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65FE696B-3865-483A-9898-D07C12EA022F}"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W40" i="10"/>
  <c r="BW41" i="10" s="1"/>
  <c r="BW42" i="10" s="1"/>
  <c r="BE40" i="10"/>
  <c r="AM40" i="10"/>
  <c r="U40" i="10"/>
  <c r="C40" i="10"/>
  <c r="CO39" i="10"/>
  <c r="BE39" i="10"/>
  <c r="AM39" i="10"/>
  <c r="U39" i="10"/>
  <c r="C39" i="10"/>
  <c r="BE38" i="10"/>
  <c r="AM38" i="10"/>
  <c r="C38" i="10"/>
  <c r="BE37" i="10"/>
  <c r="AM37" i="10"/>
  <c r="C37" i="10"/>
  <c r="BE36" i="10"/>
  <c r="C36" i="10"/>
  <c r="U34" i="10" s="1"/>
  <c r="U35" i="10" s="1"/>
  <c r="U36" i="10" s="1"/>
  <c r="U37" i="10" s="1"/>
  <c r="U38" i="10" s="1"/>
  <c r="BE35" i="10"/>
  <c r="C35" i="10"/>
  <c r="BW34" i="10"/>
  <c r="BW35" i="10" s="1"/>
  <c r="BW36" i="10" s="1"/>
  <c r="BW37" i="10" s="1"/>
  <c r="BW38" i="10" s="1"/>
  <c r="BW39" i="10" s="1"/>
  <c r="BE34" i="10"/>
  <c r="C34" i="10"/>
  <c r="CO34" i="10" l="1"/>
  <c r="CO35" i="10" s="1"/>
  <c r="CO36" i="10" s="1"/>
  <c r="CO37" i="10" s="1"/>
  <c r="CO38"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<sst xmlns="http://schemas.openxmlformats.org/spreadsheetml/2006/main" count="1137" uniqueCount="578">
  <si>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</si>
  <si>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</si>
  <si>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</si>
  <si>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</si>
  <si>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</si>
  <si>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</si>
  <si>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</si>
  <si>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</si>
  <si>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</si>
  <si>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</si>
  <si>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</si>
  <si>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</si>
  <si>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</si>
  <si>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</si>
  <si>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</si>
  <si>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</si>
  <si>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</si>
  <si>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</si>
  <si>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</si>
  <si>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</si>
  <si>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</si>
  <si>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</si>
  <si>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</si>
  <si>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</si>
  <si>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</si>
  <si>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</si>
  <si>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</si>
  <si>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</si>
  <si>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</si>
  <si>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</si>
  <si>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</si>
  <si>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</si>
  <si>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</si>
  <si>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</si>
  <si>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</si>
  <si>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</si>
  <si>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</si>
  <si>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</si>
  <si>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</si>
  <si>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</si>
  <si>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</si>
  <si>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</si>
  <si>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</si>
  <si>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</si>
  <si>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</si>
  <si>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</si>
  <si>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</si>
  <si>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</si>
  <si>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</si>
  <si>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</si>
  <si>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</si>
  <si>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</si>
  <si>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</si>
  <si>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</si>
  <si>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</si>
  <si>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</si>
  <si>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</si>
  <si>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</si>
  <si>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</si>
  <si>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</si>
  <si>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</si>
  <si>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</si>
  <si>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</si>
  <si>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</si>
  <si>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</si>
  <si>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</si>
  <si>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</si>
  <si>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</si>
  <si>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</si>
  <si>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</si>
  <si>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</si>
  <si>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</si>
  <si>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</si>
  <si>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</si>
  <si>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</si>
  <si>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</si>
  <si>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</si>
  <si>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</si>
  <si>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</si>
  <si>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</si>
  <si>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</si>
  <si>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</si>
  <si>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</si>
  <si>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</si>
  <si>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</si>
  <si>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</si>
  <si>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</si>
  <si>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</si>
  <si>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</si>
  <si>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</si>
  <si>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</si>
  <si>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</si>
  <si>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</si>
  <si>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</si>
  <si>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大野市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</si>
  <si>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</si>
  <si>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</si>
  <si>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</si>
  <si>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</si>
  <si>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</si>
  <si>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</si>
  <si>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</si>
  <si>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</si>
  <si>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</si>
  <si>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</si>
  <si>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</si>
  <si>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</si>
  <si>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</si>
  <si>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</si>
  <si>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</si>
  <si>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</si>
  <si>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</si>
  <si>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</si>
  <si>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</si>
  <si>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</si>
  <si>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</si>
  <si>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</si>
  <si>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</si>
  <si>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</si>
  <si>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</si>
  <si>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</si>
  <si>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</si>
  <si>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</si>
  <si>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</si>
  <si>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</si>
  <si>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</si>
  <si>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</si>
  <si>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</si>
  <si>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</si>
  <si>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</si>
  <si>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</si>
  <si>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</si>
  <si>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</si>
  <si>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</si>
  <si>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</si>
  <si>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</si>
  <si>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</si>
  <si>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</si>
  <si>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</si>
  <si>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</si>
  <si>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</si>
  <si>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</si>
  <si>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</si>
  <si>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</si>
  <si>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</si>
  <si>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</si>
  <si>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</si>
  <si>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</si>
  <si>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</si>
  <si>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</si>
  <si>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</si>
  <si>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</si>
  <si>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</si>
  <si>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</si>
  <si>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</si>
  <si>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</si>
  <si>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</si>
  <si>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</si>
  <si>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</si>
  <si>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</si>
  <si>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</si>
  <si>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</si>
  <si>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</si>
  <si>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</si>
  <si>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</si>
  <si>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</si>
  <si>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</si>
  <si>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</si>
  <si>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</si>
  <si>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</si>
  <si>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</si>
  <si>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</si>
  <si>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</si>
  <si>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</si>
  <si>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</si>
  <si>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</si>
  <si>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</si>
  <si>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</si>
  <si>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</si>
  <si>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</si>
  <si>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</si>
  <si>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</si>
  <si>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</si>
  <si>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</si>
  <si>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</si>
  <si>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</si>
  <si>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</si>
  <si>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</si>
  <si>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</si>
  <si>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</si>
  <si>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</si>
  <si>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</si>
  <si>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</si>
  <si>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</si>
  <si>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</si>
  <si>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</si>
  <si>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</si>
  <si>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</si>
  <si>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</si>
  <si>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</si>
  <si>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</si>
  <si>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</si>
  <si>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</si>
  <si>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福井県大野市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</si>
  <si>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</si>
  <si>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</si>
  <si>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</si>
  <si>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</si>
  <si>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</si>
  <si>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</si>
  <si>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</si>
  <si>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</si>
  <si>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</si>
  <si>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</si>
  <si>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</si>
  <si>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</si>
  <si>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</si>
  <si>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</si>
  <si>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</si>
  <si>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</si>
  <si>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</si>
  <si>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</si>
  <si>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</si>
  <si>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</si>
  <si>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</si>
  <si>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</si>
  <si>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</si>
  <si>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</si>
  <si>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</si>
  <si>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</si>
  <si>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</si>
  <si>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</si>
  <si>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</si>
  <si>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</si>
  <si>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</si>
  <si>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</si>
  <si>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</si>
  <si>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</si>
  <si>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</si>
  <si>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</si>
  <si>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</si>
  <si>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</si>
  <si>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</si>
  <si>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</si>
  <si>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</si>
  <si>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</si>
  <si>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</si>
  <si>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</si>
  <si>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</si>
  <si>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</si>
  <si>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</si>
  <si>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</si>
  <si>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</si>
  <si>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</si>
  <si>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</si>
  <si>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</si>
  <si>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</si>
  <si>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</si>
  <si>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</si>
  <si>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</si>
  <si>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</si>
  <si>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</si>
  <si>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</si>
  <si>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</si>
  <si>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</si>
  <si>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</si>
  <si>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</si>
  <si>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</si>
  <si>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</si>
  <si>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</si>
  <si>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</si>
  <si>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</si>
  <si>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</si>
  <si>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</si>
  <si>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</si>
  <si>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</si>
  <si>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</si>
  <si>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</si>
  <si>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</si>
  <si>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</si>
  <si>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</si>
  <si>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</si>
  <si>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</si>
  <si>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</si>
  <si>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</si>
  <si>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</si>
  <si>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</si>
  <si>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</si>
  <si>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</si>
  <si>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</si>
  <si>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</si>
  <si>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</si>
  <si>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</si>
  <si>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</si>
  <si>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</si>
  <si>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</si>
  <si>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</si>
  <si>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</si>
  <si>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</si>
  <si>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</si>
  <si>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</si>
  <si>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</si>
  <si>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</si>
  <si>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</si>
  <si>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</si>
  <si>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</si>
  <si>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</si>
  <si>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</si>
  <si>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</si>
  <si>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</si>
  <si>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</si>
  <si>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</si>
  <si>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</si>
  <si>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</si>
  <si>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</si>
  <si>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</si>
  <si>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</si>
  <si>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</si>
  <si>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</si>
  <si>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</si>
  <si>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</si>
  <si>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</si>
  <si>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</si>
  <si>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</si>
  <si>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</si>
  <si>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</si>
  <si>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</si>
  <si>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</si>
  <si>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</si>
  <si>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</si>
  <si>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</si>
  <si>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</si>
  <si>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</si>
  <si>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</si>
  <si>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</si>
  <si>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</si>
  <si>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</si>
  <si>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</si>
  <si>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</si>
  <si>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</si>
  <si>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</si>
  <si>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</si>
  <si>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</si>
  <si>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</si>
  <si>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</si>
  <si>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</si>
  <si>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</si>
  <si>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</si>
  <si>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</si>
  <si>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</si>
  <si>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</si>
  <si>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</si>
  <si>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</si>
  <si>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</si>
  <si>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福井県大野市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</si>
  <si>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</si>
  <si>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</si>
  <si>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</si>
  <si>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</si>
  <si>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</si>
  <si>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</si>
  <si>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</si>
  <si>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</si>
  <si>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</si>
  <si>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</si>
  <si>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</si>
  <si>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</si>
  <si>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</si>
  <si>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</si>
  <si>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</si>
  <si>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</si>
  <si>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</si>
  <si>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</si>
  <si>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</si>
  <si>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</si>
  <si>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</si>
  <si>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</si>
  <si>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</si>
  <si>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</si>
  <si>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</si>
  <si>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</si>
  <si>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</si>
  <si>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</si>
  <si>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</si>
  <si>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</si>
  <si>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</si>
  <si>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</si>
  <si>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</si>
  <si>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</si>
  <si>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和泉診療所事業特別会計</t>
    <phoneticPr fontId="5"/>
  </si>
  <si>
    <t>後期高齢者医療特別会計</t>
    <phoneticPr fontId="5"/>
  </si>
  <si>
    <t>介護保険事業特別会計（保険事業勘定）</t>
    <phoneticPr fontId="5"/>
  </si>
  <si>
    <t>介護保険事業特別会計（介護サービス事業勘定）</t>
    <phoneticPr fontId="5"/>
  </si>
  <si>
    <t>水道事業会計</t>
    <phoneticPr fontId="5"/>
  </si>
  <si>
    <t>法適用企業</t>
    <phoneticPr fontId="5"/>
  </si>
  <si>
    <t>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</si>
  <si>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</si>
  <si>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</si>
  <si>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</si>
  <si>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</si>
  <si>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</si>
  <si>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</si>
  <si>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</si>
  <si>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</si>
  <si>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</si>
  <si>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</si>
  <si>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</si>
  <si>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</si>
  <si>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</si>
  <si>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</si>
  <si>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</si>
  <si>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</si>
  <si>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</si>
  <si>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</si>
  <si>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</si>
  <si>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</si>
  <si>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</si>
  <si>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</si>
  <si>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</si>
  <si>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</si>
  <si>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</si>
  <si>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</si>
  <si>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</si>
  <si>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</si>
  <si>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</si>
  <si>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</si>
  <si>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</si>
  <si>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</si>
  <si>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</si>
  <si>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</si>
  <si>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</si>
  <si>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</si>
  <si>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</si>
  <si>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</si>
  <si>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</si>
  <si>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</si>
  <si>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</si>
  <si>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</si>
  <si>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</si>
  <si>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</si>
  <si>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</si>
  <si>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</si>
  <si>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</si>
  <si>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</si>
  <si>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</si>
  <si>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</si>
  <si>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</si>
  <si>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</si>
  <si>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</si>
  <si>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</si>
  <si>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</si>
  <si>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</si>
  <si>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</si>
  <si>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</si>
  <si>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</si>
  <si>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</si>
  <si>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</si>
  <si>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</si>
  <si>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</si>
  <si>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</si>
  <si>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</si>
  <si>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</si>
  <si>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</si>
  <si>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</si>
  <si>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</si>
  <si>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</si>
  <si>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</si>
  <si>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</si>
  <si>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</si>
  <si>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</si>
  <si>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</si>
  <si>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</si>
  <si>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</si>
  <si>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</si>
  <si>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</si>
  <si>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</si>
  <si>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</si>
  <si>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</si>
  <si>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</si>
  <si>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</si>
  <si>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</si>
  <si>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</si>
  <si>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</si>
  <si>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</si>
  <si>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</si>
  <si>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</si>
  <si>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</si>
  <si>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</si>
  <si>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</si>
  <si>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</si>
  <si>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</si>
  <si>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</si>
  <si>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</si>
  <si>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</si>
  <si>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</si>
  <si>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</si>
  <si>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</si>
  <si>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</si>
  <si>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</si>
  <si>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</si>
  <si>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</si>
  <si>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</si>
  <si>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</si>
  <si>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</si>
  <si>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</si>
  <si>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</si>
  <si>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</si>
  <si>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</si>
  <si>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</si>
  <si>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</si>
  <si>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</si>
  <si>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</si>
  <si>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</si>
  <si>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</si>
  <si>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</si>
  <si>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</si>
  <si>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</si>
  <si>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</si>
  <si>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</si>
  <si>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</si>
  <si>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</si>
  <si>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</si>
  <si>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</si>
  <si>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</si>
  <si>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</si>
  <si>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</si>
  <si>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</si>
  <si>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</si>
  <si>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</si>
  <si>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</si>
  <si>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</si>
  <si>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</si>
  <si>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0.96</t>
  </si>
  <si>
    <t>▲ 0.83</t>
  </si>
  <si>
    <t>一般会計</t>
  </si>
  <si>
    <t>水道事業会計</t>
  </si>
  <si>
    <t>簡易水道事業会計</t>
  </si>
  <si>
    <t>下水道事業会計</t>
  </si>
  <si>
    <t>国民健康保険事業特別会計</t>
  </si>
  <si>
    <t>後期高齢者医療特別会計</t>
  </si>
  <si>
    <t>介護保険事業特別会計（介護サービス事業勘定）</t>
  </si>
  <si>
    <t>和泉診療所事業特別会計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</si>
  <si>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</si>
  <si>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</si>
  <si>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</si>
  <si>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</si>
  <si>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</si>
  <si>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</si>
  <si>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</si>
  <si>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</si>
  <si>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</si>
  <si>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一般財団法人大野市公共施設管理公社</t>
    <rPh sb="0" eb="2">
      <t>イッパン</t>
    </rPh>
    <rPh sb="2" eb="6">
      <t>ザイダンホウジン</t>
    </rPh>
    <phoneticPr fontId="33"/>
  </si>
  <si>
    <t>大野市土地開発公社</t>
  </si>
  <si>
    <t>株式会社平成大野屋</t>
    <rPh sb="0" eb="4">
      <t>カブシキガイシャ</t>
    </rPh>
    <phoneticPr fontId="33"/>
  </si>
  <si>
    <t>株式会社昇竜</t>
    <rPh sb="0" eb="4">
      <t>カブシキガイシャ</t>
    </rPh>
    <phoneticPr fontId="33"/>
  </si>
  <si>
    <t>一般財団法人越前おおの農林樂舎</t>
    <rPh sb="0" eb="2">
      <t>イッパン</t>
    </rPh>
    <rPh sb="2" eb="6">
      <t>ザイダンホウジン</t>
    </rPh>
    <phoneticPr fontId="33"/>
  </si>
  <si>
    <t>大野・勝山地区広域行政事務組合</t>
  </si>
  <si>
    <t>福井県後期高齢者医療広域連合</t>
  </si>
  <si>
    <t>福井県後期高齢者医療広域連合（事業会計）</t>
  </si>
  <si>
    <t>福井県市町総合事務組合（普通会計）</t>
    <rPh sb="12" eb="14">
      <t>フツウ</t>
    </rPh>
    <rPh sb="14" eb="16">
      <t>カイケイ</t>
    </rPh>
    <phoneticPr fontId="33"/>
  </si>
  <si>
    <t>福井県市町総合事務組合（事業会計）</t>
    <rPh sb="12" eb="14">
      <t>ジギョウ</t>
    </rPh>
    <rPh sb="14" eb="16">
      <t>カイケイ</t>
    </rPh>
    <phoneticPr fontId="33"/>
  </si>
  <si>
    <t>福井県自治会館組合</t>
  </si>
  <si>
    <t>地域振興基金</t>
    <rPh sb="0" eb="6">
      <t>チイキシンコウキキン</t>
    </rPh>
    <phoneticPr fontId="5"/>
  </si>
  <si>
    <t>公共施設等総合管理基金</t>
    <rPh sb="0" eb="5">
      <t>コウキョウシセツトウ</t>
    </rPh>
    <rPh sb="5" eb="11">
      <t>ソウゴウカンリキキン</t>
    </rPh>
    <phoneticPr fontId="5"/>
  </si>
  <si>
    <t>学校施設等整備基金</t>
    <rPh sb="0" eb="5">
      <t>ガッコウシセツトウ</t>
    </rPh>
    <rPh sb="5" eb="9">
      <t>セイビキキン</t>
    </rPh>
    <phoneticPr fontId="5"/>
  </si>
  <si>
    <t>エキサイト広場総合体育施設管理運営基金</t>
    <rPh sb="5" eb="7">
      <t>ヒロバ</t>
    </rPh>
    <rPh sb="7" eb="13">
      <t>ソウゴウタイイクシセツ</t>
    </rPh>
    <rPh sb="13" eb="19">
      <t>カンリウンエイキキン</t>
    </rPh>
    <phoneticPr fontId="5"/>
  </si>
  <si>
    <t>上水道整備基金</t>
    <rPh sb="0" eb="3">
      <t>ジョウスイドウ</t>
    </rPh>
    <rPh sb="3" eb="7">
      <t>セイビキキン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</si>
  <si>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</si>
  <si>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</si>
  <si>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地方債の新規発行の抑制などにより将来負担比率が低下してきたが、有形固定資産減価償却率は、ここ数年は66.0％～68.0％で推移している。
今後、益々施設の老朽化が進むため、市債や基金の残高等を考慮しながら計画的な資産管理を行い、バランスの良い財政運営に努める。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</si>
  <si>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</si>
  <si>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</si>
  <si>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</si>
  <si>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</si>
  <si>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</si>
  <si>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</si>
  <si>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将来負担比率は、基金積立により充当財源等が増加したことにより、令和５年度に比べて４．４ポイント減少した。
実質公債費比率は、元利償還金の減などにより、令和５年度と比べて０．４ポイント減少した。
次年度も小中学校施設改修事業等の大型・臨時事業が続き、一時的な財政負担の増大が想定されるため、国や県の補助金、交付税措置のある有利な地方債を最大限活用し、財源の確保に努める。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</si>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</sst>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511B592-588B-4F57-A23A-4DFF9976640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5340-4F63-819D-8E21BF49363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118549</c:v>
                </c:pt>
                <c:pt idx="1">
                  <c:v>47849</c:v>
                </c:pt>
                <c:pt idx="2">
                  <c:v>54120</c:v>
                </c:pt>
                <c:pt idx="3">
                  <c:v>122888</c:v>
                </c:pt>
                <c:pt idx="4">
                  <c:v>146387</c:v>
                </c:pt>
              </c:numCache>
            </c:numRef>
          </c:val>
          <c:smooth val="0"/>
          <c:extLst>
            <c:ext xmlns:c16="http://schemas.microsoft.com/office/drawing/2014/chart" uri="{C3380CC4-5D6E-409C-BE32-E72D297353CC}">
              <c16:uniqueId val="{00000001-5340-4F63-819D-8E21BF49363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8.16</c:v>
                </c:pt>
                <c:pt idx="1">
                  <c:v>8.25</c:v>
                </c:pt>
                <c:pt idx="2">
                  <c:v>7.31</c:v>
                </c:pt>
                <c:pt idx="3">
                  <c:v>8.09</c:v>
                </c:pt>
                <c:pt idx="4">
                  <c:v>7.58</c:v>
                </c:pt>
              </c:numCache>
            </c:numRef>
          </c:val>
          <c:extLst>
            <c:ext xmlns:c16="http://schemas.microsoft.com/office/drawing/2014/chart" uri="{C3380CC4-5D6E-409C-BE32-E72D297353CC}">
              <c16:uniqueId val="{00000000-58CD-4B65-903E-5129B0C9E28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17.52</c:v>
                </c:pt>
                <c:pt idx="1">
                  <c:v>20.77</c:v>
                </c:pt>
                <c:pt idx="2">
                  <c:v>21.84</c:v>
                </c:pt>
                <c:pt idx="3">
                  <c:v>21.75</c:v>
                </c:pt>
                <c:pt idx="4">
                  <c:v>20.71</c:v>
                </c:pt>
              </c:numCache>
            </c:numRef>
          </c:val>
          <c:extLst>
            <c:ext xmlns:c16="http://schemas.microsoft.com/office/drawing/2014/chart" uri="{C3380CC4-5D6E-409C-BE32-E72D297353CC}">
              <c16:uniqueId val="{00000001-58CD-4B65-903E-5129B0C9E28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3.52</c:v>
                </c:pt>
                <c:pt idx="1">
                  <c:v>4.34</c:v>
                </c:pt>
                <c:pt idx="2">
                  <c:v>-0.96</c:v>
                </c:pt>
                <c:pt idx="3">
                  <c:v>0.72</c:v>
                </c:pt>
                <c:pt idx="4">
                  <c:v>-0.83</c:v>
                </c:pt>
              </c:numCache>
            </c:numRef>
          </c:val>
          <c:smooth val="0"/>
          <c:extLst>
            <c:ext xmlns:c16="http://schemas.microsoft.com/office/drawing/2014/chart" uri="{C3380CC4-5D6E-409C-BE32-E72D297353CC}">
              <c16:uniqueId val="{00000002-58CD-4B65-903E-5129B0C9E28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0.64</c:v>
                </c:pt>
                <c:pt idx="2">
                  <c:v>#N/A</c:v>
                </c:pt>
                <c:pt idx="3">
                  <c:v>0.92</c:v>
                </c:pt>
                <c:pt idx="4">
                  <c:v>#N/A</c:v>
                </c:pt>
                <c:pt idx="5">
                  <c:v>1.1299999999999999</c:v>
                </c:pt>
                <c:pt idx="6">
                  <c:v>#N/A</c:v>
                </c:pt>
                <c:pt idx="7">
                  <c:v>2.72</c:v>
                </c:pt>
                <c:pt idx="8">
                  <c:v>#N/A</c:v>
                </c:pt>
                <c:pt idx="9">
                  <c:v>0</c:v>
                </c:pt>
              </c:numCache>
            </c:numRef>
          </c:val>
          <c:extLst>
            <c:ext xmlns:c16="http://schemas.microsoft.com/office/drawing/2014/chart" uri="{C3380CC4-5D6E-409C-BE32-E72D297353CC}">
              <c16:uniqueId val="{00000000-AA94-49E0-93C0-29D37EE6C8D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A94-49E0-93C0-29D37EE6C8D7}"/>
            </c:ext>
          </c:extLst>
        </c:ser>
        <c:ser>
          <c:idx val="2"/>
          <c:order val="2"/>
          <c:tx>
            <c:strRef>
              <c:f>データシート!$A$29</c:f>
              <c:strCache>
                <c:ptCount val="1"/>
                <c:pt idx="0">
                  <c:v>和泉診療所事業特別会計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A94-49E0-93C0-29D37EE6C8D7}"/>
            </c:ext>
          </c:extLst>
        </c:ser>
        <c:ser>
          <c:idx val="3"/>
          <c:order val="3"/>
          <c:tx>
            <c:strRef>
              <c:f>データシート!$A$30</c:f>
              <c:strCache>
                <c:ptCount val="1"/>
                <c:pt idx="0">
                  <c:v>介護保険事業特別会計（介護サービス事業勘定）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3-AA94-49E0-93C0-29D37EE6C8D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0.03</c:v>
                </c:pt>
                <c:pt idx="6">
                  <c:v>#N/A</c:v>
                </c:pt>
                <c:pt idx="7">
                  <c:v>0.02</c:v>
                </c:pt>
                <c:pt idx="8">
                  <c:v>#N/A</c:v>
                </c:pt>
                <c:pt idx="9">
                  <c:v>0</c:v>
                </c:pt>
              </c:numCache>
            </c:numRef>
          </c:val>
          <c:extLst>
            <c:ext xmlns:c16="http://schemas.microsoft.com/office/drawing/2014/chart" uri="{C3380CC4-5D6E-409C-BE32-E72D297353CC}">
              <c16:uniqueId val="{00000004-AA94-49E0-93C0-29D37EE6C8D7}"/>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0.54</c:v>
                </c:pt>
                <c:pt idx="2">
                  <c:v>#N/A</c:v>
                </c:pt>
                <c:pt idx="3">
                  <c:v>1.25</c:v>
                </c:pt>
                <c:pt idx="4">
                  <c:v>#N/A</c:v>
                </c:pt>
                <c:pt idx="5">
                  <c:v>1.02</c:v>
                </c:pt>
                <c:pt idx="6">
                  <c:v>#N/A</c:v>
                </c:pt>
                <c:pt idx="7">
                  <c:v>0.6</c:v>
                </c:pt>
                <c:pt idx="8">
                  <c:v>#N/A</c:v>
                </c:pt>
                <c:pt idx="9">
                  <c:v>0.26</c:v>
                </c:pt>
              </c:numCache>
            </c:numRef>
          </c:val>
          <c:extLst>
            <c:ext xmlns:c16="http://schemas.microsoft.com/office/drawing/2014/chart" uri="{C3380CC4-5D6E-409C-BE32-E72D297353CC}">
              <c16:uniqueId val="{00000005-AA94-49E0-93C0-29D37EE6C8D7}"/>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c:v>
                </c:pt>
                <c:pt idx="2">
                  <c:v>#N/A</c:v>
                </c:pt>
                <c:pt idx="3">
                  <c:v>0.85</c:v>
                </c:pt>
                <c:pt idx="4">
                  <c:v>#N/A</c:v>
                </c:pt>
                <c:pt idx="5">
                  <c:v>0.79</c:v>
                </c:pt>
                <c:pt idx="6">
                  <c:v>#N/A</c:v>
                </c:pt>
                <c:pt idx="7">
                  <c:v>0.69</c:v>
                </c:pt>
                <c:pt idx="8">
                  <c:v>#N/A</c:v>
                </c:pt>
                <c:pt idx="9">
                  <c:v>3.26</c:v>
                </c:pt>
              </c:numCache>
            </c:numRef>
          </c:val>
          <c:extLst>
            <c:ext xmlns:c16="http://schemas.microsoft.com/office/drawing/2014/chart" uri="{C3380CC4-5D6E-409C-BE32-E72D297353CC}">
              <c16:uniqueId val="{00000006-AA94-49E0-93C0-29D37EE6C8D7}"/>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3.06</c:v>
                </c:pt>
                <c:pt idx="2">
                  <c:v>#N/A</c:v>
                </c:pt>
                <c:pt idx="3">
                  <c:v>3.01</c:v>
                </c:pt>
                <c:pt idx="4">
                  <c:v>#N/A</c:v>
                </c:pt>
                <c:pt idx="5">
                  <c:v>3.36</c:v>
                </c:pt>
                <c:pt idx="6">
                  <c:v>#N/A</c:v>
                </c:pt>
                <c:pt idx="7">
                  <c:v>3.61</c:v>
                </c:pt>
                <c:pt idx="8">
                  <c:v>#N/A</c:v>
                </c:pt>
                <c:pt idx="9">
                  <c:v>3.75</c:v>
                </c:pt>
              </c:numCache>
            </c:numRef>
          </c:val>
          <c:extLst>
            <c:ext xmlns:c16="http://schemas.microsoft.com/office/drawing/2014/chart" uri="{C3380CC4-5D6E-409C-BE32-E72D297353CC}">
              <c16:uniqueId val="{00000007-AA94-49E0-93C0-29D37EE6C8D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8.4499999999999993</c:v>
                </c:pt>
                <c:pt idx="2">
                  <c:v>#N/A</c:v>
                </c:pt>
                <c:pt idx="3">
                  <c:v>8.17</c:v>
                </c:pt>
                <c:pt idx="4">
                  <c:v>#N/A</c:v>
                </c:pt>
                <c:pt idx="5">
                  <c:v>8.27</c:v>
                </c:pt>
                <c:pt idx="6">
                  <c:v>#N/A</c:v>
                </c:pt>
                <c:pt idx="7">
                  <c:v>8.33</c:v>
                </c:pt>
                <c:pt idx="8">
                  <c:v>#N/A</c:v>
                </c:pt>
                <c:pt idx="9">
                  <c:v>6.66</c:v>
                </c:pt>
              </c:numCache>
            </c:numRef>
          </c:val>
          <c:extLst>
            <c:ext xmlns:c16="http://schemas.microsoft.com/office/drawing/2014/chart" uri="{C3380CC4-5D6E-409C-BE32-E72D297353CC}">
              <c16:uniqueId val="{00000008-AA94-49E0-93C0-29D37EE6C8D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8.16</c:v>
                </c:pt>
                <c:pt idx="2">
                  <c:v>#N/A</c:v>
                </c:pt>
                <c:pt idx="3">
                  <c:v>8.25</c:v>
                </c:pt>
                <c:pt idx="4">
                  <c:v>#N/A</c:v>
                </c:pt>
                <c:pt idx="5">
                  <c:v>7.3</c:v>
                </c:pt>
                <c:pt idx="6">
                  <c:v>#N/A</c:v>
                </c:pt>
                <c:pt idx="7">
                  <c:v>8.08</c:v>
                </c:pt>
                <c:pt idx="8">
                  <c:v>#N/A</c:v>
                </c:pt>
                <c:pt idx="9">
                  <c:v>7.57</c:v>
                </c:pt>
              </c:numCache>
            </c:numRef>
          </c:val>
          <c:extLst>
            <c:ext xmlns:c16="http://schemas.microsoft.com/office/drawing/2014/chart" uri="{C3380CC4-5D6E-409C-BE32-E72D297353CC}">
              <c16:uniqueId val="{00000009-AA94-49E0-93C0-29D37EE6C8D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1477</c:v>
                </c:pt>
                <c:pt idx="5">
                  <c:v>1452</c:v>
                </c:pt>
                <c:pt idx="8">
                  <c:v>1364</c:v>
                </c:pt>
                <c:pt idx="11">
                  <c:v>1315</c:v>
                </c:pt>
                <c:pt idx="14">
                  <c:v>1310</c:v>
                </c:pt>
              </c:numCache>
            </c:numRef>
          </c:val>
          <c:extLst>
            <c:ext xmlns:c16="http://schemas.microsoft.com/office/drawing/2014/chart" uri="{C3380CC4-5D6E-409C-BE32-E72D297353CC}">
              <c16:uniqueId val="{00000000-BF7B-456A-ADC0-CDEDA7D551A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F7B-456A-ADC0-CDEDA7D551A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F7B-456A-ADC0-CDEDA7D551A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163</c:v>
                </c:pt>
                <c:pt idx="3">
                  <c:v>0</c:v>
                </c:pt>
                <c:pt idx="6">
                  <c:v>0</c:v>
                </c:pt>
                <c:pt idx="9">
                  <c:v>0</c:v>
                </c:pt>
                <c:pt idx="12">
                  <c:v>0</c:v>
                </c:pt>
              </c:numCache>
            </c:numRef>
          </c:val>
          <c:extLst>
            <c:ext xmlns:c16="http://schemas.microsoft.com/office/drawing/2014/chart" uri="{C3380CC4-5D6E-409C-BE32-E72D297353CC}">
              <c16:uniqueId val="{00000003-BF7B-456A-ADC0-CDEDA7D551A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544</c:v>
                </c:pt>
                <c:pt idx="3">
                  <c:v>527</c:v>
                </c:pt>
                <c:pt idx="6">
                  <c:v>512</c:v>
                </c:pt>
                <c:pt idx="9">
                  <c:v>476</c:v>
                </c:pt>
                <c:pt idx="12">
                  <c:v>462</c:v>
                </c:pt>
              </c:numCache>
            </c:numRef>
          </c:val>
          <c:extLst>
            <c:ext xmlns:c16="http://schemas.microsoft.com/office/drawing/2014/chart" uri="{C3380CC4-5D6E-409C-BE32-E72D297353CC}">
              <c16:uniqueId val="{00000004-BF7B-456A-ADC0-CDEDA7D551A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F7B-456A-ADC0-CDEDA7D551A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F7B-456A-ADC0-CDEDA7D551A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1561</c:v>
                </c:pt>
                <c:pt idx="3">
                  <c:v>1501</c:v>
                </c:pt>
                <c:pt idx="6">
                  <c:v>1380</c:v>
                </c:pt>
                <c:pt idx="9">
                  <c:v>1336</c:v>
                </c:pt>
                <c:pt idx="12">
                  <c:v>1303</c:v>
                </c:pt>
              </c:numCache>
            </c:numRef>
          </c:val>
          <c:extLst>
            <c:ext xmlns:c16="http://schemas.microsoft.com/office/drawing/2014/chart" uri="{C3380CC4-5D6E-409C-BE32-E72D297353CC}">
              <c16:uniqueId val="{00000007-BF7B-456A-ADC0-CDEDA7D551A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791</c:v>
                </c:pt>
                <c:pt idx="2">
                  <c:v>#N/A</c:v>
                </c:pt>
                <c:pt idx="3">
                  <c:v>#N/A</c:v>
                </c:pt>
                <c:pt idx="4">
                  <c:v>576</c:v>
                </c:pt>
                <c:pt idx="5">
                  <c:v>#N/A</c:v>
                </c:pt>
                <c:pt idx="6">
                  <c:v>#N/A</c:v>
                </c:pt>
                <c:pt idx="7">
                  <c:v>528</c:v>
                </c:pt>
                <c:pt idx="8">
                  <c:v>#N/A</c:v>
                </c:pt>
                <c:pt idx="9">
                  <c:v>#N/A</c:v>
                </c:pt>
                <c:pt idx="10">
                  <c:v>497</c:v>
                </c:pt>
                <c:pt idx="11">
                  <c:v>#N/A</c:v>
                </c:pt>
                <c:pt idx="12">
                  <c:v>#N/A</c:v>
                </c:pt>
                <c:pt idx="13">
                  <c:v>455</c:v>
                </c:pt>
                <c:pt idx="14">
                  <c:v>#N/A</c:v>
                </c:pt>
              </c:numCache>
            </c:numRef>
          </c:val>
          <c:smooth val="0"/>
          <c:extLst>
            <c:ext xmlns:c16="http://schemas.microsoft.com/office/drawing/2014/chart" uri="{C3380CC4-5D6E-409C-BE32-E72D297353CC}">
              <c16:uniqueId val="{00000008-BF7B-456A-ADC0-CDEDA7D551A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15317</c:v>
                </c:pt>
                <c:pt idx="5">
                  <c:v>14671</c:v>
                </c:pt>
                <c:pt idx="8">
                  <c:v>13929</c:v>
                </c:pt>
                <c:pt idx="11">
                  <c:v>13294</c:v>
                </c:pt>
                <c:pt idx="14">
                  <c:v>15217</c:v>
                </c:pt>
              </c:numCache>
            </c:numRef>
          </c:val>
          <c:extLst>
            <c:ext xmlns:c16="http://schemas.microsoft.com/office/drawing/2014/chart" uri="{C3380CC4-5D6E-409C-BE32-E72D297353CC}">
              <c16:uniqueId val="{00000000-FA0E-426A-A11E-4B63B01D561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1721</c:v>
                </c:pt>
                <c:pt idx="5">
                  <c:v>1896</c:v>
                </c:pt>
                <c:pt idx="8">
                  <c:v>1882</c:v>
                </c:pt>
                <c:pt idx="11">
                  <c:v>2162</c:v>
                </c:pt>
                <c:pt idx="14">
                  <c:v>2095</c:v>
                </c:pt>
              </c:numCache>
            </c:numRef>
          </c:val>
          <c:extLst>
            <c:ext xmlns:c16="http://schemas.microsoft.com/office/drawing/2014/chart" uri="{C3380CC4-5D6E-409C-BE32-E72D297353CC}">
              <c16:uniqueId val="{00000001-FA0E-426A-A11E-4B63B01D561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4871</c:v>
                </c:pt>
                <c:pt idx="5">
                  <c:v>5857</c:v>
                </c:pt>
                <c:pt idx="8">
                  <c:v>6375</c:v>
                </c:pt>
                <c:pt idx="11">
                  <c:v>7021</c:v>
                </c:pt>
                <c:pt idx="14">
                  <c:v>7461</c:v>
                </c:pt>
              </c:numCache>
            </c:numRef>
          </c:val>
          <c:extLst>
            <c:ext xmlns:c16="http://schemas.microsoft.com/office/drawing/2014/chart" uri="{C3380CC4-5D6E-409C-BE32-E72D297353CC}">
              <c16:uniqueId val="{00000002-FA0E-426A-A11E-4B63B01D561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A0E-426A-A11E-4B63B01D561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A0E-426A-A11E-4B63B01D561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623</c:v>
                </c:pt>
                <c:pt idx="3">
                  <c:v>373</c:v>
                </c:pt>
                <c:pt idx="6">
                  <c:v>377</c:v>
                </c:pt>
                <c:pt idx="9">
                  <c:v>383</c:v>
                </c:pt>
                <c:pt idx="12">
                  <c:v>156</c:v>
                </c:pt>
              </c:numCache>
            </c:numRef>
          </c:val>
          <c:extLst>
            <c:ext xmlns:c16="http://schemas.microsoft.com/office/drawing/2014/chart" uri="{C3380CC4-5D6E-409C-BE32-E72D297353CC}">
              <c16:uniqueId val="{00000005-FA0E-426A-A11E-4B63B01D561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3625</c:v>
                </c:pt>
                <c:pt idx="3">
                  <c:v>3619</c:v>
                </c:pt>
                <c:pt idx="6">
                  <c:v>3559</c:v>
                </c:pt>
                <c:pt idx="9">
                  <c:v>3499</c:v>
                </c:pt>
                <c:pt idx="12">
                  <c:v>3367</c:v>
                </c:pt>
              </c:numCache>
            </c:numRef>
          </c:val>
          <c:extLst>
            <c:ext xmlns:c16="http://schemas.microsoft.com/office/drawing/2014/chart" uri="{C3380CC4-5D6E-409C-BE32-E72D297353CC}">
              <c16:uniqueId val="{00000006-FA0E-426A-A11E-4B63B01D561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4</c:v>
                </c:pt>
                <c:pt idx="9">
                  <c:v>4</c:v>
                </c:pt>
                <c:pt idx="12">
                  <c:v>4</c:v>
                </c:pt>
              </c:numCache>
            </c:numRef>
          </c:val>
          <c:extLst>
            <c:ext xmlns:c16="http://schemas.microsoft.com/office/drawing/2014/chart" uri="{C3380CC4-5D6E-409C-BE32-E72D297353CC}">
              <c16:uniqueId val="{00000007-FA0E-426A-A11E-4B63B01D561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7866</c:v>
                </c:pt>
                <c:pt idx="3">
                  <c:v>7880</c:v>
                </c:pt>
                <c:pt idx="6">
                  <c:v>7565</c:v>
                </c:pt>
                <c:pt idx="9">
                  <c:v>7934</c:v>
                </c:pt>
                <c:pt idx="12">
                  <c:v>8250</c:v>
                </c:pt>
              </c:numCache>
            </c:numRef>
          </c:val>
          <c:extLst>
            <c:ext xmlns:c16="http://schemas.microsoft.com/office/drawing/2014/chart" uri="{C3380CC4-5D6E-409C-BE32-E72D297353CC}">
              <c16:uniqueId val="{00000008-FA0E-426A-A11E-4B63B01D561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A0E-426A-A11E-4B63B01D561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13409</c:v>
                </c:pt>
                <c:pt idx="3">
                  <c:v>12749</c:v>
                </c:pt>
                <c:pt idx="6">
                  <c:v>12109</c:v>
                </c:pt>
                <c:pt idx="9">
                  <c:v>12215</c:v>
                </c:pt>
                <c:pt idx="12">
                  <c:v>14187</c:v>
                </c:pt>
              </c:numCache>
            </c:numRef>
          </c:val>
          <c:extLst>
            <c:ext xmlns:c16="http://schemas.microsoft.com/office/drawing/2014/chart" uri="{C3380CC4-5D6E-409C-BE32-E72D297353CC}">
              <c16:uniqueId val="{0000000A-FA0E-426A-A11E-4B63B01D561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3614</c:v>
                </c:pt>
                <c:pt idx="2">
                  <c:v>#N/A</c:v>
                </c:pt>
                <c:pt idx="3">
                  <c:v>#N/A</c:v>
                </c:pt>
                <c:pt idx="4">
                  <c:v>2196</c:v>
                </c:pt>
                <c:pt idx="5">
                  <c:v>#N/A</c:v>
                </c:pt>
                <c:pt idx="6">
                  <c:v>#N/A</c:v>
                </c:pt>
                <c:pt idx="7">
                  <c:v>1427</c:v>
                </c:pt>
                <c:pt idx="8">
                  <c:v>#N/A</c:v>
                </c:pt>
                <c:pt idx="9">
                  <c:v>#N/A</c:v>
                </c:pt>
                <c:pt idx="10">
                  <c:v>1559</c:v>
                </c:pt>
                <c:pt idx="11">
                  <c:v>#N/A</c:v>
                </c:pt>
                <c:pt idx="12">
                  <c:v>#N/A</c:v>
                </c:pt>
                <c:pt idx="13">
                  <c:v>1191</c:v>
                </c:pt>
                <c:pt idx="14">
                  <c:v>#N/A</c:v>
                </c:pt>
              </c:numCache>
            </c:numRef>
          </c:val>
          <c:smooth val="0"/>
          <c:extLst>
            <c:ext xmlns:c16="http://schemas.microsoft.com/office/drawing/2014/chart" uri="{C3380CC4-5D6E-409C-BE32-E72D297353CC}">
              <c16:uniqueId val="{0000000B-FA0E-426A-A11E-4B63B01D561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2260</c:v>
                </c:pt>
                <c:pt idx="1">
                  <c:v>2253</c:v>
                </c:pt>
                <c:pt idx="2">
                  <c:v>2198</c:v>
                </c:pt>
              </c:numCache>
            </c:numRef>
          </c:val>
          <c:extLst>
            <c:ext xmlns:c16="http://schemas.microsoft.com/office/drawing/2014/chart" uri="{C3380CC4-5D6E-409C-BE32-E72D297353CC}">
              <c16:uniqueId val="{00000000-11FE-467E-9CE2-104C4DE36A9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658</c:v>
                </c:pt>
                <c:pt idx="1">
                  <c:v>851</c:v>
                </c:pt>
                <c:pt idx="2">
                  <c:v>1116</c:v>
                </c:pt>
              </c:numCache>
            </c:numRef>
          </c:val>
          <c:extLst>
            <c:ext xmlns:c16="http://schemas.microsoft.com/office/drawing/2014/chart" uri="{C3380CC4-5D6E-409C-BE32-E72D297353CC}">
              <c16:uniqueId val="{00000001-11FE-467E-9CE2-104C4DE36A9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2820</c:v>
                </c:pt>
                <c:pt idx="1">
                  <c:v>3893</c:v>
                </c:pt>
                <c:pt idx="2">
                  <c:v>4109</c:v>
                </c:pt>
              </c:numCache>
            </c:numRef>
          </c:val>
          <c:extLst>
            <c:ext xmlns:c16="http://schemas.microsoft.com/office/drawing/2014/chart" uri="{C3380CC4-5D6E-409C-BE32-E72D297353CC}">
              <c16:uniqueId val="{00000002-11FE-467E-9CE2-104C4DE36A9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{8F875FC7-F394-458B-B65F-24705964F97A}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859-40D7-9C2F-B2A9A408FA1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{B24B8B46-599B-44D1-8EA1-4395A3E9553C}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59-40D7-9C2F-B2A9A408FA1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{7F871C41-CA9E-4720-BE4C-CC40974EBA4D}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59-40D7-9C2F-B2A9A408FA1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{1B074FF3-5CB2-4B2F-B15D-298D5747DD4A}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59-40D7-9C2F-B2A9A408FA1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{8A4DE6BA-D6E5-4B4A-BE2F-0189967DF80F}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59-40D7-9C2F-B2A9A408FA15}"/>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{4A2E26A0-C1BD-498F-AACB-23456768DF9F}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859-40D7-9C2F-B2A9A408FA15}"/>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{DBFF8FC0-8507-4D2A-B17F-FC04F81581D3}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859-40D7-9C2F-B2A9A408FA15}"/>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{7CB53443-418C-407A-98DD-F1047836BFB8}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859-40D7-9C2F-B2A9A408FA15}"/>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{FE3BEE28-554A-4D4E-B223-C8F08C5DCD57}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859-40D7-9C2F-B2A9A408FA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68.400000000000006</c:v>
                </c:pt>
                <c:pt idx="8">
                  <c:v>66.5</c:v>
                </c:pt>
                <c:pt idx="16">
                  <c:v>67.5</c:v>
                </c:pt>
                <c:pt idx="24">
                  <c:v>68.8</c:v>
                </c:pt>
                <c:pt idx="32">
                  <c:v>66.8</c:v>
                </c:pt>
              </c:numCache>
            </c:numRef>
          </c:xVal>
          <c:yVal>
            <c:numRef>
              <c:f>公会計指標分析・財政指標組合せ分析表!$BP$51:$DC$51</c:f>
              <c:numCache>
                <c:formatCode>#,##0.0;"▲ "#,##0.0</c:formatCode>
                <c:ptCount val="40"/>
                <c:pt idx="0">
                  <c:v>40.4</c:v>
                </c:pt>
                <c:pt idx="8">
                  <c:v>23.3</c:v>
                </c:pt>
                <c:pt idx="16">
                  <c:v>15.7</c:v>
                </c:pt>
                <c:pt idx="24">
                  <c:v>17</c:v>
                </c:pt>
                <c:pt idx="32">
                  <c:v>12.6</c:v>
                </c:pt>
              </c:numCache>
            </c:numRef>
          </c:yVal>
          <c:smooth val="0"/>
          <c:extLst>
            <c:ext xmlns:c16="http://schemas.microsoft.com/office/drawing/2014/chart" uri="{C3380CC4-5D6E-409C-BE32-E72D297353CC}">
              <c16:uniqueId val="{00000009-B859-40D7-9C2F-B2A9A408FA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{9206C59E-687B-4E94-86F6-9E068793C288}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859-40D7-9C2F-B2A9A408FA1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{CDC91800-9618-4BAB-B785-E640490C068C}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59-40D7-9C2F-B2A9A408FA1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{A0B42570-F4EF-4E75-ACB5-F7128FB9B969}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59-40D7-9C2F-B2A9A408FA1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{9242611A-3F69-4D5D-9118-883CBCB68B98}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59-40D7-9C2F-B2A9A408FA1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{588D6185-5366-4A89-B8BE-C3DB66A41147}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59-40D7-9C2F-B2A9A408FA1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{ABB5A83D-FCE7-4B67-924F-2ECAB3BBE1CA}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859-40D7-9C2F-B2A9A408FA1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{B443D238-D76E-4B78-BE10-7468DE9E0C1D}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859-40D7-9C2F-B2A9A408FA1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{520E412D-DD1E-4D41-8680-B9C5209D8F3E}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859-40D7-9C2F-B2A9A408FA1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{FC22CF09-5100-4821-8560-08FEDA183807}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859-40D7-9C2F-B2A9A408FA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B859-40D7-9C2F-B2A9A408FA15}"/>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{5D06326D-1505-4E7C-B73C-7181ADE9CD0C}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556-4135-B4A3-A8364CFBCF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{28AAB9DF-3FF1-41E8-8403-167172079C72}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56-4135-B4A3-A8364CFBCF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{3D4BA53D-D394-4B80-A03F-B67AED23291D}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56-4135-B4A3-A8364CFBCF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{069ABE31-41F2-4509-9C58-8AE51B786E1B}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56-4135-B4A3-A8364CFBCF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{AD22BBD4-F918-4538-B2FF-F647AB9B609D}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56-4135-B4A3-A8364CFBCF7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{B9232690-D2CE-4DFF-85A0-EE63155357EE}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556-4135-B4A3-A8364CFBCF7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{71E2FB76-93B9-4343-99C7-E6C454B8FA8A}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556-4135-B4A3-A8364CFBCF7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{A23A41DA-E607-4232-BED3-D36C219274BC}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556-4135-B4A3-A8364CFBCF7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{37609735-1A41-4DBD-820E-325105AB2B72}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556-4135-B4A3-A8364CFBCF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8</c:v>
                </c:pt>
                <c:pt idx="16">
                  <c:v>6.9</c:v>
                </c:pt>
                <c:pt idx="24">
                  <c:v>5.7</c:v>
                </c:pt>
                <c:pt idx="32">
                  <c:v>5.3</c:v>
                </c:pt>
              </c:numCache>
            </c:numRef>
          </c:xVal>
          <c:yVal>
            <c:numRef>
              <c:f>公会計指標分析・財政指標組合せ分析表!$BP$73:$DC$73</c:f>
              <c:numCache>
                <c:formatCode>#,##0.0;"▲ "#,##0.0</c:formatCode>
                <c:ptCount val="40"/>
                <c:pt idx="0">
                  <c:v>40.4</c:v>
                </c:pt>
                <c:pt idx="8">
                  <c:v>23.3</c:v>
                </c:pt>
                <c:pt idx="16">
                  <c:v>15.7</c:v>
                </c:pt>
                <c:pt idx="24">
                  <c:v>17</c:v>
                </c:pt>
                <c:pt idx="32">
                  <c:v>12.6</c:v>
                </c:pt>
              </c:numCache>
            </c:numRef>
          </c:yVal>
          <c:smooth val="0"/>
          <c:extLst>
            <c:ext xmlns:c16="http://schemas.microsoft.com/office/drawing/2014/chart" uri="{C3380CC4-5D6E-409C-BE32-E72D297353CC}">
              <c16:uniqueId val="{00000009-8556-4135-B4A3-A8364CFBCF7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{C3DE66F3-5FF5-4EE1-B627-16BBE20E7FF5}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556-4135-B4A3-A8364CFBCF7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{1C4D9C58-C4F8-452C-B3B5-DADE572BC1DC}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56-4135-B4A3-A8364CFBCF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{1BC8499A-09B3-4735-8AD4-5B9873D676A2}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56-4135-B4A3-A8364CFBCF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{AB0B182F-AB42-40A3-9CE4-D6A3949FDEE1}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56-4135-B4A3-A8364CFBCF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{5291A41B-A427-4E08-ABA7-C6312337B37B}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56-4135-B4A3-A8364CFBCF7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{C81C88E0-5078-47AD-B6EF-E24BF86031D0}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556-4135-B4A3-A8364CFBCF7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{9F603293-94EC-4F5F-8C63-2C56D8F22B60}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556-4135-B4A3-A8364CFBCF72}"/>
                </c:ext>
              </c:extLst>
            </c:dLbl>
            <c:dLbl>
              <c:idx val="24"/>
              <c:layout>
                <c:manualLayout>
                  <c:x val="0"/>
                  <c:y val="1.035031683525046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{7F8B7DBE-9755-49FF-B520-382481F75E8B}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556-4135-B4A3-A8364CFBCF72}"/>
                </c:ext>
              </c:extLst>
            </c:dLbl>
            <c:dLbl>
              <c:idx val="32"/>
              <c:layout>
                <c:manualLayout>
                  <c:x val="0"/>
                  <c:y val="-1.035031683525046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{79533AE8-41E1-4338-91FB-0B9A92011569}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556-4135-B4A3-A8364CFBCF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556-4135-B4A3-A8364CFBCF72}"/>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財政力指数は、近年は横ばいで推移している。人口減少等による地方税の減収などから、今後も財政力指数は低調に推移するとみられる。</a:t>
          </a:r>
        </a:p>
        <a:p>
          <a:r>
            <a:rPr kumimoji="1" lang="ja-JP" altLang="en-US" sz="1300">
              <a:latin typeface="ＭＳ Ｐゴシック" panose="020B0600070205080204" pitchFamily="50" charset="-128"/>
              <a:ea typeface="ＭＳ Ｐゴシック" panose="020B0600070205080204" pitchFamily="50" charset="-128"/>
            </a:rPr>
            <a:t>　自主財源を安定的に確保するため、適正な課税に基づく市税の収納強化に取り組むとともに、人口減少対策及び企業誘致をはじめ地域産業の振興に取り組む。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146050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166158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経常一般財源等総額については、地方税が前年度比</a:t>
          </a:r>
          <a:r>
            <a:rPr kumimoji="1" lang="en-US" altLang="ja-JP" sz="1300">
              <a:latin typeface="ＭＳ Ｐゴシック" panose="020B0600070205080204" pitchFamily="50" charset="-128"/>
              <a:ea typeface="ＭＳ Ｐゴシック" panose="020B0600070205080204" pitchFamily="50" charset="-128"/>
            </a:rPr>
            <a:t>75,441</a:t>
          </a:r>
          <a:r>
            <a:rPr kumimoji="1" lang="ja-JP" altLang="en-US" sz="1300">
              <a:latin typeface="ＭＳ Ｐゴシック" panose="020B0600070205080204" pitchFamily="50" charset="-128"/>
              <a:ea typeface="ＭＳ Ｐゴシック" panose="020B0600070205080204" pitchFamily="50" charset="-128"/>
            </a:rPr>
            <a:t>千円の減となったものの、地方交付税が</a:t>
          </a:r>
          <a:r>
            <a:rPr kumimoji="1" lang="en-US" altLang="ja-JP" sz="1300">
              <a:latin typeface="ＭＳ Ｐゴシック" panose="020B0600070205080204" pitchFamily="50" charset="-128"/>
              <a:ea typeface="ＭＳ Ｐゴシック" panose="020B0600070205080204" pitchFamily="50" charset="-128"/>
            </a:rPr>
            <a:t>216,980</a:t>
          </a:r>
          <a:r>
            <a:rPr kumimoji="1" lang="ja-JP" altLang="en-US" sz="1300">
              <a:latin typeface="ＭＳ Ｐゴシック" panose="020B0600070205080204" pitchFamily="50" charset="-128"/>
              <a:ea typeface="ＭＳ Ｐゴシック" panose="020B0600070205080204" pitchFamily="50" charset="-128"/>
            </a:rPr>
            <a:t>千円の増となったことなどから、</a:t>
          </a:r>
          <a:r>
            <a:rPr kumimoji="1" lang="en-US" altLang="ja-JP" sz="1300">
              <a:latin typeface="ＭＳ Ｐゴシック" panose="020B0600070205080204" pitchFamily="50" charset="-128"/>
              <a:ea typeface="ＭＳ Ｐゴシック" panose="020B0600070205080204" pitchFamily="50" charset="-128"/>
            </a:rPr>
            <a:t>400,663</a:t>
          </a:r>
          <a:r>
            <a:rPr kumimoji="1" lang="ja-JP" altLang="en-US" sz="1300">
              <a:latin typeface="ＭＳ Ｐゴシック" panose="020B0600070205080204" pitchFamily="50" charset="-128"/>
              <a:ea typeface="ＭＳ Ｐゴシック" panose="020B0600070205080204" pitchFamily="50" charset="-128"/>
            </a:rPr>
            <a:t>千円の増となった。また、臨時財政対策債は前年度比</a:t>
          </a:r>
          <a:r>
            <a:rPr kumimoji="1" lang="en-US" altLang="ja-JP" sz="1300">
              <a:latin typeface="ＭＳ Ｐゴシック" panose="020B0600070205080204" pitchFamily="50" charset="-128"/>
              <a:ea typeface="ＭＳ Ｐゴシック" panose="020B0600070205080204" pitchFamily="50" charset="-128"/>
            </a:rPr>
            <a:t>29,600</a:t>
          </a:r>
          <a:r>
            <a:rPr kumimoji="1" lang="ja-JP" altLang="en-US" sz="1300">
              <a:latin typeface="ＭＳ Ｐゴシック" panose="020B0600070205080204" pitchFamily="50" charset="-128"/>
              <a:ea typeface="ＭＳ Ｐゴシック" panose="020B0600070205080204" pitchFamily="50" charset="-128"/>
            </a:rPr>
            <a:t>千円減少したものの、比率の分母としては</a:t>
          </a:r>
          <a:r>
            <a:rPr kumimoji="1" lang="en-US" altLang="ja-JP" sz="1300">
              <a:latin typeface="ＭＳ Ｐゴシック" panose="020B0600070205080204" pitchFamily="50" charset="-128"/>
              <a:ea typeface="ＭＳ Ｐゴシック" panose="020B0600070205080204" pitchFamily="50" charset="-128"/>
            </a:rPr>
            <a:t>371,063</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分子である経常経費充当一般財源等については、人件費、物件費、扶助費、補助費等への充当分が増加したため、前年度比</a:t>
          </a:r>
          <a:r>
            <a:rPr kumimoji="1" lang="en-US" altLang="ja-JP" sz="1300">
              <a:latin typeface="ＭＳ Ｐゴシック" panose="020B0600070205080204" pitchFamily="50" charset="-128"/>
              <a:ea typeface="ＭＳ Ｐゴシック" panose="020B0600070205080204" pitchFamily="50" charset="-128"/>
            </a:rPr>
            <a:t>233,011</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依然として類似団体平均、全国平均より高い水準にあるため、事業等の見直しや公共施設の最適化等を進め、経費の削減に努める。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143933</xdr:rowOff>
    </xdr:from>
    <xdr:to>
      <xdr:col>23</xdr:col>
      <xdr:colOff>133350</xdr:colOff>
      <xdr:row>65</xdr:row>
      <xdr:rowOff>60960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116733"/>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60960</xdr:rowOff>
    </xdr:from>
    <xdr:to>
      <xdr:col>19</xdr:col>
      <xdr:colOff>133350</xdr:colOff>
      <xdr:row>65</xdr:row>
      <xdr:rowOff>77046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20521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1694</xdr:rowOff>
    </xdr:from>
    <xdr:to>
      <xdr:col>15</xdr:col>
      <xdr:colOff>82550</xdr:colOff>
      <xdr:row>65</xdr:row>
      <xdr:rowOff>77046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803044"/>
          <a:ext cx="889000" cy="41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1694</xdr:rowOff>
    </xdr:from>
    <xdr:to>
      <xdr:col>11</xdr:col>
      <xdr:colOff>31750</xdr:colOff>
      <xdr:row>66</xdr:row>
      <xdr:rowOff>114723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03044"/>
          <a:ext cx="889000" cy="62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93133</xdr:rowOff>
    </xdr:from>
    <xdr:to>
      <xdr:col>23</xdr:col>
      <xdr:colOff>184150</xdr:colOff>
      <xdr:row>65</xdr:row>
      <xdr:rowOff>23283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65210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10160</xdr:rowOff>
    </xdr:from>
    <xdr:to>
      <xdr:col>19</xdr:col>
      <xdr:colOff>184150</xdr:colOff>
      <xdr:row>65</xdr:row>
      <xdr:rowOff>111760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96537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4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26246</xdr:rowOff>
    </xdr:from>
    <xdr:to>
      <xdr:col>15</xdr:col>
      <xdr:colOff>133350</xdr:colOff>
      <xdr:row>65</xdr:row>
      <xdr:rowOff>127846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112623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25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122344</xdr:rowOff>
    </xdr:from>
    <xdr:to>
      <xdr:col>11</xdr:col>
      <xdr:colOff>82550</xdr:colOff>
      <xdr:row>63</xdr:row>
      <xdr:rowOff>52494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37271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3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63923</xdr:rowOff>
    </xdr:from>
    <xdr:to>
      <xdr:col>7</xdr:col>
      <xdr:colOff>31750</xdr:colOff>
      <xdr:row>66</xdr:row>
      <xdr:rowOff>165523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150300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46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[256,968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類似団体平均に比べ高くなっているのは、消防業務を直営で行っているため人件費が加算されていることが影響している。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年度は、給料表の改定や会計年度任用職員の勤勉手当の追加などにより、人件費は増加した。また、自治体情報システムの標準化に向けた経費などの増により、物件費も増加した。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今後も業務の効率化などを進め、積極的な経費の削減に努める。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59034</xdr:rowOff>
    </xdr:from>
    <xdr:to>
      <xdr:col>23</xdr:col>
      <xdr:colOff>133350</xdr:colOff>
      <xdr:row>85</xdr:row>
      <xdr:rowOff>65377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60834"/>
          <a:ext cx="838200" cy="17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59034</xdr:rowOff>
    </xdr:from>
    <xdr:to>
      <xdr:col>19</xdr:col>
      <xdr:colOff>133350</xdr:colOff>
      <xdr:row>84</xdr:row>
      <xdr:rowOff>93408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460834"/>
          <a:ext cx="889000" cy="3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86725</xdr:rowOff>
    </xdr:from>
    <xdr:to>
      <xdr:col>15</xdr:col>
      <xdr:colOff>82550</xdr:colOff>
      <xdr:row>84</xdr:row>
      <xdr:rowOff>93408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88525"/>
          <a:ext cx="889000" cy="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23301</xdr:rowOff>
    </xdr:from>
    <xdr:to>
      <xdr:col>11</xdr:col>
      <xdr:colOff>31750</xdr:colOff>
      <xdr:row>84</xdr:row>
      <xdr:rowOff>86725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25101"/>
          <a:ext cx="889000" cy="6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14577</xdr:rowOff>
    </xdr:from>
    <xdr:to>
      <xdr:col>23</xdr:col>
      <xdr:colOff>184150</xdr:colOff>
      <xdr:row>85</xdr:row>
      <xdr:rowOff>116177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8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158104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59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8234</xdr:rowOff>
    </xdr:from>
    <xdr:to>
      <xdr:col>19</xdr:col>
      <xdr:colOff>184150</xdr:colOff>
      <xdr:row>84</xdr:row>
      <xdr:rowOff>109834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94611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96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42608</xdr:rowOff>
    </xdr:from>
    <xdr:to>
      <xdr:col>15</xdr:col>
      <xdr:colOff>133350</xdr:colOff>
      <xdr:row>84</xdr:row>
      <xdr:rowOff>144208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4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128985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3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35925</xdr:rowOff>
    </xdr:from>
    <xdr:to>
      <xdr:col>11</xdr:col>
      <xdr:colOff>82550</xdr:colOff>
      <xdr:row>84</xdr:row>
      <xdr:rowOff>137525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122302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24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143951</xdr:rowOff>
    </xdr:from>
    <xdr:to>
      <xdr:col>7</xdr:col>
      <xdr:colOff>31750</xdr:colOff>
      <xdr:row>84</xdr:row>
      <xdr:rowOff>74101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7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58878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60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これまで給与の適正化に努めてきており、類似団体平均よりも低い状況が続いている。今後も人事評価制度に基づいた昇給制度等により給与の適正化に努める。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83457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622236"/>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83457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222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48986</xdr:rowOff>
    </xdr:from>
    <xdr:to>
      <xdr:col>72</xdr:col>
      <xdr:colOff>203200</xdr:colOff>
      <xdr:row>85</xdr:row>
      <xdr:rowOff>83457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222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85</xdr:row>
      <xdr:rowOff>66221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49184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5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32657</xdr:rowOff>
    </xdr:from>
    <xdr:to>
      <xdr:col>73</xdr:col>
      <xdr:colOff>44450</xdr:colOff>
      <xdr:row>85</xdr:row>
      <xdr:rowOff>134257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144434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の市村合併により一部事務組合（消防組合）が職員数に加算されたことで、類似団体の平均を上回っている。併せて本市の地域的特性に応じた職員配置などにより数値が高くなっている。引き続き定員適正化計画をもとに、定員の適正化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24674</xdr:rowOff>
    </xdr:from>
    <xdr:to>
      <xdr:col>81</xdr:col>
      <xdr:colOff>44450</xdr:colOff>
      <xdr:row>63</xdr:row>
      <xdr:rowOff>70636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26024"/>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3991</xdr:rowOff>
    </xdr:from>
    <xdr:to>
      <xdr:col>77</xdr:col>
      <xdr:colOff>44450</xdr:colOff>
      <xdr:row>63</xdr:row>
      <xdr:rowOff>24674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05341"/>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146715</xdr:rowOff>
    </xdr:from>
    <xdr:to>
      <xdr:col>72</xdr:col>
      <xdr:colOff>203200</xdr:colOff>
      <xdr:row>63</xdr:row>
      <xdr:rowOff>3991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76615"/>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120287</xdr:rowOff>
    </xdr:from>
    <xdr:to>
      <xdr:col>68</xdr:col>
      <xdr:colOff>152400</xdr:colOff>
      <xdr:row>62</xdr:row>
      <xdr:rowOff>146715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50187"/>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19836</xdr:rowOff>
    </xdr:from>
    <xdr:to>
      <xdr:col>81</xdr:col>
      <xdr:colOff>95250</xdr:colOff>
      <xdr:row>63</xdr:row>
      <xdr:rowOff>121436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2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163363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9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145324</xdr:rowOff>
    </xdr:from>
    <xdr:to>
      <xdr:col>77</xdr:col>
      <xdr:colOff>95250</xdr:colOff>
      <xdr:row>63</xdr:row>
      <xdr:rowOff>75474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7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60251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61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124641</xdr:rowOff>
    </xdr:from>
    <xdr:to>
      <xdr:col>73</xdr:col>
      <xdr:colOff>44450</xdr:colOff>
      <xdr:row>63</xdr:row>
      <xdr:rowOff>54791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5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39568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40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95915</xdr:rowOff>
    </xdr:from>
    <xdr:to>
      <xdr:col>68</xdr:col>
      <xdr:colOff>203200</xdr:colOff>
      <xdr:row>63</xdr:row>
      <xdr:rowOff>26065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2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10842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1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69487</xdr:rowOff>
    </xdr:from>
    <xdr:to>
      <xdr:col>64</xdr:col>
      <xdr:colOff>152400</xdr:colOff>
      <xdr:row>62</xdr:row>
      <xdr:rowOff>171087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9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155864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85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年の市村合併以降、一般会計の借入額をできる限り抑えてきたこと、下水道事業の公営企業債を金利が低い時期に借り入れていることなどから、類似団体平均と比べて低くなっている。</a:t>
          </a:r>
        </a:p>
        <a:p>
          <a:r>
            <a:rPr kumimoji="1" lang="ja-JP" altLang="en-US" sz="1300">
              <a:latin typeface="ＭＳ Ｐゴシック" panose="020B0600070205080204" pitchFamily="50" charset="-128"/>
              <a:ea typeface="ＭＳ Ｐゴシック" panose="020B0600070205080204" pitchFamily="50" charset="-128"/>
            </a:rPr>
            <a:t>　また、地方債の償還が進み一般会計の元利償還金が減少していることなどから、単年度では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ポイント減少の</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）、３カ年平均では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ポイント減少の</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145345</xdr:rowOff>
    </xdr:from>
    <xdr:to>
      <xdr:col>81</xdr:col>
      <xdr:colOff>44450</xdr:colOff>
      <xdr:row>38</xdr:row>
      <xdr:rowOff>27517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488995"/>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27517</xdr:rowOff>
    </xdr:from>
    <xdr:to>
      <xdr:col>77</xdr:col>
      <xdr:colOff>44450</xdr:colOff>
      <xdr:row>39</xdr:row>
      <xdr:rowOff>16933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542617"/>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164395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703483"/>
          <a:ext cx="889000" cy="1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164395</xdr:rowOff>
    </xdr:from>
    <xdr:to>
      <xdr:col>68</xdr:col>
      <xdr:colOff>152400</xdr:colOff>
      <xdr:row>40</xdr:row>
      <xdr:rowOff>73378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8509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94545</xdr:rowOff>
    </xdr:from>
    <xdr:to>
      <xdr:col>81</xdr:col>
      <xdr:colOff>95250</xdr:colOff>
      <xdr:row>38</xdr:row>
      <xdr:rowOff>24695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111072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283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148167</xdr:rowOff>
    </xdr:from>
    <xdr:to>
      <xdr:col>77</xdr:col>
      <xdr:colOff>95250</xdr:colOff>
      <xdr:row>38</xdr:row>
      <xdr:rowOff>78316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88494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260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137583</xdr:rowOff>
    </xdr:from>
    <xdr:to>
      <xdr:col>73</xdr:col>
      <xdr:colOff>44450</xdr:colOff>
      <xdr:row>39</xdr:row>
      <xdr:rowOff>67733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77910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113595</xdr:rowOff>
    </xdr:from>
    <xdr:to>
      <xdr:col>68</xdr:col>
      <xdr:colOff>203200</xdr:colOff>
      <xdr:row>40</xdr:row>
      <xdr:rowOff>43745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処理施設基幹的設備改良工事に対する負担金や小中学校施設改修事業にかかる地方債の発行により、地方債残高は増加したものの、公有地の売却による土地開発公社の返済や基金への積み立てなどにより、前年度と比較し</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の改修等の大型・臨時的事業の実施により、地方債残高は増加しているため、国県の補助金や地方交付税措置のある有利な起債を最大限活用するなどして、引き続き財政的負担の軽減に努める必要があ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111608</xdr:rowOff>
    </xdr:from>
    <xdr:to>
      <xdr:col>81</xdr:col>
      <xdr:colOff>44450</xdr:colOff>
      <xdr:row>14</xdr:row>
      <xdr:rowOff>132842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11908"/>
          <a:ext cx="838200" cy="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96385</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966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126568</xdr:rowOff>
    </xdr:from>
    <xdr:to>
      <xdr:col>77</xdr:col>
      <xdr:colOff>44450</xdr:colOff>
      <xdr:row>14</xdr:row>
      <xdr:rowOff>132842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526868"/>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169384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569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126568</xdr:rowOff>
    </xdr:from>
    <xdr:to>
      <xdr:col>72</xdr:col>
      <xdr:colOff>203200</xdr:colOff>
      <xdr:row>14</xdr:row>
      <xdr:rowOff>163246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526868"/>
          <a:ext cx="889000" cy="3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171315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57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163246</xdr:rowOff>
    </xdr:from>
    <xdr:to>
      <xdr:col>68</xdr:col>
      <xdr:colOff>152400</xdr:colOff>
      <xdr:row>15</xdr:row>
      <xdr:rowOff>74320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563546"/>
          <a:ext cx="889000" cy="8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60808</xdr:rowOff>
    </xdr:from>
    <xdr:to>
      <xdr:col>81</xdr:col>
      <xdr:colOff>95250</xdr:colOff>
      <xdr:row>14</xdr:row>
      <xdr:rowOff>162408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6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153535</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82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82042</xdr:rowOff>
    </xdr:from>
    <xdr:to>
      <xdr:col>77</xdr:col>
      <xdr:colOff>95250</xdr:colOff>
      <xdr:row>15</xdr:row>
      <xdr:rowOff>12192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48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22369</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251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75768</xdr:rowOff>
    </xdr:from>
    <xdr:to>
      <xdr:col>73</xdr:col>
      <xdr:colOff>44450</xdr:colOff>
      <xdr:row>15</xdr:row>
      <xdr:rowOff>5918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47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16095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24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112446</xdr:rowOff>
    </xdr:from>
    <xdr:to>
      <xdr:col>68</xdr:col>
      <xdr:colOff>203200</xdr:colOff>
      <xdr:row>15</xdr:row>
      <xdr:rowOff>42596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1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52773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281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23520</xdr:rowOff>
    </xdr:from>
    <xdr:to>
      <xdr:col>64</xdr:col>
      <xdr:colOff>152400</xdr:colOff>
      <xdr:row>15</xdr:row>
      <xdr:rowOff>125120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9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109897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68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人件費に係る経常収支比率が類似団体平均と比べて高いのは、消防業務を直営で行っていることが影響している。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年度は、給与表の改定や会計年度任用職員の勤勉手当の追加などにより経費は増加したものの、地方交付税など全体の経常一般財源等が増加していることから、前年度とほぼ横ばいとなった。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54610</xdr:rowOff>
    </xdr:from>
    <xdr:to>
      <xdr:col>24</xdr:col>
      <xdr:colOff>25400</xdr:colOff>
      <xdr:row>39</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7411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46990</xdr:rowOff>
    </xdr:from>
    <xdr:to>
      <xdr:col>19</xdr:col>
      <xdr:colOff>187325</xdr:colOff>
      <xdr:row>39</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335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81280</xdr:rowOff>
    </xdr:from>
    <xdr:to>
      <xdr:col>15</xdr:col>
      <xdr:colOff>98425</xdr:colOff>
      <xdr:row>39</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963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81280</xdr:rowOff>
    </xdr:from>
    <xdr:to>
      <xdr:col>11</xdr:col>
      <xdr:colOff>9525</xdr:colOff>
      <xdr:row>39</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96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3810</xdr:rowOff>
    </xdr:from>
    <xdr:to>
      <xdr:col>24</xdr:col>
      <xdr:colOff>76200</xdr:colOff>
      <xdr:row>39</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147337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26670</xdr:rowOff>
    </xdr:from>
    <xdr:to>
      <xdr:col>20</xdr:col>
      <xdr:colOff>38100</xdr:colOff>
      <xdr:row>39</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113047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167640</xdr:rowOff>
    </xdr:from>
    <xdr:to>
      <xdr:col>15</xdr:col>
      <xdr:colOff>149225</xdr:colOff>
      <xdr:row>39</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30480</xdr:rowOff>
    </xdr:from>
    <xdr:to>
      <xdr:col>11</xdr:col>
      <xdr:colOff>60325</xdr:colOff>
      <xdr:row>38</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116857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小中学校再編に係る中学校スクールバス運行委託料の増額や、施設の管理運営経費の増などの増により、前年度比で</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今後も引き続き、大野市公共施設等総合管理計画に基づく公共施設の適切な維持管理、施設の統廃合や譲渡による施設数の削減により財政負担の軽減に取り組む。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127000</xdr:rowOff>
    </xdr:from>
    <xdr:to>
      <xdr:col>82</xdr:col>
      <xdr:colOff>107950</xdr:colOff>
      <xdr:row>18</xdr:row>
      <xdr:rowOff>157480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131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96520</xdr:rowOff>
    </xdr:from>
    <xdr:to>
      <xdr:col>78</xdr:col>
      <xdr:colOff>69850</xdr:colOff>
      <xdr:row>18</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82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5080</xdr:rowOff>
    </xdr:from>
    <xdr:to>
      <xdr:col>73</xdr:col>
      <xdr:colOff>180975</xdr:colOff>
      <xdr:row>18</xdr:row>
      <xdr:rowOff>96520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91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5080</xdr:rowOff>
    </xdr:from>
    <xdr:to>
      <xdr:col>69</xdr:col>
      <xdr:colOff>92075</xdr:colOff>
      <xdr:row>18</xdr:row>
      <xdr:rowOff>58420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91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106680</xdr:rowOff>
    </xdr:from>
    <xdr:to>
      <xdr:col>82</xdr:col>
      <xdr:colOff>158750</xdr:colOff>
      <xdr:row>19</xdr:row>
      <xdr:rowOff>36830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78757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6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76200</xdr:rowOff>
    </xdr:from>
    <xdr:to>
      <xdr:col>78</xdr:col>
      <xdr:colOff>120650</xdr:colOff>
      <xdr:row>19</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162577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4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45720</xdr:rowOff>
    </xdr:from>
    <xdr:to>
      <xdr:col>74</xdr:col>
      <xdr:colOff>31750</xdr:colOff>
      <xdr:row>18</xdr:row>
      <xdr:rowOff>147320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132097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1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125730</xdr:rowOff>
    </xdr:from>
    <xdr:to>
      <xdr:col>69</xdr:col>
      <xdr:colOff>142875</xdr:colOff>
      <xdr:row>18</xdr:row>
      <xdr:rowOff>55880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40657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2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xdr:rowOff>
    </xdr:from>
    <xdr:to>
      <xdr:col>65</xdr:col>
      <xdr:colOff>53975</xdr:colOff>
      <xdr:row>18</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93997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障害福祉サービス事業費や生活保護費の増加等により、前年度比で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159657</xdr:rowOff>
    </xdr:from>
    <xdr:to>
      <xdr:col>24</xdr:col>
      <xdr:colOff>25400</xdr:colOff>
      <xdr:row>57</xdr:row>
      <xdr:rowOff>37193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608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159657</xdr:rowOff>
    </xdr:from>
    <xdr:to>
      <xdr:col>19</xdr:col>
      <xdr:colOff>187325</xdr:colOff>
      <xdr:row>57</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7608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282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282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129920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2722</xdr:rowOff>
    </xdr:from>
    <xdr:to>
      <xdr:col>15</xdr:col>
      <xdr:colOff>149225</xdr:colOff>
      <xdr:row>57</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大雪により除雪経費に対する国庫補助金が増加し、充当財源が増加したため、維持補修費の経常経費充当一般財源が減少した。</a:t>
          </a:r>
        </a:p>
        <a:p>
          <a:r>
            <a:rPr kumimoji="1" lang="ja-JP" altLang="en-US" sz="1300">
              <a:latin typeface="ＭＳ Ｐゴシック" panose="020B0600070205080204" pitchFamily="50" charset="-128"/>
              <a:ea typeface="ＭＳ Ｐゴシック" panose="020B0600070205080204" pitchFamily="50" charset="-128"/>
            </a:rPr>
            <a:t>　また、特別会計への繰出金においては、地域の高齢化の進行等による後期高齢者医療特別会計への繰出金の増額が懸念されるが、今後も業務の効率化などによる経費の削減を図り、各会計とも健全運営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58</xdr:row>
      <xdr:rowOff>81280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90100"/>
          <a:ext cx="8382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81280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94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42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58</xdr:row>
      <xdr:rowOff>5080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425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30480</xdr:rowOff>
    </xdr:from>
    <xdr:to>
      <xdr:col>78</xdr:col>
      <xdr:colOff>120650</xdr:colOff>
      <xdr:row>58</xdr:row>
      <xdr:rowOff>132080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125730</xdr:rowOff>
    </xdr:from>
    <xdr:to>
      <xdr:col>65</xdr:col>
      <xdr:colOff>53975</xdr:colOff>
      <xdr:row>58</xdr:row>
      <xdr:rowOff>55880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40657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8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農業集落排水事業会計に地方公営企業法を適用したため、繰出金の分析項目が補助費等に変更されたことや、大野・勝山広域行政事務組合への広域ごみ処理施設塵芥処理費負担金分などが増加したため、前年度比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ポイント増となった。</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145288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5348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99568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534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99568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260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168148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2604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111015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1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公債費に係る経常収支比率は類似団体平均に比べ低い。</a:t>
          </a:r>
        </a:p>
        <a:p>
          <a:r>
            <a:rPr kumimoji="1" lang="ja-JP" altLang="en-US" sz="1300">
              <a:latin typeface="ＭＳ Ｐゴシック" panose="020B0600070205080204" pitchFamily="50" charset="-128"/>
              <a:ea typeface="ＭＳ Ｐゴシック" panose="020B0600070205080204" pitchFamily="50" charset="-128"/>
            </a:rPr>
            <a:t>　地方債の償還が進んでいることから、ここ数年は減少傾向が継続している。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一方、今後は小学校施設改修など、大型建設事業に係る地方債の元金償還が始まることから、償還額の平準化に努め、公債費の急激な上昇を抑えるよう努める。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20320</xdr:rowOff>
    </xdr:from>
    <xdr:to>
      <xdr:col>24</xdr:col>
      <xdr:colOff>25400</xdr:colOff>
      <xdr:row>76</xdr:row>
      <xdr:rowOff>73661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0505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73661</xdr:rowOff>
    </xdr:from>
    <xdr:to>
      <xdr:col>19</xdr:col>
      <xdr:colOff>187325</xdr:colOff>
      <xdr:row>76</xdr:row>
      <xdr:rowOff>104139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1038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104139</xdr:rowOff>
    </xdr:from>
    <xdr:to>
      <xdr:col>15</xdr:col>
      <xdr:colOff>98425</xdr:colOff>
      <xdr:row>76</xdr:row>
      <xdr:rowOff>134620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1343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134620</xdr:rowOff>
    </xdr:from>
    <xdr:to>
      <xdr:col>11</xdr:col>
      <xdr:colOff>9525</xdr:colOff>
      <xdr:row>77</xdr:row>
      <xdr:rowOff>77470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648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140970</xdr:rowOff>
    </xdr:from>
    <xdr:to>
      <xdr:col>24</xdr:col>
      <xdr:colOff>76200</xdr:colOff>
      <xdr:row>76</xdr:row>
      <xdr:rowOff>71120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157497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22861</xdr:rowOff>
    </xdr:from>
    <xdr:to>
      <xdr:col>20</xdr:col>
      <xdr:colOff>38100</xdr:colOff>
      <xdr:row>76</xdr:row>
      <xdr:rowOff>124461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134637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2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53339</xdr:rowOff>
    </xdr:from>
    <xdr:to>
      <xdr:col>15</xdr:col>
      <xdr:colOff>149225</xdr:colOff>
      <xdr:row>76</xdr:row>
      <xdr:rowOff>154939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83820</xdr:rowOff>
    </xdr:from>
    <xdr:to>
      <xdr:col>11</xdr:col>
      <xdr:colOff>60325</xdr:colOff>
      <xdr:row>77</xdr:row>
      <xdr:rowOff>13970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24147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公債費以外に係る経常収支比率は、類似団体平均と比べ依然として高い状況が続いている。　今後も大野市行政改革推進プラン</a:t>
          </a:r>
          <a:r>
            <a:rPr kumimoji="1" lang="en-US" altLang="ja-JP" sz="1300">
              <a:latin typeface="ＭＳ Ｐゴシック" panose="020B0600070205080204" pitchFamily="50" charset="-128"/>
              <a:ea typeface="ＭＳ Ｐゴシック" panose="020B0600070205080204" pitchFamily="50" charset="-128"/>
            </a:rPr>
            <a:t>2021</a:t>
          </a:r>
          <a:r>
            <a:rPr kumimoji="1" lang="ja-JP" altLang="en-US" sz="1300">
              <a:latin typeface="ＭＳ Ｐゴシック" panose="020B0600070205080204" pitchFamily="50" charset="-128"/>
              <a:ea typeface="ＭＳ Ｐゴシック" panose="020B0600070205080204" pitchFamily="50" charset="-128"/>
            </a:rPr>
            <a:t>に基づき、経常経費の削減を図る。</a:t>
          </a:r>
        </a:p>
        <a:p>
          <a:r>
            <a:rPr kumimoji="1" lang="ja-JP" altLang="en-US" sz="1300">
              <a:latin typeface="ＭＳ Ｐゴシック" panose="020B0600070205080204" pitchFamily="50" charset="-128"/>
              <a:ea typeface="ＭＳ Ｐゴシック" panose="020B0600070205080204" pitchFamily="50" charset="-128"/>
            </a:rPr>
            <a:t>　なお、令和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年度に減少しているのは、新型コロナウィルス感染症の影響で事業を縮小したことや施設の利用を制限したことなどによる。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14332</xdr:rowOff>
    </xdr:from>
    <xdr:to>
      <xdr:col>82</xdr:col>
      <xdr:colOff>107950</xdr:colOff>
      <xdr:row>79</xdr:row>
      <xdr:rowOff>40458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558882"/>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27395</xdr:rowOff>
    </xdr:from>
    <xdr:to>
      <xdr:col>78</xdr:col>
      <xdr:colOff>69850</xdr:colOff>
      <xdr:row>79</xdr:row>
      <xdr:rowOff>40458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57194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4536</xdr:rowOff>
    </xdr:from>
    <xdr:to>
      <xdr:col>73</xdr:col>
      <xdr:colOff>180975</xdr:colOff>
      <xdr:row>79</xdr:row>
      <xdr:rowOff>27395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206186"/>
          <a:ext cx="889000" cy="36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4536</xdr:rowOff>
    </xdr:from>
    <xdr:to>
      <xdr:col>69</xdr:col>
      <xdr:colOff>92075</xdr:colOff>
      <xdr:row>79</xdr:row>
      <xdr:rowOff>73116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206186"/>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134982</xdr:rowOff>
    </xdr:from>
    <xdr:to>
      <xdr:col>82</xdr:col>
      <xdr:colOff>158750</xdr:colOff>
      <xdr:row>79</xdr:row>
      <xdr:rowOff>65132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50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107059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80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161108</xdr:rowOff>
    </xdr:from>
    <xdr:to>
      <xdr:col>78</xdr:col>
      <xdr:colOff>120650</xdr:colOff>
      <xdr:row>79</xdr:row>
      <xdr:rowOff>91258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53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76035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620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148045</xdr:rowOff>
    </xdr:from>
    <xdr:to>
      <xdr:col>74</xdr:col>
      <xdr:colOff>31750</xdr:colOff>
      <xdr:row>79</xdr:row>
      <xdr:rowOff>78195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5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62972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607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125186</xdr:rowOff>
    </xdr:from>
    <xdr:to>
      <xdr:col>69</xdr:col>
      <xdr:colOff>142875</xdr:colOff>
      <xdr:row>77</xdr:row>
      <xdr:rowOff>55336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40113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4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22316</xdr:rowOff>
    </xdr:from>
    <xdr:to>
      <xdr:col>65</xdr:col>
      <xdr:colOff>53975</xdr:colOff>
      <xdr:row>79</xdr:row>
      <xdr:rowOff>123916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56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108693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65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110935</xdr:rowOff>
    </xdr:from>
    <xdr:to>
      <xdr:col>29</xdr:col>
      <xdr:colOff>127000</xdr:colOff>
      <xdr:row>17</xdr:row>
      <xdr:rowOff>9970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01760"/>
          <a:ext cx="647700" cy="70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95712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86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1232</xdr:rowOff>
    </xdr:from>
    <xdr:to>
      <xdr:col>26</xdr:col>
      <xdr:colOff>50800</xdr:colOff>
      <xdr:row>17</xdr:row>
      <xdr:rowOff>9970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963507"/>
          <a:ext cx="698500" cy="8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1232</xdr:rowOff>
    </xdr:from>
    <xdr:to>
      <xdr:col>22</xdr:col>
      <xdr:colOff>114300</xdr:colOff>
      <xdr:row>17</xdr:row>
      <xdr:rowOff>63551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63507"/>
          <a:ext cx="698500" cy="62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63551</xdr:rowOff>
    </xdr:from>
    <xdr:to>
      <xdr:col>18</xdr:col>
      <xdr:colOff>177800</xdr:colOff>
      <xdr:row>17</xdr:row>
      <xdr:rowOff>122390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25826"/>
          <a:ext cx="698500" cy="58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60135</xdr:rowOff>
    </xdr:from>
    <xdr:to>
      <xdr:col>29</xdr:col>
      <xdr:colOff>177800</xdr:colOff>
      <xdr:row>16</xdr:row>
      <xdr:rowOff>161735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50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76662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9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130620</xdr:rowOff>
    </xdr:from>
    <xdr:to>
      <xdr:col>26</xdr:col>
      <xdr:colOff>101600</xdr:colOff>
      <xdr:row>17</xdr:row>
      <xdr:rowOff>60770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21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70947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90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121882</xdr:rowOff>
    </xdr:from>
    <xdr:to>
      <xdr:col>22</xdr:col>
      <xdr:colOff>165100</xdr:colOff>
      <xdr:row>17</xdr:row>
      <xdr:rowOff>52032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12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62209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81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12751</xdr:rowOff>
    </xdr:from>
    <xdr:to>
      <xdr:col>19</xdr:col>
      <xdr:colOff>38100</xdr:colOff>
      <xdr:row>17</xdr:row>
      <xdr:rowOff>114351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750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124528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4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71590</xdr:rowOff>
    </xdr:from>
    <xdr:to>
      <xdr:col>15</xdr:col>
      <xdr:colOff>101600</xdr:colOff>
      <xdr:row>18</xdr:row>
      <xdr:rowOff>1740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33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11917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02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124583</xdr:rowOff>
    </xdr:from>
    <xdr:to>
      <xdr:col>29</xdr:col>
      <xdr:colOff>127000</xdr:colOff>
      <xdr:row>36</xdr:row>
      <xdr:rowOff>160408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077833"/>
          <a:ext cx="647700" cy="35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100613</xdr:rowOff>
    </xdr:from>
    <xdr:to>
      <xdr:col>26</xdr:col>
      <xdr:colOff>50800</xdr:colOff>
      <xdr:row>36</xdr:row>
      <xdr:rowOff>124583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053863"/>
          <a:ext cx="698500" cy="239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63416</xdr:rowOff>
    </xdr:from>
    <xdr:to>
      <xdr:col>22</xdr:col>
      <xdr:colOff>114300</xdr:colOff>
      <xdr:row>36</xdr:row>
      <xdr:rowOff>100613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016666"/>
          <a:ext cx="698500" cy="37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202046</xdr:rowOff>
    </xdr:from>
    <xdr:to>
      <xdr:col>18</xdr:col>
      <xdr:colOff>177800</xdr:colOff>
      <xdr:row>36</xdr:row>
      <xdr:rowOff>63416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812396"/>
          <a:ext cx="698500" cy="204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109608</xdr:rowOff>
    </xdr:from>
    <xdr:to>
      <xdr:col>29</xdr:col>
      <xdr:colOff>177800</xdr:colOff>
      <xdr:row>37</xdr:row>
      <xdr:rowOff>39758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62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81685</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34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73783</xdr:rowOff>
    </xdr:from>
    <xdr:to>
      <xdr:col>26</xdr:col>
      <xdr:colOff>101600</xdr:colOff>
      <xdr:row>37</xdr:row>
      <xdr:rowOff>3933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0270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160160</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113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49813</xdr:rowOff>
    </xdr:from>
    <xdr:to>
      <xdr:col>22</xdr:col>
      <xdr:colOff>165100</xdr:colOff>
      <xdr:row>36</xdr:row>
      <xdr:rowOff>151413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003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136190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089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12616</xdr:rowOff>
    </xdr:from>
    <xdr:to>
      <xdr:col>19</xdr:col>
      <xdr:colOff>38100</xdr:colOff>
      <xdr:row>36</xdr:row>
      <xdr:rowOff>114216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965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98993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5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151246</xdr:rowOff>
    </xdr:from>
    <xdr:to>
      <xdr:col>15</xdr:col>
      <xdr:colOff>101600</xdr:colOff>
      <xdr:row>35</xdr:row>
      <xdr:rowOff>252846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61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263023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530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141770</xdr:rowOff>
    </xdr:from>
    <xdr:to>
      <xdr:col>24</xdr:col>
      <xdr:colOff>63500</xdr:colOff>
      <xdr:row>33</xdr:row>
      <xdr:rowOff>58826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28170"/>
          <a:ext cx="838200" cy="8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58826</xdr:rowOff>
    </xdr:from>
    <xdr:to>
      <xdr:col>19</xdr:col>
      <xdr:colOff>177800</xdr:colOff>
      <xdr:row>33</xdr:row>
      <xdr:rowOff>68936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16676"/>
          <a:ext cx="889000" cy="1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68936</xdr:rowOff>
    </xdr:from>
    <xdr:to>
      <xdr:col>15</xdr:col>
      <xdr:colOff>50800</xdr:colOff>
      <xdr:row>33</xdr:row>
      <xdr:rowOff>125069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726786"/>
          <a:ext cx="889000" cy="5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125069</xdr:rowOff>
    </xdr:from>
    <xdr:to>
      <xdr:col>10</xdr:col>
      <xdr:colOff>114300</xdr:colOff>
      <xdr:row>34</xdr:row>
      <xdr:rowOff>20155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782919"/>
          <a:ext cx="889000" cy="6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90970</xdr:rowOff>
    </xdr:from>
    <xdr:to>
      <xdr:col>24</xdr:col>
      <xdr:colOff>114300</xdr:colOff>
      <xdr:row>33</xdr:row>
      <xdr:rowOff>21120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7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113847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2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8026</xdr:rowOff>
    </xdr:from>
    <xdr:to>
      <xdr:col>20</xdr:col>
      <xdr:colOff>38100</xdr:colOff>
      <xdr:row>33</xdr:row>
      <xdr:rowOff>109626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6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126153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41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18136</xdr:rowOff>
    </xdr:from>
    <xdr:to>
      <xdr:col>15</xdr:col>
      <xdr:colOff>101600</xdr:colOff>
      <xdr:row>33</xdr:row>
      <xdr:rowOff>119736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67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136263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45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74269</xdr:rowOff>
    </xdr:from>
    <xdr:to>
      <xdr:col>10</xdr:col>
      <xdr:colOff>165100</xdr:colOff>
      <xdr:row>34</xdr:row>
      <xdr:rowOff>4419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3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20946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0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140805</xdr:rowOff>
    </xdr:from>
    <xdr:to>
      <xdr:col>6</xdr:col>
      <xdr:colOff>38100</xdr:colOff>
      <xdr:row>34</xdr:row>
      <xdr:rowOff>70955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87482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57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134229</xdr:rowOff>
    </xdr:from>
    <xdr:to>
      <xdr:col>24</xdr:col>
      <xdr:colOff>63500</xdr:colOff>
      <xdr:row>57</xdr:row>
      <xdr:rowOff>7096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35429"/>
          <a:ext cx="838200" cy="4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3020</xdr:rowOff>
    </xdr:from>
    <xdr:to>
      <xdr:col>19</xdr:col>
      <xdr:colOff>177800</xdr:colOff>
      <xdr:row>57</xdr:row>
      <xdr:rowOff>7096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75670"/>
          <a:ext cx="8890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3020</xdr:rowOff>
    </xdr:from>
    <xdr:to>
      <xdr:col>15</xdr:col>
      <xdr:colOff>50800</xdr:colOff>
      <xdr:row>57</xdr:row>
      <xdr:rowOff>61092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75670"/>
          <a:ext cx="889000" cy="5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61092</xdr:rowOff>
    </xdr:from>
    <xdr:to>
      <xdr:col>10</xdr:col>
      <xdr:colOff>114300</xdr:colOff>
      <xdr:row>57</xdr:row>
      <xdr:rowOff>79449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33742"/>
          <a:ext cx="889000" cy="1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83429</xdr:rowOff>
    </xdr:from>
    <xdr:to>
      <xdr:col>24</xdr:col>
      <xdr:colOff>114300</xdr:colOff>
      <xdr:row>57</xdr:row>
      <xdr:rowOff>13579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8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106306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3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127746</xdr:rowOff>
    </xdr:from>
    <xdr:to>
      <xdr:col>20</xdr:col>
      <xdr:colOff>38100</xdr:colOff>
      <xdr:row>57</xdr:row>
      <xdr:rowOff>57896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74423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0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123670</xdr:rowOff>
    </xdr:from>
    <xdr:to>
      <xdr:col>15</xdr:col>
      <xdr:colOff>101600</xdr:colOff>
      <xdr:row>57</xdr:row>
      <xdr:rowOff>53820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2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70347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0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10292</xdr:rowOff>
    </xdr:from>
    <xdr:to>
      <xdr:col>10</xdr:col>
      <xdr:colOff>165100</xdr:colOff>
      <xdr:row>57</xdr:row>
      <xdr:rowOff>111892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8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128419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5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28649</xdr:rowOff>
    </xdr:from>
    <xdr:to>
      <xdr:col>6</xdr:col>
      <xdr:colOff>38100</xdr:colOff>
      <xdr:row>57</xdr:row>
      <xdr:rowOff>130249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146776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7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81121</xdr:rowOff>
    </xdr:from>
    <xdr:to>
      <xdr:col>24</xdr:col>
      <xdr:colOff>63500</xdr:colOff>
      <xdr:row>77</xdr:row>
      <xdr:rowOff>46279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768421"/>
          <a:ext cx="838200" cy="47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66966</xdr:rowOff>
    </xdr:from>
    <xdr:to>
      <xdr:col>19</xdr:col>
      <xdr:colOff>177800</xdr:colOff>
      <xdr:row>77</xdr:row>
      <xdr:rowOff>46279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097166"/>
          <a:ext cx="889000" cy="15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34316</xdr:rowOff>
    </xdr:from>
    <xdr:to>
      <xdr:col>15</xdr:col>
      <xdr:colOff>50800</xdr:colOff>
      <xdr:row>76</xdr:row>
      <xdr:rowOff>66966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893066"/>
          <a:ext cx="889000" cy="20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34316</xdr:rowOff>
    </xdr:from>
    <xdr:to>
      <xdr:col>10</xdr:col>
      <xdr:colOff>114300</xdr:colOff>
      <xdr:row>75</xdr:row>
      <xdr:rowOff>148596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893066"/>
          <a:ext cx="889000" cy="11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30321</xdr:rowOff>
    </xdr:from>
    <xdr:to>
      <xdr:col>24</xdr:col>
      <xdr:colOff>114300</xdr:colOff>
      <xdr:row>74</xdr:row>
      <xdr:rowOff>131921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71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53198</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56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166929</xdr:rowOff>
    </xdr:from>
    <xdr:to>
      <xdr:col>20</xdr:col>
      <xdr:colOff>38100</xdr:colOff>
      <xdr:row>77</xdr:row>
      <xdr:rowOff>97079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19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113606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97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16166</xdr:rowOff>
    </xdr:from>
    <xdr:to>
      <xdr:col>15</xdr:col>
      <xdr:colOff>101600</xdr:colOff>
      <xdr:row>76</xdr:row>
      <xdr:rowOff>117766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4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134294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2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154966</xdr:rowOff>
    </xdr:from>
    <xdr:to>
      <xdr:col>10</xdr:col>
      <xdr:colOff>165100</xdr:colOff>
      <xdr:row>75</xdr:row>
      <xdr:rowOff>85116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84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101643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61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97796</xdr:rowOff>
    </xdr:from>
    <xdr:to>
      <xdr:col>6</xdr:col>
      <xdr:colOff>38100</xdr:colOff>
      <xdr:row>76</xdr:row>
      <xdr:rowOff>27946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5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44473</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73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87906</xdr:rowOff>
    </xdr:from>
    <xdr:to>
      <xdr:col>24</xdr:col>
      <xdr:colOff>63500</xdr:colOff>
      <xdr:row>96</xdr:row>
      <xdr:rowOff>35937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75656"/>
          <a:ext cx="838200" cy="11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35937</xdr:rowOff>
    </xdr:from>
    <xdr:to>
      <xdr:col>19</xdr:col>
      <xdr:colOff>177800</xdr:colOff>
      <xdr:row>96</xdr:row>
      <xdr:rowOff>93599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95137"/>
          <a:ext cx="889000" cy="5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121445</xdr:rowOff>
    </xdr:from>
    <xdr:to>
      <xdr:col>15</xdr:col>
      <xdr:colOff>50800</xdr:colOff>
      <xdr:row>96</xdr:row>
      <xdr:rowOff>93599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09195"/>
          <a:ext cx="889000" cy="14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121445</xdr:rowOff>
    </xdr:from>
    <xdr:to>
      <xdr:col>10</xdr:col>
      <xdr:colOff>114300</xdr:colOff>
      <xdr:row>97</xdr:row>
      <xdr:rowOff>2322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09195"/>
          <a:ext cx="889000" cy="22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37106</xdr:rowOff>
    </xdr:from>
    <xdr:to>
      <xdr:col>24</xdr:col>
      <xdr:colOff>114300</xdr:colOff>
      <xdr:row>95</xdr:row>
      <xdr:rowOff>138706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2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59983</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176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156587</xdr:rowOff>
    </xdr:from>
    <xdr:to>
      <xdr:col>20</xdr:col>
      <xdr:colOff>38100</xdr:colOff>
      <xdr:row>96</xdr:row>
      <xdr:rowOff>86737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4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103264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1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42799</xdr:rowOff>
    </xdr:from>
    <xdr:to>
      <xdr:col>15</xdr:col>
      <xdr:colOff>101600</xdr:colOff>
      <xdr:row>96</xdr:row>
      <xdr:rowOff>144399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0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160926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77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70645</xdr:rowOff>
    </xdr:from>
    <xdr:to>
      <xdr:col>10</xdr:col>
      <xdr:colOff>165100</xdr:colOff>
      <xdr:row>96</xdr:row>
      <xdr:rowOff>795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5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17322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33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122972</xdr:rowOff>
    </xdr:from>
    <xdr:to>
      <xdr:col>6</xdr:col>
      <xdr:colOff>38100</xdr:colOff>
      <xdr:row>97</xdr:row>
      <xdr:rowOff>53122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8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69649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357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11616</xdr:rowOff>
    </xdr:from>
    <xdr:to>
      <xdr:col>55</xdr:col>
      <xdr:colOff>0</xdr:colOff>
      <xdr:row>36</xdr:row>
      <xdr:rowOff>31907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840916"/>
          <a:ext cx="838200" cy="36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162301</xdr:rowOff>
    </xdr:from>
    <xdr:to>
      <xdr:col>50</xdr:col>
      <xdr:colOff>114300</xdr:colOff>
      <xdr:row>36</xdr:row>
      <xdr:rowOff>31907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163051"/>
          <a:ext cx="889000" cy="4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162301</xdr:rowOff>
    </xdr:from>
    <xdr:to>
      <xdr:col>45</xdr:col>
      <xdr:colOff>177800</xdr:colOff>
      <xdr:row>36</xdr:row>
      <xdr:rowOff>59858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63051"/>
          <a:ext cx="889000" cy="6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125831</xdr:rowOff>
    </xdr:from>
    <xdr:to>
      <xdr:col>41</xdr:col>
      <xdr:colOff>50800</xdr:colOff>
      <xdr:row>36</xdr:row>
      <xdr:rowOff>59858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40781"/>
          <a:ext cx="889000" cy="79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132266</xdr:rowOff>
    </xdr:from>
    <xdr:to>
      <xdr:col>55</xdr:col>
      <xdr:colOff>50800</xdr:colOff>
      <xdr:row>34</xdr:row>
      <xdr:rowOff>62416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79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155143</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64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152557</xdr:rowOff>
    </xdr:from>
    <xdr:to>
      <xdr:col>50</xdr:col>
      <xdr:colOff>165100</xdr:colOff>
      <xdr:row>36</xdr:row>
      <xdr:rowOff>82707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5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73834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24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111501</xdr:rowOff>
    </xdr:from>
    <xdr:to>
      <xdr:col>46</xdr:col>
      <xdr:colOff>38100</xdr:colOff>
      <xdr:row>36</xdr:row>
      <xdr:rowOff>41651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1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32778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0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9058</xdr:rowOff>
    </xdr:from>
    <xdr:to>
      <xdr:col>41</xdr:col>
      <xdr:colOff>101600</xdr:colOff>
      <xdr:row>36</xdr:row>
      <xdr:rowOff>110658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8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101785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7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75031</xdr:rowOff>
    </xdr:from>
    <xdr:to>
      <xdr:col>36</xdr:col>
      <xdr:colOff>165100</xdr:colOff>
      <xdr:row>32</xdr:row>
      <xdr:rowOff>5181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8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167758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48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129131</xdr:rowOff>
    </xdr:from>
    <xdr:to>
      <xdr:col>55</xdr:col>
      <xdr:colOff>0</xdr:colOff>
      <xdr:row>53</xdr:row>
      <xdr:rowOff>136744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044531"/>
          <a:ext cx="838200" cy="17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136744</xdr:rowOff>
    </xdr:from>
    <xdr:to>
      <xdr:col>50</xdr:col>
      <xdr:colOff>114300</xdr:colOff>
      <xdr:row>56</xdr:row>
      <xdr:rowOff>146406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223594"/>
          <a:ext cx="889000" cy="52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146406</xdr:rowOff>
    </xdr:from>
    <xdr:to>
      <xdr:col>45</xdr:col>
      <xdr:colOff>177800</xdr:colOff>
      <xdr:row>57</xdr:row>
      <xdr:rowOff>22740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747606"/>
          <a:ext cx="889000" cy="4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169807</xdr:rowOff>
    </xdr:from>
    <xdr:to>
      <xdr:col>41</xdr:col>
      <xdr:colOff>50800</xdr:colOff>
      <xdr:row>57</xdr:row>
      <xdr:rowOff>22740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256657"/>
          <a:ext cx="889000" cy="53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78331</xdr:rowOff>
    </xdr:from>
    <xdr:to>
      <xdr:col>55</xdr:col>
      <xdr:colOff>50800</xdr:colOff>
      <xdr:row>53</xdr:row>
      <xdr:rowOff>8481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899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101208</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8845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85944</xdr:rowOff>
    </xdr:from>
    <xdr:to>
      <xdr:col>50</xdr:col>
      <xdr:colOff>165100</xdr:colOff>
      <xdr:row>54</xdr:row>
      <xdr:rowOff>16094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17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32621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948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95606</xdr:rowOff>
    </xdr:from>
    <xdr:to>
      <xdr:col>46</xdr:col>
      <xdr:colOff>38100</xdr:colOff>
      <xdr:row>57</xdr:row>
      <xdr:rowOff>25756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69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16883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78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143390</xdr:rowOff>
    </xdr:from>
    <xdr:to>
      <xdr:col>41</xdr:col>
      <xdr:colOff>101600</xdr:colOff>
      <xdr:row>57</xdr:row>
      <xdr:rowOff>73540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64667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119007</xdr:rowOff>
    </xdr:from>
    <xdr:to>
      <xdr:col>36</xdr:col>
      <xdr:colOff>165100</xdr:colOff>
      <xdr:row>54</xdr:row>
      <xdr:rowOff>49157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20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65684</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898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37298</xdr:rowOff>
    </xdr:from>
    <xdr:to>
      <xdr:col>55</xdr:col>
      <xdr:colOff>0</xdr:colOff>
      <xdr:row>79</xdr:row>
      <xdr:rowOff>82691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581848"/>
          <a:ext cx="838200" cy="4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37298</xdr:rowOff>
    </xdr:from>
    <xdr:to>
      <xdr:col>50</xdr:col>
      <xdr:colOff>114300</xdr:colOff>
      <xdr:row>79</xdr:row>
      <xdr:rowOff>66732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81848"/>
          <a:ext cx="889000" cy="2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36176</xdr:rowOff>
    </xdr:from>
    <xdr:to>
      <xdr:col>45</xdr:col>
      <xdr:colOff>177800</xdr:colOff>
      <xdr:row>79</xdr:row>
      <xdr:rowOff>66732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80726"/>
          <a:ext cx="889000" cy="3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96234</xdr:rowOff>
    </xdr:from>
    <xdr:to>
      <xdr:col>41</xdr:col>
      <xdr:colOff>50800</xdr:colOff>
      <xdr:row>79</xdr:row>
      <xdr:rowOff>36176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2954984"/>
          <a:ext cx="889000" cy="62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31891</xdr:rowOff>
    </xdr:from>
    <xdr:to>
      <xdr:col>55</xdr:col>
      <xdr:colOff>50800</xdr:colOff>
      <xdr:row>79</xdr:row>
      <xdr:rowOff>133491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7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118268</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9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157948</xdr:rowOff>
    </xdr:from>
    <xdr:to>
      <xdr:col>50</xdr:col>
      <xdr:colOff>165100</xdr:colOff>
      <xdr:row>79</xdr:row>
      <xdr:rowOff>88098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3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79225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2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15932</xdr:rowOff>
    </xdr:from>
    <xdr:to>
      <xdr:col>46</xdr:col>
      <xdr:colOff>38100</xdr:colOff>
      <xdr:row>79</xdr:row>
      <xdr:rowOff>117532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6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108659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5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156826</xdr:rowOff>
    </xdr:from>
    <xdr:to>
      <xdr:col>41</xdr:col>
      <xdr:colOff>101600</xdr:colOff>
      <xdr:row>79</xdr:row>
      <xdr:rowOff>86976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2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78103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2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45434</xdr:rowOff>
    </xdr:from>
    <xdr:to>
      <xdr:col>36</xdr:col>
      <xdr:colOff>165100</xdr:colOff>
      <xdr:row>75</xdr:row>
      <xdr:rowOff>147033</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9041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163561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67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89</xdr:row>
      <xdr:rowOff>134277</xdr:rowOff>
    </xdr:from>
    <xdr:to>
      <xdr:col>55</xdr:col>
      <xdr:colOff>0</xdr:colOff>
      <xdr:row>92</xdr:row>
      <xdr:rowOff>119811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393327"/>
          <a:ext cx="838200" cy="49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119811</xdr:rowOff>
    </xdr:from>
    <xdr:to>
      <xdr:col>50</xdr:col>
      <xdr:colOff>114300</xdr:colOff>
      <xdr:row>96</xdr:row>
      <xdr:rowOff>62421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5893211"/>
          <a:ext cx="889000" cy="62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62421</xdr:rowOff>
    </xdr:from>
    <xdr:to>
      <xdr:col>45</xdr:col>
      <xdr:colOff>177800</xdr:colOff>
      <xdr:row>97</xdr:row>
      <xdr:rowOff>14021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521621"/>
          <a:ext cx="889000" cy="1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62407</xdr:rowOff>
    </xdr:from>
    <xdr:to>
      <xdr:col>41</xdr:col>
      <xdr:colOff>50800</xdr:colOff>
      <xdr:row>97</xdr:row>
      <xdr:rowOff>14021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521607"/>
          <a:ext cx="889000" cy="12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83477</xdr:rowOff>
    </xdr:from>
    <xdr:to>
      <xdr:col>55</xdr:col>
      <xdr:colOff>50800</xdr:colOff>
      <xdr:row>90</xdr:row>
      <xdr:rowOff>13627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34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32910</xdr:rowOff>
    </xdr:from>
    <xdr:ext cx="599010"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291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69011</xdr:rowOff>
    </xdr:from>
    <xdr:to>
      <xdr:col>50</xdr:col>
      <xdr:colOff>165100</xdr:colOff>
      <xdr:row>92</xdr:row>
      <xdr:rowOff>170611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584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15688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61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11621</xdr:rowOff>
    </xdr:from>
    <xdr:to>
      <xdr:col>46</xdr:col>
      <xdr:colOff>38100</xdr:colOff>
      <xdr:row>96</xdr:row>
      <xdr:rowOff>113221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7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104348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56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134671</xdr:rowOff>
    </xdr:from>
    <xdr:to>
      <xdr:col>41</xdr:col>
      <xdr:colOff>101600</xdr:colOff>
      <xdr:row>97</xdr:row>
      <xdr:rowOff>64821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9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55948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68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11607</xdr:rowOff>
    </xdr:from>
    <xdr:to>
      <xdr:col>36</xdr:col>
      <xdr:colOff>165100</xdr:colOff>
      <xdr:row>96</xdr:row>
      <xdr:rowOff>113207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7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104334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56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134176</xdr:rowOff>
    </xdr:from>
    <xdr:to>
      <xdr:col>85</xdr:col>
      <xdr:colOff>127000</xdr:colOff>
      <xdr:row>39</xdr:row>
      <xdr:rowOff>4635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49276"/>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134176</xdr:rowOff>
    </xdr:from>
    <xdr:to>
      <xdr:col>81</xdr:col>
      <xdr:colOff>50800</xdr:colOff>
      <xdr:row>39</xdr:row>
      <xdr:rowOff>26391</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649276"/>
          <a:ext cx="889000" cy="6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160541</xdr:rowOff>
    </xdr:from>
    <xdr:to>
      <xdr:col>76</xdr:col>
      <xdr:colOff>114300</xdr:colOff>
      <xdr:row>39</xdr:row>
      <xdr:rowOff>26391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75641"/>
          <a:ext cx="889000"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160541</xdr:rowOff>
    </xdr:from>
    <xdr:to>
      <xdr:col>71</xdr:col>
      <xdr:colOff>177800</xdr:colOff>
      <xdr:row>39</xdr:row>
      <xdr:rowOff>35573</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675641"/>
          <a:ext cx="8890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125285</xdr:rowOff>
    </xdr:from>
    <xdr:to>
      <xdr:col>85</xdr:col>
      <xdr:colOff>177800</xdr:colOff>
      <xdr:row>39</xdr:row>
      <xdr:rowOff>55435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4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40212</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5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83376</xdr:rowOff>
    </xdr:from>
    <xdr:to>
      <xdr:col>81</xdr:col>
      <xdr:colOff>101600</xdr:colOff>
      <xdr:row>39</xdr:row>
      <xdr:rowOff>13526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9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4653</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6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147041</xdr:rowOff>
    </xdr:from>
    <xdr:to>
      <xdr:col>76</xdr:col>
      <xdr:colOff>165100</xdr:colOff>
      <xdr:row>39</xdr:row>
      <xdr:rowOff>77191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6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68318</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54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109741</xdr:rowOff>
    </xdr:from>
    <xdr:to>
      <xdr:col>72</xdr:col>
      <xdr:colOff>38100</xdr:colOff>
      <xdr:row>39</xdr:row>
      <xdr:rowOff>39891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2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31018</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71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156223</xdr:rowOff>
    </xdr:from>
    <xdr:to>
      <xdr:col>67</xdr:col>
      <xdr:colOff>101600</xdr:colOff>
      <xdr:row>39</xdr:row>
      <xdr:rowOff>86373</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77500</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64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51755</xdr:rowOff>
    </xdr:from>
    <xdr:to>
      <xdr:col>85</xdr:col>
      <xdr:colOff>127000</xdr:colOff>
      <xdr:row>77</xdr:row>
      <xdr:rowOff>54890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53405"/>
          <a:ext cx="8382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40847</xdr:rowOff>
    </xdr:from>
    <xdr:to>
      <xdr:col>81</xdr:col>
      <xdr:colOff>50800</xdr:colOff>
      <xdr:row>77</xdr:row>
      <xdr:rowOff>51755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42497"/>
          <a:ext cx="889000" cy="1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164601</xdr:rowOff>
    </xdr:from>
    <xdr:to>
      <xdr:col>76</xdr:col>
      <xdr:colOff>114300</xdr:colOff>
      <xdr:row>77</xdr:row>
      <xdr:rowOff>40847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194801"/>
          <a:ext cx="889000" cy="4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151603</xdr:rowOff>
    </xdr:from>
    <xdr:to>
      <xdr:col>71</xdr:col>
      <xdr:colOff>177800</xdr:colOff>
      <xdr:row>76</xdr:row>
      <xdr:rowOff>164601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181803"/>
          <a:ext cx="889000" cy="1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4090</xdr:rowOff>
    </xdr:from>
    <xdr:to>
      <xdr:col>85</xdr:col>
      <xdr:colOff>177800</xdr:colOff>
      <xdr:row>77</xdr:row>
      <xdr:rowOff>105690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0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153967</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8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955</xdr:rowOff>
    </xdr:from>
    <xdr:to>
      <xdr:col>81</xdr:col>
      <xdr:colOff>101600</xdr:colOff>
      <xdr:row>77</xdr:row>
      <xdr:rowOff>102555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0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93682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9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161497</xdr:rowOff>
    </xdr:from>
    <xdr:to>
      <xdr:col>76</xdr:col>
      <xdr:colOff>165100</xdr:colOff>
      <xdr:row>77</xdr:row>
      <xdr:rowOff>91647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9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82774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8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113801</xdr:rowOff>
    </xdr:from>
    <xdr:to>
      <xdr:col>72</xdr:col>
      <xdr:colOff>38100</xdr:colOff>
      <xdr:row>77</xdr:row>
      <xdr:rowOff>43951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4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35078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23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100803</xdr:rowOff>
    </xdr:from>
    <xdr:to>
      <xdr:col>67</xdr:col>
      <xdr:colOff>101600</xdr:colOff>
      <xdr:row>77</xdr:row>
      <xdr:rowOff>30953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13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22080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22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71065</xdr:rowOff>
    </xdr:from>
    <xdr:to>
      <xdr:col>85</xdr:col>
      <xdr:colOff>127000</xdr:colOff>
      <xdr:row>96</xdr:row>
      <xdr:rowOff>3536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358815"/>
          <a:ext cx="838200" cy="10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71065</xdr:rowOff>
    </xdr:from>
    <xdr:to>
      <xdr:col>81</xdr:col>
      <xdr:colOff>50800</xdr:colOff>
      <xdr:row>96</xdr:row>
      <xdr:rowOff>157293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358815"/>
          <a:ext cx="889000" cy="25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106544</xdr:rowOff>
    </xdr:from>
    <xdr:to>
      <xdr:col>76</xdr:col>
      <xdr:colOff>114300</xdr:colOff>
      <xdr:row>96</xdr:row>
      <xdr:rowOff>157293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565744"/>
          <a:ext cx="889000" cy="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106544</xdr:rowOff>
    </xdr:from>
    <xdr:to>
      <xdr:col>71</xdr:col>
      <xdr:colOff>177800</xdr:colOff>
      <xdr:row>97</xdr:row>
      <xdr:rowOff>45572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565744"/>
          <a:ext cx="889000" cy="11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124186</xdr:rowOff>
    </xdr:from>
    <xdr:to>
      <xdr:col>85</xdr:col>
      <xdr:colOff>177800</xdr:colOff>
      <xdr:row>96</xdr:row>
      <xdr:rowOff>54336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4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147063</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26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20265</xdr:rowOff>
    </xdr:from>
    <xdr:to>
      <xdr:col>81</xdr:col>
      <xdr:colOff>101600</xdr:colOff>
      <xdr:row>95</xdr:row>
      <xdr:rowOff>121865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30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138392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08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106493</xdr:rowOff>
    </xdr:from>
    <xdr:to>
      <xdr:col>76</xdr:col>
      <xdr:colOff>165100</xdr:colOff>
      <xdr:row>97</xdr:row>
      <xdr:rowOff>36643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56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53170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34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55744</xdr:rowOff>
    </xdr:from>
    <xdr:to>
      <xdr:col>72</xdr:col>
      <xdr:colOff>38100</xdr:colOff>
      <xdr:row>96</xdr:row>
      <xdr:rowOff>157344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51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2421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29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166222</xdr:rowOff>
    </xdr:from>
    <xdr:to>
      <xdr:col>67</xdr:col>
      <xdr:colOff>101600</xdr:colOff>
      <xdr:row>97</xdr:row>
      <xdr:rowOff>96372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62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112899</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40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59233</xdr:rowOff>
    </xdr:from>
    <xdr:to>
      <xdr:col>116</xdr:col>
      <xdr:colOff>63500</xdr:colOff>
      <xdr:row>38</xdr:row>
      <xdr:rowOff>91785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574333"/>
          <a:ext cx="838200" cy="3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59233</xdr:rowOff>
    </xdr:from>
    <xdr:to>
      <xdr:col>111</xdr:col>
      <xdr:colOff>177800</xdr:colOff>
      <xdr:row>38</xdr:row>
      <xdr:rowOff>61061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574333"/>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61061</xdr:rowOff>
    </xdr:from>
    <xdr:to>
      <xdr:col>107</xdr:col>
      <xdr:colOff>50800</xdr:colOff>
      <xdr:row>38</xdr:row>
      <xdr:rowOff>71394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576161"/>
          <a:ext cx="889000" cy="1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71394</xdr:rowOff>
    </xdr:from>
    <xdr:to>
      <xdr:col>102</xdr:col>
      <xdr:colOff>114300</xdr:colOff>
      <xdr:row>38</xdr:row>
      <xdr:rowOff>77475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586494"/>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40985</xdr:rowOff>
    </xdr:from>
    <xdr:to>
      <xdr:col>116</xdr:col>
      <xdr:colOff>114300</xdr:colOff>
      <xdr:row>38</xdr:row>
      <xdr:rowOff>142585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5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127362</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7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8433</xdr:rowOff>
    </xdr:from>
    <xdr:to>
      <xdr:col>112</xdr:col>
      <xdr:colOff>38100</xdr:colOff>
      <xdr:row>38</xdr:row>
      <xdr:rowOff>110033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101160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61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10261</xdr:rowOff>
    </xdr:from>
    <xdr:to>
      <xdr:col>107</xdr:col>
      <xdr:colOff>101600</xdr:colOff>
      <xdr:row>38</xdr:row>
      <xdr:rowOff>111861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2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102988</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61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20594</xdr:rowOff>
    </xdr:from>
    <xdr:to>
      <xdr:col>102</xdr:col>
      <xdr:colOff>165100</xdr:colOff>
      <xdr:row>38</xdr:row>
      <xdr:rowOff>122194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3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113321</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628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26675</xdr:rowOff>
    </xdr:from>
    <xdr:to>
      <xdr:col>98</xdr:col>
      <xdr:colOff>38100</xdr:colOff>
      <xdr:row>38</xdr:row>
      <xdr:rowOff>128275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4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119402</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63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45326</xdr:rowOff>
    </xdr:from>
    <xdr:to>
      <xdr:col>116</xdr:col>
      <xdr:colOff>63500</xdr:colOff>
      <xdr:row>58</xdr:row>
      <xdr:rowOff>48870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989426"/>
          <a:ext cx="8382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161607</xdr:rowOff>
    </xdr:from>
    <xdr:to>
      <xdr:col>111</xdr:col>
      <xdr:colOff>177800</xdr:colOff>
      <xdr:row>58</xdr:row>
      <xdr:rowOff>48870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934257"/>
          <a:ext cx="889000" cy="5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161607</xdr:rowOff>
    </xdr:from>
    <xdr:to>
      <xdr:col>107</xdr:col>
      <xdr:colOff>50800</xdr:colOff>
      <xdr:row>58</xdr:row>
      <xdr:rowOff>54318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934257"/>
          <a:ext cx="889000" cy="6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54318</xdr:rowOff>
    </xdr:from>
    <xdr:to>
      <xdr:col>102</xdr:col>
      <xdr:colOff>114300</xdr:colOff>
      <xdr:row>58</xdr:row>
      <xdr:rowOff>57862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998418"/>
          <a:ext cx="8890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165976</xdr:rowOff>
    </xdr:from>
    <xdr:to>
      <xdr:col>116</xdr:col>
      <xdr:colOff>114300</xdr:colOff>
      <xdr:row>58</xdr:row>
      <xdr:rowOff>96126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3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144403</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169520</xdr:rowOff>
    </xdr:from>
    <xdr:to>
      <xdr:col>112</xdr:col>
      <xdr:colOff>38100</xdr:colOff>
      <xdr:row>58</xdr:row>
      <xdr:rowOff>99670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4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90797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34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110807</xdr:rowOff>
    </xdr:from>
    <xdr:to>
      <xdr:col>107</xdr:col>
      <xdr:colOff>101600</xdr:colOff>
      <xdr:row>58</xdr:row>
      <xdr:rowOff>40957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8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57484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65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3518</xdr:rowOff>
    </xdr:from>
    <xdr:to>
      <xdr:col>102</xdr:col>
      <xdr:colOff>165100</xdr:colOff>
      <xdr:row>58</xdr:row>
      <xdr:rowOff>105118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4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96245</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4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7062</xdr:rowOff>
    </xdr:from>
    <xdr:to>
      <xdr:col>98</xdr:col>
      <xdr:colOff>38100</xdr:colOff>
      <xdr:row>58</xdr:row>
      <xdr:rowOff>108662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5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99789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4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82299</xdr:rowOff>
    </xdr:from>
    <xdr:to>
      <xdr:col>116</xdr:col>
      <xdr:colOff>63500</xdr:colOff>
      <xdr:row>75</xdr:row>
      <xdr:rowOff>38453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769599"/>
          <a:ext cx="838200" cy="12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82299</xdr:rowOff>
    </xdr:from>
    <xdr:to>
      <xdr:col>111</xdr:col>
      <xdr:colOff>177800</xdr:colOff>
      <xdr:row>74</xdr:row>
      <xdr:rowOff>127195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69599"/>
          <a:ext cx="889000" cy="4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127195</xdr:rowOff>
    </xdr:from>
    <xdr:to>
      <xdr:col>107</xdr:col>
      <xdr:colOff>50800</xdr:colOff>
      <xdr:row>74</xdr:row>
      <xdr:rowOff>146627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14495"/>
          <a:ext cx="889000" cy="1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146627</xdr:rowOff>
    </xdr:from>
    <xdr:to>
      <xdr:col>102</xdr:col>
      <xdr:colOff>114300</xdr:colOff>
      <xdr:row>75</xdr:row>
      <xdr:rowOff>8210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833927"/>
          <a:ext cx="889000" cy="3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159103</xdr:rowOff>
    </xdr:from>
    <xdr:to>
      <xdr:col>116</xdr:col>
      <xdr:colOff>114300</xdr:colOff>
      <xdr:row>75</xdr:row>
      <xdr:rowOff>89253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4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10530</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9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31499</xdr:rowOff>
    </xdr:from>
    <xdr:to>
      <xdr:col>112</xdr:col>
      <xdr:colOff>38100</xdr:colOff>
      <xdr:row>74</xdr:row>
      <xdr:rowOff>133099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1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149626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9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76395</xdr:rowOff>
    </xdr:from>
    <xdr:to>
      <xdr:col>107</xdr:col>
      <xdr:colOff>101600</xdr:colOff>
      <xdr:row>75</xdr:row>
      <xdr:rowOff>6545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6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23072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3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95827</xdr:rowOff>
    </xdr:from>
    <xdr:to>
      <xdr:col>102</xdr:col>
      <xdr:colOff>165100</xdr:colOff>
      <xdr:row>75</xdr:row>
      <xdr:rowOff>25977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8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42504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55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128860</xdr:rowOff>
    </xdr:from>
    <xdr:to>
      <xdr:col>98</xdr:col>
      <xdr:colOff>38100</xdr:colOff>
      <xdr:row>75</xdr:row>
      <xdr:rowOff>59010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75537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59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物件費は、自治体情報システムの標準化に向けた経費の増加や、ふるさと納税寄付金額の増加を図り業務委託料を増額したことなどから、</a:t>
          </a:r>
          <a:r>
            <a:rPr kumimoji="1" lang="en-US" altLang="ja-JP" sz="1300">
              <a:latin typeface="ＭＳ Ｐゴシック" panose="020B0600070205080204" pitchFamily="50" charset="-128"/>
              <a:ea typeface="ＭＳ Ｐゴシック" panose="020B0600070205080204" pitchFamily="50" charset="-128"/>
            </a:rPr>
            <a:t>5,816</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維持補修費は、大雪による除雪経費の増加により、</a:t>
          </a:r>
          <a:r>
            <a:rPr kumimoji="1" lang="en-US" altLang="ja-JP" sz="1300">
              <a:latin typeface="ＭＳ Ｐゴシック" panose="020B0600070205080204" pitchFamily="50" charset="-128"/>
              <a:ea typeface="ＭＳ Ｐゴシック" panose="020B0600070205080204" pitchFamily="50" charset="-128"/>
            </a:rPr>
            <a:t>25,171</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扶助費は、低所得者世帯等への支援給付などにより、</a:t>
          </a:r>
          <a:r>
            <a:rPr kumimoji="1" lang="en-US" altLang="ja-JP" sz="1300">
              <a:latin typeface="ＭＳ Ｐゴシック" panose="020B0600070205080204" pitchFamily="50" charset="-128"/>
              <a:ea typeface="ＭＳ Ｐゴシック" panose="020B0600070205080204" pitchFamily="50" charset="-128"/>
            </a:rPr>
            <a:t>10,976</a:t>
          </a:r>
          <a:r>
            <a:rPr kumimoji="1" lang="ja-JP" altLang="en-US" sz="1300">
              <a:latin typeface="ＭＳ Ｐゴシック" panose="020B0600070205080204" pitchFamily="50" charset="-128"/>
              <a:ea typeface="ＭＳ Ｐゴシック" panose="020B0600070205080204" pitchFamily="50" charset="-128"/>
            </a:rPr>
            <a:t>千円の増となった。</a:t>
          </a:r>
        </a:p>
        <a:p>
          <a:r>
            <a:rPr kumimoji="1" lang="ja-JP" altLang="en-US" sz="1300">
              <a:latin typeface="ＭＳ Ｐゴシック" panose="020B0600070205080204" pitchFamily="50" charset="-128"/>
              <a:ea typeface="ＭＳ Ｐゴシック" panose="020B0600070205080204" pitchFamily="50" charset="-128"/>
            </a:rPr>
            <a:t>補助費等は、ごみ処理施設の基幹改良工事に伴う大野・勝山広域行政事務組合への負担金の増加や、農業集落排水事業への地方公営企業法の適用に伴い、繰出金が補助費等に分類されるようになったことなどから、</a:t>
          </a:r>
          <a:r>
            <a:rPr kumimoji="1" lang="en-US" altLang="ja-JP" sz="1300">
              <a:latin typeface="ＭＳ Ｐゴシック" panose="020B0600070205080204" pitchFamily="50" charset="-128"/>
              <a:ea typeface="ＭＳ Ｐゴシック" panose="020B0600070205080204" pitchFamily="50" charset="-128"/>
            </a:rPr>
            <a:t>47,663</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普通建設事業は、屋内型子どもの遊び場（おおの天空パーク</a:t>
          </a:r>
          <a:r>
            <a:rPr kumimoji="1" lang="en-US" altLang="ja-JP" sz="1300">
              <a:latin typeface="ＭＳ Ｐゴシック" panose="020B0600070205080204" pitchFamily="50" charset="-128"/>
              <a:ea typeface="ＭＳ Ｐゴシック" panose="020B0600070205080204" pitchFamily="50" charset="-128"/>
            </a:rPr>
            <a:t>OSORA</a:t>
          </a:r>
          <a:r>
            <a:rPr kumimoji="1" lang="ja-JP" altLang="en-US" sz="1300">
              <a:latin typeface="ＭＳ Ｐゴシック" panose="020B0600070205080204" pitchFamily="50" charset="-128"/>
              <a:ea typeface="ＭＳ Ｐゴシック" panose="020B0600070205080204" pitchFamily="50" charset="-128"/>
            </a:rPr>
            <a:t>）の整備や小中学校施設の改修工事の実施、防災行政無線システムの入替工事により、</a:t>
          </a:r>
          <a:r>
            <a:rPr kumimoji="1" lang="en-US" altLang="ja-JP" sz="1300">
              <a:latin typeface="ＭＳ Ｐゴシック" panose="020B0600070205080204" pitchFamily="50" charset="-128"/>
              <a:ea typeface="ＭＳ Ｐゴシック" panose="020B0600070205080204" pitchFamily="50" charset="-128"/>
            </a:rPr>
            <a:t>23,499</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積立金は、令和５年度に公共施設等総合管理基金の新設により積立金額が増加していたため、令和６年度は</a:t>
          </a:r>
          <a:r>
            <a:rPr kumimoji="1" lang="en-US" altLang="ja-JP" sz="1300">
              <a:latin typeface="ＭＳ Ｐゴシック" panose="020B0600070205080204" pitchFamily="50" charset="-128"/>
              <a:ea typeface="ＭＳ Ｐゴシック" panose="020B0600070205080204" pitchFamily="50" charset="-128"/>
            </a:rPr>
            <a:t>11,365</a:t>
          </a:r>
          <a:r>
            <a:rPr kumimoji="1" lang="ja-JP" altLang="en-US" sz="1300">
              <a:latin typeface="ＭＳ Ｐゴシック" panose="020B0600070205080204" pitchFamily="50" charset="-128"/>
              <a:ea typeface="ＭＳ Ｐゴシック" panose="020B0600070205080204" pitchFamily="50" charset="-128"/>
            </a:rPr>
            <a:t>円の減となった。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170942</xdr:rowOff>
    </xdr:from>
    <xdr:to>
      <xdr:col>24</xdr:col>
      <xdr:colOff>63500</xdr:colOff>
      <xdr:row>35</xdr:row>
      <xdr:rowOff>48832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00242"/>
          <a:ext cx="838200" cy="4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27686</xdr:rowOff>
    </xdr:from>
    <xdr:to>
      <xdr:col>19</xdr:col>
      <xdr:colOff>177800</xdr:colOff>
      <xdr:row>35</xdr:row>
      <xdr:rowOff>48832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28436"/>
          <a:ext cx="88900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27686</xdr:rowOff>
    </xdr:from>
    <xdr:to>
      <xdr:col>15</xdr:col>
      <xdr:colOff>50800</xdr:colOff>
      <xdr:row>35</xdr:row>
      <xdr:rowOff>40830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28436"/>
          <a:ext cx="8890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40830</xdr:rowOff>
    </xdr:from>
    <xdr:to>
      <xdr:col>10</xdr:col>
      <xdr:colOff>114300</xdr:colOff>
      <xdr:row>35</xdr:row>
      <xdr:rowOff>61214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41580"/>
          <a:ext cx="889000" cy="2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120142</xdr:rowOff>
    </xdr:from>
    <xdr:to>
      <xdr:col>24</xdr:col>
      <xdr:colOff>114300</xdr:colOff>
      <xdr:row>35</xdr:row>
      <xdr:rowOff>50292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4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143019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0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169482</xdr:rowOff>
    </xdr:from>
    <xdr:to>
      <xdr:col>20</xdr:col>
      <xdr:colOff>38100</xdr:colOff>
      <xdr:row>35</xdr:row>
      <xdr:rowOff>99632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116159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7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148336</xdr:rowOff>
    </xdr:from>
    <xdr:to>
      <xdr:col>15</xdr:col>
      <xdr:colOff>101600</xdr:colOff>
      <xdr:row>35</xdr:row>
      <xdr:rowOff>78486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7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95013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5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161480</xdr:rowOff>
    </xdr:from>
    <xdr:to>
      <xdr:col>10</xdr:col>
      <xdr:colOff>165100</xdr:colOff>
      <xdr:row>35</xdr:row>
      <xdr:rowOff>91630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9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108157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6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10414</xdr:rowOff>
    </xdr:from>
    <xdr:to>
      <xdr:col>6</xdr:col>
      <xdr:colOff>38100</xdr:colOff>
      <xdr:row>35</xdr:row>
      <xdr:rowOff>112014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1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128541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8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36037</xdr:rowOff>
    </xdr:from>
    <xdr:to>
      <xdr:col>24</xdr:col>
      <xdr:colOff>63500</xdr:colOff>
      <xdr:row>56</xdr:row>
      <xdr:rowOff>55057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637237"/>
          <a:ext cx="838200" cy="1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36037</xdr:rowOff>
    </xdr:from>
    <xdr:to>
      <xdr:col>19</xdr:col>
      <xdr:colOff>177800</xdr:colOff>
      <xdr:row>57</xdr:row>
      <xdr:rowOff>30414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37237"/>
          <a:ext cx="889000" cy="16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30414</xdr:rowOff>
    </xdr:from>
    <xdr:to>
      <xdr:col>15</xdr:col>
      <xdr:colOff>50800</xdr:colOff>
      <xdr:row>57</xdr:row>
      <xdr:rowOff>40545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03064"/>
          <a:ext cx="889000" cy="1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22257</xdr:rowOff>
    </xdr:from>
    <xdr:to>
      <xdr:col>10</xdr:col>
      <xdr:colOff>114300</xdr:colOff>
      <xdr:row>57</xdr:row>
      <xdr:rowOff>40545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52007"/>
          <a:ext cx="889000" cy="36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4257</xdr:rowOff>
    </xdr:from>
    <xdr:to>
      <xdr:col>24</xdr:col>
      <xdr:colOff>114300</xdr:colOff>
      <xdr:row>56</xdr:row>
      <xdr:rowOff>105857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0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27134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56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156687</xdr:rowOff>
    </xdr:from>
    <xdr:to>
      <xdr:col>20</xdr:col>
      <xdr:colOff>38100</xdr:colOff>
      <xdr:row>56</xdr:row>
      <xdr:rowOff>86837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8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103364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361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151064</xdr:rowOff>
    </xdr:from>
    <xdr:to>
      <xdr:col>15</xdr:col>
      <xdr:colOff>101600</xdr:colOff>
      <xdr:row>57</xdr:row>
      <xdr:rowOff>81214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97741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2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161195</xdr:rowOff>
    </xdr:from>
    <xdr:to>
      <xdr:col>10</xdr:col>
      <xdr:colOff>165100</xdr:colOff>
      <xdr:row>57</xdr:row>
      <xdr:rowOff>91345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107872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3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142907</xdr:rowOff>
    </xdr:from>
    <xdr:to>
      <xdr:col>6</xdr:col>
      <xdr:colOff>38100</xdr:colOff>
      <xdr:row>55</xdr:row>
      <xdr:rowOff>73057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0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64184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93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48140</xdr:rowOff>
    </xdr:from>
    <xdr:to>
      <xdr:col>24</xdr:col>
      <xdr:colOff>63500</xdr:colOff>
      <xdr:row>76</xdr:row>
      <xdr:rowOff>115044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78340"/>
          <a:ext cx="838200" cy="6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115044</xdr:rowOff>
    </xdr:from>
    <xdr:to>
      <xdr:col>19</xdr:col>
      <xdr:colOff>177800</xdr:colOff>
      <xdr:row>77</xdr:row>
      <xdr:rowOff>115588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45244"/>
          <a:ext cx="889000" cy="17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19031</xdr:rowOff>
    </xdr:from>
    <xdr:to>
      <xdr:col>15</xdr:col>
      <xdr:colOff>50800</xdr:colOff>
      <xdr:row>77</xdr:row>
      <xdr:rowOff>115588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20681"/>
          <a:ext cx="889000" cy="9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19031</xdr:rowOff>
    </xdr:from>
    <xdr:to>
      <xdr:col>10</xdr:col>
      <xdr:colOff>114300</xdr:colOff>
      <xdr:row>78</xdr:row>
      <xdr:rowOff>66407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20681"/>
          <a:ext cx="889000" cy="21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168790</xdr:rowOff>
    </xdr:from>
    <xdr:to>
      <xdr:col>24</xdr:col>
      <xdr:colOff>114300</xdr:colOff>
      <xdr:row>76</xdr:row>
      <xdr:rowOff>98940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2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20217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7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64244</xdr:rowOff>
    </xdr:from>
    <xdr:to>
      <xdr:col>20</xdr:col>
      <xdr:colOff>38100</xdr:colOff>
      <xdr:row>76</xdr:row>
      <xdr:rowOff>165844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9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10921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69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64788</xdr:rowOff>
    </xdr:from>
    <xdr:to>
      <xdr:col>15</xdr:col>
      <xdr:colOff>101600</xdr:colOff>
      <xdr:row>77</xdr:row>
      <xdr:rowOff>166388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6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11465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4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139681</xdr:rowOff>
    </xdr:from>
    <xdr:to>
      <xdr:col>10</xdr:col>
      <xdr:colOff>165100</xdr:colOff>
      <xdr:row>77</xdr:row>
      <xdr:rowOff>69831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6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86359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4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15607</xdr:rowOff>
    </xdr:from>
    <xdr:to>
      <xdr:col>6</xdr:col>
      <xdr:colOff>38100</xdr:colOff>
      <xdr:row>78</xdr:row>
      <xdr:rowOff>117207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8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133734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63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8420</xdr:rowOff>
    </xdr:from>
    <xdr:to>
      <xdr:col>24</xdr:col>
      <xdr:colOff>63500</xdr:colOff>
      <xdr:row>97</xdr:row>
      <xdr:rowOff>143587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296170"/>
          <a:ext cx="838200" cy="47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96610</xdr:rowOff>
    </xdr:from>
    <xdr:to>
      <xdr:col>19</xdr:col>
      <xdr:colOff>177800</xdr:colOff>
      <xdr:row>97</xdr:row>
      <xdr:rowOff>143587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27260"/>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96610</xdr:rowOff>
    </xdr:from>
    <xdr:to>
      <xdr:col>15</xdr:col>
      <xdr:colOff>50800</xdr:colOff>
      <xdr:row>97</xdr:row>
      <xdr:rowOff>162216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27260"/>
          <a:ext cx="889000" cy="6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162216</xdr:rowOff>
    </xdr:from>
    <xdr:to>
      <xdr:col>10</xdr:col>
      <xdr:colOff>114300</xdr:colOff>
      <xdr:row>98</xdr:row>
      <xdr:rowOff>37731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792866"/>
          <a:ext cx="889000" cy="4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129070</xdr:rowOff>
    </xdr:from>
    <xdr:to>
      <xdr:col>24</xdr:col>
      <xdr:colOff>114300</xdr:colOff>
      <xdr:row>95</xdr:row>
      <xdr:rowOff>59220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24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151947</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09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92787</xdr:rowOff>
    </xdr:from>
    <xdr:to>
      <xdr:col>20</xdr:col>
      <xdr:colOff>38100</xdr:colOff>
      <xdr:row>98</xdr:row>
      <xdr:rowOff>22937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2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14064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1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45810</xdr:rowOff>
    </xdr:from>
    <xdr:to>
      <xdr:col>15</xdr:col>
      <xdr:colOff>101600</xdr:colOff>
      <xdr:row>97</xdr:row>
      <xdr:rowOff>147410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138537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111416</xdr:rowOff>
    </xdr:from>
    <xdr:to>
      <xdr:col>10</xdr:col>
      <xdr:colOff>165100</xdr:colOff>
      <xdr:row>98</xdr:row>
      <xdr:rowOff>41566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4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32693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3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158381</xdr:rowOff>
    </xdr:from>
    <xdr:to>
      <xdr:col>6</xdr:col>
      <xdr:colOff>38100</xdr:colOff>
      <xdr:row>98</xdr:row>
      <xdr:rowOff>88531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8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79658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88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171051</xdr:rowOff>
    </xdr:from>
    <xdr:to>
      <xdr:col>55</xdr:col>
      <xdr:colOff>0</xdr:colOff>
      <xdr:row>32</xdr:row>
      <xdr:rowOff>1887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5486001"/>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1887</xdr:rowOff>
    </xdr:from>
    <xdr:to>
      <xdr:col>50</xdr:col>
      <xdr:colOff>114300</xdr:colOff>
      <xdr:row>32</xdr:row>
      <xdr:rowOff>24094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5488287"/>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126311</xdr:rowOff>
    </xdr:from>
    <xdr:to>
      <xdr:col>45</xdr:col>
      <xdr:colOff>177800</xdr:colOff>
      <xdr:row>32</xdr:row>
      <xdr:rowOff>24094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5441261"/>
          <a:ext cx="889000" cy="6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126311</xdr:rowOff>
    </xdr:from>
    <xdr:to>
      <xdr:col>41</xdr:col>
      <xdr:colOff>50800</xdr:colOff>
      <xdr:row>31</xdr:row>
      <xdr:rowOff>139373</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5441261"/>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120251</xdr:rowOff>
    </xdr:from>
    <xdr:to>
      <xdr:col>55</xdr:col>
      <xdr:colOff>50800</xdr:colOff>
      <xdr:row>32</xdr:row>
      <xdr:rowOff>50401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43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143128</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286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122537</xdr:rowOff>
    </xdr:from>
    <xdr:to>
      <xdr:col>50</xdr:col>
      <xdr:colOff>165100</xdr:colOff>
      <xdr:row>32</xdr:row>
      <xdr:rowOff>52687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543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69214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21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144744</xdr:rowOff>
    </xdr:from>
    <xdr:to>
      <xdr:col>46</xdr:col>
      <xdr:colOff>38100</xdr:colOff>
      <xdr:row>32</xdr:row>
      <xdr:rowOff>74894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54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91421</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23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75511</xdr:rowOff>
    </xdr:from>
    <xdr:to>
      <xdr:col>41</xdr:col>
      <xdr:colOff>101600</xdr:colOff>
      <xdr:row>32</xdr:row>
      <xdr:rowOff>5661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539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22188</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16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88573</xdr:rowOff>
    </xdr:from>
    <xdr:to>
      <xdr:col>36</xdr:col>
      <xdr:colOff>165100</xdr:colOff>
      <xdr:row>32</xdr:row>
      <xdr:rowOff>18723</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540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35250</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17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29077</xdr:rowOff>
    </xdr:from>
    <xdr:to>
      <xdr:col>55</xdr:col>
      <xdr:colOff>0</xdr:colOff>
      <xdr:row>54</xdr:row>
      <xdr:rowOff>99409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287377"/>
          <a:ext cx="838200" cy="7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34639</xdr:rowOff>
    </xdr:from>
    <xdr:to>
      <xdr:col>50</xdr:col>
      <xdr:colOff>114300</xdr:colOff>
      <xdr:row>54</xdr:row>
      <xdr:rowOff>99409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292939"/>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34639</xdr:rowOff>
    </xdr:from>
    <xdr:to>
      <xdr:col>45</xdr:col>
      <xdr:colOff>177800</xdr:colOff>
      <xdr:row>54</xdr:row>
      <xdr:rowOff>58166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292939"/>
          <a:ext cx="889000" cy="2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58166</xdr:rowOff>
    </xdr:from>
    <xdr:to>
      <xdr:col>41</xdr:col>
      <xdr:colOff>50800</xdr:colOff>
      <xdr:row>54</xdr:row>
      <xdr:rowOff>106363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316466"/>
          <a:ext cx="889000" cy="4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149727</xdr:rowOff>
    </xdr:from>
    <xdr:to>
      <xdr:col>55</xdr:col>
      <xdr:colOff>50800</xdr:colOff>
      <xdr:row>54</xdr:row>
      <xdr:rowOff>79877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23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1154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08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48609</xdr:rowOff>
    </xdr:from>
    <xdr:to>
      <xdr:col>50</xdr:col>
      <xdr:colOff>165100</xdr:colOff>
      <xdr:row>54</xdr:row>
      <xdr:rowOff>150209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30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166736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08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155289</xdr:rowOff>
    </xdr:from>
    <xdr:to>
      <xdr:col>46</xdr:col>
      <xdr:colOff>38100</xdr:colOff>
      <xdr:row>54</xdr:row>
      <xdr:rowOff>85439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24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101966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01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7366</xdr:rowOff>
    </xdr:from>
    <xdr:to>
      <xdr:col>41</xdr:col>
      <xdr:colOff>101600</xdr:colOff>
      <xdr:row>54</xdr:row>
      <xdr:rowOff>108966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26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125493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04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55563</xdr:rowOff>
    </xdr:from>
    <xdr:to>
      <xdr:col>36</xdr:col>
      <xdr:colOff>165100</xdr:colOff>
      <xdr:row>54</xdr:row>
      <xdr:rowOff>157163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31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2240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089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151511</xdr:rowOff>
    </xdr:from>
    <xdr:to>
      <xdr:col>55</xdr:col>
      <xdr:colOff>0</xdr:colOff>
      <xdr:row>75</xdr:row>
      <xdr:rowOff>36144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838811"/>
          <a:ext cx="838200" cy="5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36144</xdr:rowOff>
    </xdr:from>
    <xdr:to>
      <xdr:col>50</xdr:col>
      <xdr:colOff>114300</xdr:colOff>
      <xdr:row>75</xdr:row>
      <xdr:rowOff>72739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2894894"/>
          <a:ext cx="889000" cy="3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72739</xdr:rowOff>
    </xdr:from>
    <xdr:to>
      <xdr:col>45</xdr:col>
      <xdr:colOff>177800</xdr:colOff>
      <xdr:row>75</xdr:row>
      <xdr:rowOff>84131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931489"/>
          <a:ext cx="889000" cy="1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84131</xdr:rowOff>
    </xdr:from>
    <xdr:to>
      <xdr:col>41</xdr:col>
      <xdr:colOff>50800</xdr:colOff>
      <xdr:row>76</xdr:row>
      <xdr:rowOff>40145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942881"/>
          <a:ext cx="889000" cy="12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100711</xdr:rowOff>
    </xdr:from>
    <xdr:to>
      <xdr:col>55</xdr:col>
      <xdr:colOff>50800</xdr:colOff>
      <xdr:row>75</xdr:row>
      <xdr:rowOff>30861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78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123588</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63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156794</xdr:rowOff>
    </xdr:from>
    <xdr:to>
      <xdr:col>50</xdr:col>
      <xdr:colOff>165100</xdr:colOff>
      <xdr:row>75</xdr:row>
      <xdr:rowOff>86944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8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103471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61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21939</xdr:rowOff>
    </xdr:from>
    <xdr:to>
      <xdr:col>46</xdr:col>
      <xdr:colOff>38100</xdr:colOff>
      <xdr:row>75</xdr:row>
      <xdr:rowOff>123539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88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140066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65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33331</xdr:rowOff>
    </xdr:from>
    <xdr:to>
      <xdr:col>41</xdr:col>
      <xdr:colOff>101600</xdr:colOff>
      <xdr:row>75</xdr:row>
      <xdr:rowOff>134931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89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151458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66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160795</xdr:rowOff>
    </xdr:from>
    <xdr:to>
      <xdr:col>36</xdr:col>
      <xdr:colOff>165100</xdr:colOff>
      <xdr:row>76</xdr:row>
      <xdr:rowOff>90945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107472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79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3136</xdr:rowOff>
    </xdr:from>
    <xdr:to>
      <xdr:col>55</xdr:col>
      <xdr:colOff>0</xdr:colOff>
      <xdr:row>97</xdr:row>
      <xdr:rowOff>27381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290886"/>
          <a:ext cx="838200" cy="36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153212</xdr:rowOff>
    </xdr:from>
    <xdr:to>
      <xdr:col>50</xdr:col>
      <xdr:colOff>114300</xdr:colOff>
      <xdr:row>97</xdr:row>
      <xdr:rowOff>27381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612412"/>
          <a:ext cx="889000" cy="4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45402</xdr:rowOff>
    </xdr:from>
    <xdr:to>
      <xdr:col>45</xdr:col>
      <xdr:colOff>177800</xdr:colOff>
      <xdr:row>96</xdr:row>
      <xdr:rowOff>153212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04602"/>
          <a:ext cx="889000" cy="10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139485</xdr:rowOff>
    </xdr:from>
    <xdr:to>
      <xdr:col>41</xdr:col>
      <xdr:colOff>50800</xdr:colOff>
      <xdr:row>96</xdr:row>
      <xdr:rowOff>45402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5741435"/>
          <a:ext cx="889000" cy="76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123786</xdr:rowOff>
    </xdr:from>
    <xdr:to>
      <xdr:col>55</xdr:col>
      <xdr:colOff>50800</xdr:colOff>
      <xdr:row>95</xdr:row>
      <xdr:rowOff>53936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24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146663</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09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148031</xdr:rowOff>
    </xdr:from>
    <xdr:to>
      <xdr:col>50</xdr:col>
      <xdr:colOff>165100</xdr:colOff>
      <xdr:row>97</xdr:row>
      <xdr:rowOff>78181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0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69308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699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102412</xdr:rowOff>
    </xdr:from>
    <xdr:to>
      <xdr:col>46</xdr:col>
      <xdr:colOff>38100</xdr:colOff>
      <xdr:row>97</xdr:row>
      <xdr:rowOff>32562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6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49089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33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166052</xdr:rowOff>
    </xdr:from>
    <xdr:to>
      <xdr:col>41</xdr:col>
      <xdr:colOff>101600</xdr:colOff>
      <xdr:row>96</xdr:row>
      <xdr:rowOff>96202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5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112729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22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88685</xdr:rowOff>
    </xdr:from>
    <xdr:to>
      <xdr:col>36</xdr:col>
      <xdr:colOff>165100</xdr:colOff>
      <xdr:row>92</xdr:row>
      <xdr:rowOff>18835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569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35362</xdr:rowOff>
    </xdr:from>
    <xdr:ext cx="599010"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672795" y="15465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44183</xdr:rowOff>
    </xdr:from>
    <xdr:to>
      <xdr:col>85</xdr:col>
      <xdr:colOff>127000</xdr:colOff>
      <xdr:row>35</xdr:row>
      <xdr:rowOff>102362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5530583"/>
          <a:ext cx="838200" cy="57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102362</xdr:rowOff>
    </xdr:from>
    <xdr:to>
      <xdr:col>81</xdr:col>
      <xdr:colOff>50800</xdr:colOff>
      <xdr:row>36</xdr:row>
      <xdr:rowOff>99085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103112"/>
          <a:ext cx="889000" cy="16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99085</xdr:rowOff>
    </xdr:from>
    <xdr:to>
      <xdr:col>76</xdr:col>
      <xdr:colOff>114300</xdr:colOff>
      <xdr:row>36</xdr:row>
      <xdr:rowOff>131394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271285"/>
          <a:ext cx="889000" cy="3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96380</xdr:rowOff>
    </xdr:from>
    <xdr:to>
      <xdr:col>71</xdr:col>
      <xdr:colOff>177800</xdr:colOff>
      <xdr:row>36</xdr:row>
      <xdr:rowOff>131394</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268580"/>
          <a:ext cx="889000" cy="3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164833</xdr:rowOff>
    </xdr:from>
    <xdr:to>
      <xdr:col>85</xdr:col>
      <xdr:colOff>177800</xdr:colOff>
      <xdr:row>32</xdr:row>
      <xdr:rowOff>94983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47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16260</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33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51562</xdr:rowOff>
    </xdr:from>
    <xdr:to>
      <xdr:col>81</xdr:col>
      <xdr:colOff>101600</xdr:colOff>
      <xdr:row>35</xdr:row>
      <xdr:rowOff>153162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05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169689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82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48285</xdr:rowOff>
    </xdr:from>
    <xdr:to>
      <xdr:col>76</xdr:col>
      <xdr:colOff>165100</xdr:colOff>
      <xdr:row>36</xdr:row>
      <xdr:rowOff>149885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2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166412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99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80594</xdr:rowOff>
    </xdr:from>
    <xdr:to>
      <xdr:col>72</xdr:col>
      <xdr:colOff>38100</xdr:colOff>
      <xdr:row>37</xdr:row>
      <xdr:rowOff>10744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25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1871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34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45580</xdr:rowOff>
    </xdr:from>
    <xdr:to>
      <xdr:col>67</xdr:col>
      <xdr:colOff>101600</xdr:colOff>
      <xdr:row>36</xdr:row>
      <xdr:rowOff>147180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138307</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1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53213</xdr:rowOff>
    </xdr:from>
    <xdr:to>
      <xdr:col>85</xdr:col>
      <xdr:colOff>127000</xdr:colOff>
      <xdr:row>55</xdr:row>
      <xdr:rowOff>22091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311513"/>
          <a:ext cx="838200" cy="14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22091</xdr:rowOff>
    </xdr:from>
    <xdr:to>
      <xdr:col>81</xdr:col>
      <xdr:colOff>50800</xdr:colOff>
      <xdr:row>57</xdr:row>
      <xdr:rowOff>57383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451841"/>
          <a:ext cx="889000" cy="37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57383</xdr:rowOff>
    </xdr:from>
    <xdr:to>
      <xdr:col>76</xdr:col>
      <xdr:colOff>114300</xdr:colOff>
      <xdr:row>57</xdr:row>
      <xdr:rowOff>140876</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830033"/>
          <a:ext cx="889000" cy="8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97931</xdr:rowOff>
    </xdr:from>
    <xdr:to>
      <xdr:col>71</xdr:col>
      <xdr:colOff>177800</xdr:colOff>
      <xdr:row>57</xdr:row>
      <xdr:rowOff>140876</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70581"/>
          <a:ext cx="889000" cy="4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2413</xdr:rowOff>
    </xdr:from>
    <xdr:to>
      <xdr:col>85</xdr:col>
      <xdr:colOff>177800</xdr:colOff>
      <xdr:row>54</xdr:row>
      <xdr:rowOff>104013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26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25290</xdr:rowOff>
    </xdr:from>
    <xdr:ext cx="599010"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112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142741</xdr:rowOff>
    </xdr:from>
    <xdr:to>
      <xdr:col>81</xdr:col>
      <xdr:colOff>101600</xdr:colOff>
      <xdr:row>55</xdr:row>
      <xdr:rowOff>72891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40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89418</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181795" y="917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6583</xdr:rowOff>
    </xdr:from>
    <xdr:to>
      <xdr:col>76</xdr:col>
      <xdr:colOff>165100</xdr:colOff>
      <xdr:row>57</xdr:row>
      <xdr:rowOff>108183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7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124710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5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90076</xdr:rowOff>
    </xdr:from>
    <xdr:to>
      <xdr:col>72</xdr:col>
      <xdr:colOff>38100</xdr:colOff>
      <xdr:row>58</xdr:row>
      <xdr:rowOff>20226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6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11353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5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47131</xdr:rowOff>
    </xdr:from>
    <xdr:to>
      <xdr:col>67</xdr:col>
      <xdr:colOff>101600</xdr:colOff>
      <xdr:row>57</xdr:row>
      <xdr:rowOff>148731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1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139858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91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134175</xdr:rowOff>
    </xdr:from>
    <xdr:to>
      <xdr:col>85</xdr:col>
      <xdr:colOff>127000</xdr:colOff>
      <xdr:row>79</xdr:row>
      <xdr:rowOff>4635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0727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134175</xdr:rowOff>
    </xdr:from>
    <xdr:to>
      <xdr:col>81</xdr:col>
      <xdr:colOff>50800</xdr:colOff>
      <xdr:row>79</xdr:row>
      <xdr:rowOff>26391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07275"/>
          <a:ext cx="889000" cy="6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160541</xdr:rowOff>
    </xdr:from>
    <xdr:to>
      <xdr:col>76</xdr:col>
      <xdr:colOff>114300</xdr:colOff>
      <xdr:row>79</xdr:row>
      <xdr:rowOff>26391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33641"/>
          <a:ext cx="889000"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160541</xdr:rowOff>
    </xdr:from>
    <xdr:to>
      <xdr:col>71</xdr:col>
      <xdr:colOff>177800</xdr:colOff>
      <xdr:row>79</xdr:row>
      <xdr:rowOff>35573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33641"/>
          <a:ext cx="8890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125285</xdr:rowOff>
    </xdr:from>
    <xdr:to>
      <xdr:col>85</xdr:col>
      <xdr:colOff>177800</xdr:colOff>
      <xdr:row>79</xdr:row>
      <xdr:rowOff>55435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9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40212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1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83375</xdr:rowOff>
    </xdr:from>
    <xdr:to>
      <xdr:col>81</xdr:col>
      <xdr:colOff>101600</xdr:colOff>
      <xdr:row>79</xdr:row>
      <xdr:rowOff>13525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4652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54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147041</xdr:rowOff>
    </xdr:from>
    <xdr:to>
      <xdr:col>76</xdr:col>
      <xdr:colOff>165100</xdr:colOff>
      <xdr:row>79</xdr:row>
      <xdr:rowOff>77191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68318</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12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109741</xdr:rowOff>
    </xdr:from>
    <xdr:to>
      <xdr:col>72</xdr:col>
      <xdr:colOff>38100</xdr:colOff>
      <xdr:row>79</xdr:row>
      <xdr:rowOff>39891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8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31018</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7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156223</xdr:rowOff>
    </xdr:from>
    <xdr:to>
      <xdr:col>67</xdr:col>
      <xdr:colOff>101600</xdr:colOff>
      <xdr:row>79</xdr:row>
      <xdr:rowOff>86373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77500</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22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51656</xdr:rowOff>
    </xdr:from>
    <xdr:to>
      <xdr:col>85</xdr:col>
      <xdr:colOff>127000</xdr:colOff>
      <xdr:row>97</xdr:row>
      <xdr:rowOff>54775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682306"/>
          <a:ext cx="838200" cy="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40749</xdr:rowOff>
    </xdr:from>
    <xdr:to>
      <xdr:col>81</xdr:col>
      <xdr:colOff>50800</xdr:colOff>
      <xdr:row>97</xdr:row>
      <xdr:rowOff>51656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671399"/>
          <a:ext cx="889000" cy="1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164454</xdr:rowOff>
    </xdr:from>
    <xdr:to>
      <xdr:col>76</xdr:col>
      <xdr:colOff>114300</xdr:colOff>
      <xdr:row>97</xdr:row>
      <xdr:rowOff>40749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623654"/>
          <a:ext cx="889000" cy="4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151523</xdr:rowOff>
    </xdr:from>
    <xdr:to>
      <xdr:col>71</xdr:col>
      <xdr:colOff>177800</xdr:colOff>
      <xdr:row>96</xdr:row>
      <xdr:rowOff>164454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610723"/>
          <a:ext cx="889000" cy="1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3975</xdr:rowOff>
    </xdr:from>
    <xdr:to>
      <xdr:col>85</xdr:col>
      <xdr:colOff>177800</xdr:colOff>
      <xdr:row>97</xdr:row>
      <xdr:rowOff>105575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63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153852</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1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856</xdr:rowOff>
    </xdr:from>
    <xdr:to>
      <xdr:col>81</xdr:col>
      <xdr:colOff>101600</xdr:colOff>
      <xdr:row>97</xdr:row>
      <xdr:rowOff>102456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63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93583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2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161399</xdr:rowOff>
    </xdr:from>
    <xdr:to>
      <xdr:col>76</xdr:col>
      <xdr:colOff>165100</xdr:colOff>
      <xdr:row>97</xdr:row>
      <xdr:rowOff>91549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62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82676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71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113654</xdr:rowOff>
    </xdr:from>
    <xdr:to>
      <xdr:col>72</xdr:col>
      <xdr:colOff>38100</xdr:colOff>
      <xdr:row>97</xdr:row>
      <xdr:rowOff>43804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57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34931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66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100723</xdr:rowOff>
    </xdr:from>
    <xdr:to>
      <xdr:col>67</xdr:col>
      <xdr:colOff>101600</xdr:colOff>
      <xdr:row>97</xdr:row>
      <xdr:rowOff>30873</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55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22000</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65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総務費は、令和５年度に公共施設等総合管理基金の新設していたこと、土地開発基金の廃止に伴い保有土地を購入していたことなどから、令和６年度は</a:t>
          </a:r>
          <a:r>
            <a:rPr kumimoji="1" lang="en-US" altLang="ja-JP" sz="1300">
              <a:latin typeface="ＭＳ Ｐゴシック" panose="020B0600070205080204" pitchFamily="50" charset="-128"/>
              <a:ea typeface="ＭＳ Ｐゴシック" panose="020B0600070205080204" pitchFamily="50" charset="-128"/>
            </a:rPr>
            <a:t>4,992</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民生費は、低所得世帯への支援給付や障害福祉サービスのサービス提供量や報酬単価の増により、</a:t>
          </a:r>
          <a:r>
            <a:rPr kumimoji="1" lang="en-US" altLang="ja-JP" sz="1300">
              <a:latin typeface="ＭＳ Ｐゴシック" panose="020B0600070205080204" pitchFamily="50" charset="-128"/>
              <a:ea typeface="ＭＳ Ｐゴシック" panose="020B0600070205080204" pitchFamily="50" charset="-128"/>
            </a:rPr>
            <a:t>6,146</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衛生費は、ごみ処理施設の基幹改良工事に伴う大野・勝山広域行政事務組合への負担金の増加や、新型コロナウイルスワクチンの定期接種開始により、</a:t>
          </a:r>
          <a:r>
            <a:rPr kumimoji="1" lang="en-US" altLang="ja-JP" sz="1300">
              <a:latin typeface="ＭＳ Ｐゴシック" panose="020B0600070205080204" pitchFamily="50" charset="-128"/>
              <a:ea typeface="ＭＳ Ｐゴシック" panose="020B0600070205080204" pitchFamily="50" charset="-128"/>
            </a:rPr>
            <a:t>37,643</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土木費は、大雪による除雪経費の増加により、</a:t>
          </a:r>
          <a:r>
            <a:rPr kumimoji="1" lang="en-US" altLang="ja-JP" sz="1300">
              <a:latin typeface="ＭＳ Ｐゴシック" panose="020B0600070205080204" pitchFamily="50" charset="-128"/>
              <a:ea typeface="ＭＳ Ｐゴシック" panose="020B0600070205080204" pitchFamily="50" charset="-128"/>
            </a:rPr>
            <a:t>28,909</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消防費は、防災行政無線システムの入替工事や、消防庁舎の空調設備の改修などにより、</a:t>
          </a:r>
          <a:r>
            <a:rPr kumimoji="1" lang="en-US" altLang="ja-JP" sz="1300">
              <a:latin typeface="ＭＳ Ｐゴシック" panose="020B0600070205080204" pitchFamily="50" charset="-128"/>
              <a:ea typeface="ＭＳ Ｐゴシック" panose="020B0600070205080204" pitchFamily="50" charset="-128"/>
            </a:rPr>
            <a:t>15,027</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教育費は、小中学校再編に係る小中学校施設の改修工事や旧乾側小学校の解体工事、スクールバスの台数増加（２→</a:t>
          </a:r>
          <a:r>
            <a:rPr kumimoji="1" lang="ja-JP" altLang="en-US" sz="1300" b="0">
              <a:latin typeface="ＭＳ Ｐゴシック" panose="020B0600070205080204" pitchFamily="50" charset="-128"/>
              <a:ea typeface="ＭＳ Ｐゴシック" panose="020B0600070205080204" pitchFamily="50" charset="-128"/>
            </a:rPr>
            <a:t>８</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台</a:t>
          </a:r>
          <a:r>
            <a:rPr kumimoji="1" lang="ja-JP" altLang="en-US" sz="1300">
              <a:latin typeface="ＭＳ Ｐゴシック" panose="020B0600070205080204" pitchFamily="50" charset="-128"/>
              <a:ea typeface="ＭＳ Ｐゴシック" panose="020B0600070205080204" pitchFamily="50" charset="-128"/>
            </a:rPr>
            <a:t>）に伴う運行委託料の増加により、</a:t>
          </a:r>
          <a:r>
            <a:rPr kumimoji="1" lang="en-US" altLang="ja-JP" sz="1300">
              <a:latin typeface="ＭＳ Ｐゴシック" panose="020B0600070205080204" pitchFamily="50" charset="-128"/>
              <a:ea typeface="ＭＳ Ｐゴシック" panose="020B0600070205080204" pitchFamily="50" charset="-128"/>
            </a:rPr>
            <a:t>12,891</a:t>
          </a:r>
          <a:r>
            <a:rPr kumimoji="1" lang="ja-JP" altLang="en-US" sz="1300">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福井県大野市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年度中に</a:t>
          </a:r>
          <a:r>
            <a:rPr kumimoji="1" lang="en-US" altLang="ja-JP" sz="1400">
              <a:latin typeface="ＭＳ ゴシック" pitchFamily="49" charset="-128"/>
              <a:ea typeface="ＭＳ ゴシック" pitchFamily="49" charset="-128"/>
            </a:rPr>
            <a:t>422,494</a:t>
          </a:r>
          <a:r>
            <a:rPr kumimoji="1" lang="ja-JP" altLang="en-US" sz="1400">
              <a:latin typeface="ＭＳ ゴシック" pitchFamily="49" charset="-128"/>
              <a:ea typeface="ＭＳ ゴシック" pitchFamily="49" charset="-128"/>
            </a:rPr>
            <a:t>千円積み立てしたものの、</a:t>
          </a:r>
          <a:r>
            <a:rPr kumimoji="1" lang="en-US" altLang="ja-JP" sz="1400">
              <a:latin typeface="ＭＳ ゴシック" pitchFamily="49" charset="-128"/>
              <a:ea typeface="ＭＳ ゴシック" pitchFamily="49" charset="-128"/>
            </a:rPr>
            <a:t>477,205</a:t>
          </a:r>
          <a:r>
            <a:rPr kumimoji="1" lang="ja-JP" altLang="en-US" sz="1400">
              <a:latin typeface="ＭＳ ゴシック" pitchFamily="49" charset="-128"/>
              <a:ea typeface="ＭＳ ゴシック" pitchFamily="49" charset="-128"/>
            </a:rPr>
            <a:t>千円を取崩したため、残高は</a:t>
          </a:r>
          <a:r>
            <a:rPr kumimoji="1" lang="en-US" altLang="ja-JP" sz="1400">
              <a:latin typeface="ＭＳ ゴシック" pitchFamily="49" charset="-128"/>
              <a:ea typeface="ＭＳ ゴシック" pitchFamily="49" charset="-128"/>
            </a:rPr>
            <a:t>54,711</a:t>
          </a:r>
          <a:r>
            <a:rPr kumimoji="1" lang="ja-JP" altLang="en-US" sz="1400">
              <a:latin typeface="ＭＳ ゴシック" pitchFamily="49" charset="-128"/>
              <a:ea typeface="ＭＳ ゴシック" pitchFamily="49" charset="-128"/>
            </a:rPr>
            <a:t>千円の減となり、標準財政規模に占める割合は</a:t>
          </a:r>
          <a:r>
            <a:rPr kumimoji="1" lang="en-US" altLang="ja-JP" sz="1400">
              <a:latin typeface="ＭＳ ゴシック" pitchFamily="49" charset="-128"/>
              <a:ea typeface="ＭＳ ゴシック" pitchFamily="49" charset="-128"/>
            </a:rPr>
            <a:t>1.04</a:t>
          </a:r>
          <a:r>
            <a:rPr kumimoji="1" lang="ja-JP" altLang="en-US" sz="1400">
              <a:latin typeface="ＭＳ ゴシック" pitchFamily="49" charset="-128"/>
              <a:ea typeface="ＭＳ ゴシック" pitchFamily="49" charset="-128"/>
            </a:rPr>
            <a:t>ポイント減少した。</a:t>
          </a:r>
        </a:p>
        <a:p>
          <a:r>
            <a:rPr kumimoji="1" lang="ja-JP" altLang="en-US" sz="1400">
              <a:latin typeface="ＭＳ ゴシック" pitchFamily="49" charset="-128"/>
              <a:ea typeface="ＭＳ ゴシック" pitchFamily="49" charset="-128"/>
            </a:rPr>
            <a:t>　実質収支は、令和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年度において市税収入が予算額を大きく上回っていたため、令和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33,497</a:t>
          </a:r>
          <a:r>
            <a:rPr kumimoji="1" lang="ja-JP" altLang="en-US" sz="1400">
              <a:latin typeface="ＭＳ ゴシック" pitchFamily="49" charset="-128"/>
              <a:ea typeface="ＭＳ ゴシック" pitchFamily="49" charset="-128"/>
            </a:rPr>
            <a:t>千円の減となり、標準財政規模に占める割合は</a:t>
          </a:r>
          <a:r>
            <a:rPr kumimoji="1" lang="en-US" altLang="ja-JP" sz="1400">
              <a:latin typeface="ＭＳ ゴシック" pitchFamily="49" charset="-128"/>
              <a:ea typeface="ＭＳ ゴシック" pitchFamily="49" charset="-128"/>
            </a:rPr>
            <a:t>0.51</a:t>
          </a:r>
          <a:r>
            <a:rPr kumimoji="1" lang="ja-JP" altLang="en-US" sz="1400">
              <a:latin typeface="ＭＳ ゴシック" pitchFamily="49" charset="-128"/>
              <a:ea typeface="ＭＳ ゴシック" pitchFamily="49" charset="-128"/>
            </a:rPr>
            <a:t>ポイント減少した。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福井県大野市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各会計の実質収支額を前年度と比較すると、一般会計は令和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年度において市税収入が予算額を大きく上回り、実質収支が大きくなっていたため、令和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年度は前年度比</a:t>
          </a:r>
          <a:r>
            <a:rPr kumimoji="1" lang="en-US" altLang="ja-JP" sz="1300">
              <a:latin typeface="ＭＳ ゴシック" pitchFamily="49" charset="-128"/>
              <a:ea typeface="ＭＳ ゴシック" pitchFamily="49" charset="-128"/>
            </a:rPr>
            <a:t>33,497</a:t>
          </a:r>
          <a:r>
            <a:rPr kumimoji="1" lang="ja-JP" altLang="en-US" sz="1300">
              <a:latin typeface="ＭＳ ゴシック" pitchFamily="49" charset="-128"/>
              <a:ea typeface="ＭＳ ゴシック" pitchFamily="49" charset="-128"/>
            </a:rPr>
            <a:t>千円減の</a:t>
          </a:r>
          <a:r>
            <a:rPr kumimoji="1" lang="en-US" altLang="ja-JP" sz="1300">
              <a:latin typeface="ＭＳ ゴシック" pitchFamily="49" charset="-128"/>
              <a:ea typeface="ＭＳ ゴシック" pitchFamily="49" charset="-128"/>
            </a:rPr>
            <a:t>804,377</a:t>
          </a:r>
          <a:r>
            <a:rPr kumimoji="1" lang="ja-JP" altLang="en-US" sz="1300">
              <a:latin typeface="ＭＳ ゴシック" pitchFamily="49" charset="-128"/>
              <a:ea typeface="ＭＳ ゴシック" pitchFamily="49" charset="-128"/>
            </a:rPr>
            <a:t>千円となった。国民健康保険事業特別会計は保険料水準の県内統一化に向け、国民建国保健基金への積立を行ったため、</a:t>
          </a:r>
          <a:r>
            <a:rPr kumimoji="1" lang="en-US" altLang="ja-JP" sz="1300">
              <a:latin typeface="ＭＳ ゴシック" pitchFamily="49" charset="-128"/>
              <a:ea typeface="ＭＳ ゴシック" pitchFamily="49" charset="-128"/>
            </a:rPr>
            <a:t>34,351</a:t>
          </a:r>
          <a:r>
            <a:rPr kumimoji="1" lang="ja-JP" altLang="en-US" sz="1300">
              <a:latin typeface="ＭＳ ゴシック" pitchFamily="49" charset="-128"/>
              <a:ea typeface="ＭＳ ゴシック" pitchFamily="49" charset="-128"/>
            </a:rPr>
            <a:t>千円減の</a:t>
          </a:r>
          <a:r>
            <a:rPr kumimoji="1" lang="en-US" altLang="ja-JP" sz="1300">
              <a:latin typeface="ＭＳ ゴシック" pitchFamily="49" charset="-128"/>
              <a:ea typeface="ＭＳ ゴシック" pitchFamily="49" charset="-128"/>
            </a:rPr>
            <a:t>28,308</a:t>
          </a:r>
          <a:r>
            <a:rPr kumimoji="1" lang="ja-JP" altLang="en-US" sz="1300">
              <a:latin typeface="ＭＳ ゴシック" pitchFamily="49" charset="-128"/>
              <a:ea typeface="ＭＳ ゴシック" pitchFamily="49" charset="-128"/>
            </a:rPr>
            <a:t>千円となった。介護保険事業特別会計（保険事業勘定）は、介護保険料の見直しに伴う保険料の引き下げにより、保険料収入が減少し、皆減となった。農業集落排水事業特別会計は下水道事業に会計統合したため、皆減となった。</a:t>
          </a:r>
        </a:p>
        <a:p>
          <a:r>
            <a:rPr kumimoji="1" lang="ja-JP" altLang="en-US" sz="1300">
              <a:latin typeface="ＭＳ ゴシック" pitchFamily="49" charset="-128"/>
              <a:ea typeface="ＭＳ ゴシック" pitchFamily="49" charset="-128"/>
            </a:rPr>
            <a:t>　企業会計の資金不足・資金剰余額を前年度と比較すると、水道事業会計は、建設事業費の増額に伴い、財源に内部留保資金を活用したため、</a:t>
          </a:r>
          <a:r>
            <a:rPr kumimoji="1" lang="en-US" altLang="ja-JP" sz="1300">
              <a:latin typeface="ＭＳ ゴシック" pitchFamily="49" charset="-128"/>
              <a:ea typeface="ＭＳ ゴシック" pitchFamily="49" charset="-128"/>
            </a:rPr>
            <a:t>155,960</a:t>
          </a:r>
          <a:r>
            <a:rPr kumimoji="1" lang="ja-JP" altLang="en-US" sz="1300">
              <a:latin typeface="ＭＳ ゴシック" pitchFamily="49" charset="-128"/>
              <a:ea typeface="ＭＳ ゴシック" pitchFamily="49" charset="-128"/>
            </a:rPr>
            <a:t>千円減の</a:t>
          </a:r>
          <a:r>
            <a:rPr kumimoji="1" lang="en-US" altLang="ja-JP" sz="1300">
              <a:latin typeface="ＭＳ ゴシック" pitchFamily="49" charset="-128"/>
              <a:ea typeface="ＭＳ ゴシック" pitchFamily="49" charset="-128"/>
            </a:rPr>
            <a:t>707,061</a:t>
          </a:r>
          <a:r>
            <a:rPr kumimoji="1" lang="ja-JP" altLang="en-US" sz="1300">
              <a:latin typeface="ＭＳ ゴシック" pitchFamily="49" charset="-128"/>
              <a:ea typeface="ＭＳ ゴシック" pitchFamily="49" charset="-128"/>
            </a:rPr>
            <a:t>千円となった。簡易水道事業会計は、建設事業費の減少及び公営企業債を充当したことにより、資金の減少が抑制されたため、</a:t>
          </a:r>
          <a:r>
            <a:rPr kumimoji="1" lang="en-US" altLang="ja-JP" sz="1300">
              <a:latin typeface="ＭＳ ゴシック" pitchFamily="49" charset="-128"/>
              <a:ea typeface="ＭＳ ゴシック" pitchFamily="49" charset="-128"/>
            </a:rPr>
            <a:t>24,041</a:t>
          </a:r>
          <a:r>
            <a:rPr kumimoji="1" lang="ja-JP" altLang="en-US" sz="1300">
              <a:latin typeface="ＭＳ ゴシック" pitchFamily="49" charset="-128"/>
              <a:ea typeface="ＭＳ ゴシック" pitchFamily="49" charset="-128"/>
            </a:rPr>
            <a:t>千円増の</a:t>
          </a:r>
          <a:r>
            <a:rPr kumimoji="1" lang="en-US" altLang="ja-JP" sz="1300">
              <a:latin typeface="ＭＳ ゴシック" pitchFamily="49" charset="-128"/>
              <a:ea typeface="ＭＳ ゴシック" pitchFamily="49" charset="-128"/>
            </a:rPr>
            <a:t>398,762</a:t>
          </a:r>
          <a:r>
            <a:rPr kumimoji="1" lang="ja-JP" altLang="en-US" sz="1300">
              <a:latin typeface="ＭＳ ゴシック" pitchFamily="49" charset="-128"/>
              <a:ea typeface="ＭＳ ゴシック" pitchFamily="49" charset="-128"/>
            </a:rPr>
            <a:t>千円となった。下水道事業会計は、農業集落排水事業特別会計を会計統合し、農業集落排水基金を</a:t>
          </a:r>
          <a:r>
            <a:rPr kumimoji="1" lang="ja-JP" altLang="en-US" sz="1300" b="0">
              <a:solidFill>
                <a:sysClr val="windowText" lastClr="000000"/>
              </a:solidFill>
              <a:latin typeface="ＭＳ ゴシック" pitchFamily="49" charset="-128"/>
              <a:ea typeface="ＭＳ ゴシック" pitchFamily="49" charset="-128"/>
            </a:rPr>
            <a:t>現金</a:t>
          </a:r>
          <a:r>
            <a:rPr kumimoji="1" lang="ja-JP" altLang="en-US" sz="1300">
              <a:latin typeface="ＭＳ ゴシック" pitchFamily="49" charset="-128"/>
              <a:ea typeface="ＭＳ ゴシック" pitchFamily="49" charset="-128"/>
            </a:rPr>
            <a:t>として引き継いだことにより</a:t>
          </a:r>
          <a:r>
            <a:rPr kumimoji="1" lang="en-US" altLang="ja-JP" sz="1300">
              <a:latin typeface="ＭＳ ゴシック" pitchFamily="49" charset="-128"/>
              <a:ea typeface="ＭＳ ゴシック" pitchFamily="49" charset="-128"/>
            </a:rPr>
            <a:t>274,859</a:t>
          </a:r>
          <a:r>
            <a:rPr kumimoji="1" lang="ja-JP" altLang="en-US" sz="1300">
              <a:latin typeface="ＭＳ ゴシック" pitchFamily="49" charset="-128"/>
              <a:ea typeface="ＭＳ ゴシック" pitchFamily="49" charset="-128"/>
            </a:rPr>
            <a:t>千円増の</a:t>
          </a:r>
          <a:r>
            <a:rPr kumimoji="1" lang="en-US" altLang="ja-JP" sz="1300">
              <a:latin typeface="ＭＳ ゴシック" pitchFamily="49" charset="-128"/>
              <a:ea typeface="ＭＳ ゴシック" pitchFamily="49" charset="-128"/>
            </a:rPr>
            <a:t>346,555</a:t>
          </a:r>
          <a:r>
            <a:rPr kumimoji="1" lang="ja-JP" altLang="en-US" sz="1300">
              <a:latin typeface="ＭＳ ゴシック" pitchFamily="49" charset="-128"/>
              <a:ea typeface="ＭＳ ゴシック" pitchFamily="49" charset="-128"/>
            </a:rPr>
            <a:t>千円となった。</a:t>
          </a:r>
        </a:p>
        <a:p>
          <a:r>
            <a:rPr kumimoji="1" lang="ja-JP" altLang="en-US" sz="1300">
              <a:latin typeface="ＭＳ ゴシック" pitchFamily="49" charset="-128"/>
              <a:ea typeface="ＭＳ ゴシック" pitchFamily="49" charset="-128"/>
            </a:rPr>
            <a:t>　合計では、前年度比</a:t>
          </a:r>
          <a:r>
            <a:rPr kumimoji="1" lang="en-US" altLang="ja-JP" sz="1300">
              <a:latin typeface="ＭＳ ゴシック" pitchFamily="49" charset="-128"/>
              <a:ea typeface="ＭＳ ゴシック" pitchFamily="49" charset="-128"/>
            </a:rPr>
            <a:t>208,499</a:t>
          </a:r>
          <a:r>
            <a:rPr kumimoji="1" lang="ja-JP" altLang="en-US" sz="1300">
              <a:latin typeface="ＭＳ ゴシック" pitchFamily="49" charset="-128"/>
              <a:ea typeface="ＭＳ ゴシック" pitchFamily="49" charset="-128"/>
            </a:rPr>
            <a:t>千円減の</a:t>
          </a:r>
          <a:r>
            <a:rPr kumimoji="1" lang="en-US" altLang="ja-JP" sz="1300">
              <a:latin typeface="ＭＳ ゴシック" pitchFamily="49" charset="-128"/>
              <a:ea typeface="ＭＳ ゴシック" pitchFamily="49" charset="-128"/>
            </a:rPr>
            <a:t>2,286,099</a:t>
          </a:r>
          <a:r>
            <a:rPr kumimoji="1" lang="ja-JP" altLang="en-US" sz="1300">
              <a:latin typeface="ＭＳ ゴシック" pitchFamily="49" charset="-128"/>
              <a:ea typeface="ＭＳ ゴシック" pitchFamily="49" charset="-128"/>
            </a:rPr>
            <a:t>千円となり、標準財政規模</a:t>
          </a:r>
          <a:r>
            <a:rPr kumimoji="1" lang="en-US" altLang="ja-JP" sz="1300">
              <a:latin typeface="ＭＳ ゴシック" pitchFamily="49" charset="-128"/>
              <a:ea typeface="ＭＳ ゴシック" pitchFamily="49" charset="-128"/>
            </a:rPr>
            <a:t>10,615,515</a:t>
          </a:r>
          <a:r>
            <a:rPr kumimoji="1" lang="ja-JP" altLang="en-US" sz="1300">
              <a:latin typeface="ＭＳ ゴシック" pitchFamily="49" charset="-128"/>
              <a:ea typeface="ＭＳ ゴシック" pitchFamily="49" charset="-128"/>
            </a:rPr>
            <a:t>千円に占める連結実質赤字比率は△</a:t>
          </a:r>
          <a:r>
            <a:rPr kumimoji="1" lang="en-US" altLang="ja-JP" sz="1300">
              <a:latin typeface="ＭＳ ゴシック" pitchFamily="49" charset="-128"/>
              <a:ea typeface="ＭＳ ゴシック" pitchFamily="49" charset="-128"/>
            </a:rPr>
            <a:t>21.53</a:t>
          </a:r>
          <a:r>
            <a:rPr kumimoji="1" lang="ja-JP" altLang="en-US" sz="1300">
              <a:latin typeface="ＭＳ ゴシック" pitchFamily="49" charset="-128"/>
              <a:ea typeface="ＭＳ ゴシック" pitchFamily="49" charset="-128"/>
            </a:rPr>
            <a:t>％となった。</a:t>
          </a:r>
        </a:p>
        <a:p>
          <a:r>
            <a:rPr kumimoji="1" lang="ja-JP" altLang="en-US" sz="1300">
              <a:latin typeface="ＭＳ ゴシック" pitchFamily="49" charset="-128"/>
              <a:ea typeface="ＭＳ ゴシック" pitchFamily="49" charset="-128"/>
            </a:rPr>
            <a:t>　一般会計、特別会計、企業会計、いずれも赤字は発生しておらず、今後も健全な財政運営に努める。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福井県大野市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元利償還金の額は、平成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年度借入の公共事業等債や合併特例事業債、平成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年度借入の臨時財政対策債の償還終了等により、</a:t>
          </a:r>
          <a:r>
            <a:rPr kumimoji="1" lang="en-US" altLang="ja-JP" sz="1400">
              <a:latin typeface="ＭＳ ゴシック" pitchFamily="49" charset="-128"/>
              <a:ea typeface="ＭＳ ゴシック" pitchFamily="49" charset="-128"/>
            </a:rPr>
            <a:t>33</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算入公債費等は、下水道事業債および合併特例事業債の償還が進んだことにより基準財政需要額に算入される額が減少したことなどから、</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実質公債費比率の分子としては</a:t>
          </a:r>
          <a:r>
            <a:rPr kumimoji="1" lang="en-US" altLang="ja-JP" sz="1400">
              <a:latin typeface="ＭＳ ゴシック" pitchFamily="49" charset="-128"/>
              <a:ea typeface="ＭＳ ゴシック" pitchFamily="49" charset="-128"/>
            </a:rPr>
            <a:t>42</a:t>
          </a:r>
          <a:r>
            <a:rPr kumimoji="1" lang="ja-JP" altLang="en-US" sz="1400">
              <a:latin typeface="ＭＳ ゴシック" pitchFamily="49" charset="-128"/>
              <a:ea typeface="ＭＳ ゴシック" pitchFamily="49" charset="-128"/>
            </a:rPr>
            <a:t>百万円の減額となった。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福井県大野市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土地開発公社において産業団地の土地売却収益を借入金の返済に充当し、公社の負債が減少したものの、広域ごみ処理施設基幹的設備改良工事にかかる工事負担金や、小中学校施設改修事業などの大規模建設事業の実施により地方債現在高が増加したため、前年度比で</a:t>
          </a:r>
          <a:r>
            <a:rPr kumimoji="1" lang="en-US" altLang="ja-JP" sz="1400">
              <a:latin typeface="ＭＳ ゴシック" pitchFamily="49" charset="-128"/>
              <a:ea typeface="ＭＳ ゴシック" pitchFamily="49" charset="-128"/>
            </a:rPr>
            <a:t>1,929</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充当可能財源等は、減債基金や地域振興基金への積立による充当基金の増加、基準財政需要額算入見込額の増加により、</a:t>
          </a:r>
          <a:r>
            <a:rPr kumimoji="1" lang="en-US" altLang="ja-JP" sz="1400">
              <a:latin typeface="ＭＳ ゴシック" pitchFamily="49" charset="-128"/>
              <a:ea typeface="ＭＳ ゴシック" pitchFamily="49" charset="-128"/>
            </a:rPr>
            <a:t>2,296</a:t>
          </a:r>
          <a:r>
            <a:rPr kumimoji="1" lang="ja-JP" altLang="en-US" sz="1400">
              <a:latin typeface="ＭＳ ゴシック" pitchFamily="49" charset="-128"/>
              <a:ea typeface="ＭＳ ゴシック" pitchFamily="49" charset="-128"/>
            </a:rPr>
            <a:t>百万円の増となった。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将来負担比率の分子としては、</a:t>
          </a:r>
          <a:r>
            <a:rPr kumimoji="1" lang="en-US" altLang="ja-JP" sz="1400">
              <a:latin typeface="ＭＳ ゴシック" pitchFamily="49" charset="-128"/>
              <a:ea typeface="ＭＳ ゴシック" pitchFamily="49" charset="-128"/>
            </a:rPr>
            <a:t>368</a:t>
          </a:r>
          <a:r>
            <a:rPr kumimoji="1" lang="ja-JP" altLang="en-US" sz="1400">
              <a:latin typeface="ＭＳ ゴシック" pitchFamily="49" charset="-128"/>
              <a:ea typeface="ＭＳ ゴシック" pitchFamily="49" charset="-128"/>
            </a:rPr>
            <a:t>百万円の減となった。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福井県大野市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付金収入額の増額などにより、地域振興基金への積立額が増加したことや、令和６年度普通交付税追加交付のうち、臨時財政対策債償還基金費分を減債基金に積み立てしたことなどにより、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425,975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・総合計画等に基づく事業の実施に必要な財源を確保するために、計画的に基金を運用していく。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・地域振興基金：大野市の地域振興を図る事業の財源に充てる。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・公共施設等総合管理基金：公共施設又は公用施設の整備、保全、廃止等に要する経費に充てる。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・学校施設等整備基金：小中学校の施設等の整備に要する資金に充てる。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・エキサイト広場総合体育施設管理運営基金：大野市エキサイト広場総合体育施設の管理運営に要する経費に充てる。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・上水道整備基金：上水道の建設、改良等の整備に要する資金に充てる。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・地域振興基金：原資であるふるさと納税寄附金の増などにより前年度比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324,272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・学校施設等整備基金：小中学校施設改修事業の財源として取り崩したことにより、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51,477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・地域振興基金：企業立地助成金のハードなどに充当した場合は、その翌年度から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年間をかけて積み戻すこととしている。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・公共施設等総合管理基金：今後発生する公共施設等の整備、保全、廃止に要する経費に対して、計画的に取崩していく。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・学校施設等整備基金：学校再編に伴う施設改修等のため、事業進捗に合わせて基金を取り崩していく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千円を積み立てし、利子積立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千円とあわせ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422,494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477,205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54,711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・財政調整基金の残高は、臨時的な財源不足に備えるため、標準財政規模の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％程度を維持するように努めていく。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年度普通交付税追加交付分のうち臨時財政対策債償還基金費分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57,593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千円を含む元金積立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289,593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千円を行い、利子積立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千円とあわせ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290,198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年度および令和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年度普通交付税追加交付分のうち臨時財政対策債償還基金費分として積み立てした額のうち、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25,301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千円を取崩し、差引として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264,897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・償還額の変動を見据え、一定程度の額を維持することとしている。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・国の事務連絡に則り、普通交付税交付額のうち臨時財政対策債償還基金費分として積み立てた分については、後年度において順次取崩を行う。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0702A0B-5D9F-4BEE-A7CC-86EC891B0F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417F851-1C49-438E-8748-8080A853AE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A91089F-F937-4563-910C-9FF5980A325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A404EF3-089E-4F6D-B58E-90E952E883A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E1E7CD1-182A-4D2B-A23F-8C9F262D2FA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5882021-E6E7-4199-9166-A6CA7A96DC6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F402ABF-CDA8-4653-853E-182A267EB44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AF09F84-5383-47C3-A1A4-FE9BAC25477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542AE4E-52F1-4B95-BAD1-B7B982E02EF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B6A57F0-99AF-4384-A0D0-4DC240EF007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3D56A81-0F16-4258-A4D6-4EC35B8DF3C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892B1EA-7B1D-4F07-B239-2370D35ADBA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3C6E579-4FED-4D5B-81CC-39413613832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1BEC364-57A1-41E7-8928-4EE8385B729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65E0800-A085-4185-8835-EBD672265C3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CCEC141-45F2-44E2-A69B-7FEB505C857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2AD849C-1170-4D4A-BC8B-D8526B45C74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20DA6A3-2042-4192-81D8-1F2873925F7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D742432-19D7-4A62-9AC7-3209DD67D6E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4185F82-7FB7-46D1-9C79-05794DC6F7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099F44A-BCEF-4638-93B7-FB5846B0F50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370FF88-803F-4B49-A490-42D48AE06E3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9A7FAD2-0801-4C07-A258-62FFF1A9FF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E5C1D07-891E-494C-B2B3-06413DD6B0B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92B30DC-80A5-46D3-9F6A-99EEE940544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C1D2128-277D-4D8C-BF89-C1AFADFFC3F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F5A0954-6C2F-4227-A8CA-65E04A69EB9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1F54015-5CD5-41CE-91DD-D38F017E90B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5E1BFAA-1AF7-464F-A512-B57811E75AA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67440B2-8069-4418-9504-CF392E59521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82A9785-D264-462B-8C67-95AE965FDEB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2337C44-6367-422A-A03B-158FE2C8145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B25F095-D9A1-4D8D-845E-05F8F5F2C0C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EDDA66E-E103-4923-A05E-4784DE87A13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3F2213D-3E58-419D-A26A-3F7BD3324BD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7113F8E-DE04-4CDF-87FB-696E26906BD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FD8E392-6D2E-46CA-8C69-56AEC1F488B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BB1FE12-6454-4611-AEAD-7D5CB5EA0A7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594F96B-354A-4CBC-95E7-A8BF88FC715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DA4F73D-59ED-4EC4-8545-5D693B4C241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DA27553-F087-4A15-BB7C-3B85F1971DB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CD57721-CC61-4B71-BB20-BE2D75D3D9D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5B73223-C557-405D-A17B-AC6ABA01FB1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6E67D73-6AAB-476C-9748-C0658E65410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1210F32-2EB0-4A7D-B4F4-642BCDC5693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97AA4E2-8749-4C36-98E2-8F05CC7DA36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08A467E-BBA0-4BF1-84A5-D76EC24C2D4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償却率は、類似団体内平均値とほぼ同じ水準になっている。今後、益々施設の老朽化が進むため、大野市公共施設等総合管理計画（大野市公共施設再編計画編）に基づき、公共施設の適正配置と適切な維持管理に取り組むとともに総量縮減を図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3962A75-F160-42B6-AFBC-F1303B994D9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FB705E4-C0A3-4986-AB30-B2CE07C3766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055F46E-452A-444D-AE7E-BDA77B3407F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3C09D01-3BB7-4E9B-9AD3-D57C9C93DDC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7643FE2E-A402-4811-87EB-35F6CE3D921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8DC4255-32E8-43FF-AF0F-AF94F609EE1B}"/>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BDACEA9B-A37B-4884-AF4A-D0155ED39AB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FD934A16-3C63-4488-B163-2A22E689EF07}"/>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916C7BBC-3138-4690-9C94-1CD799B75689}"/>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66157BCF-9F46-4660-834B-978849E870D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7AD45F03-9422-4058-943B-04399BE38BC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F9258AD-9A7C-4943-98BD-0AA8796E45F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12D285E0-B129-4D5C-AF91-84B98BA9130D}"/>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AD1890C-F2E8-4525-BB92-B28644DCBEC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1D467DE-0F10-4ECE-A008-372316CAAD79}"/>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3172B145-E755-4873-A415-A847B875EC1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9AF2EC93-4E0E-45C6-BC54-99BB384CCE1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9B0E91D-B496-4488-B508-96A55CC1DC5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AF749298-D9BA-4A39-8E58-8C169CDF712B}"/>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69DD769B-8F2D-49A5-B55F-12B578EF96F3}"/>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3570AB66-2FC5-4BD8-9723-4CFE5DCE5917}"/>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ACE0B3F1-ECFC-465E-A42B-8C545C4FCE11}"/>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8FF28BD1-62C8-40CF-9802-50A694E4F515}"/>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8A6CFADE-A377-4957-A917-2382ED0D8CDE}"/>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3C19AB6C-E23C-4239-AA3C-D63B99D76116}"/>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72B0EE9E-F9DF-4B4B-A380-ED96313DD80A}"/>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4B64695D-3F57-4F95-80B0-2DF6F7972238}"/>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AF09EAA7-353E-4F6C-BE4B-F68BACFEBC8F}"/>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E1D6F135-43E6-4B4D-A21C-516A8203E21F}"/>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10D21CC-C483-401F-956D-F57519BAAAB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B3405E1-B402-4167-8422-20C41B571A3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A1D23B5-E3C4-43F5-8978-B3BC005AD2D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186946B-F871-43BC-AB50-87F624DE576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6E006D2-C151-4DA6-83FD-83FD9983B43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122192</xdr:rowOff>
    </xdr:from>
    <xdr:to>
      <xdr:col>23</xdr:col>
      <xdr:colOff>136525</xdr:colOff>
      <xdr:row>31</xdr:row>
      <xdr:rowOff>52342</xdr:rowOff>
    </xdr:to>
    <xdr:sp macro="" textlink="">
      <xdr:nvSpPr>
        <xdr:cNvPr id="83" name="楕円 82">
          <a:extLst>
            <a:ext uri="{FF2B5EF4-FFF2-40B4-BE49-F238E27FC236}">
              <a16:creationId xmlns:a16="http://schemas.microsoft.com/office/drawing/2014/main" id="{F7A34226-B8AA-4321-A418-BB3CF62DCEE7}"/>
            </a:ext>
          </a:extLst>
        </xdr:cNvPr>
        <xdr:cNvSpPr/>
      </xdr:nvSpPr>
      <xdr:spPr>
        <a:xfrm>
          <a:off x="47117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145069</xdr:rowOff>
    </xdr:from>
    <xdr:ext cx="405111" cy="259045"/>
    <xdr:sp macro="" textlink="">
      <xdr:nvSpPr>
        <xdr:cNvPr id="84" name="有形固定資産減価償却率該当値テキスト">
          <a:extLst>
            <a:ext uri="{FF2B5EF4-FFF2-40B4-BE49-F238E27FC236}">
              <a16:creationId xmlns:a16="http://schemas.microsoft.com/office/drawing/2014/main" id="{51B86862-3F17-4087-A6A5-B630472C1E90}"/>
            </a:ext>
          </a:extLst>
        </xdr:cNvPr>
        <xdr:cNvSpPr txBox="1"/>
      </xdr:nvSpPr>
      <xdr:spPr>
        <a:xfrm>
          <a:off x="4813300" y="5888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12428</xdr:rowOff>
    </xdr:from>
    <xdr:to>
      <xdr:col>19</xdr:col>
      <xdr:colOff>187325</xdr:colOff>
      <xdr:row>31</xdr:row>
      <xdr:rowOff>114028</xdr:rowOff>
    </xdr:to>
    <xdr:sp macro="" textlink="">
      <xdr:nvSpPr>
        <xdr:cNvPr id="85" name="楕円 84">
          <a:extLst>
            <a:ext uri="{FF2B5EF4-FFF2-40B4-BE49-F238E27FC236}">
              <a16:creationId xmlns:a16="http://schemas.microsoft.com/office/drawing/2014/main" id="{F937ABF3-E151-4B05-823C-BD94F41F19A5}"/>
            </a:ext>
          </a:extLst>
        </xdr:cNvPr>
        <xdr:cNvSpPr/>
      </xdr:nvSpPr>
      <xdr:spPr>
        <a:xfrm>
          <a:off x="4000500" y="609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1542</xdr:rowOff>
    </xdr:from>
    <xdr:to>
      <xdr:col>23</xdr:col>
      <xdr:colOff>85725</xdr:colOff>
      <xdr:row>31</xdr:row>
      <xdr:rowOff>63228</xdr:rowOff>
    </xdr:to>
    <xdr:cxnSp macro="">
      <xdr:nvCxnSpPr>
        <xdr:cNvPr id="86" name="直線コネクタ 85">
          <a:extLst>
            <a:ext uri="{FF2B5EF4-FFF2-40B4-BE49-F238E27FC236}">
              <a16:creationId xmlns:a16="http://schemas.microsoft.com/office/drawing/2014/main" id="{924B8208-FBD8-4C77-8F59-B8617AEC765C}"/>
            </a:ext>
          </a:extLst>
        </xdr:cNvPr>
        <xdr:cNvCxnSpPr/>
      </xdr:nvCxnSpPr>
      <xdr:spPr>
        <a:xfrm flipV="1">
          <a:off x="4051300" y="6088017"/>
          <a:ext cx="7112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143782</xdr:rowOff>
    </xdr:from>
    <xdr:to>
      <xdr:col>15</xdr:col>
      <xdr:colOff>187325</xdr:colOff>
      <xdr:row>31</xdr:row>
      <xdr:rowOff>73932</xdr:rowOff>
    </xdr:to>
    <xdr:sp macro="" textlink="">
      <xdr:nvSpPr>
        <xdr:cNvPr id="87" name="楕円 86">
          <a:extLst>
            <a:ext uri="{FF2B5EF4-FFF2-40B4-BE49-F238E27FC236}">
              <a16:creationId xmlns:a16="http://schemas.microsoft.com/office/drawing/2014/main" id="{1DCAC9D1-C752-4A60-8327-83881605AC7F}"/>
            </a:ext>
          </a:extLst>
        </xdr:cNvPr>
        <xdr:cNvSpPr/>
      </xdr:nvSpPr>
      <xdr:spPr>
        <a:xfrm>
          <a:off x="32385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23132</xdr:rowOff>
    </xdr:from>
    <xdr:to>
      <xdr:col>19</xdr:col>
      <xdr:colOff>136525</xdr:colOff>
      <xdr:row>31</xdr:row>
      <xdr:rowOff>63228</xdr:rowOff>
    </xdr:to>
    <xdr:cxnSp macro="">
      <xdr:nvCxnSpPr>
        <xdr:cNvPr id="88" name="直線コネクタ 87">
          <a:extLst>
            <a:ext uri="{FF2B5EF4-FFF2-40B4-BE49-F238E27FC236}">
              <a16:creationId xmlns:a16="http://schemas.microsoft.com/office/drawing/2014/main" id="{B6B31865-8243-4072-B560-F80DC4457DA7}"/>
            </a:ext>
          </a:extLst>
        </xdr:cNvPr>
        <xdr:cNvCxnSpPr/>
      </xdr:nvCxnSpPr>
      <xdr:spPr>
        <a:xfrm>
          <a:off x="3289300" y="6109607"/>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112939</xdr:rowOff>
    </xdr:from>
    <xdr:to>
      <xdr:col>11</xdr:col>
      <xdr:colOff>187325</xdr:colOff>
      <xdr:row>31</xdr:row>
      <xdr:rowOff>43089</xdr:rowOff>
    </xdr:to>
    <xdr:sp macro="" textlink="">
      <xdr:nvSpPr>
        <xdr:cNvPr id="89" name="楕円 88">
          <a:extLst>
            <a:ext uri="{FF2B5EF4-FFF2-40B4-BE49-F238E27FC236}">
              <a16:creationId xmlns:a16="http://schemas.microsoft.com/office/drawing/2014/main" id="{E326BFAF-A1AD-4448-B9A1-1BAD52F3CB39}"/>
            </a:ext>
          </a:extLst>
        </xdr:cNvPr>
        <xdr:cNvSpPr/>
      </xdr:nvSpPr>
      <xdr:spPr>
        <a:xfrm>
          <a:off x="24765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163739</xdr:rowOff>
    </xdr:from>
    <xdr:to>
      <xdr:col>15</xdr:col>
      <xdr:colOff>136525</xdr:colOff>
      <xdr:row>31</xdr:row>
      <xdr:rowOff>23132</xdr:rowOff>
    </xdr:to>
    <xdr:cxnSp macro="">
      <xdr:nvCxnSpPr>
        <xdr:cNvPr id="90" name="直線コネクタ 89">
          <a:extLst>
            <a:ext uri="{FF2B5EF4-FFF2-40B4-BE49-F238E27FC236}">
              <a16:creationId xmlns:a16="http://schemas.microsoft.com/office/drawing/2014/main" id="{7B6BFF0F-8D50-459D-8826-9F9F72712B4F}"/>
            </a:ext>
          </a:extLst>
        </xdr:cNvPr>
        <xdr:cNvCxnSpPr/>
      </xdr:nvCxnSpPr>
      <xdr:spPr>
        <a:xfrm>
          <a:off x="2527300" y="6078764"/>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91</xdr:rowOff>
    </xdr:from>
    <xdr:to>
      <xdr:col>7</xdr:col>
      <xdr:colOff>187325</xdr:colOff>
      <xdr:row>31</xdr:row>
      <xdr:rowOff>101691</xdr:rowOff>
    </xdr:to>
    <xdr:sp macro="" textlink="">
      <xdr:nvSpPr>
        <xdr:cNvPr id="91" name="楕円 90">
          <a:extLst>
            <a:ext uri="{FF2B5EF4-FFF2-40B4-BE49-F238E27FC236}">
              <a16:creationId xmlns:a16="http://schemas.microsoft.com/office/drawing/2014/main" id="{84128065-4855-47DB-B303-9075F5FD97D9}"/>
            </a:ext>
          </a:extLst>
        </xdr:cNvPr>
        <xdr:cNvSpPr/>
      </xdr:nvSpPr>
      <xdr:spPr>
        <a:xfrm>
          <a:off x="17145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163739</xdr:rowOff>
    </xdr:from>
    <xdr:to>
      <xdr:col>11</xdr:col>
      <xdr:colOff>136525</xdr:colOff>
      <xdr:row>31</xdr:row>
      <xdr:rowOff>50891</xdr:rowOff>
    </xdr:to>
    <xdr:cxnSp macro="">
      <xdr:nvCxnSpPr>
        <xdr:cNvPr id="92" name="直線コネクタ 91">
          <a:extLst>
            <a:ext uri="{FF2B5EF4-FFF2-40B4-BE49-F238E27FC236}">
              <a16:creationId xmlns:a16="http://schemas.microsoft.com/office/drawing/2014/main" id="{DE6840C3-0E2D-4B79-B7B2-7AA7945E3D9F}"/>
            </a:ext>
          </a:extLst>
        </xdr:cNvPr>
        <xdr:cNvCxnSpPr/>
      </xdr:nvCxnSpPr>
      <xdr:spPr>
        <a:xfrm flipV="1">
          <a:off x="1765300" y="6078764"/>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5E27E094-E475-498B-81BA-B3086D40F261}"/>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983FF3A7-BC00-4D17-9DBC-8EE94DABD791}"/>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27786306-0EEA-45CA-8460-2141D9059E5B}"/>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A0D492B2-7C3B-4C55-B3CD-A9FD089AA137}"/>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105155</xdr:rowOff>
    </xdr:from>
    <xdr:ext cx="405111" cy="259045"/>
    <xdr:sp macro="" textlink="">
      <xdr:nvSpPr>
        <xdr:cNvPr id="97" name="n_1mainValue有形固定資産減価償却率">
          <a:extLst>
            <a:ext uri="{FF2B5EF4-FFF2-40B4-BE49-F238E27FC236}">
              <a16:creationId xmlns:a16="http://schemas.microsoft.com/office/drawing/2014/main" id="{88343B20-33A9-4748-B0E7-B9477DF21081}"/>
            </a:ext>
          </a:extLst>
        </xdr:cNvPr>
        <xdr:cNvSpPr txBox="1"/>
      </xdr:nvSpPr>
      <xdr:spPr>
        <a:xfrm>
          <a:off x="38360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65059</xdr:rowOff>
    </xdr:from>
    <xdr:ext cx="405111" cy="259045"/>
    <xdr:sp macro="" textlink="">
      <xdr:nvSpPr>
        <xdr:cNvPr id="98" name="n_2mainValue有形固定資産減価償却率">
          <a:extLst>
            <a:ext uri="{FF2B5EF4-FFF2-40B4-BE49-F238E27FC236}">
              <a16:creationId xmlns:a16="http://schemas.microsoft.com/office/drawing/2014/main" id="{771C6EDD-512C-4501-8B90-880CAF88F0AE}"/>
            </a:ext>
          </a:extLst>
        </xdr:cNvPr>
        <xdr:cNvSpPr txBox="1"/>
      </xdr:nvSpPr>
      <xdr:spPr>
        <a:xfrm>
          <a:off x="3086744" y="615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34216</xdr:rowOff>
    </xdr:from>
    <xdr:ext cx="405111" cy="259045"/>
    <xdr:sp macro="" textlink="">
      <xdr:nvSpPr>
        <xdr:cNvPr id="99" name="n_3mainValue有形固定資産減価償却率">
          <a:extLst>
            <a:ext uri="{FF2B5EF4-FFF2-40B4-BE49-F238E27FC236}">
              <a16:creationId xmlns:a16="http://schemas.microsoft.com/office/drawing/2014/main" id="{9D103856-65F8-4AB4-87D4-F4B41CCBF84E}"/>
            </a:ext>
          </a:extLst>
        </xdr:cNvPr>
        <xdr:cNvSpPr txBox="1"/>
      </xdr:nvSpPr>
      <xdr:spPr>
        <a:xfrm>
          <a:off x="2324744" y="61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92818</xdr:rowOff>
    </xdr:from>
    <xdr:ext cx="405111" cy="259045"/>
    <xdr:sp macro="" textlink="">
      <xdr:nvSpPr>
        <xdr:cNvPr id="100" name="n_4mainValue有形固定資産減価償却率">
          <a:extLst>
            <a:ext uri="{FF2B5EF4-FFF2-40B4-BE49-F238E27FC236}">
              <a16:creationId xmlns:a16="http://schemas.microsoft.com/office/drawing/2014/main" id="{0FE5464B-B6FD-4EBC-97C0-782B85953FB5}"/>
            </a:ext>
          </a:extLst>
        </xdr:cNvPr>
        <xdr:cNvSpPr txBox="1"/>
      </xdr:nvSpPr>
      <xdr:spPr>
        <a:xfrm>
          <a:off x="1562744" y="617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7E57962A-9AE0-4007-AA6E-D108ED9AAF4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5788735-D089-4430-AF10-3B75BE1EBC9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C2EE15D-16C2-47FA-89BA-BBB1122D1D5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3A8DCD08-7FFB-4B51-AFBB-F24DF1928D8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B25CED3-DEE9-49C0-BF12-09473A92018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F3DA753-6F97-41BA-93F5-F4986A1BA69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712ED2D4-B866-4807-AE6F-02D9A37B693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F177CAF2-F2BE-48A7-9D81-F3050539631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BC2EA8A-3440-4E20-AB49-CAD0AE5F127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31998CF-79B6-47C3-8BA7-D07B56FCE12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390A47D7-8837-4394-959C-F62FAA8EBDD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6A25DCF9-14CE-4D5C-BEA9-FB0261A2C00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7C20139-73D6-4594-9BD4-5E9E60385DA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債務償還比率は、類似団体内平均値より高い水準にあるが、公共施設再編により施設を減らし、更新にかかる債務を減らすよう取り組む。来年度も学校施設改修などの大型・臨時事業が続くことから市債の発行額が一時的に増加し、比率は高くなると見込む。</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1AF7D4A5-0263-476D-B04B-5AF883040BE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EA6DF4B4-1979-481A-9E02-620F46077BD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4E2E4C8C-15BB-4CF2-8A93-D5C79C84DEC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B7BF2DB9-AD0D-4E9B-A7E1-FCE8124E1CCF}"/>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569A110E-D021-40FA-AD70-013CE358984C}"/>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D504E25D-E222-4EB9-84C4-F9251B956D39}"/>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3808F3A0-EE39-46E9-B2E2-C6C3B32F0355}"/>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066D6A67-4C8F-4FEB-B409-5A71AADF73F7}"/>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D59B84BC-AE48-418A-854B-6012EA1C8D09}"/>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2BF6581C-CA69-4E26-9AC8-42B64202C23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EC24BC90-98BA-408B-9A76-4255855C42A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AAC90EAA-53BF-4336-A99A-1B37F9503C21}"/>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BF2AA10E-C621-4D11-9419-BE89A7802E19}"/>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FA892C5E-456C-48C0-9B2B-D5C22A09F65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AC630B46-4FDC-4EBD-B4E2-3234060B77B1}"/>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7AA69284-9C8C-467A-B7EB-184D1C6E7E4D}"/>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77F5CEB2-B3B5-4995-8FFC-B83413F47424}"/>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ACA2BAE2-8E92-4CEF-BF5B-420D013F404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E086CE9-17E4-4D1E-B72A-102FDB07DD6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C568EC0C-61D0-4D9B-97FC-33D7D4593582}"/>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AAFAF045-AA77-47C1-B67B-EF409FD0D3E7}"/>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E926D97B-1BC0-4201-A0D5-3F9469F5CA23}"/>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51569C3A-0E77-4512-8C19-15C6A86A1629}"/>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9F7AE2F0-6A74-4463-B3E7-80F617A96589}"/>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491E39FB-05A9-40B0-8670-C716F4061231}"/>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E92DDEBD-4689-4E39-90C3-2FE8B94A766A}"/>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6FB407C1-455C-4257-B7F5-530CC1C94DE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2720912D-528A-47AE-9B08-FC8E3E3875C9}"/>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95AA3765-087D-4127-BE90-26DFD7F3FB17}"/>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9459230E-F524-451D-9A04-DFF07C4C7A71}"/>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B04CB5E-8E64-45B9-9B8D-2A136527AA9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57A16BD-A508-4389-BB3F-10ECCDC7E69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11EF620-A2C9-46A9-A291-E6A8296E094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491B00F6-2E7D-48B6-965D-50950D72DE0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587C75B-6BB0-446E-A464-5BD949511B6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15724</xdr:rowOff>
    </xdr:from>
    <xdr:to>
      <xdr:col>76</xdr:col>
      <xdr:colOff>73025</xdr:colOff>
      <xdr:row>31</xdr:row>
      <xdr:rowOff>117324</xdr:rowOff>
    </xdr:to>
    <xdr:sp macro="" textlink="">
      <xdr:nvSpPr>
        <xdr:cNvPr id="149" name="楕円 148">
          <a:extLst>
            <a:ext uri="{FF2B5EF4-FFF2-40B4-BE49-F238E27FC236}">
              <a16:creationId xmlns:a16="http://schemas.microsoft.com/office/drawing/2014/main" id="{EBBC655F-CEA0-4346-A7E8-55388B8820C9}"/>
            </a:ext>
          </a:extLst>
        </xdr:cNvPr>
        <xdr:cNvSpPr/>
      </xdr:nvSpPr>
      <xdr:spPr>
        <a:xfrm>
          <a:off x="14744700" y="610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165601</xdr:rowOff>
    </xdr:from>
    <xdr:ext cx="469744" cy="259045"/>
    <xdr:sp macro="" textlink="">
      <xdr:nvSpPr>
        <xdr:cNvPr id="150" name="債務償還比率該当値テキスト">
          <a:extLst>
            <a:ext uri="{FF2B5EF4-FFF2-40B4-BE49-F238E27FC236}">
              <a16:creationId xmlns:a16="http://schemas.microsoft.com/office/drawing/2014/main" id="{8B487198-35F4-4403-A5D8-A440CCA20625}"/>
            </a:ext>
          </a:extLst>
        </xdr:cNvPr>
        <xdr:cNvSpPr txBox="1"/>
      </xdr:nvSpPr>
      <xdr:spPr>
        <a:xfrm>
          <a:off x="14846300" y="608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131175</xdr:rowOff>
    </xdr:from>
    <xdr:to>
      <xdr:col>72</xdr:col>
      <xdr:colOff>123825</xdr:colOff>
      <xdr:row>31</xdr:row>
      <xdr:rowOff>61325</xdr:rowOff>
    </xdr:to>
    <xdr:sp macro="" textlink="">
      <xdr:nvSpPr>
        <xdr:cNvPr id="151" name="楕円 150">
          <a:extLst>
            <a:ext uri="{FF2B5EF4-FFF2-40B4-BE49-F238E27FC236}">
              <a16:creationId xmlns:a16="http://schemas.microsoft.com/office/drawing/2014/main" id="{6E49A170-F9B5-46B8-AA3A-4BBAE739977E}"/>
            </a:ext>
          </a:extLst>
        </xdr:cNvPr>
        <xdr:cNvSpPr/>
      </xdr:nvSpPr>
      <xdr:spPr>
        <a:xfrm>
          <a:off x="14033500" y="6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10525</xdr:rowOff>
    </xdr:from>
    <xdr:to>
      <xdr:col>76</xdr:col>
      <xdr:colOff>22225</xdr:colOff>
      <xdr:row>31</xdr:row>
      <xdr:rowOff>66524</xdr:rowOff>
    </xdr:to>
    <xdr:cxnSp macro="">
      <xdr:nvCxnSpPr>
        <xdr:cNvPr id="152" name="直線コネクタ 151">
          <a:extLst>
            <a:ext uri="{FF2B5EF4-FFF2-40B4-BE49-F238E27FC236}">
              <a16:creationId xmlns:a16="http://schemas.microsoft.com/office/drawing/2014/main" id="{E7158303-CD3C-458E-9B9C-0419B8DCABFC}"/>
            </a:ext>
          </a:extLst>
        </xdr:cNvPr>
        <xdr:cNvCxnSpPr/>
      </xdr:nvCxnSpPr>
      <xdr:spPr>
        <a:xfrm>
          <a:off x="14084300" y="6097000"/>
          <a:ext cx="711200" cy="5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137652</xdr:rowOff>
    </xdr:from>
    <xdr:to>
      <xdr:col>68</xdr:col>
      <xdr:colOff>123825</xdr:colOff>
      <xdr:row>31</xdr:row>
      <xdr:rowOff>67802</xdr:rowOff>
    </xdr:to>
    <xdr:sp macro="" textlink="">
      <xdr:nvSpPr>
        <xdr:cNvPr id="153" name="楕円 152">
          <a:extLst>
            <a:ext uri="{FF2B5EF4-FFF2-40B4-BE49-F238E27FC236}">
              <a16:creationId xmlns:a16="http://schemas.microsoft.com/office/drawing/2014/main" id="{96DDD844-BB79-406A-8927-29B8F4B8FC9F}"/>
            </a:ext>
          </a:extLst>
        </xdr:cNvPr>
        <xdr:cNvSpPr/>
      </xdr:nvSpPr>
      <xdr:spPr>
        <a:xfrm>
          <a:off x="13271500" y="605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10525</xdr:rowOff>
    </xdr:from>
    <xdr:to>
      <xdr:col>72</xdr:col>
      <xdr:colOff>73025</xdr:colOff>
      <xdr:row>31</xdr:row>
      <xdr:rowOff>17002</xdr:rowOff>
    </xdr:to>
    <xdr:cxnSp macro="">
      <xdr:nvCxnSpPr>
        <xdr:cNvPr id="154" name="直線コネクタ 153">
          <a:extLst>
            <a:ext uri="{FF2B5EF4-FFF2-40B4-BE49-F238E27FC236}">
              <a16:creationId xmlns:a16="http://schemas.microsoft.com/office/drawing/2014/main" id="{79CBFAC4-FC28-4B63-8486-A7E4D8A640F1}"/>
            </a:ext>
          </a:extLst>
        </xdr:cNvPr>
        <xdr:cNvCxnSpPr/>
      </xdr:nvCxnSpPr>
      <xdr:spPr>
        <a:xfrm flipV="1">
          <a:off x="13322300" y="6097000"/>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166878</xdr:rowOff>
    </xdr:from>
    <xdr:to>
      <xdr:col>64</xdr:col>
      <xdr:colOff>123825</xdr:colOff>
      <xdr:row>30</xdr:row>
      <xdr:rowOff>97028</xdr:rowOff>
    </xdr:to>
    <xdr:sp macro="" textlink="">
      <xdr:nvSpPr>
        <xdr:cNvPr id="155" name="楕円 154">
          <a:extLst>
            <a:ext uri="{FF2B5EF4-FFF2-40B4-BE49-F238E27FC236}">
              <a16:creationId xmlns:a16="http://schemas.microsoft.com/office/drawing/2014/main" id="{33BAB0D0-5C77-4448-A42F-9BF4E71A16C4}"/>
            </a:ext>
          </a:extLst>
        </xdr:cNvPr>
        <xdr:cNvSpPr/>
      </xdr:nvSpPr>
      <xdr:spPr>
        <a:xfrm>
          <a:off x="12509500" y="591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46228</xdr:rowOff>
    </xdr:from>
    <xdr:to>
      <xdr:col>68</xdr:col>
      <xdr:colOff>73025</xdr:colOff>
      <xdr:row>31</xdr:row>
      <xdr:rowOff>17002</xdr:rowOff>
    </xdr:to>
    <xdr:cxnSp macro="">
      <xdr:nvCxnSpPr>
        <xdr:cNvPr id="156" name="直線コネクタ 155">
          <a:extLst>
            <a:ext uri="{FF2B5EF4-FFF2-40B4-BE49-F238E27FC236}">
              <a16:creationId xmlns:a16="http://schemas.microsoft.com/office/drawing/2014/main" id="{776E5AD0-007A-46F5-9A74-6037383BEB41}"/>
            </a:ext>
          </a:extLst>
        </xdr:cNvPr>
        <xdr:cNvCxnSpPr/>
      </xdr:nvCxnSpPr>
      <xdr:spPr>
        <a:xfrm>
          <a:off x="12560300" y="5961253"/>
          <a:ext cx="762000" cy="14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136089</xdr:rowOff>
    </xdr:from>
    <xdr:to>
      <xdr:col>60</xdr:col>
      <xdr:colOff>123825</xdr:colOff>
      <xdr:row>32</xdr:row>
      <xdr:rowOff>66239</xdr:rowOff>
    </xdr:to>
    <xdr:sp macro="" textlink="">
      <xdr:nvSpPr>
        <xdr:cNvPr id="157" name="楕円 156">
          <a:extLst>
            <a:ext uri="{FF2B5EF4-FFF2-40B4-BE49-F238E27FC236}">
              <a16:creationId xmlns:a16="http://schemas.microsoft.com/office/drawing/2014/main" id="{4C2874FA-C115-4910-A8CA-87DE8E759F8C}"/>
            </a:ext>
          </a:extLst>
        </xdr:cNvPr>
        <xdr:cNvSpPr/>
      </xdr:nvSpPr>
      <xdr:spPr>
        <a:xfrm>
          <a:off x="11747500" y="622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46228</xdr:rowOff>
    </xdr:from>
    <xdr:to>
      <xdr:col>64</xdr:col>
      <xdr:colOff>73025</xdr:colOff>
      <xdr:row>32</xdr:row>
      <xdr:rowOff>15439</xdr:rowOff>
    </xdr:to>
    <xdr:cxnSp macro="">
      <xdr:nvCxnSpPr>
        <xdr:cNvPr id="158" name="直線コネクタ 157">
          <a:extLst>
            <a:ext uri="{FF2B5EF4-FFF2-40B4-BE49-F238E27FC236}">
              <a16:creationId xmlns:a16="http://schemas.microsoft.com/office/drawing/2014/main" id="{BEE4D912-2571-43B4-82E2-B6D29B44975C}"/>
            </a:ext>
          </a:extLst>
        </xdr:cNvPr>
        <xdr:cNvCxnSpPr/>
      </xdr:nvCxnSpPr>
      <xdr:spPr>
        <a:xfrm flipV="1">
          <a:off x="11798300" y="5961253"/>
          <a:ext cx="762000" cy="31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07D55F1C-C019-4B88-8D95-75F4C47DE169}"/>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C2D1C306-AF0C-4E41-A7CE-900DF98C3EF3}"/>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2AAB0DAA-832F-4D67-980D-85C338809BFE}"/>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6E5D72B1-7EB9-4103-8602-CA8227B6DC65}"/>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52452</xdr:rowOff>
    </xdr:from>
    <xdr:ext cx="469744" cy="259045"/>
    <xdr:sp macro="" textlink="">
      <xdr:nvSpPr>
        <xdr:cNvPr id="163" name="n_1mainValue債務償還比率">
          <a:extLst>
            <a:ext uri="{FF2B5EF4-FFF2-40B4-BE49-F238E27FC236}">
              <a16:creationId xmlns:a16="http://schemas.microsoft.com/office/drawing/2014/main" id="{51F620FE-B386-426D-8E58-BDA7D9A38996}"/>
            </a:ext>
          </a:extLst>
        </xdr:cNvPr>
        <xdr:cNvSpPr txBox="1"/>
      </xdr:nvSpPr>
      <xdr:spPr>
        <a:xfrm>
          <a:off x="13836727" y="6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58929</xdr:rowOff>
    </xdr:from>
    <xdr:ext cx="469744" cy="259045"/>
    <xdr:sp macro="" textlink="">
      <xdr:nvSpPr>
        <xdr:cNvPr id="164" name="n_2mainValue債務償還比率">
          <a:extLst>
            <a:ext uri="{FF2B5EF4-FFF2-40B4-BE49-F238E27FC236}">
              <a16:creationId xmlns:a16="http://schemas.microsoft.com/office/drawing/2014/main" id="{5012DC73-BDF3-466F-B763-51CE259457DD}"/>
            </a:ext>
          </a:extLst>
        </xdr:cNvPr>
        <xdr:cNvSpPr txBox="1"/>
      </xdr:nvSpPr>
      <xdr:spPr>
        <a:xfrm>
          <a:off x="13087427" y="6145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88155</xdr:rowOff>
    </xdr:from>
    <xdr:ext cx="469744" cy="259045"/>
    <xdr:sp macro="" textlink="">
      <xdr:nvSpPr>
        <xdr:cNvPr id="165" name="n_3mainValue債務償還比率">
          <a:extLst>
            <a:ext uri="{FF2B5EF4-FFF2-40B4-BE49-F238E27FC236}">
              <a16:creationId xmlns:a16="http://schemas.microsoft.com/office/drawing/2014/main" id="{AB18AB28-DE86-437F-AA45-DBFC93FE35BA}"/>
            </a:ext>
          </a:extLst>
        </xdr:cNvPr>
        <xdr:cNvSpPr txBox="1"/>
      </xdr:nvSpPr>
      <xdr:spPr>
        <a:xfrm>
          <a:off x="12325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57366</xdr:rowOff>
    </xdr:from>
    <xdr:ext cx="469744" cy="259045"/>
    <xdr:sp macro="" textlink="">
      <xdr:nvSpPr>
        <xdr:cNvPr id="166" name="n_4mainValue債務償還比率">
          <a:extLst>
            <a:ext uri="{FF2B5EF4-FFF2-40B4-BE49-F238E27FC236}">
              <a16:creationId xmlns:a16="http://schemas.microsoft.com/office/drawing/2014/main" id="{D98D1C99-F7E0-499A-93CB-AC88F8D1FA30}"/>
            </a:ext>
          </a:extLst>
        </xdr:cNvPr>
        <xdr:cNvSpPr txBox="1"/>
      </xdr:nvSpPr>
      <xdr:spPr>
        <a:xfrm>
          <a:off x="11563427" y="631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6FE5A58B-6C75-49CE-A4A3-DF24A0E9A64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6EF7BDCE-6352-46C9-A83A-0E8F53EC83E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F429DE06-3E06-4529-8049-C4BAC7EE572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AB7AFFCA-DEB8-4C2B-9932-D6C5E1300BB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137CF1FF-4D5A-4E01-B10B-2E804040409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789DEA66-3B39-463D-A64E-A0C495348D3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BB8E47-4C1C-48F5-B90A-99FB24973F9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0E5055C-EFC6-4C20-847D-30F77D2327D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C50B4D-55CC-4802-93B3-BF11F16940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82F9F4-ADB5-43C7-824E-9F867826D81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B53EC9-49E6-4B97-89E4-93A3C2C865A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E30A44C-9D8A-44B4-BC1B-5742DA650F3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AC9FDC0-6B3E-4A35-AD3A-D337DB10BCF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59D3F6C-0F6A-40AC-8C08-5828D832678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0AA281-8AC5-40AF-83D9-5CAECF5EF40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1299550-616B-4212-B5D0-E7EAFD9242A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D95F8F3-169E-4DA3-95EE-AD6ED971857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A134F8C-6C0C-49D5-B99A-B215864C5C7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CDA68C7-AB1D-4A44-8ED0-65C066985D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249E5B4-1FF5-4851-A59A-42DE15AB47F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2FB1A4-6C47-4271-9AD2-F0C6EF9B543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3F66E4A-3503-4F46-AC3F-73BAC6FE1BF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354E7E5-FFA9-47A9-9568-99EA06CB98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2D98F49-61C5-4C4F-8438-3BE4EDDA0F0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F08B79C-D4CF-49ED-89BF-3A8AF8863D4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8C2109-DBB9-42E9-AFBA-C3D9FA830DE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D92A116-AF3B-452F-AE57-33769A0B0BB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2900697-DF8F-4036-9038-F07991E2980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2395A86-1872-4B90-88B4-7E990737920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81E4C5-C509-4102-B6C5-862D2BD4226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05950F-A2AE-4CA3-B2BC-4640DC1AFEE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23F430-FE7C-42FB-A19A-9102E0C3391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0190DE-A697-437C-A80F-CB204706D98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0DD5B0B-AE53-414A-8C8E-7F4485DDAF2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3DC3C8-0DDA-413B-B22F-5D84A012EF4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89BA78-44D1-4F38-8F09-2FF4CA918F9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39C3DA-CE0B-4916-9F6B-3645010C439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1DD8260-4C7A-49BE-8883-DADC46072B0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BC5058F-92A2-449D-8963-72E74F9DC06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DB8A227-714D-459F-BC84-41A3715E1B4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590777B-29B2-4EA2-BC64-83177E22FD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5208A4-E55A-4F48-A78A-118EA4A7DE9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501C17E-7415-4733-B035-8B6F998DE45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C48770B-2470-4772-ABDD-322E57B3D78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D49D7CC-7171-4FC4-A82E-701240BF74A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D60788B-211E-4920-9B47-D5E1DBD3343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F4E6D9D-366A-4975-9BDB-A86BDCD0F53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632AA8B-6E79-47B3-80B9-16BB1AABC65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08DB979-A964-4712-8EDB-32C14F02741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17F0493-9B1C-40A9-8CE1-D45F4B3637B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514B6DB-672A-40E4-93D1-AD44F6FEA39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3BE8BBB-32AC-49F9-B428-63BD399D50C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2869038-143C-4A16-B7DA-777AB3DAC84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BB0A3DC-5580-42DB-BEF5-E169E6BD000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7FC3835-2E41-457F-8934-5BAE210AEC5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80BD696-F6AC-46AD-9BB3-B2727898490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D0AA61E-A0CD-464D-8EA1-33103F6AC4D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8616EF7-58D4-4164-A877-B5F2381838D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1411E53-4D88-41F4-8ECF-6040C50083F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58C548A-02AA-4383-A66D-49A5FEDD333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A3106CC-B5CB-4D9E-8296-C8AF6D7324F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6EC29AE1-8DEB-4BF4-9A3F-234EB8285401}"/>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C6EA429F-883C-494C-9EC9-982E3CA4134B}"/>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F411F21B-5371-42BE-AFBA-2850220E37E1}"/>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313B1375-8AFB-4287-B539-C246301A297E}"/>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5A07957A-FBEF-4C02-A926-D9014E8F4B74}"/>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E77F3F94-B16D-4C03-89AF-3850D1B0756A}"/>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CACC30C7-E6B1-49A3-BE17-E948C3F0B671}"/>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699DC084-C3DA-46E3-9F98-0BDCC730F5CD}"/>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2DAF3D06-B945-4503-92C7-8A26C6FBA2CF}"/>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279A7D2C-FC5E-4E27-94E7-74314D5BB74C}"/>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AAB22E16-A7D4-4591-8D91-73265B2D3303}"/>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9E6E61-6CED-4375-A6DC-BC8365271CD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4629DDA-3BCB-49F8-B66E-E0FB70960F9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80AA41A-C630-49B2-858E-D173F596FAB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27C945E-33E8-4430-989A-839699B40C2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52BE36B-A449-4C7A-97C6-C3B2B40D6E6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135890</xdr:rowOff>
    </xdr:from>
    <xdr:to>
      <xdr:col>24</xdr:col>
      <xdr:colOff>114300</xdr:colOff>
      <xdr:row>41</xdr:row>
      <xdr:rowOff>66040</xdr:rowOff>
    </xdr:to>
    <xdr:sp macro="" textlink="">
      <xdr:nvSpPr>
        <xdr:cNvPr id="73" name="楕円 72">
          <a:extLst>
            <a:ext uri="{FF2B5EF4-FFF2-40B4-BE49-F238E27FC236}">
              <a16:creationId xmlns:a16="http://schemas.microsoft.com/office/drawing/2014/main" id="{96AB94D1-31BF-41E9-A8B2-3FFD86EE0974}"/>
            </a:ext>
          </a:extLst>
        </xdr:cNvPr>
        <xdr:cNvSpPr/>
      </xdr:nvSpPr>
      <xdr:spPr>
        <a:xfrm>
          <a:off x="45847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114317</xdr:rowOff>
    </xdr:from>
    <xdr:ext cx="405111" cy="259045"/>
    <xdr:sp macro="" textlink="">
      <xdr:nvSpPr>
        <xdr:cNvPr id="74" name="【道路】&#10;有形固定資産減価償却率該当値テキスト">
          <a:extLst>
            <a:ext uri="{FF2B5EF4-FFF2-40B4-BE49-F238E27FC236}">
              <a16:creationId xmlns:a16="http://schemas.microsoft.com/office/drawing/2014/main" id="{8A25A175-3751-4D69-838E-77A803085E04}"/>
            </a:ext>
          </a:extLst>
        </xdr:cNvPr>
        <xdr:cNvSpPr txBox="1"/>
      </xdr:nvSpPr>
      <xdr:spPr>
        <a:xfrm>
          <a:off x="4673600"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137795</xdr:rowOff>
    </xdr:from>
    <xdr:to>
      <xdr:col>20</xdr:col>
      <xdr:colOff>38100</xdr:colOff>
      <xdr:row>41</xdr:row>
      <xdr:rowOff>67945</xdr:rowOff>
    </xdr:to>
    <xdr:sp macro="" textlink="">
      <xdr:nvSpPr>
        <xdr:cNvPr id="75" name="楕円 74">
          <a:extLst>
            <a:ext uri="{FF2B5EF4-FFF2-40B4-BE49-F238E27FC236}">
              <a16:creationId xmlns:a16="http://schemas.microsoft.com/office/drawing/2014/main" id="{F1FA6A55-7306-4E76-AED8-880B0E12DC62}"/>
            </a:ext>
          </a:extLst>
        </xdr:cNvPr>
        <xdr:cNvSpPr/>
      </xdr:nvSpPr>
      <xdr:spPr>
        <a:xfrm>
          <a:off x="3746500" y="699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15240</xdr:rowOff>
    </xdr:from>
    <xdr:to>
      <xdr:col>24</xdr:col>
      <xdr:colOff>63500</xdr:colOff>
      <xdr:row>41</xdr:row>
      <xdr:rowOff>17145</xdr:rowOff>
    </xdr:to>
    <xdr:cxnSp macro="">
      <xdr:nvCxnSpPr>
        <xdr:cNvPr id="76" name="直線コネクタ 75">
          <a:extLst>
            <a:ext uri="{FF2B5EF4-FFF2-40B4-BE49-F238E27FC236}">
              <a16:creationId xmlns:a16="http://schemas.microsoft.com/office/drawing/2014/main" id="{7E6518AB-C465-4817-81A6-6878283E1927}"/>
            </a:ext>
          </a:extLst>
        </xdr:cNvPr>
        <xdr:cNvCxnSpPr/>
      </xdr:nvCxnSpPr>
      <xdr:spPr>
        <a:xfrm flipV="1">
          <a:off x="3797300" y="704469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139700</xdr:rowOff>
    </xdr:from>
    <xdr:to>
      <xdr:col>15</xdr:col>
      <xdr:colOff>101600</xdr:colOff>
      <xdr:row>41</xdr:row>
      <xdr:rowOff>69850</xdr:rowOff>
    </xdr:to>
    <xdr:sp macro="" textlink="">
      <xdr:nvSpPr>
        <xdr:cNvPr id="77" name="楕円 76">
          <a:extLst>
            <a:ext uri="{FF2B5EF4-FFF2-40B4-BE49-F238E27FC236}">
              <a16:creationId xmlns:a16="http://schemas.microsoft.com/office/drawing/2014/main" id="{0232CFF7-8B1D-4E4D-9DC3-C3E4247C0022}"/>
            </a:ext>
          </a:extLst>
        </xdr:cNvPr>
        <xdr:cNvSpPr/>
      </xdr:nvSpPr>
      <xdr:spPr>
        <a:xfrm>
          <a:off x="2857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17145</xdr:rowOff>
    </xdr:from>
    <xdr:to>
      <xdr:col>19</xdr:col>
      <xdr:colOff>177800</xdr:colOff>
      <xdr:row>41</xdr:row>
      <xdr:rowOff>19050</xdr:rowOff>
    </xdr:to>
    <xdr:cxnSp macro="">
      <xdr:nvCxnSpPr>
        <xdr:cNvPr id="78" name="直線コネクタ 77">
          <a:extLst>
            <a:ext uri="{FF2B5EF4-FFF2-40B4-BE49-F238E27FC236}">
              <a16:creationId xmlns:a16="http://schemas.microsoft.com/office/drawing/2014/main" id="{4AC2B677-472B-484A-BCD8-C774D585CAFA}"/>
            </a:ext>
          </a:extLst>
        </xdr:cNvPr>
        <xdr:cNvCxnSpPr/>
      </xdr:nvCxnSpPr>
      <xdr:spPr>
        <a:xfrm flipV="1">
          <a:off x="2908300" y="70465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151130</xdr:rowOff>
    </xdr:from>
    <xdr:to>
      <xdr:col>10</xdr:col>
      <xdr:colOff>165100</xdr:colOff>
      <xdr:row>41</xdr:row>
      <xdr:rowOff>81280</xdr:rowOff>
    </xdr:to>
    <xdr:sp macro="" textlink="">
      <xdr:nvSpPr>
        <xdr:cNvPr id="79" name="楕円 78">
          <a:extLst>
            <a:ext uri="{FF2B5EF4-FFF2-40B4-BE49-F238E27FC236}">
              <a16:creationId xmlns:a16="http://schemas.microsoft.com/office/drawing/2014/main" id="{92E5AE1B-DEAD-41F0-B426-8F38450600CB}"/>
            </a:ext>
          </a:extLst>
        </xdr:cNvPr>
        <xdr:cNvSpPr/>
      </xdr:nvSpPr>
      <xdr:spPr>
        <a:xfrm>
          <a:off x="1968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19050</xdr:rowOff>
    </xdr:from>
    <xdr:to>
      <xdr:col>15</xdr:col>
      <xdr:colOff>50800</xdr:colOff>
      <xdr:row>41</xdr:row>
      <xdr:rowOff>30480</xdr:rowOff>
    </xdr:to>
    <xdr:cxnSp macro="">
      <xdr:nvCxnSpPr>
        <xdr:cNvPr id="80" name="直線コネクタ 79">
          <a:extLst>
            <a:ext uri="{FF2B5EF4-FFF2-40B4-BE49-F238E27FC236}">
              <a16:creationId xmlns:a16="http://schemas.microsoft.com/office/drawing/2014/main" id="{98733D29-B827-4FE2-826D-62A4B7AB68C9}"/>
            </a:ext>
          </a:extLst>
        </xdr:cNvPr>
        <xdr:cNvCxnSpPr/>
      </xdr:nvCxnSpPr>
      <xdr:spPr>
        <a:xfrm flipV="1">
          <a:off x="2019300" y="70485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162560</xdr:rowOff>
    </xdr:from>
    <xdr:to>
      <xdr:col>6</xdr:col>
      <xdr:colOff>38100</xdr:colOff>
      <xdr:row>41</xdr:row>
      <xdr:rowOff>92710</xdr:rowOff>
    </xdr:to>
    <xdr:sp macro="" textlink="">
      <xdr:nvSpPr>
        <xdr:cNvPr id="81" name="楕円 80">
          <a:extLst>
            <a:ext uri="{FF2B5EF4-FFF2-40B4-BE49-F238E27FC236}">
              <a16:creationId xmlns:a16="http://schemas.microsoft.com/office/drawing/2014/main" id="{49F15FB4-8D3C-41F1-BCEE-C77EB0AB689A}"/>
            </a:ext>
          </a:extLst>
        </xdr:cNvPr>
        <xdr:cNvSpPr/>
      </xdr:nvSpPr>
      <xdr:spPr>
        <a:xfrm>
          <a:off x="1079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30480</xdr:rowOff>
    </xdr:from>
    <xdr:to>
      <xdr:col>10</xdr:col>
      <xdr:colOff>114300</xdr:colOff>
      <xdr:row>41</xdr:row>
      <xdr:rowOff>41910</xdr:rowOff>
    </xdr:to>
    <xdr:cxnSp macro="">
      <xdr:nvCxnSpPr>
        <xdr:cNvPr id="82" name="直線コネクタ 81">
          <a:extLst>
            <a:ext uri="{FF2B5EF4-FFF2-40B4-BE49-F238E27FC236}">
              <a16:creationId xmlns:a16="http://schemas.microsoft.com/office/drawing/2014/main" id="{7D6010E6-93E5-4A88-A46A-8F4BF8DE78AE}"/>
            </a:ext>
          </a:extLst>
        </xdr:cNvPr>
        <xdr:cNvCxnSpPr/>
      </xdr:nvCxnSpPr>
      <xdr:spPr>
        <a:xfrm flipV="1">
          <a:off x="1130300" y="70599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0B984A83-8D7D-4F15-ACB3-8036AD940681}"/>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68272AFA-EAB0-4802-9EB6-7734C10E9F5D}"/>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BC2F06AB-CC54-4EA3-A883-E8B8886F6115}"/>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110D08CE-4B86-40E5-8065-EBFF78BE1939}"/>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59072</xdr:rowOff>
    </xdr:from>
    <xdr:ext cx="405111" cy="259045"/>
    <xdr:sp macro="" textlink="">
      <xdr:nvSpPr>
        <xdr:cNvPr id="87" name="n_1mainValue【道路】&#10;有形固定資産減価償却率">
          <a:extLst>
            <a:ext uri="{FF2B5EF4-FFF2-40B4-BE49-F238E27FC236}">
              <a16:creationId xmlns:a16="http://schemas.microsoft.com/office/drawing/2014/main" id="{7B3709E5-CA04-4CB8-8F18-248976439E98}"/>
            </a:ext>
          </a:extLst>
        </xdr:cNvPr>
        <xdr:cNvSpPr txBox="1"/>
      </xdr:nvSpPr>
      <xdr:spPr>
        <a:xfrm>
          <a:off x="3582044" y="708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60977</xdr:rowOff>
    </xdr:from>
    <xdr:ext cx="405111" cy="259045"/>
    <xdr:sp macro="" textlink="">
      <xdr:nvSpPr>
        <xdr:cNvPr id="88" name="n_2mainValue【道路】&#10;有形固定資産減価償却率">
          <a:extLst>
            <a:ext uri="{FF2B5EF4-FFF2-40B4-BE49-F238E27FC236}">
              <a16:creationId xmlns:a16="http://schemas.microsoft.com/office/drawing/2014/main" id="{E9CCBFBC-80F4-49C4-9592-70816F00F76C}"/>
            </a:ext>
          </a:extLst>
        </xdr:cNvPr>
        <xdr:cNvSpPr txBox="1"/>
      </xdr:nvSpPr>
      <xdr:spPr>
        <a:xfrm>
          <a:off x="2705744"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72407</xdr:rowOff>
    </xdr:from>
    <xdr:ext cx="405111" cy="259045"/>
    <xdr:sp macro="" textlink="">
      <xdr:nvSpPr>
        <xdr:cNvPr id="89" name="n_3mainValue【道路】&#10;有形固定資産減価償却率">
          <a:extLst>
            <a:ext uri="{FF2B5EF4-FFF2-40B4-BE49-F238E27FC236}">
              <a16:creationId xmlns:a16="http://schemas.microsoft.com/office/drawing/2014/main" id="{2A1709D2-A960-40FF-ADEC-21395F7F01EF}"/>
            </a:ext>
          </a:extLst>
        </xdr:cNvPr>
        <xdr:cNvSpPr txBox="1"/>
      </xdr:nvSpPr>
      <xdr:spPr>
        <a:xfrm>
          <a:off x="1816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83837</xdr:rowOff>
    </xdr:from>
    <xdr:ext cx="405111" cy="259045"/>
    <xdr:sp macro="" textlink="">
      <xdr:nvSpPr>
        <xdr:cNvPr id="90" name="n_4mainValue【道路】&#10;有形固定資産減価償却率">
          <a:extLst>
            <a:ext uri="{FF2B5EF4-FFF2-40B4-BE49-F238E27FC236}">
              <a16:creationId xmlns:a16="http://schemas.microsoft.com/office/drawing/2014/main" id="{1688F831-6B8D-46C5-A33F-F56519602E92}"/>
            </a:ext>
          </a:extLst>
        </xdr:cNvPr>
        <xdr:cNvSpPr txBox="1"/>
      </xdr:nvSpPr>
      <xdr:spPr>
        <a:xfrm>
          <a:off x="927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A5DE4FD-71A7-471B-91E3-818F9BB2417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7D2B3FF-E7D3-4D0F-BA73-522DC3465C1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54CC9DE-BA7A-4A4E-BD3B-729E02238CD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81DB7FA-A378-4745-BEBA-76CE5F60D6E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B0045DE-8E1E-4FE9-B2D1-27CC4BAF5A1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DCB8F10-ECF4-4504-B428-F54029FB1B5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D5F02FA-5D9D-4B2F-888B-66950765866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0B59D7E-36B2-451E-B425-334F1969DF6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FF3CFCB-4A8D-4846-8BF1-0CDC5DD21AB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12EE2DA-2A99-4BFC-906A-A4AAD889164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5017897-50F2-4800-B74C-DEEE21A299B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D1087AE-3181-43B7-AADE-4800C41CF19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F5FE1AD-8D3F-4F58-BC31-144E1547315F}"/>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838B0DE9-AE6E-4E88-8074-B9706464D5A8}"/>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51881C6-7948-421B-8765-760BAAAE6FE3}"/>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C017747-EE6A-4360-8083-920F263E6639}"/>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ED6F11CA-77BE-45B4-A19F-8E837C29E03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F72E9CF0-97D1-4349-9FB2-9D47EF06BBD8}"/>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AD408C1-BB22-401C-A4F7-E6EB406AF2E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2AA401D7-0C75-49A5-91B4-7C5739F626FF}"/>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F3D41E5-E587-4C9A-A984-48FC3E77453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30A9EC4D-30F8-4CFA-9E4A-0080F97A688A}"/>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2470848-0D10-45C6-B5F5-2B9440F933B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C6B7EBCF-46D4-4C87-ABFD-15CD034519D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86BE56F7-07B7-4402-9081-5FDE9B12859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EF19BA6A-D327-4AE4-BF48-1D73FD873C8D}"/>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9BF5BA2F-199A-448B-BFF6-C30A5AFF4914}"/>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3BA2A8FA-8B2B-4166-98DA-40B3FF83764F}"/>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4ADAB46E-BC22-4903-A3D3-319CE247E12F}"/>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1352F2C9-B1CB-414E-B683-4A926113D765}"/>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040A34E2-8FE2-4ED9-9B2C-892E9E58E810}"/>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FE82C5B1-7ABA-4647-A816-E66C9BDF7768}"/>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2212F1CC-6683-4EE7-A22A-B53BB70F009C}"/>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1C12B1F-B312-432F-854A-D3CA2D04C68C}"/>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D9D56D6F-4A44-4F4D-AF40-EEF39369C57C}"/>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2995FDF2-6702-4532-A8CA-DAA1DEF089C1}"/>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8857570-2CCE-432B-BFF4-89DE7B109FB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6F11070-389D-4ED5-91B6-9047E537F88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BBD79C4-4827-43F2-AED3-F160987C9B3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60CEEC2-505E-4094-BE08-48540D3789B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87B5B6F-BB87-4D41-A386-4624085498A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3422</xdr:rowOff>
    </xdr:from>
    <xdr:to>
      <xdr:col>55</xdr:col>
      <xdr:colOff>50800</xdr:colOff>
      <xdr:row>35</xdr:row>
      <xdr:rowOff>105022</xdr:rowOff>
    </xdr:to>
    <xdr:sp macro="" textlink="">
      <xdr:nvSpPr>
        <xdr:cNvPr id="132" name="楕円 131">
          <a:extLst>
            <a:ext uri="{FF2B5EF4-FFF2-40B4-BE49-F238E27FC236}">
              <a16:creationId xmlns:a16="http://schemas.microsoft.com/office/drawing/2014/main" id="{F59CD6C5-B0BD-4718-BBD3-2D975E639B01}"/>
            </a:ext>
          </a:extLst>
        </xdr:cNvPr>
        <xdr:cNvSpPr/>
      </xdr:nvSpPr>
      <xdr:spPr>
        <a:xfrm>
          <a:off x="10426700" y="600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26299</xdr:rowOff>
    </xdr:from>
    <xdr:ext cx="534377" cy="259045"/>
    <xdr:sp macro="" textlink="">
      <xdr:nvSpPr>
        <xdr:cNvPr id="133" name="【道路】&#10;一人当たり延長該当値テキスト">
          <a:extLst>
            <a:ext uri="{FF2B5EF4-FFF2-40B4-BE49-F238E27FC236}">
              <a16:creationId xmlns:a16="http://schemas.microsoft.com/office/drawing/2014/main" id="{75451950-A6C6-4333-8FA5-E179A07FCB48}"/>
            </a:ext>
          </a:extLst>
        </xdr:cNvPr>
        <xdr:cNvSpPr txBox="1"/>
      </xdr:nvSpPr>
      <xdr:spPr>
        <a:xfrm>
          <a:off x="10515600" y="585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29286</xdr:rowOff>
    </xdr:from>
    <xdr:to>
      <xdr:col>50</xdr:col>
      <xdr:colOff>165100</xdr:colOff>
      <xdr:row>35</xdr:row>
      <xdr:rowOff>130886</xdr:rowOff>
    </xdr:to>
    <xdr:sp macro="" textlink="">
      <xdr:nvSpPr>
        <xdr:cNvPr id="134" name="楕円 133">
          <a:extLst>
            <a:ext uri="{FF2B5EF4-FFF2-40B4-BE49-F238E27FC236}">
              <a16:creationId xmlns:a16="http://schemas.microsoft.com/office/drawing/2014/main" id="{57F72486-36A1-4071-9ACF-AF5A1AFCB5D2}"/>
            </a:ext>
          </a:extLst>
        </xdr:cNvPr>
        <xdr:cNvSpPr/>
      </xdr:nvSpPr>
      <xdr:spPr>
        <a:xfrm>
          <a:off x="9588500" y="603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54222</xdr:rowOff>
    </xdr:from>
    <xdr:to>
      <xdr:col>55</xdr:col>
      <xdr:colOff>0</xdr:colOff>
      <xdr:row>35</xdr:row>
      <xdr:rowOff>80086</xdr:rowOff>
    </xdr:to>
    <xdr:cxnSp macro="">
      <xdr:nvCxnSpPr>
        <xdr:cNvPr id="135" name="直線コネクタ 134">
          <a:extLst>
            <a:ext uri="{FF2B5EF4-FFF2-40B4-BE49-F238E27FC236}">
              <a16:creationId xmlns:a16="http://schemas.microsoft.com/office/drawing/2014/main" id="{356E1EE8-ECC3-4E0F-BCB0-DE30E246C315}"/>
            </a:ext>
          </a:extLst>
        </xdr:cNvPr>
        <xdr:cNvCxnSpPr/>
      </xdr:nvCxnSpPr>
      <xdr:spPr>
        <a:xfrm flipV="1">
          <a:off x="9639300" y="6054972"/>
          <a:ext cx="838200" cy="2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49631</xdr:rowOff>
    </xdr:from>
    <xdr:to>
      <xdr:col>46</xdr:col>
      <xdr:colOff>38100</xdr:colOff>
      <xdr:row>35</xdr:row>
      <xdr:rowOff>151231</xdr:rowOff>
    </xdr:to>
    <xdr:sp macro="" textlink="">
      <xdr:nvSpPr>
        <xdr:cNvPr id="136" name="楕円 135">
          <a:extLst>
            <a:ext uri="{FF2B5EF4-FFF2-40B4-BE49-F238E27FC236}">
              <a16:creationId xmlns:a16="http://schemas.microsoft.com/office/drawing/2014/main" id="{927CA384-E706-4DEC-9B27-905B373DCCBC}"/>
            </a:ext>
          </a:extLst>
        </xdr:cNvPr>
        <xdr:cNvSpPr/>
      </xdr:nvSpPr>
      <xdr:spPr>
        <a:xfrm>
          <a:off x="8699500" y="605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80086</xdr:rowOff>
    </xdr:from>
    <xdr:to>
      <xdr:col>50</xdr:col>
      <xdr:colOff>114300</xdr:colOff>
      <xdr:row>35</xdr:row>
      <xdr:rowOff>100431</xdr:rowOff>
    </xdr:to>
    <xdr:cxnSp macro="">
      <xdr:nvCxnSpPr>
        <xdr:cNvPr id="137" name="直線コネクタ 136">
          <a:extLst>
            <a:ext uri="{FF2B5EF4-FFF2-40B4-BE49-F238E27FC236}">
              <a16:creationId xmlns:a16="http://schemas.microsoft.com/office/drawing/2014/main" id="{73ECF7D3-5357-4113-9211-99D23BD3858F}"/>
            </a:ext>
          </a:extLst>
        </xdr:cNvPr>
        <xdr:cNvCxnSpPr/>
      </xdr:nvCxnSpPr>
      <xdr:spPr>
        <a:xfrm flipV="1">
          <a:off x="8750300" y="6080836"/>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74647</xdr:rowOff>
    </xdr:from>
    <xdr:to>
      <xdr:col>41</xdr:col>
      <xdr:colOff>101600</xdr:colOff>
      <xdr:row>36</xdr:row>
      <xdr:rowOff>4797</xdr:rowOff>
    </xdr:to>
    <xdr:sp macro="" textlink="">
      <xdr:nvSpPr>
        <xdr:cNvPr id="138" name="楕円 137">
          <a:extLst>
            <a:ext uri="{FF2B5EF4-FFF2-40B4-BE49-F238E27FC236}">
              <a16:creationId xmlns:a16="http://schemas.microsoft.com/office/drawing/2014/main" id="{464F433E-D01F-4786-86A6-3F7579F1AE42}"/>
            </a:ext>
          </a:extLst>
        </xdr:cNvPr>
        <xdr:cNvSpPr/>
      </xdr:nvSpPr>
      <xdr:spPr>
        <a:xfrm>
          <a:off x="7810500" y="607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100431</xdr:rowOff>
    </xdr:from>
    <xdr:to>
      <xdr:col>45</xdr:col>
      <xdr:colOff>177800</xdr:colOff>
      <xdr:row>35</xdr:row>
      <xdr:rowOff>125447</xdr:rowOff>
    </xdr:to>
    <xdr:cxnSp macro="">
      <xdr:nvCxnSpPr>
        <xdr:cNvPr id="139" name="直線コネクタ 138">
          <a:extLst>
            <a:ext uri="{FF2B5EF4-FFF2-40B4-BE49-F238E27FC236}">
              <a16:creationId xmlns:a16="http://schemas.microsoft.com/office/drawing/2014/main" id="{3A65F596-5894-4F76-8FFD-B9F57A25AF6D}"/>
            </a:ext>
          </a:extLst>
        </xdr:cNvPr>
        <xdr:cNvCxnSpPr/>
      </xdr:nvCxnSpPr>
      <xdr:spPr>
        <a:xfrm flipV="1">
          <a:off x="7861300" y="6101181"/>
          <a:ext cx="889000" cy="2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100316</xdr:rowOff>
    </xdr:from>
    <xdr:to>
      <xdr:col>36</xdr:col>
      <xdr:colOff>165100</xdr:colOff>
      <xdr:row>36</xdr:row>
      <xdr:rowOff>30466</xdr:rowOff>
    </xdr:to>
    <xdr:sp macro="" textlink="">
      <xdr:nvSpPr>
        <xdr:cNvPr id="140" name="楕円 139">
          <a:extLst>
            <a:ext uri="{FF2B5EF4-FFF2-40B4-BE49-F238E27FC236}">
              <a16:creationId xmlns:a16="http://schemas.microsoft.com/office/drawing/2014/main" id="{B1EDAA4C-25E6-4CBC-BC48-F010550AFEDE}"/>
            </a:ext>
          </a:extLst>
        </xdr:cNvPr>
        <xdr:cNvSpPr/>
      </xdr:nvSpPr>
      <xdr:spPr>
        <a:xfrm>
          <a:off x="6921500" y="610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125447</xdr:rowOff>
    </xdr:from>
    <xdr:to>
      <xdr:col>41</xdr:col>
      <xdr:colOff>50800</xdr:colOff>
      <xdr:row>35</xdr:row>
      <xdr:rowOff>151116</xdr:rowOff>
    </xdr:to>
    <xdr:cxnSp macro="">
      <xdr:nvCxnSpPr>
        <xdr:cNvPr id="141" name="直線コネクタ 140">
          <a:extLst>
            <a:ext uri="{FF2B5EF4-FFF2-40B4-BE49-F238E27FC236}">
              <a16:creationId xmlns:a16="http://schemas.microsoft.com/office/drawing/2014/main" id="{9B1F6835-40D9-4CD6-BA64-D442DF79562C}"/>
            </a:ext>
          </a:extLst>
        </xdr:cNvPr>
        <xdr:cNvCxnSpPr/>
      </xdr:nvCxnSpPr>
      <xdr:spPr>
        <a:xfrm flipV="1">
          <a:off x="6972300" y="6126197"/>
          <a:ext cx="889000" cy="2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5B4F8A16-5C84-4161-BCD8-5668E332F768}"/>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24081B44-FAC8-44AC-B697-F46DF33D3FAE}"/>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2E1713BE-E223-4312-9440-AB7CE4561072}"/>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803D7358-55AD-432C-99F4-7DA98FAFB0BA}"/>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147413</xdr:rowOff>
    </xdr:from>
    <xdr:ext cx="534377" cy="259045"/>
    <xdr:sp macro="" textlink="">
      <xdr:nvSpPr>
        <xdr:cNvPr id="146" name="n_1mainValue【道路】&#10;一人当たり延長">
          <a:extLst>
            <a:ext uri="{FF2B5EF4-FFF2-40B4-BE49-F238E27FC236}">
              <a16:creationId xmlns:a16="http://schemas.microsoft.com/office/drawing/2014/main" id="{5D7C3039-4552-454F-A25B-5865ABA9C6E2}"/>
            </a:ext>
          </a:extLst>
        </xdr:cNvPr>
        <xdr:cNvSpPr txBox="1"/>
      </xdr:nvSpPr>
      <xdr:spPr>
        <a:xfrm>
          <a:off x="9359411" y="580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167758</xdr:rowOff>
    </xdr:from>
    <xdr:ext cx="534377" cy="259045"/>
    <xdr:sp macro="" textlink="">
      <xdr:nvSpPr>
        <xdr:cNvPr id="147" name="n_2mainValue【道路】&#10;一人当たり延長">
          <a:extLst>
            <a:ext uri="{FF2B5EF4-FFF2-40B4-BE49-F238E27FC236}">
              <a16:creationId xmlns:a16="http://schemas.microsoft.com/office/drawing/2014/main" id="{A04392A0-14A7-4661-80A9-70DED48F6273}"/>
            </a:ext>
          </a:extLst>
        </xdr:cNvPr>
        <xdr:cNvSpPr txBox="1"/>
      </xdr:nvSpPr>
      <xdr:spPr>
        <a:xfrm>
          <a:off x="8483111" y="58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21324</xdr:rowOff>
    </xdr:from>
    <xdr:ext cx="534377" cy="259045"/>
    <xdr:sp macro="" textlink="">
      <xdr:nvSpPr>
        <xdr:cNvPr id="148" name="n_3mainValue【道路】&#10;一人当たり延長">
          <a:extLst>
            <a:ext uri="{FF2B5EF4-FFF2-40B4-BE49-F238E27FC236}">
              <a16:creationId xmlns:a16="http://schemas.microsoft.com/office/drawing/2014/main" id="{D5865842-2FC3-4627-86C1-C35709870C36}"/>
            </a:ext>
          </a:extLst>
        </xdr:cNvPr>
        <xdr:cNvSpPr txBox="1"/>
      </xdr:nvSpPr>
      <xdr:spPr>
        <a:xfrm>
          <a:off x="7594111" y="585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46993</xdr:rowOff>
    </xdr:from>
    <xdr:ext cx="534377" cy="259045"/>
    <xdr:sp macro="" textlink="">
      <xdr:nvSpPr>
        <xdr:cNvPr id="149" name="n_4mainValue【道路】&#10;一人当たり延長">
          <a:extLst>
            <a:ext uri="{FF2B5EF4-FFF2-40B4-BE49-F238E27FC236}">
              <a16:creationId xmlns:a16="http://schemas.microsoft.com/office/drawing/2014/main" id="{C578CAAD-94B7-4DDC-9347-FF0D9C549DAD}"/>
            </a:ext>
          </a:extLst>
        </xdr:cNvPr>
        <xdr:cNvSpPr txBox="1"/>
      </xdr:nvSpPr>
      <xdr:spPr>
        <a:xfrm>
          <a:off x="6705111" y="587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C5A1EE2-7C5E-4B69-B79A-86547D32031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92B05B8-F6B2-4828-943E-469CBE04DE1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CA505C9-2D41-410D-977F-F870D13F92C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9CEA2AB-7233-4CCD-9A92-8D254906F97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0D98CD1-DCCD-480D-9273-2B27E7B3568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5F8F95B-F2BE-41B9-B5DE-C8B5E53C9EF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507D910-9529-433E-9A09-E81DC5F9EE6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38A83DD-0BCC-4C27-B7C4-233D71B0B8F1}"/>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8" name="正方形/長方形 157">
          <a:extLst>
            <a:ext uri="{FF2B5EF4-FFF2-40B4-BE49-F238E27FC236}">
              <a16:creationId xmlns:a16="http://schemas.microsoft.com/office/drawing/2014/main" id="{82CF832B-22D7-4D86-AC4B-F8D9EE4A02B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9" name="正方形/長方形 158">
          <a:extLst>
            <a:ext uri="{FF2B5EF4-FFF2-40B4-BE49-F238E27FC236}">
              <a16:creationId xmlns:a16="http://schemas.microsoft.com/office/drawing/2014/main" id="{9EE186A5-1D0C-43D3-B904-D255F09AAD7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0" name="正方形/長方形 159">
          <a:extLst>
            <a:ext uri="{FF2B5EF4-FFF2-40B4-BE49-F238E27FC236}">
              <a16:creationId xmlns:a16="http://schemas.microsoft.com/office/drawing/2014/main" id="{8818F567-604D-41D9-96B6-BA38279539F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1" name="正方形/長方形 160">
          <a:extLst>
            <a:ext uri="{FF2B5EF4-FFF2-40B4-BE49-F238E27FC236}">
              <a16:creationId xmlns:a16="http://schemas.microsoft.com/office/drawing/2014/main" id="{44FC8E5D-37D9-46D7-9DD8-7E27AC01855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2" name="正方形/長方形 161">
          <a:extLst>
            <a:ext uri="{FF2B5EF4-FFF2-40B4-BE49-F238E27FC236}">
              <a16:creationId xmlns:a16="http://schemas.microsoft.com/office/drawing/2014/main" id="{4E85B6B1-7B2F-4F1E-B9FC-9C87B3C63B4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3" name="正方形/長方形 162">
          <a:extLst>
            <a:ext uri="{FF2B5EF4-FFF2-40B4-BE49-F238E27FC236}">
              <a16:creationId xmlns:a16="http://schemas.microsoft.com/office/drawing/2014/main" id="{1A792B54-4CE1-48AE-9F30-406AE30A9B5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4" name="正方形/長方形 163">
          <a:extLst>
            <a:ext uri="{FF2B5EF4-FFF2-40B4-BE49-F238E27FC236}">
              <a16:creationId xmlns:a16="http://schemas.microsoft.com/office/drawing/2014/main" id="{15A2B94A-B602-49B3-84B3-7FD7925E561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5" name="正方形/長方形 164">
          <a:extLst>
            <a:ext uri="{FF2B5EF4-FFF2-40B4-BE49-F238E27FC236}">
              <a16:creationId xmlns:a16="http://schemas.microsoft.com/office/drawing/2014/main" id="{77E997A4-69B7-42DD-9EAD-7A235844AF66}"/>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4FC79D9F-EA4A-4240-A502-776CC1B3F6E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26D9B323-AA29-40D4-9DD8-C69C7599FA9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9F9596F2-841B-4D74-8363-700E3C501AF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B7622407-40F1-4322-97A6-3360D5A699D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D81DC78C-49D4-4AEC-BB45-40D4164335A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A7186B2E-E6C7-4A14-9644-E74C69360BF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8FC01723-98AF-4CEF-80F6-6CEB8D2D919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A06B746C-A66D-4621-9267-B53DCD2CDD7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00CCE641-9317-471B-8288-B51F398FB8D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5CC5842A-4925-494D-B524-2DB9FB373CC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CC559CED-2CFD-44AB-A32B-3C79F50E1ED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7" name="直線コネクタ 176">
          <a:extLst>
            <a:ext uri="{FF2B5EF4-FFF2-40B4-BE49-F238E27FC236}">
              <a16:creationId xmlns:a16="http://schemas.microsoft.com/office/drawing/2014/main" id="{0EEDF4F8-3234-4BF7-9368-7700EEF6A88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8" name="テキスト ボックス 177">
          <a:extLst>
            <a:ext uri="{FF2B5EF4-FFF2-40B4-BE49-F238E27FC236}">
              <a16:creationId xmlns:a16="http://schemas.microsoft.com/office/drawing/2014/main" id="{A67927A0-F0F5-45BC-9E6F-4ABCAA55136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9" name="直線コネクタ 178">
          <a:extLst>
            <a:ext uri="{FF2B5EF4-FFF2-40B4-BE49-F238E27FC236}">
              <a16:creationId xmlns:a16="http://schemas.microsoft.com/office/drawing/2014/main" id="{74968270-1C69-49DB-9117-4161731A2F9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80" name="テキスト ボックス 179">
          <a:extLst>
            <a:ext uri="{FF2B5EF4-FFF2-40B4-BE49-F238E27FC236}">
              <a16:creationId xmlns:a16="http://schemas.microsoft.com/office/drawing/2014/main" id="{D68FC3C6-4A12-4B06-83AD-189FEC96D0E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1" name="直線コネクタ 180">
          <a:extLst>
            <a:ext uri="{FF2B5EF4-FFF2-40B4-BE49-F238E27FC236}">
              <a16:creationId xmlns:a16="http://schemas.microsoft.com/office/drawing/2014/main" id="{CB62F4ED-113A-403A-8D44-B0BC1C070CB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2" name="テキスト ボックス 181">
          <a:extLst>
            <a:ext uri="{FF2B5EF4-FFF2-40B4-BE49-F238E27FC236}">
              <a16:creationId xmlns:a16="http://schemas.microsoft.com/office/drawing/2014/main" id="{5F352E1F-04B8-4E51-99DF-9917F02BA3A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3" name="直線コネクタ 182">
          <a:extLst>
            <a:ext uri="{FF2B5EF4-FFF2-40B4-BE49-F238E27FC236}">
              <a16:creationId xmlns:a16="http://schemas.microsoft.com/office/drawing/2014/main" id="{AA815182-3FE3-4E98-8F74-88728EA6350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4" name="テキスト ボックス 183">
          <a:extLst>
            <a:ext uri="{FF2B5EF4-FFF2-40B4-BE49-F238E27FC236}">
              <a16:creationId xmlns:a16="http://schemas.microsoft.com/office/drawing/2014/main" id="{294FE442-598B-491B-A74D-700E1DB0211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5" name="直線コネクタ 184">
          <a:extLst>
            <a:ext uri="{FF2B5EF4-FFF2-40B4-BE49-F238E27FC236}">
              <a16:creationId xmlns:a16="http://schemas.microsoft.com/office/drawing/2014/main" id="{DF60F7B4-1616-4590-AADE-D40CD91DB48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6" name="テキスト ボックス 185">
          <a:extLst>
            <a:ext uri="{FF2B5EF4-FFF2-40B4-BE49-F238E27FC236}">
              <a16:creationId xmlns:a16="http://schemas.microsoft.com/office/drawing/2014/main" id="{5956B464-5AA0-42E8-BCD9-0862C947382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7" name="直線コネクタ 186">
          <a:extLst>
            <a:ext uri="{FF2B5EF4-FFF2-40B4-BE49-F238E27FC236}">
              <a16:creationId xmlns:a16="http://schemas.microsoft.com/office/drawing/2014/main" id="{71E78EFB-22CB-4518-A391-934BAF0411D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8" name="テキスト ボックス 187">
          <a:extLst>
            <a:ext uri="{FF2B5EF4-FFF2-40B4-BE49-F238E27FC236}">
              <a16:creationId xmlns:a16="http://schemas.microsoft.com/office/drawing/2014/main" id="{461466BB-DE8A-4CA3-BBBB-8EE195B0941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9" name="【公営住宅】&#10;有形固定資産減価償却率グラフ枠">
          <a:extLst>
            <a:ext uri="{FF2B5EF4-FFF2-40B4-BE49-F238E27FC236}">
              <a16:creationId xmlns:a16="http://schemas.microsoft.com/office/drawing/2014/main" id="{D3D3B68C-D3CE-4455-A4B6-5012E34FD7D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190" name="直線コネクタ 189">
          <a:extLst>
            <a:ext uri="{FF2B5EF4-FFF2-40B4-BE49-F238E27FC236}">
              <a16:creationId xmlns:a16="http://schemas.microsoft.com/office/drawing/2014/main" id="{B10A8F3F-0B9B-4181-BF61-CF9ADF0F5D7F}"/>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191" name="【公営住宅】&#10;有形固定資産減価償却率最小値テキスト">
          <a:extLst>
            <a:ext uri="{FF2B5EF4-FFF2-40B4-BE49-F238E27FC236}">
              <a16:creationId xmlns:a16="http://schemas.microsoft.com/office/drawing/2014/main" id="{0BE45B1B-551C-4844-AA6C-BDB76450D2EF}"/>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192" name="直線コネクタ 191">
          <a:extLst>
            <a:ext uri="{FF2B5EF4-FFF2-40B4-BE49-F238E27FC236}">
              <a16:creationId xmlns:a16="http://schemas.microsoft.com/office/drawing/2014/main" id="{93CF6EFC-7548-4194-AEBF-561C15173505}"/>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193" name="【公営住宅】&#10;有形固定資産減価償却率最大値テキスト">
          <a:extLst>
            <a:ext uri="{FF2B5EF4-FFF2-40B4-BE49-F238E27FC236}">
              <a16:creationId xmlns:a16="http://schemas.microsoft.com/office/drawing/2014/main" id="{8FC0C87B-CAF9-42BA-8EE8-2D8BBD92C701}"/>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194" name="直線コネクタ 193">
          <a:extLst>
            <a:ext uri="{FF2B5EF4-FFF2-40B4-BE49-F238E27FC236}">
              <a16:creationId xmlns:a16="http://schemas.microsoft.com/office/drawing/2014/main" id="{42D137FD-6A8E-4E83-B641-576BD3BD5A1A}"/>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195" name="【公営住宅】&#10;有形固定資産減価償却率平均値テキスト">
          <a:extLst>
            <a:ext uri="{FF2B5EF4-FFF2-40B4-BE49-F238E27FC236}">
              <a16:creationId xmlns:a16="http://schemas.microsoft.com/office/drawing/2014/main" id="{64F7794B-68E8-4EB4-9CCF-83F6EA69FEEC}"/>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196" name="フローチャート: 判断 195">
          <a:extLst>
            <a:ext uri="{FF2B5EF4-FFF2-40B4-BE49-F238E27FC236}">
              <a16:creationId xmlns:a16="http://schemas.microsoft.com/office/drawing/2014/main" id="{2C3091DF-459B-4453-846D-E96167F6254A}"/>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197" name="フローチャート: 判断 196">
          <a:extLst>
            <a:ext uri="{FF2B5EF4-FFF2-40B4-BE49-F238E27FC236}">
              <a16:creationId xmlns:a16="http://schemas.microsoft.com/office/drawing/2014/main" id="{C0DEED30-AF3C-4293-8269-FAEBB00E543C}"/>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198" name="フローチャート: 判断 197">
          <a:extLst>
            <a:ext uri="{FF2B5EF4-FFF2-40B4-BE49-F238E27FC236}">
              <a16:creationId xmlns:a16="http://schemas.microsoft.com/office/drawing/2014/main" id="{D0B46EA3-3B97-498D-9B66-8CF603D0E9E3}"/>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199" name="フローチャート: 判断 198">
          <a:extLst>
            <a:ext uri="{FF2B5EF4-FFF2-40B4-BE49-F238E27FC236}">
              <a16:creationId xmlns:a16="http://schemas.microsoft.com/office/drawing/2014/main" id="{BF105C5F-E9CA-4529-8C4C-8ECE67B99BC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200" name="フローチャート: 判断 199">
          <a:extLst>
            <a:ext uri="{FF2B5EF4-FFF2-40B4-BE49-F238E27FC236}">
              <a16:creationId xmlns:a16="http://schemas.microsoft.com/office/drawing/2014/main" id="{0BE9EE0D-B979-4AD7-A90F-49FE94ABBE97}"/>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73AA4EC-4415-4A48-98CF-D76E8790538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CC79224-F3F1-45AD-BB60-CC37225380B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FF7905E-EBC1-4B07-9039-F17A87B764B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82A97922-7E94-4382-A555-72E76BA34DF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13AC9003-D201-4B3D-B832-091729C5D0E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15875</xdr:rowOff>
    </xdr:from>
    <xdr:to>
      <xdr:col>24</xdr:col>
      <xdr:colOff>114300</xdr:colOff>
      <xdr:row>83</xdr:row>
      <xdr:rowOff>117475</xdr:rowOff>
    </xdr:to>
    <xdr:sp macro="" textlink="">
      <xdr:nvSpPr>
        <xdr:cNvPr id="206" name="楕円 205">
          <a:extLst>
            <a:ext uri="{FF2B5EF4-FFF2-40B4-BE49-F238E27FC236}">
              <a16:creationId xmlns:a16="http://schemas.microsoft.com/office/drawing/2014/main" id="{72496F42-3239-4995-9664-12A909333DB1}"/>
            </a:ext>
          </a:extLst>
        </xdr:cNvPr>
        <xdr:cNvSpPr/>
      </xdr:nvSpPr>
      <xdr:spPr>
        <a:xfrm>
          <a:off x="45847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38752</xdr:rowOff>
    </xdr:from>
    <xdr:ext cx="405111" cy="259045"/>
    <xdr:sp macro="" textlink="">
      <xdr:nvSpPr>
        <xdr:cNvPr id="207" name="【公営住宅】&#10;有形固定資産減価償却率該当値テキスト">
          <a:extLst>
            <a:ext uri="{FF2B5EF4-FFF2-40B4-BE49-F238E27FC236}">
              <a16:creationId xmlns:a16="http://schemas.microsoft.com/office/drawing/2014/main" id="{FD01CC17-6450-4790-BE8B-5030B5CB5795}"/>
            </a:ext>
          </a:extLst>
        </xdr:cNvPr>
        <xdr:cNvSpPr txBox="1"/>
      </xdr:nvSpPr>
      <xdr:spPr>
        <a:xfrm>
          <a:off x="4673600" y="1409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2539</xdr:rowOff>
    </xdr:from>
    <xdr:to>
      <xdr:col>20</xdr:col>
      <xdr:colOff>38100</xdr:colOff>
      <xdr:row>83</xdr:row>
      <xdr:rowOff>104139</xdr:rowOff>
    </xdr:to>
    <xdr:sp macro="" textlink="">
      <xdr:nvSpPr>
        <xdr:cNvPr id="208" name="楕円 207">
          <a:extLst>
            <a:ext uri="{FF2B5EF4-FFF2-40B4-BE49-F238E27FC236}">
              <a16:creationId xmlns:a16="http://schemas.microsoft.com/office/drawing/2014/main" id="{BC834ADC-3C0A-4A22-BD1D-1DE97DA96F4A}"/>
            </a:ext>
          </a:extLst>
        </xdr:cNvPr>
        <xdr:cNvSpPr/>
      </xdr:nvSpPr>
      <xdr:spPr>
        <a:xfrm>
          <a:off x="3746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53339</xdr:rowOff>
    </xdr:from>
    <xdr:to>
      <xdr:col>24</xdr:col>
      <xdr:colOff>63500</xdr:colOff>
      <xdr:row>83</xdr:row>
      <xdr:rowOff>66675</xdr:rowOff>
    </xdr:to>
    <xdr:cxnSp macro="">
      <xdr:nvCxnSpPr>
        <xdr:cNvPr id="209" name="直線コネクタ 208">
          <a:extLst>
            <a:ext uri="{FF2B5EF4-FFF2-40B4-BE49-F238E27FC236}">
              <a16:creationId xmlns:a16="http://schemas.microsoft.com/office/drawing/2014/main" id="{1415BD92-103D-427F-9DFD-4DDE2BB2E61D}"/>
            </a:ext>
          </a:extLst>
        </xdr:cNvPr>
        <xdr:cNvCxnSpPr/>
      </xdr:nvCxnSpPr>
      <xdr:spPr>
        <a:xfrm>
          <a:off x="3797300" y="1428368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139700</xdr:rowOff>
    </xdr:from>
    <xdr:to>
      <xdr:col>15</xdr:col>
      <xdr:colOff>101600</xdr:colOff>
      <xdr:row>83</xdr:row>
      <xdr:rowOff>69850</xdr:rowOff>
    </xdr:to>
    <xdr:sp macro="" textlink="">
      <xdr:nvSpPr>
        <xdr:cNvPr id="210" name="楕円 209">
          <a:extLst>
            <a:ext uri="{FF2B5EF4-FFF2-40B4-BE49-F238E27FC236}">
              <a16:creationId xmlns:a16="http://schemas.microsoft.com/office/drawing/2014/main" id="{DA8481F9-D8FE-41E9-96BF-15CC96E16C83}"/>
            </a:ext>
          </a:extLst>
        </xdr:cNvPr>
        <xdr:cNvSpPr/>
      </xdr:nvSpPr>
      <xdr:spPr>
        <a:xfrm>
          <a:off x="2857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19050</xdr:rowOff>
    </xdr:from>
    <xdr:to>
      <xdr:col>19</xdr:col>
      <xdr:colOff>177800</xdr:colOff>
      <xdr:row>83</xdr:row>
      <xdr:rowOff>53339</xdr:rowOff>
    </xdr:to>
    <xdr:cxnSp macro="">
      <xdr:nvCxnSpPr>
        <xdr:cNvPr id="211" name="直線コネクタ 210">
          <a:extLst>
            <a:ext uri="{FF2B5EF4-FFF2-40B4-BE49-F238E27FC236}">
              <a16:creationId xmlns:a16="http://schemas.microsoft.com/office/drawing/2014/main" id="{8BE6B97C-83A5-434A-837B-42CA8F63F73F}"/>
            </a:ext>
          </a:extLst>
        </xdr:cNvPr>
        <xdr:cNvCxnSpPr/>
      </xdr:nvCxnSpPr>
      <xdr:spPr>
        <a:xfrm>
          <a:off x="2908300" y="142494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12" name="楕円 211">
          <a:extLst>
            <a:ext uri="{FF2B5EF4-FFF2-40B4-BE49-F238E27FC236}">
              <a16:creationId xmlns:a16="http://schemas.microsoft.com/office/drawing/2014/main" id="{9D93316C-F927-4E30-8651-209B470E1FB0}"/>
            </a:ext>
          </a:extLst>
        </xdr:cNvPr>
        <xdr:cNvSpPr/>
      </xdr:nvSpPr>
      <xdr:spPr>
        <a:xfrm>
          <a:off x="19685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19050</xdr:rowOff>
    </xdr:from>
    <xdr:to>
      <xdr:col>15</xdr:col>
      <xdr:colOff>50800</xdr:colOff>
      <xdr:row>83</xdr:row>
      <xdr:rowOff>112395</xdr:rowOff>
    </xdr:to>
    <xdr:cxnSp macro="">
      <xdr:nvCxnSpPr>
        <xdr:cNvPr id="213" name="直線コネクタ 212">
          <a:extLst>
            <a:ext uri="{FF2B5EF4-FFF2-40B4-BE49-F238E27FC236}">
              <a16:creationId xmlns:a16="http://schemas.microsoft.com/office/drawing/2014/main" id="{0D08EC17-BBB1-4A40-831C-4B342EFA8BEB}"/>
            </a:ext>
          </a:extLst>
        </xdr:cNvPr>
        <xdr:cNvCxnSpPr/>
      </xdr:nvCxnSpPr>
      <xdr:spPr>
        <a:xfrm flipV="1">
          <a:off x="2019300" y="1424940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38736</xdr:rowOff>
    </xdr:from>
    <xdr:to>
      <xdr:col>6</xdr:col>
      <xdr:colOff>38100</xdr:colOff>
      <xdr:row>83</xdr:row>
      <xdr:rowOff>140336</xdr:rowOff>
    </xdr:to>
    <xdr:sp macro="" textlink="">
      <xdr:nvSpPr>
        <xdr:cNvPr id="214" name="楕円 213">
          <a:extLst>
            <a:ext uri="{FF2B5EF4-FFF2-40B4-BE49-F238E27FC236}">
              <a16:creationId xmlns:a16="http://schemas.microsoft.com/office/drawing/2014/main" id="{CB41C903-F12D-4F20-82FD-93D3F7085CBD}"/>
            </a:ext>
          </a:extLst>
        </xdr:cNvPr>
        <xdr:cNvSpPr/>
      </xdr:nvSpPr>
      <xdr:spPr>
        <a:xfrm>
          <a:off x="10795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89536</xdr:rowOff>
    </xdr:from>
    <xdr:to>
      <xdr:col>10</xdr:col>
      <xdr:colOff>114300</xdr:colOff>
      <xdr:row>83</xdr:row>
      <xdr:rowOff>112395</xdr:rowOff>
    </xdr:to>
    <xdr:cxnSp macro="">
      <xdr:nvCxnSpPr>
        <xdr:cNvPr id="215" name="直線コネクタ 214">
          <a:extLst>
            <a:ext uri="{FF2B5EF4-FFF2-40B4-BE49-F238E27FC236}">
              <a16:creationId xmlns:a16="http://schemas.microsoft.com/office/drawing/2014/main" id="{2A12AF03-F103-41ED-8648-7AAF69AC78E0}"/>
            </a:ext>
          </a:extLst>
        </xdr:cNvPr>
        <xdr:cNvCxnSpPr/>
      </xdr:nvCxnSpPr>
      <xdr:spPr>
        <a:xfrm>
          <a:off x="1130300" y="143198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216" name="n_1aveValue【公営住宅】&#10;有形固定資産減価償却率">
          <a:extLst>
            <a:ext uri="{FF2B5EF4-FFF2-40B4-BE49-F238E27FC236}">
              <a16:creationId xmlns:a16="http://schemas.microsoft.com/office/drawing/2014/main" id="{0660A8D6-502B-4AD6-A00F-9A7AD0A1F22D}"/>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217" name="n_2aveValue【公営住宅】&#10;有形固定資産減価償却率">
          <a:extLst>
            <a:ext uri="{FF2B5EF4-FFF2-40B4-BE49-F238E27FC236}">
              <a16:creationId xmlns:a16="http://schemas.microsoft.com/office/drawing/2014/main" id="{C9CB9578-0257-4FBD-83CC-2ABF0FC890F5}"/>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218" name="n_3aveValue【公営住宅】&#10;有形固定資産減価償却率">
          <a:extLst>
            <a:ext uri="{FF2B5EF4-FFF2-40B4-BE49-F238E27FC236}">
              <a16:creationId xmlns:a16="http://schemas.microsoft.com/office/drawing/2014/main" id="{064C29DB-5EB6-4406-8C61-76A98B8B5E54}"/>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219" name="n_4aveValue【公営住宅】&#10;有形固定資産減価償却率">
          <a:extLst>
            <a:ext uri="{FF2B5EF4-FFF2-40B4-BE49-F238E27FC236}">
              <a16:creationId xmlns:a16="http://schemas.microsoft.com/office/drawing/2014/main" id="{AA6B8049-9E89-4F8C-938B-BAA4C7EC6DDC}"/>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120666</xdr:rowOff>
    </xdr:from>
    <xdr:ext cx="405111" cy="259045"/>
    <xdr:sp macro="" textlink="">
      <xdr:nvSpPr>
        <xdr:cNvPr id="220" name="n_1mainValue【公営住宅】&#10;有形固定資産減価償却率">
          <a:extLst>
            <a:ext uri="{FF2B5EF4-FFF2-40B4-BE49-F238E27FC236}">
              <a16:creationId xmlns:a16="http://schemas.microsoft.com/office/drawing/2014/main" id="{B6E0507D-439A-4EC9-867A-90E372274D8E}"/>
            </a:ext>
          </a:extLst>
        </xdr:cNvPr>
        <xdr:cNvSpPr txBox="1"/>
      </xdr:nvSpPr>
      <xdr:spPr>
        <a:xfrm>
          <a:off x="35820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60977</xdr:rowOff>
    </xdr:from>
    <xdr:ext cx="405111" cy="259045"/>
    <xdr:sp macro="" textlink="">
      <xdr:nvSpPr>
        <xdr:cNvPr id="221" name="n_2mainValue【公営住宅】&#10;有形固定資産減価償却率">
          <a:extLst>
            <a:ext uri="{FF2B5EF4-FFF2-40B4-BE49-F238E27FC236}">
              <a16:creationId xmlns:a16="http://schemas.microsoft.com/office/drawing/2014/main" id="{11F19196-0B58-40BA-A7D9-56218AD07817}"/>
            </a:ext>
          </a:extLst>
        </xdr:cNvPr>
        <xdr:cNvSpPr txBox="1"/>
      </xdr:nvSpPr>
      <xdr:spPr>
        <a:xfrm>
          <a:off x="27057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222" name="n_3mainValue【公営住宅】&#10;有形固定資産減価償却率">
          <a:extLst>
            <a:ext uri="{FF2B5EF4-FFF2-40B4-BE49-F238E27FC236}">
              <a16:creationId xmlns:a16="http://schemas.microsoft.com/office/drawing/2014/main" id="{1C8193C7-AD20-4E1E-A7B5-2730CE8ED039}"/>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131463</xdr:rowOff>
    </xdr:from>
    <xdr:ext cx="405111" cy="259045"/>
    <xdr:sp macro="" textlink="">
      <xdr:nvSpPr>
        <xdr:cNvPr id="223" name="n_4mainValue【公営住宅】&#10;有形固定資産減価償却率">
          <a:extLst>
            <a:ext uri="{FF2B5EF4-FFF2-40B4-BE49-F238E27FC236}">
              <a16:creationId xmlns:a16="http://schemas.microsoft.com/office/drawing/2014/main" id="{786D4330-8A6E-45FA-851A-C182F8D006F2}"/>
            </a:ext>
          </a:extLst>
        </xdr:cNvPr>
        <xdr:cNvSpPr txBox="1"/>
      </xdr:nvSpPr>
      <xdr:spPr>
        <a:xfrm>
          <a:off x="9277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4" name="正方形/長方形 223">
          <a:extLst>
            <a:ext uri="{FF2B5EF4-FFF2-40B4-BE49-F238E27FC236}">
              <a16:creationId xmlns:a16="http://schemas.microsoft.com/office/drawing/2014/main" id="{89C81270-E62C-44DF-B5E7-0437F647060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5" name="正方形/長方形 224">
          <a:extLst>
            <a:ext uri="{FF2B5EF4-FFF2-40B4-BE49-F238E27FC236}">
              <a16:creationId xmlns:a16="http://schemas.microsoft.com/office/drawing/2014/main" id="{D19D670C-52A4-4286-B16F-147E8985E0C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6" name="正方形/長方形 225">
          <a:extLst>
            <a:ext uri="{FF2B5EF4-FFF2-40B4-BE49-F238E27FC236}">
              <a16:creationId xmlns:a16="http://schemas.microsoft.com/office/drawing/2014/main" id="{B9F4E1BD-55B7-44E4-A1FA-1933E82D68F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7" name="正方形/長方形 226">
          <a:extLst>
            <a:ext uri="{FF2B5EF4-FFF2-40B4-BE49-F238E27FC236}">
              <a16:creationId xmlns:a16="http://schemas.microsoft.com/office/drawing/2014/main" id="{40659D85-B638-4E6E-8F71-68BCACF44A6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8" name="正方形/長方形 227">
          <a:extLst>
            <a:ext uri="{FF2B5EF4-FFF2-40B4-BE49-F238E27FC236}">
              <a16:creationId xmlns:a16="http://schemas.microsoft.com/office/drawing/2014/main" id="{328F81F6-20B4-4F8B-B457-45D1A42768E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9" name="正方形/長方形 228">
          <a:extLst>
            <a:ext uri="{FF2B5EF4-FFF2-40B4-BE49-F238E27FC236}">
              <a16:creationId xmlns:a16="http://schemas.microsoft.com/office/drawing/2014/main" id="{D2310043-393D-492B-A026-F29D65AE066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0" name="正方形/長方形 229">
          <a:extLst>
            <a:ext uri="{FF2B5EF4-FFF2-40B4-BE49-F238E27FC236}">
              <a16:creationId xmlns:a16="http://schemas.microsoft.com/office/drawing/2014/main" id="{EF21894B-87E5-4784-B3D1-D0624A66459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1" name="正方形/長方形 230">
          <a:extLst>
            <a:ext uri="{FF2B5EF4-FFF2-40B4-BE49-F238E27FC236}">
              <a16:creationId xmlns:a16="http://schemas.microsoft.com/office/drawing/2014/main" id="{E7EAC50C-5CA6-41B7-94FF-5DEBBCF2E62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2" name="テキスト ボックス 231">
          <a:extLst>
            <a:ext uri="{FF2B5EF4-FFF2-40B4-BE49-F238E27FC236}">
              <a16:creationId xmlns:a16="http://schemas.microsoft.com/office/drawing/2014/main" id="{9766FB9D-F27D-4207-A5A6-A97EA9A4A1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3" name="直線コネクタ 232">
          <a:extLst>
            <a:ext uri="{FF2B5EF4-FFF2-40B4-BE49-F238E27FC236}">
              <a16:creationId xmlns:a16="http://schemas.microsoft.com/office/drawing/2014/main" id="{5368753A-75D0-469D-9051-C196F57A148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4" name="直線コネクタ 233">
          <a:extLst>
            <a:ext uri="{FF2B5EF4-FFF2-40B4-BE49-F238E27FC236}">
              <a16:creationId xmlns:a16="http://schemas.microsoft.com/office/drawing/2014/main" id="{D38C9412-4C56-41E4-8C4F-CABA7DA62E8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5" name="テキスト ボックス 234">
          <a:extLst>
            <a:ext uri="{FF2B5EF4-FFF2-40B4-BE49-F238E27FC236}">
              <a16:creationId xmlns:a16="http://schemas.microsoft.com/office/drawing/2014/main" id="{52F2661C-BA70-43A4-8606-72AF7197CA0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6" name="直線コネクタ 235">
          <a:extLst>
            <a:ext uri="{FF2B5EF4-FFF2-40B4-BE49-F238E27FC236}">
              <a16:creationId xmlns:a16="http://schemas.microsoft.com/office/drawing/2014/main" id="{4948D943-4ACF-47E3-BE07-3BE7B424F6B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7" name="テキスト ボックス 236">
          <a:extLst>
            <a:ext uri="{FF2B5EF4-FFF2-40B4-BE49-F238E27FC236}">
              <a16:creationId xmlns:a16="http://schemas.microsoft.com/office/drawing/2014/main" id="{40324C9F-33B0-4BBF-8B62-F955FC04CB3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8" name="直線コネクタ 237">
          <a:extLst>
            <a:ext uri="{FF2B5EF4-FFF2-40B4-BE49-F238E27FC236}">
              <a16:creationId xmlns:a16="http://schemas.microsoft.com/office/drawing/2014/main" id="{89B765AA-1CD9-4A2D-80D0-F7D40F5F12A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9" name="テキスト ボックス 238">
          <a:extLst>
            <a:ext uri="{FF2B5EF4-FFF2-40B4-BE49-F238E27FC236}">
              <a16:creationId xmlns:a16="http://schemas.microsoft.com/office/drawing/2014/main" id="{B39FADC7-642A-4F01-A3B8-8CE289C17E4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0" name="直線コネクタ 239">
          <a:extLst>
            <a:ext uri="{FF2B5EF4-FFF2-40B4-BE49-F238E27FC236}">
              <a16:creationId xmlns:a16="http://schemas.microsoft.com/office/drawing/2014/main" id="{38A3E7D5-3E69-4657-B5DB-AE92856ED71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1" name="テキスト ボックス 240">
          <a:extLst>
            <a:ext uri="{FF2B5EF4-FFF2-40B4-BE49-F238E27FC236}">
              <a16:creationId xmlns:a16="http://schemas.microsoft.com/office/drawing/2014/main" id="{EFC65C8E-36FA-4529-A456-FD391ADE408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2" name="直線コネクタ 241">
          <a:extLst>
            <a:ext uri="{FF2B5EF4-FFF2-40B4-BE49-F238E27FC236}">
              <a16:creationId xmlns:a16="http://schemas.microsoft.com/office/drawing/2014/main" id="{1BA18CC5-6245-483C-8382-FFA3CF1858E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3" name="テキスト ボックス 242">
          <a:extLst>
            <a:ext uri="{FF2B5EF4-FFF2-40B4-BE49-F238E27FC236}">
              <a16:creationId xmlns:a16="http://schemas.microsoft.com/office/drawing/2014/main" id="{83CE9BA1-8537-4331-9869-AE5E0CAB77D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4" name="直線コネクタ 243">
          <a:extLst>
            <a:ext uri="{FF2B5EF4-FFF2-40B4-BE49-F238E27FC236}">
              <a16:creationId xmlns:a16="http://schemas.microsoft.com/office/drawing/2014/main" id="{E7664092-92C5-4EC3-B5DF-90D06A2E1E7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5" name="テキスト ボックス 244">
          <a:extLst>
            <a:ext uri="{FF2B5EF4-FFF2-40B4-BE49-F238E27FC236}">
              <a16:creationId xmlns:a16="http://schemas.microsoft.com/office/drawing/2014/main" id="{F18C6C2B-D730-4434-A5C6-422C5D435A0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6" name="【公営住宅】&#10;一人当たり面積グラフ枠">
          <a:extLst>
            <a:ext uri="{FF2B5EF4-FFF2-40B4-BE49-F238E27FC236}">
              <a16:creationId xmlns:a16="http://schemas.microsoft.com/office/drawing/2014/main" id="{17C3D68C-0056-4259-AAD9-3B1522F48A1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247" name="直線コネクタ 246">
          <a:extLst>
            <a:ext uri="{FF2B5EF4-FFF2-40B4-BE49-F238E27FC236}">
              <a16:creationId xmlns:a16="http://schemas.microsoft.com/office/drawing/2014/main" id="{C9D8E190-75A6-4280-9417-1285FDA878E6}"/>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248" name="【公営住宅】&#10;一人当たり面積最小値テキスト">
          <a:extLst>
            <a:ext uri="{FF2B5EF4-FFF2-40B4-BE49-F238E27FC236}">
              <a16:creationId xmlns:a16="http://schemas.microsoft.com/office/drawing/2014/main" id="{F73EA822-4A1C-4BD7-A806-804EA66B5AD4}"/>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249" name="直線コネクタ 248">
          <a:extLst>
            <a:ext uri="{FF2B5EF4-FFF2-40B4-BE49-F238E27FC236}">
              <a16:creationId xmlns:a16="http://schemas.microsoft.com/office/drawing/2014/main" id="{AFC3EC9B-7552-4749-9A24-DC4A175A6D8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250" name="【公営住宅】&#10;一人当たり面積最大値テキスト">
          <a:extLst>
            <a:ext uri="{FF2B5EF4-FFF2-40B4-BE49-F238E27FC236}">
              <a16:creationId xmlns:a16="http://schemas.microsoft.com/office/drawing/2014/main" id="{D30B1892-4B6F-44DC-8BA8-BD828340B277}"/>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251" name="直線コネクタ 250">
          <a:extLst>
            <a:ext uri="{FF2B5EF4-FFF2-40B4-BE49-F238E27FC236}">
              <a16:creationId xmlns:a16="http://schemas.microsoft.com/office/drawing/2014/main" id="{C01EBF5E-F18B-46A0-B099-68E8002CB338}"/>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252" name="【公営住宅】&#10;一人当たり面積平均値テキスト">
          <a:extLst>
            <a:ext uri="{FF2B5EF4-FFF2-40B4-BE49-F238E27FC236}">
              <a16:creationId xmlns:a16="http://schemas.microsoft.com/office/drawing/2014/main" id="{C6548407-3061-45D7-8ED4-7EE3BB2A0AC4}"/>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253" name="フローチャート: 判断 252">
          <a:extLst>
            <a:ext uri="{FF2B5EF4-FFF2-40B4-BE49-F238E27FC236}">
              <a16:creationId xmlns:a16="http://schemas.microsoft.com/office/drawing/2014/main" id="{B29CB855-EA4E-4BAB-9FF2-7FDA580A889A}"/>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254" name="フローチャート: 判断 253">
          <a:extLst>
            <a:ext uri="{FF2B5EF4-FFF2-40B4-BE49-F238E27FC236}">
              <a16:creationId xmlns:a16="http://schemas.microsoft.com/office/drawing/2014/main" id="{FA76A266-CDDF-4BB4-99EA-38F66EB71E0C}"/>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255" name="フローチャート: 判断 254">
          <a:extLst>
            <a:ext uri="{FF2B5EF4-FFF2-40B4-BE49-F238E27FC236}">
              <a16:creationId xmlns:a16="http://schemas.microsoft.com/office/drawing/2014/main" id="{1935B4C6-0B93-4971-B7D1-C16963F9BE26}"/>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256" name="フローチャート: 判断 255">
          <a:extLst>
            <a:ext uri="{FF2B5EF4-FFF2-40B4-BE49-F238E27FC236}">
              <a16:creationId xmlns:a16="http://schemas.microsoft.com/office/drawing/2014/main" id="{328259FA-DACA-4867-BF67-9576C8FCA776}"/>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257" name="フローチャート: 判断 256">
          <a:extLst>
            <a:ext uri="{FF2B5EF4-FFF2-40B4-BE49-F238E27FC236}">
              <a16:creationId xmlns:a16="http://schemas.microsoft.com/office/drawing/2014/main" id="{AC5CA7C1-2174-4EAF-8C54-2203F8F4D152}"/>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736FC318-53C1-44F9-92EA-69732B0194B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6C2C52B7-7493-4F23-8EB5-322535B0516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11EA39E2-CBDB-43CE-BFE9-22DE6272550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555C23B9-ACC2-4D7E-AA69-8933CF04F8D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1698F557-BE65-4F4D-9D83-15ACB86BA01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104267</xdr:rowOff>
    </xdr:from>
    <xdr:to>
      <xdr:col>55</xdr:col>
      <xdr:colOff>50800</xdr:colOff>
      <xdr:row>86</xdr:row>
      <xdr:rowOff>34417</xdr:rowOff>
    </xdr:to>
    <xdr:sp macro="" textlink="">
      <xdr:nvSpPr>
        <xdr:cNvPr id="263" name="楕円 262">
          <a:extLst>
            <a:ext uri="{FF2B5EF4-FFF2-40B4-BE49-F238E27FC236}">
              <a16:creationId xmlns:a16="http://schemas.microsoft.com/office/drawing/2014/main" id="{89344FB6-D416-42F4-AAB7-7C002A61875A}"/>
            </a:ext>
          </a:extLst>
        </xdr:cNvPr>
        <xdr:cNvSpPr/>
      </xdr:nvSpPr>
      <xdr:spPr>
        <a:xfrm>
          <a:off x="10426700" y="146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19194</xdr:rowOff>
    </xdr:from>
    <xdr:ext cx="469744" cy="259045"/>
    <xdr:sp macro="" textlink="">
      <xdr:nvSpPr>
        <xdr:cNvPr id="264" name="【公営住宅】&#10;一人当たり面積該当値テキスト">
          <a:extLst>
            <a:ext uri="{FF2B5EF4-FFF2-40B4-BE49-F238E27FC236}">
              <a16:creationId xmlns:a16="http://schemas.microsoft.com/office/drawing/2014/main" id="{5873D08B-32FB-47A0-8FE9-0BEA31CC4B90}"/>
            </a:ext>
          </a:extLst>
        </xdr:cNvPr>
        <xdr:cNvSpPr txBox="1"/>
      </xdr:nvSpPr>
      <xdr:spPr>
        <a:xfrm>
          <a:off x="10515600" y="1459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106935</xdr:rowOff>
    </xdr:from>
    <xdr:to>
      <xdr:col>50</xdr:col>
      <xdr:colOff>165100</xdr:colOff>
      <xdr:row>86</xdr:row>
      <xdr:rowOff>37085</xdr:rowOff>
    </xdr:to>
    <xdr:sp macro="" textlink="">
      <xdr:nvSpPr>
        <xdr:cNvPr id="265" name="楕円 264">
          <a:extLst>
            <a:ext uri="{FF2B5EF4-FFF2-40B4-BE49-F238E27FC236}">
              <a16:creationId xmlns:a16="http://schemas.microsoft.com/office/drawing/2014/main" id="{4D59B0BF-1381-4351-91FB-9F1ADA095FB5}"/>
            </a:ext>
          </a:extLst>
        </xdr:cNvPr>
        <xdr:cNvSpPr/>
      </xdr:nvSpPr>
      <xdr:spPr>
        <a:xfrm>
          <a:off x="9588500" y="1468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155067</xdr:rowOff>
    </xdr:from>
    <xdr:to>
      <xdr:col>55</xdr:col>
      <xdr:colOff>0</xdr:colOff>
      <xdr:row>85</xdr:row>
      <xdr:rowOff>157735</xdr:rowOff>
    </xdr:to>
    <xdr:cxnSp macro="">
      <xdr:nvCxnSpPr>
        <xdr:cNvPr id="266" name="直線コネクタ 265">
          <a:extLst>
            <a:ext uri="{FF2B5EF4-FFF2-40B4-BE49-F238E27FC236}">
              <a16:creationId xmlns:a16="http://schemas.microsoft.com/office/drawing/2014/main" id="{D56D476E-1DCF-48E7-8F02-CFE71498D078}"/>
            </a:ext>
          </a:extLst>
        </xdr:cNvPr>
        <xdr:cNvCxnSpPr/>
      </xdr:nvCxnSpPr>
      <xdr:spPr>
        <a:xfrm flipV="1">
          <a:off x="9639300" y="14728317"/>
          <a:ext cx="8382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109220</xdr:rowOff>
    </xdr:from>
    <xdr:to>
      <xdr:col>46</xdr:col>
      <xdr:colOff>38100</xdr:colOff>
      <xdr:row>86</xdr:row>
      <xdr:rowOff>39370</xdr:rowOff>
    </xdr:to>
    <xdr:sp macro="" textlink="">
      <xdr:nvSpPr>
        <xdr:cNvPr id="267" name="楕円 266">
          <a:extLst>
            <a:ext uri="{FF2B5EF4-FFF2-40B4-BE49-F238E27FC236}">
              <a16:creationId xmlns:a16="http://schemas.microsoft.com/office/drawing/2014/main" id="{999501B3-DF00-4AE3-90AC-FA70D1FF6AF1}"/>
            </a:ext>
          </a:extLst>
        </xdr:cNvPr>
        <xdr:cNvSpPr/>
      </xdr:nvSpPr>
      <xdr:spPr>
        <a:xfrm>
          <a:off x="8699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157735</xdr:rowOff>
    </xdr:from>
    <xdr:to>
      <xdr:col>50</xdr:col>
      <xdr:colOff>114300</xdr:colOff>
      <xdr:row>85</xdr:row>
      <xdr:rowOff>160020</xdr:rowOff>
    </xdr:to>
    <xdr:cxnSp macro="">
      <xdr:nvCxnSpPr>
        <xdr:cNvPr id="268" name="直線コネクタ 267">
          <a:extLst>
            <a:ext uri="{FF2B5EF4-FFF2-40B4-BE49-F238E27FC236}">
              <a16:creationId xmlns:a16="http://schemas.microsoft.com/office/drawing/2014/main" id="{E70B7E46-BC75-499B-9588-ABEBAB688CCB}"/>
            </a:ext>
          </a:extLst>
        </xdr:cNvPr>
        <xdr:cNvCxnSpPr/>
      </xdr:nvCxnSpPr>
      <xdr:spPr>
        <a:xfrm flipV="1">
          <a:off x="8750300" y="1473098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90932</xdr:rowOff>
    </xdr:from>
    <xdr:to>
      <xdr:col>41</xdr:col>
      <xdr:colOff>101600</xdr:colOff>
      <xdr:row>86</xdr:row>
      <xdr:rowOff>21082</xdr:rowOff>
    </xdr:to>
    <xdr:sp macro="" textlink="">
      <xdr:nvSpPr>
        <xdr:cNvPr id="269" name="楕円 268">
          <a:extLst>
            <a:ext uri="{FF2B5EF4-FFF2-40B4-BE49-F238E27FC236}">
              <a16:creationId xmlns:a16="http://schemas.microsoft.com/office/drawing/2014/main" id="{3FEEEF14-586D-405A-BED3-D558480A0A66}"/>
            </a:ext>
          </a:extLst>
        </xdr:cNvPr>
        <xdr:cNvSpPr/>
      </xdr:nvSpPr>
      <xdr:spPr>
        <a:xfrm>
          <a:off x="7810500" y="1466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141732</xdr:rowOff>
    </xdr:from>
    <xdr:to>
      <xdr:col>45</xdr:col>
      <xdr:colOff>177800</xdr:colOff>
      <xdr:row>85</xdr:row>
      <xdr:rowOff>160020</xdr:rowOff>
    </xdr:to>
    <xdr:cxnSp macro="">
      <xdr:nvCxnSpPr>
        <xdr:cNvPr id="270" name="直線コネクタ 269">
          <a:extLst>
            <a:ext uri="{FF2B5EF4-FFF2-40B4-BE49-F238E27FC236}">
              <a16:creationId xmlns:a16="http://schemas.microsoft.com/office/drawing/2014/main" id="{885FFAEF-A455-4F7C-9F4F-D068B83131D1}"/>
            </a:ext>
          </a:extLst>
        </xdr:cNvPr>
        <xdr:cNvCxnSpPr/>
      </xdr:nvCxnSpPr>
      <xdr:spPr>
        <a:xfrm>
          <a:off x="7861300" y="1471498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93980</xdr:rowOff>
    </xdr:from>
    <xdr:to>
      <xdr:col>36</xdr:col>
      <xdr:colOff>165100</xdr:colOff>
      <xdr:row>86</xdr:row>
      <xdr:rowOff>24130</xdr:rowOff>
    </xdr:to>
    <xdr:sp macro="" textlink="">
      <xdr:nvSpPr>
        <xdr:cNvPr id="271" name="楕円 270">
          <a:extLst>
            <a:ext uri="{FF2B5EF4-FFF2-40B4-BE49-F238E27FC236}">
              <a16:creationId xmlns:a16="http://schemas.microsoft.com/office/drawing/2014/main" id="{564F9DFF-C8DE-4FC4-A43E-13369293A96B}"/>
            </a:ext>
          </a:extLst>
        </xdr:cNvPr>
        <xdr:cNvSpPr/>
      </xdr:nvSpPr>
      <xdr:spPr>
        <a:xfrm>
          <a:off x="6921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141732</xdr:rowOff>
    </xdr:from>
    <xdr:to>
      <xdr:col>41</xdr:col>
      <xdr:colOff>50800</xdr:colOff>
      <xdr:row>85</xdr:row>
      <xdr:rowOff>144780</xdr:rowOff>
    </xdr:to>
    <xdr:cxnSp macro="">
      <xdr:nvCxnSpPr>
        <xdr:cNvPr id="272" name="直線コネクタ 271">
          <a:extLst>
            <a:ext uri="{FF2B5EF4-FFF2-40B4-BE49-F238E27FC236}">
              <a16:creationId xmlns:a16="http://schemas.microsoft.com/office/drawing/2014/main" id="{109CA7D9-BEFA-46B9-9487-D1DC31BC49CD}"/>
            </a:ext>
          </a:extLst>
        </xdr:cNvPr>
        <xdr:cNvCxnSpPr/>
      </xdr:nvCxnSpPr>
      <xdr:spPr>
        <a:xfrm flipV="1">
          <a:off x="6972300" y="1471498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273" name="n_1aveValue【公営住宅】&#10;一人当たり面積">
          <a:extLst>
            <a:ext uri="{FF2B5EF4-FFF2-40B4-BE49-F238E27FC236}">
              <a16:creationId xmlns:a16="http://schemas.microsoft.com/office/drawing/2014/main" id="{2E695864-4A48-47DD-A263-5736A7B0A757}"/>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274" name="n_2aveValue【公営住宅】&#10;一人当たり面積">
          <a:extLst>
            <a:ext uri="{FF2B5EF4-FFF2-40B4-BE49-F238E27FC236}">
              <a16:creationId xmlns:a16="http://schemas.microsoft.com/office/drawing/2014/main" id="{E6E16996-71B4-4DF1-B53F-D5A8BCE3A48D}"/>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275" name="n_3aveValue【公営住宅】&#10;一人当たり面積">
          <a:extLst>
            <a:ext uri="{FF2B5EF4-FFF2-40B4-BE49-F238E27FC236}">
              <a16:creationId xmlns:a16="http://schemas.microsoft.com/office/drawing/2014/main" id="{5E8C8AA7-31EE-49D4-B175-70017C790838}"/>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276" name="n_4aveValue【公営住宅】&#10;一人当たり面積">
          <a:extLst>
            <a:ext uri="{FF2B5EF4-FFF2-40B4-BE49-F238E27FC236}">
              <a16:creationId xmlns:a16="http://schemas.microsoft.com/office/drawing/2014/main" id="{9080C115-4252-4DCC-BCDF-B1FB849F4FCE}"/>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28212</xdr:rowOff>
    </xdr:from>
    <xdr:ext cx="469744" cy="259045"/>
    <xdr:sp macro="" textlink="">
      <xdr:nvSpPr>
        <xdr:cNvPr id="277" name="n_1mainValue【公営住宅】&#10;一人当たり面積">
          <a:extLst>
            <a:ext uri="{FF2B5EF4-FFF2-40B4-BE49-F238E27FC236}">
              <a16:creationId xmlns:a16="http://schemas.microsoft.com/office/drawing/2014/main" id="{612D2E6C-3BCF-4D41-9CC2-F82C84382AC4}"/>
            </a:ext>
          </a:extLst>
        </xdr:cNvPr>
        <xdr:cNvSpPr txBox="1"/>
      </xdr:nvSpPr>
      <xdr:spPr>
        <a:xfrm>
          <a:off x="9391727"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30497</xdr:rowOff>
    </xdr:from>
    <xdr:ext cx="469744" cy="259045"/>
    <xdr:sp macro="" textlink="">
      <xdr:nvSpPr>
        <xdr:cNvPr id="278" name="n_2mainValue【公営住宅】&#10;一人当たり面積">
          <a:extLst>
            <a:ext uri="{FF2B5EF4-FFF2-40B4-BE49-F238E27FC236}">
              <a16:creationId xmlns:a16="http://schemas.microsoft.com/office/drawing/2014/main" id="{F31E9BC7-A32B-4706-AB00-3611515BCFF0}"/>
            </a:ext>
          </a:extLst>
        </xdr:cNvPr>
        <xdr:cNvSpPr txBox="1"/>
      </xdr:nvSpPr>
      <xdr:spPr>
        <a:xfrm>
          <a:off x="8515427"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12209</xdr:rowOff>
    </xdr:from>
    <xdr:ext cx="469744" cy="259045"/>
    <xdr:sp macro="" textlink="">
      <xdr:nvSpPr>
        <xdr:cNvPr id="279" name="n_3mainValue【公営住宅】&#10;一人当たり面積">
          <a:extLst>
            <a:ext uri="{FF2B5EF4-FFF2-40B4-BE49-F238E27FC236}">
              <a16:creationId xmlns:a16="http://schemas.microsoft.com/office/drawing/2014/main" id="{05E9F487-2C91-42A0-97DF-9589F5786426}"/>
            </a:ext>
          </a:extLst>
        </xdr:cNvPr>
        <xdr:cNvSpPr txBox="1"/>
      </xdr:nvSpPr>
      <xdr:spPr>
        <a:xfrm>
          <a:off x="7626427" y="1475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15257</xdr:rowOff>
    </xdr:from>
    <xdr:ext cx="469744" cy="259045"/>
    <xdr:sp macro="" textlink="">
      <xdr:nvSpPr>
        <xdr:cNvPr id="280" name="n_4mainValue【公営住宅】&#10;一人当たり面積">
          <a:extLst>
            <a:ext uri="{FF2B5EF4-FFF2-40B4-BE49-F238E27FC236}">
              <a16:creationId xmlns:a16="http://schemas.microsoft.com/office/drawing/2014/main" id="{8AE5655D-3C9A-40F9-BAE2-260E7492012C}"/>
            </a:ext>
          </a:extLst>
        </xdr:cNvPr>
        <xdr:cNvSpPr txBox="1"/>
      </xdr:nvSpPr>
      <xdr:spPr>
        <a:xfrm>
          <a:off x="6737427"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C9C52747-D908-44AC-B736-3BB79CEB73E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D5BCD718-C87B-47C9-8B1F-3973DBB10A6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1A2FD870-6635-4CCA-9F96-118A9413487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035F6E60-0F7E-4A08-B074-59C60B1041E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0834B3F5-219C-428D-A488-AC7DB5E94E8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D2D97C80-9A9D-40D3-AA0A-6BD46AAD96E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99A5E0CB-6D6E-4CB9-A3C6-AC11114081F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B0B1766D-3E2D-4C11-9087-F768F9C3237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a:extLst>
            <a:ext uri="{FF2B5EF4-FFF2-40B4-BE49-F238E27FC236}">
              <a16:creationId xmlns:a16="http://schemas.microsoft.com/office/drawing/2014/main" id="{E5DF3A3C-3D5F-4CBA-AC82-CF1A5234731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a:extLst>
            <a:ext uri="{FF2B5EF4-FFF2-40B4-BE49-F238E27FC236}">
              <a16:creationId xmlns:a16="http://schemas.microsoft.com/office/drawing/2014/main" id="{6351B71E-F3F3-454E-906A-D13C0DBD7E7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a:extLst>
            <a:ext uri="{FF2B5EF4-FFF2-40B4-BE49-F238E27FC236}">
              <a16:creationId xmlns:a16="http://schemas.microsoft.com/office/drawing/2014/main" id="{E330797F-7ECD-4431-B8F5-3330D02274D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a:extLst>
            <a:ext uri="{FF2B5EF4-FFF2-40B4-BE49-F238E27FC236}">
              <a16:creationId xmlns:a16="http://schemas.microsoft.com/office/drawing/2014/main" id="{D323EB7A-DC71-4022-AB66-907C0B8AD50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a:extLst>
            <a:ext uri="{FF2B5EF4-FFF2-40B4-BE49-F238E27FC236}">
              <a16:creationId xmlns:a16="http://schemas.microsoft.com/office/drawing/2014/main" id="{9FE00A5C-4333-4707-9A88-1DEE856564E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a:extLst>
            <a:ext uri="{FF2B5EF4-FFF2-40B4-BE49-F238E27FC236}">
              <a16:creationId xmlns:a16="http://schemas.microsoft.com/office/drawing/2014/main" id="{393BB443-8A72-4114-84FF-C231251F4CF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a:extLst>
            <a:ext uri="{FF2B5EF4-FFF2-40B4-BE49-F238E27FC236}">
              <a16:creationId xmlns:a16="http://schemas.microsoft.com/office/drawing/2014/main" id="{8E5DF52E-C5C8-454D-A99B-92FEBAE734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a:extLst>
            <a:ext uri="{FF2B5EF4-FFF2-40B4-BE49-F238E27FC236}">
              <a16:creationId xmlns:a16="http://schemas.microsoft.com/office/drawing/2014/main" id="{550995E3-E282-4F85-8489-22E1C48D940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657B9416-864C-4D75-B4B4-5180B589338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269CE751-517E-449B-817D-0B7A7096196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8CF5DEF5-0CFA-4E3B-8684-5F1B9640293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F78AE5F4-0821-4966-B095-B4A7CCB0912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D81B829E-EABE-480A-AF8F-E602105B0E8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EC50F8D9-EDA6-4419-B908-ECAA8079A02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C99F5537-6373-4549-9F5F-BBE546173AD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4542C29E-9B0B-4E53-988C-236444B135F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63DB3374-D9CB-41BA-BB5D-BF90DF48BB1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8287E2CF-BEC2-4A6F-B2DE-99AD4BEE295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1B570741-BE36-47E8-9B36-C4D80E20AA6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DCC50F46-7947-4DA3-94C5-05487539A06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EE1BA0D5-1F5B-462A-A57B-50F79E2AFD5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05C93968-D68A-4641-8899-49C4C0DF6AE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BA9CD609-4904-4934-B56C-3B7B1695681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9574DC63-0DEA-4DF6-82BF-B07771BE83C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A2C29856-0C4A-45D2-BD63-E71203B0846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75D29E0E-93CC-495A-B235-353414C69A8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E98FDA6F-29D9-4E78-8618-B637171AD90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377F6015-8F83-4CE5-B65C-4B662AB415A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EF0943C4-B1DE-441A-8BA3-12DCCFF2DB7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B714639A-F3C0-4AC3-897F-DC4814DC86E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7AF93A63-BBD2-4198-87A8-821A10FA797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2C00B4E7-0433-4D98-AA3D-02FEEDA0B77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認定こども園・幼稚園・保育所】&#10;有形固定資産減価償却率グラフ枠">
          <a:extLst>
            <a:ext uri="{FF2B5EF4-FFF2-40B4-BE49-F238E27FC236}">
              <a16:creationId xmlns:a16="http://schemas.microsoft.com/office/drawing/2014/main" id="{927811D8-5AAB-478C-A818-5BD28024156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4F58ACE1-EBFE-40EC-B281-7EE9039CC45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認定こども園・幼稚園・保育所】&#10;有形固定資産減価償却率最小値テキスト">
          <a:extLst>
            <a:ext uri="{FF2B5EF4-FFF2-40B4-BE49-F238E27FC236}">
              <a16:creationId xmlns:a16="http://schemas.microsoft.com/office/drawing/2014/main" id="{7C939D6C-CB41-4BC9-AC19-DCEAEB15688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0386A8C2-222E-4CFD-A84D-CC822515826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325" name="【認定こども園・幼稚園・保育所】&#10;有形固定資産減価償却率最大値テキスト">
          <a:extLst>
            <a:ext uri="{FF2B5EF4-FFF2-40B4-BE49-F238E27FC236}">
              <a16:creationId xmlns:a16="http://schemas.microsoft.com/office/drawing/2014/main" id="{808449C9-8728-4698-9FCF-568DEFC5FB79}"/>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326" name="直線コネクタ 325">
          <a:extLst>
            <a:ext uri="{FF2B5EF4-FFF2-40B4-BE49-F238E27FC236}">
              <a16:creationId xmlns:a16="http://schemas.microsoft.com/office/drawing/2014/main" id="{E78CFA1D-C3CC-4C44-8227-EC9B492D2FEF}"/>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327" name="【認定こども園・幼稚園・保育所】&#10;有形固定資産減価償却率平均値テキスト">
          <a:extLst>
            <a:ext uri="{FF2B5EF4-FFF2-40B4-BE49-F238E27FC236}">
              <a16:creationId xmlns:a16="http://schemas.microsoft.com/office/drawing/2014/main" id="{419D0458-9BD7-4AFC-9E83-F600CD5ABED6}"/>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328" name="フローチャート: 判断 327">
          <a:extLst>
            <a:ext uri="{FF2B5EF4-FFF2-40B4-BE49-F238E27FC236}">
              <a16:creationId xmlns:a16="http://schemas.microsoft.com/office/drawing/2014/main" id="{E15A7C72-6AAF-45EF-8E9A-5E74A60D33EF}"/>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329" name="フローチャート: 判断 328">
          <a:extLst>
            <a:ext uri="{FF2B5EF4-FFF2-40B4-BE49-F238E27FC236}">
              <a16:creationId xmlns:a16="http://schemas.microsoft.com/office/drawing/2014/main" id="{2B37096D-1DBB-4207-B8A3-141821E3296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330" name="フローチャート: 判断 329">
          <a:extLst>
            <a:ext uri="{FF2B5EF4-FFF2-40B4-BE49-F238E27FC236}">
              <a16:creationId xmlns:a16="http://schemas.microsoft.com/office/drawing/2014/main" id="{CB19EE18-40FD-4959-A84F-738A384FC2C8}"/>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331" name="フローチャート: 判断 330">
          <a:extLst>
            <a:ext uri="{FF2B5EF4-FFF2-40B4-BE49-F238E27FC236}">
              <a16:creationId xmlns:a16="http://schemas.microsoft.com/office/drawing/2014/main" id="{004EE62A-B7B1-4E11-AADC-DFE67790E57D}"/>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332" name="フローチャート: 判断 331">
          <a:extLst>
            <a:ext uri="{FF2B5EF4-FFF2-40B4-BE49-F238E27FC236}">
              <a16:creationId xmlns:a16="http://schemas.microsoft.com/office/drawing/2014/main" id="{A3A16FBF-105B-4527-811F-7BD7F8D50F94}"/>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C166FE54-97F6-419C-B200-2D111D91166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81D4702A-F116-4E49-AEE9-9DAFAFC4EB8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80FC0BCB-F668-4AFD-9721-490DDD7DCE6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7B3D09F3-455C-45C9-8F39-F7626CD159D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FE2EDA62-FAE4-47C5-AF78-C2D124BCB15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138067</xdr:rowOff>
    </xdr:from>
    <xdr:to>
      <xdr:col>85</xdr:col>
      <xdr:colOff>177800</xdr:colOff>
      <xdr:row>42</xdr:row>
      <xdr:rowOff>68217</xdr:rowOff>
    </xdr:to>
    <xdr:sp macro="" textlink="">
      <xdr:nvSpPr>
        <xdr:cNvPr id="338" name="楕円 337">
          <a:extLst>
            <a:ext uri="{FF2B5EF4-FFF2-40B4-BE49-F238E27FC236}">
              <a16:creationId xmlns:a16="http://schemas.microsoft.com/office/drawing/2014/main" id="{E964A28B-D734-4D55-B7B0-D02268C14B6C}"/>
            </a:ext>
          </a:extLst>
        </xdr:cNvPr>
        <xdr:cNvSpPr/>
      </xdr:nvSpPr>
      <xdr:spPr>
        <a:xfrm>
          <a:off x="162687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52994</xdr:rowOff>
    </xdr:from>
    <xdr:ext cx="405111" cy="259045"/>
    <xdr:sp macro="" textlink="">
      <xdr:nvSpPr>
        <xdr:cNvPr id="339" name="【認定こども園・幼稚園・保育所】&#10;有形固定資産減価償却率該当値テキスト">
          <a:extLst>
            <a:ext uri="{FF2B5EF4-FFF2-40B4-BE49-F238E27FC236}">
              <a16:creationId xmlns:a16="http://schemas.microsoft.com/office/drawing/2014/main" id="{67F2D6E0-0A13-4A4F-8A16-5054D7E6FAC4}"/>
            </a:ext>
          </a:extLst>
        </xdr:cNvPr>
        <xdr:cNvSpPr txBox="1"/>
      </xdr:nvSpPr>
      <xdr:spPr>
        <a:xfrm>
          <a:off x="16357600" y="7082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120106</xdr:rowOff>
    </xdr:from>
    <xdr:to>
      <xdr:col>81</xdr:col>
      <xdr:colOff>101600</xdr:colOff>
      <xdr:row>42</xdr:row>
      <xdr:rowOff>50256</xdr:rowOff>
    </xdr:to>
    <xdr:sp macro="" textlink="">
      <xdr:nvSpPr>
        <xdr:cNvPr id="340" name="楕円 339">
          <a:extLst>
            <a:ext uri="{FF2B5EF4-FFF2-40B4-BE49-F238E27FC236}">
              <a16:creationId xmlns:a16="http://schemas.microsoft.com/office/drawing/2014/main" id="{096F3497-AF5D-4BE1-ABCC-3E13EA406929}"/>
            </a:ext>
          </a:extLst>
        </xdr:cNvPr>
        <xdr:cNvSpPr/>
      </xdr:nvSpPr>
      <xdr:spPr>
        <a:xfrm>
          <a:off x="15430500" y="714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170906</xdr:rowOff>
    </xdr:from>
    <xdr:to>
      <xdr:col>85</xdr:col>
      <xdr:colOff>127000</xdr:colOff>
      <xdr:row>42</xdr:row>
      <xdr:rowOff>17417</xdr:rowOff>
    </xdr:to>
    <xdr:cxnSp macro="">
      <xdr:nvCxnSpPr>
        <xdr:cNvPr id="341" name="直線コネクタ 340">
          <a:extLst>
            <a:ext uri="{FF2B5EF4-FFF2-40B4-BE49-F238E27FC236}">
              <a16:creationId xmlns:a16="http://schemas.microsoft.com/office/drawing/2014/main" id="{7B2D344C-76F8-42EF-A3A4-9510AAA3D4E3}"/>
            </a:ext>
          </a:extLst>
        </xdr:cNvPr>
        <xdr:cNvCxnSpPr/>
      </xdr:nvCxnSpPr>
      <xdr:spPr>
        <a:xfrm>
          <a:off x="15481300" y="720035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111941</xdr:rowOff>
    </xdr:from>
    <xdr:to>
      <xdr:col>76</xdr:col>
      <xdr:colOff>165100</xdr:colOff>
      <xdr:row>42</xdr:row>
      <xdr:rowOff>42091</xdr:rowOff>
    </xdr:to>
    <xdr:sp macro="" textlink="">
      <xdr:nvSpPr>
        <xdr:cNvPr id="342" name="楕円 341">
          <a:extLst>
            <a:ext uri="{FF2B5EF4-FFF2-40B4-BE49-F238E27FC236}">
              <a16:creationId xmlns:a16="http://schemas.microsoft.com/office/drawing/2014/main" id="{9C5993AF-F779-46B2-8A1D-53DB3B381895}"/>
            </a:ext>
          </a:extLst>
        </xdr:cNvPr>
        <xdr:cNvSpPr/>
      </xdr:nvSpPr>
      <xdr:spPr>
        <a:xfrm>
          <a:off x="14541500" y="714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162741</xdr:rowOff>
    </xdr:from>
    <xdr:to>
      <xdr:col>81</xdr:col>
      <xdr:colOff>50800</xdr:colOff>
      <xdr:row>41</xdr:row>
      <xdr:rowOff>170906</xdr:rowOff>
    </xdr:to>
    <xdr:cxnSp macro="">
      <xdr:nvCxnSpPr>
        <xdr:cNvPr id="343" name="直線コネクタ 342">
          <a:extLst>
            <a:ext uri="{FF2B5EF4-FFF2-40B4-BE49-F238E27FC236}">
              <a16:creationId xmlns:a16="http://schemas.microsoft.com/office/drawing/2014/main" id="{B5223676-9BF4-441E-9A49-01B2E76367B8}"/>
            </a:ext>
          </a:extLst>
        </xdr:cNvPr>
        <xdr:cNvCxnSpPr/>
      </xdr:nvCxnSpPr>
      <xdr:spPr>
        <a:xfrm>
          <a:off x="14592300" y="719219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95613</xdr:rowOff>
    </xdr:from>
    <xdr:to>
      <xdr:col>72</xdr:col>
      <xdr:colOff>38100</xdr:colOff>
      <xdr:row>42</xdr:row>
      <xdr:rowOff>25763</xdr:rowOff>
    </xdr:to>
    <xdr:sp macro="" textlink="">
      <xdr:nvSpPr>
        <xdr:cNvPr id="344" name="楕円 343">
          <a:extLst>
            <a:ext uri="{FF2B5EF4-FFF2-40B4-BE49-F238E27FC236}">
              <a16:creationId xmlns:a16="http://schemas.microsoft.com/office/drawing/2014/main" id="{DF0F83BC-09C8-4698-9442-F9999D7E15AA}"/>
            </a:ext>
          </a:extLst>
        </xdr:cNvPr>
        <xdr:cNvSpPr/>
      </xdr:nvSpPr>
      <xdr:spPr>
        <a:xfrm>
          <a:off x="13652500" y="71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146413</xdr:rowOff>
    </xdr:from>
    <xdr:to>
      <xdr:col>76</xdr:col>
      <xdr:colOff>114300</xdr:colOff>
      <xdr:row>41</xdr:row>
      <xdr:rowOff>162741</xdr:rowOff>
    </xdr:to>
    <xdr:cxnSp macro="">
      <xdr:nvCxnSpPr>
        <xdr:cNvPr id="345" name="直線コネクタ 344">
          <a:extLst>
            <a:ext uri="{FF2B5EF4-FFF2-40B4-BE49-F238E27FC236}">
              <a16:creationId xmlns:a16="http://schemas.microsoft.com/office/drawing/2014/main" id="{AEC71D6B-6B94-4149-A6E3-2FB333879C51}"/>
            </a:ext>
          </a:extLst>
        </xdr:cNvPr>
        <xdr:cNvCxnSpPr/>
      </xdr:nvCxnSpPr>
      <xdr:spPr>
        <a:xfrm>
          <a:off x="13703300" y="717586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95613</xdr:rowOff>
    </xdr:from>
    <xdr:to>
      <xdr:col>67</xdr:col>
      <xdr:colOff>101600</xdr:colOff>
      <xdr:row>42</xdr:row>
      <xdr:rowOff>25763</xdr:rowOff>
    </xdr:to>
    <xdr:sp macro="" textlink="">
      <xdr:nvSpPr>
        <xdr:cNvPr id="346" name="楕円 345">
          <a:extLst>
            <a:ext uri="{FF2B5EF4-FFF2-40B4-BE49-F238E27FC236}">
              <a16:creationId xmlns:a16="http://schemas.microsoft.com/office/drawing/2014/main" id="{BE1711CD-0B8C-4A26-8A2D-8086BB3449DA}"/>
            </a:ext>
          </a:extLst>
        </xdr:cNvPr>
        <xdr:cNvSpPr/>
      </xdr:nvSpPr>
      <xdr:spPr>
        <a:xfrm>
          <a:off x="12763500" y="71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146413</xdr:rowOff>
    </xdr:from>
    <xdr:to>
      <xdr:col>71</xdr:col>
      <xdr:colOff>177800</xdr:colOff>
      <xdr:row>41</xdr:row>
      <xdr:rowOff>146413</xdr:rowOff>
    </xdr:to>
    <xdr:cxnSp macro="">
      <xdr:nvCxnSpPr>
        <xdr:cNvPr id="347" name="直線コネクタ 346">
          <a:extLst>
            <a:ext uri="{FF2B5EF4-FFF2-40B4-BE49-F238E27FC236}">
              <a16:creationId xmlns:a16="http://schemas.microsoft.com/office/drawing/2014/main" id="{BD3A7C0E-05C8-4E77-B566-437036F22785}"/>
            </a:ext>
          </a:extLst>
        </xdr:cNvPr>
        <xdr:cNvCxnSpPr/>
      </xdr:nvCxnSpPr>
      <xdr:spPr>
        <a:xfrm>
          <a:off x="12814300" y="717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348" name="n_1aveValue【認定こども園・幼稚園・保育所】&#10;有形固定資産減価償却率">
          <a:extLst>
            <a:ext uri="{FF2B5EF4-FFF2-40B4-BE49-F238E27FC236}">
              <a16:creationId xmlns:a16="http://schemas.microsoft.com/office/drawing/2014/main" id="{112468F9-C706-4153-88BB-D5A07C8ADF3B}"/>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349" name="n_2aveValue【認定こども園・幼稚園・保育所】&#10;有形固定資産減価償却率">
          <a:extLst>
            <a:ext uri="{FF2B5EF4-FFF2-40B4-BE49-F238E27FC236}">
              <a16:creationId xmlns:a16="http://schemas.microsoft.com/office/drawing/2014/main" id="{698B0ED6-3AFC-4899-A329-17B1BA0F98A9}"/>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350" name="n_3aveValue【認定こども園・幼稚園・保育所】&#10;有形固定資産減価償却率">
          <a:extLst>
            <a:ext uri="{FF2B5EF4-FFF2-40B4-BE49-F238E27FC236}">
              <a16:creationId xmlns:a16="http://schemas.microsoft.com/office/drawing/2014/main" id="{292B5EB4-6EBD-44FC-B826-B3B9C1C62976}"/>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351" name="n_4aveValue【認定こども園・幼稚園・保育所】&#10;有形固定資産減価償却率">
          <a:extLst>
            <a:ext uri="{FF2B5EF4-FFF2-40B4-BE49-F238E27FC236}">
              <a16:creationId xmlns:a16="http://schemas.microsoft.com/office/drawing/2014/main" id="{9593FB88-4D53-4CC9-8241-1FD96650B4B2}"/>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41383</xdr:rowOff>
    </xdr:from>
    <xdr:ext cx="405111" cy="259045"/>
    <xdr:sp macro="" textlink="">
      <xdr:nvSpPr>
        <xdr:cNvPr id="352" name="n_1mainValue【認定こども園・幼稚園・保育所】&#10;有形固定資産減価償却率">
          <a:extLst>
            <a:ext uri="{FF2B5EF4-FFF2-40B4-BE49-F238E27FC236}">
              <a16:creationId xmlns:a16="http://schemas.microsoft.com/office/drawing/2014/main" id="{BB3B7D05-BF31-4E27-9807-973562A5621B}"/>
            </a:ext>
          </a:extLst>
        </xdr:cNvPr>
        <xdr:cNvSpPr txBox="1"/>
      </xdr:nvSpPr>
      <xdr:spPr>
        <a:xfrm>
          <a:off x="15266044" y="724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33218</xdr:rowOff>
    </xdr:from>
    <xdr:ext cx="405111" cy="259045"/>
    <xdr:sp macro="" textlink="">
      <xdr:nvSpPr>
        <xdr:cNvPr id="353" name="n_2mainValue【認定こども園・幼稚園・保育所】&#10;有形固定資産減価償却率">
          <a:extLst>
            <a:ext uri="{FF2B5EF4-FFF2-40B4-BE49-F238E27FC236}">
              <a16:creationId xmlns:a16="http://schemas.microsoft.com/office/drawing/2014/main" id="{83538C36-7CDA-4F1E-AB00-33C24172FDCF}"/>
            </a:ext>
          </a:extLst>
        </xdr:cNvPr>
        <xdr:cNvSpPr txBox="1"/>
      </xdr:nvSpPr>
      <xdr:spPr>
        <a:xfrm>
          <a:off x="14389744" y="723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16890</xdr:rowOff>
    </xdr:from>
    <xdr:ext cx="405111" cy="259045"/>
    <xdr:sp macro="" textlink="">
      <xdr:nvSpPr>
        <xdr:cNvPr id="354" name="n_3mainValue【認定こども園・幼稚園・保育所】&#10;有形固定資産減価償却率">
          <a:extLst>
            <a:ext uri="{FF2B5EF4-FFF2-40B4-BE49-F238E27FC236}">
              <a16:creationId xmlns:a16="http://schemas.microsoft.com/office/drawing/2014/main" id="{595720F8-D0B9-4900-B475-A32DF0968EE9}"/>
            </a:ext>
          </a:extLst>
        </xdr:cNvPr>
        <xdr:cNvSpPr txBox="1"/>
      </xdr:nvSpPr>
      <xdr:spPr>
        <a:xfrm>
          <a:off x="13500744" y="721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16890</xdr:rowOff>
    </xdr:from>
    <xdr:ext cx="405111" cy="259045"/>
    <xdr:sp macro="" textlink="">
      <xdr:nvSpPr>
        <xdr:cNvPr id="355" name="n_4mainValue【認定こども園・幼稚園・保育所】&#10;有形固定資産減価償却率">
          <a:extLst>
            <a:ext uri="{FF2B5EF4-FFF2-40B4-BE49-F238E27FC236}">
              <a16:creationId xmlns:a16="http://schemas.microsoft.com/office/drawing/2014/main" id="{13B380C2-33A2-433B-BFC1-E60E6A7020A4}"/>
            </a:ext>
          </a:extLst>
        </xdr:cNvPr>
        <xdr:cNvSpPr txBox="1"/>
      </xdr:nvSpPr>
      <xdr:spPr>
        <a:xfrm>
          <a:off x="12611744" y="721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62DED8E0-8CE6-4379-A13A-A7785C19B67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5B91B1D3-AB91-4ACC-8213-43BC2FB521B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98D2F4CE-CAC5-409F-A283-9B10BB9BEDC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CB7795C3-23E6-426B-A6B3-15C92D4EFB1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923AA7A8-F5FB-4A39-B8E5-B21793EDB26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12453BA8-D27B-43CC-A03E-82A9F90984D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A5BC93E3-2FF3-4C48-B317-8514C34101C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D05BBCE6-AF37-4BCE-85B3-4C0B81FEAB9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22D2CE5D-C279-47AF-9133-10AB89D740C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E10684A5-3D6E-4658-82DD-021057B2949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6" name="直線コネクタ 365">
          <a:extLst>
            <a:ext uri="{FF2B5EF4-FFF2-40B4-BE49-F238E27FC236}">
              <a16:creationId xmlns:a16="http://schemas.microsoft.com/office/drawing/2014/main" id="{1BB06274-62BF-4441-B32E-3A5A613E21E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7" name="テキスト ボックス 366">
          <a:extLst>
            <a:ext uri="{FF2B5EF4-FFF2-40B4-BE49-F238E27FC236}">
              <a16:creationId xmlns:a16="http://schemas.microsoft.com/office/drawing/2014/main" id="{E8CA493F-636E-464C-AFC1-356C391143E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8" name="直線コネクタ 367">
          <a:extLst>
            <a:ext uri="{FF2B5EF4-FFF2-40B4-BE49-F238E27FC236}">
              <a16:creationId xmlns:a16="http://schemas.microsoft.com/office/drawing/2014/main" id="{892ED08D-8F2B-4052-A5B9-403EF44253C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9" name="テキスト ボックス 368">
          <a:extLst>
            <a:ext uri="{FF2B5EF4-FFF2-40B4-BE49-F238E27FC236}">
              <a16:creationId xmlns:a16="http://schemas.microsoft.com/office/drawing/2014/main" id="{36EE74AA-845F-4DB7-9AAB-FCE4D5287C1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0" name="直線コネクタ 369">
          <a:extLst>
            <a:ext uri="{FF2B5EF4-FFF2-40B4-BE49-F238E27FC236}">
              <a16:creationId xmlns:a16="http://schemas.microsoft.com/office/drawing/2014/main" id="{E8AFD091-BA66-4DD5-A509-CAA19EBCED9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71" name="テキスト ボックス 370">
          <a:extLst>
            <a:ext uri="{FF2B5EF4-FFF2-40B4-BE49-F238E27FC236}">
              <a16:creationId xmlns:a16="http://schemas.microsoft.com/office/drawing/2014/main" id="{4312672B-4C6F-4CCE-8D98-002F11BBA87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2" name="直線コネクタ 371">
          <a:extLst>
            <a:ext uri="{FF2B5EF4-FFF2-40B4-BE49-F238E27FC236}">
              <a16:creationId xmlns:a16="http://schemas.microsoft.com/office/drawing/2014/main" id="{55AEA438-13DF-46DE-9BCD-5F97CD5835D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3" name="テキスト ボックス 372">
          <a:extLst>
            <a:ext uri="{FF2B5EF4-FFF2-40B4-BE49-F238E27FC236}">
              <a16:creationId xmlns:a16="http://schemas.microsoft.com/office/drawing/2014/main" id="{C7FCF9D7-2138-48A8-8C34-201B3956FF8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4" name="直線コネクタ 373">
          <a:extLst>
            <a:ext uri="{FF2B5EF4-FFF2-40B4-BE49-F238E27FC236}">
              <a16:creationId xmlns:a16="http://schemas.microsoft.com/office/drawing/2014/main" id="{61D1C193-36BC-4384-B17A-5EE70B7FD34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5" name="テキスト ボックス 374">
          <a:extLst>
            <a:ext uri="{FF2B5EF4-FFF2-40B4-BE49-F238E27FC236}">
              <a16:creationId xmlns:a16="http://schemas.microsoft.com/office/drawing/2014/main" id="{897A46E7-3EAE-484A-85C5-DA88B2ADBEA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a:extLst>
            <a:ext uri="{FF2B5EF4-FFF2-40B4-BE49-F238E27FC236}">
              <a16:creationId xmlns:a16="http://schemas.microsoft.com/office/drawing/2014/main" id="{3F23C78D-5B22-4206-AF39-9E9E987BB4C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7" name="テキスト ボックス 376">
          <a:extLst>
            <a:ext uri="{FF2B5EF4-FFF2-40B4-BE49-F238E27FC236}">
              <a16:creationId xmlns:a16="http://schemas.microsoft.com/office/drawing/2014/main" id="{D463F223-0AB6-49CF-B9AC-4DF9CDC2F2B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認定こども園・幼稚園・保育所】&#10;一人当たり面積グラフ枠">
          <a:extLst>
            <a:ext uri="{FF2B5EF4-FFF2-40B4-BE49-F238E27FC236}">
              <a16:creationId xmlns:a16="http://schemas.microsoft.com/office/drawing/2014/main" id="{A197D9B9-9E2A-4984-BE4E-EF4540E6088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379" name="直線コネクタ 378">
          <a:extLst>
            <a:ext uri="{FF2B5EF4-FFF2-40B4-BE49-F238E27FC236}">
              <a16:creationId xmlns:a16="http://schemas.microsoft.com/office/drawing/2014/main" id="{EEBF7C37-C1D6-4B5F-B137-17EAD59D5F4A}"/>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380" name="【認定こども園・幼稚園・保育所】&#10;一人当たり面積最小値テキスト">
          <a:extLst>
            <a:ext uri="{FF2B5EF4-FFF2-40B4-BE49-F238E27FC236}">
              <a16:creationId xmlns:a16="http://schemas.microsoft.com/office/drawing/2014/main" id="{4F81A559-FC42-417A-91D2-6DDCDB1BD38F}"/>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381" name="直線コネクタ 380">
          <a:extLst>
            <a:ext uri="{FF2B5EF4-FFF2-40B4-BE49-F238E27FC236}">
              <a16:creationId xmlns:a16="http://schemas.microsoft.com/office/drawing/2014/main" id="{7002CE7E-443B-464C-8D0E-4A9949F49677}"/>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382" name="【認定こども園・幼稚園・保育所】&#10;一人当たり面積最大値テキスト">
          <a:extLst>
            <a:ext uri="{FF2B5EF4-FFF2-40B4-BE49-F238E27FC236}">
              <a16:creationId xmlns:a16="http://schemas.microsoft.com/office/drawing/2014/main" id="{6E360626-B3FE-45AA-834E-4F3E09B4E647}"/>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383" name="直線コネクタ 382">
          <a:extLst>
            <a:ext uri="{FF2B5EF4-FFF2-40B4-BE49-F238E27FC236}">
              <a16:creationId xmlns:a16="http://schemas.microsoft.com/office/drawing/2014/main" id="{593BFC71-5907-4CE6-ACF1-3EF6CF559889}"/>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384" name="【認定こども園・幼稚園・保育所】&#10;一人当たり面積平均値テキスト">
          <a:extLst>
            <a:ext uri="{FF2B5EF4-FFF2-40B4-BE49-F238E27FC236}">
              <a16:creationId xmlns:a16="http://schemas.microsoft.com/office/drawing/2014/main" id="{E81C244B-36FB-40C8-ADD8-76CFA4E54E6C}"/>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385" name="フローチャート: 判断 384">
          <a:extLst>
            <a:ext uri="{FF2B5EF4-FFF2-40B4-BE49-F238E27FC236}">
              <a16:creationId xmlns:a16="http://schemas.microsoft.com/office/drawing/2014/main" id="{EE8A53B4-5658-4636-901C-D791A90FF081}"/>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386" name="フローチャート: 判断 385">
          <a:extLst>
            <a:ext uri="{FF2B5EF4-FFF2-40B4-BE49-F238E27FC236}">
              <a16:creationId xmlns:a16="http://schemas.microsoft.com/office/drawing/2014/main" id="{D78EE1DC-9BC1-4BDE-AA1A-7D7991894F6A}"/>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387" name="フローチャート: 判断 386">
          <a:extLst>
            <a:ext uri="{FF2B5EF4-FFF2-40B4-BE49-F238E27FC236}">
              <a16:creationId xmlns:a16="http://schemas.microsoft.com/office/drawing/2014/main" id="{CCE13B17-C4B4-410B-826B-5E5F7CB8B272}"/>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388" name="フローチャート: 判断 387">
          <a:extLst>
            <a:ext uri="{FF2B5EF4-FFF2-40B4-BE49-F238E27FC236}">
              <a16:creationId xmlns:a16="http://schemas.microsoft.com/office/drawing/2014/main" id="{9B3B534F-3972-4151-B242-221117F0ED08}"/>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389" name="フローチャート: 判断 388">
          <a:extLst>
            <a:ext uri="{FF2B5EF4-FFF2-40B4-BE49-F238E27FC236}">
              <a16:creationId xmlns:a16="http://schemas.microsoft.com/office/drawing/2014/main" id="{5EC888AD-95A5-4401-A6D1-E899BAEF441A}"/>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8F3FFBEA-D5ED-4F01-92B6-6B5069A61F2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534BCD1-E46C-4257-BD36-8345EA81ED8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5D1B07C9-BD03-4ABA-861E-020BCECF3D0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8231B8FD-BDFD-4A32-88AC-ADED5F48041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7466CD7E-F740-4ABF-898D-AED65C55929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133985</xdr:rowOff>
    </xdr:from>
    <xdr:to>
      <xdr:col>116</xdr:col>
      <xdr:colOff>114300</xdr:colOff>
      <xdr:row>41</xdr:row>
      <xdr:rowOff>64135</xdr:rowOff>
    </xdr:to>
    <xdr:sp macro="" textlink="">
      <xdr:nvSpPr>
        <xdr:cNvPr id="395" name="楕円 394">
          <a:extLst>
            <a:ext uri="{FF2B5EF4-FFF2-40B4-BE49-F238E27FC236}">
              <a16:creationId xmlns:a16="http://schemas.microsoft.com/office/drawing/2014/main" id="{769459E2-FA86-4624-9D1E-C2F5E18B03BB}"/>
            </a:ext>
          </a:extLst>
        </xdr:cNvPr>
        <xdr:cNvSpPr/>
      </xdr:nvSpPr>
      <xdr:spPr>
        <a:xfrm>
          <a:off x="22110700" y="69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112412</xdr:rowOff>
    </xdr:from>
    <xdr:ext cx="469744" cy="259045"/>
    <xdr:sp macro="" textlink="">
      <xdr:nvSpPr>
        <xdr:cNvPr id="396" name="【認定こども園・幼稚園・保育所】&#10;一人当たり面積該当値テキスト">
          <a:extLst>
            <a:ext uri="{FF2B5EF4-FFF2-40B4-BE49-F238E27FC236}">
              <a16:creationId xmlns:a16="http://schemas.microsoft.com/office/drawing/2014/main" id="{C141FE17-F12B-48B4-83BD-CC638D4F5FF7}"/>
            </a:ext>
          </a:extLst>
        </xdr:cNvPr>
        <xdr:cNvSpPr txBox="1"/>
      </xdr:nvSpPr>
      <xdr:spPr>
        <a:xfrm>
          <a:off x="22199600" y="697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137795</xdr:rowOff>
    </xdr:from>
    <xdr:to>
      <xdr:col>112</xdr:col>
      <xdr:colOff>38100</xdr:colOff>
      <xdr:row>41</xdr:row>
      <xdr:rowOff>67945</xdr:rowOff>
    </xdr:to>
    <xdr:sp macro="" textlink="">
      <xdr:nvSpPr>
        <xdr:cNvPr id="397" name="楕円 396">
          <a:extLst>
            <a:ext uri="{FF2B5EF4-FFF2-40B4-BE49-F238E27FC236}">
              <a16:creationId xmlns:a16="http://schemas.microsoft.com/office/drawing/2014/main" id="{A5915572-C355-4B50-B936-B124BA817050}"/>
            </a:ext>
          </a:extLst>
        </xdr:cNvPr>
        <xdr:cNvSpPr/>
      </xdr:nvSpPr>
      <xdr:spPr>
        <a:xfrm>
          <a:off x="21272500" y="699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13335</xdr:rowOff>
    </xdr:from>
    <xdr:to>
      <xdr:col>116</xdr:col>
      <xdr:colOff>63500</xdr:colOff>
      <xdr:row>41</xdr:row>
      <xdr:rowOff>17145</xdr:rowOff>
    </xdr:to>
    <xdr:cxnSp macro="">
      <xdr:nvCxnSpPr>
        <xdr:cNvPr id="398" name="直線コネクタ 397">
          <a:extLst>
            <a:ext uri="{FF2B5EF4-FFF2-40B4-BE49-F238E27FC236}">
              <a16:creationId xmlns:a16="http://schemas.microsoft.com/office/drawing/2014/main" id="{E01219FB-A1B7-45B8-BC57-9B0E44C665F6}"/>
            </a:ext>
          </a:extLst>
        </xdr:cNvPr>
        <xdr:cNvCxnSpPr/>
      </xdr:nvCxnSpPr>
      <xdr:spPr>
        <a:xfrm flipV="1">
          <a:off x="21323300" y="704278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141605</xdr:rowOff>
    </xdr:from>
    <xdr:to>
      <xdr:col>107</xdr:col>
      <xdr:colOff>101600</xdr:colOff>
      <xdr:row>41</xdr:row>
      <xdr:rowOff>71755</xdr:rowOff>
    </xdr:to>
    <xdr:sp macro="" textlink="">
      <xdr:nvSpPr>
        <xdr:cNvPr id="399" name="楕円 398">
          <a:extLst>
            <a:ext uri="{FF2B5EF4-FFF2-40B4-BE49-F238E27FC236}">
              <a16:creationId xmlns:a16="http://schemas.microsoft.com/office/drawing/2014/main" id="{5413417A-9207-4BCD-A055-6D7EDD32CF6B}"/>
            </a:ext>
          </a:extLst>
        </xdr:cNvPr>
        <xdr:cNvSpPr/>
      </xdr:nvSpPr>
      <xdr:spPr>
        <a:xfrm>
          <a:off x="20383500" y="69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17145</xdr:rowOff>
    </xdr:from>
    <xdr:to>
      <xdr:col>111</xdr:col>
      <xdr:colOff>177800</xdr:colOff>
      <xdr:row>41</xdr:row>
      <xdr:rowOff>20955</xdr:rowOff>
    </xdr:to>
    <xdr:cxnSp macro="">
      <xdr:nvCxnSpPr>
        <xdr:cNvPr id="400" name="直線コネクタ 399">
          <a:extLst>
            <a:ext uri="{FF2B5EF4-FFF2-40B4-BE49-F238E27FC236}">
              <a16:creationId xmlns:a16="http://schemas.microsoft.com/office/drawing/2014/main" id="{9E3654E0-8DC5-4667-B1CD-C6A46E8FE1FA}"/>
            </a:ext>
          </a:extLst>
        </xdr:cNvPr>
        <xdr:cNvCxnSpPr/>
      </xdr:nvCxnSpPr>
      <xdr:spPr>
        <a:xfrm flipV="1">
          <a:off x="20434300" y="70465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145415</xdr:rowOff>
    </xdr:from>
    <xdr:to>
      <xdr:col>102</xdr:col>
      <xdr:colOff>165100</xdr:colOff>
      <xdr:row>41</xdr:row>
      <xdr:rowOff>75565</xdr:rowOff>
    </xdr:to>
    <xdr:sp macro="" textlink="">
      <xdr:nvSpPr>
        <xdr:cNvPr id="401" name="楕円 400">
          <a:extLst>
            <a:ext uri="{FF2B5EF4-FFF2-40B4-BE49-F238E27FC236}">
              <a16:creationId xmlns:a16="http://schemas.microsoft.com/office/drawing/2014/main" id="{7C068F24-3B4A-4065-9868-1D5B97971636}"/>
            </a:ext>
          </a:extLst>
        </xdr:cNvPr>
        <xdr:cNvSpPr/>
      </xdr:nvSpPr>
      <xdr:spPr>
        <a:xfrm>
          <a:off x="194945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20955</xdr:rowOff>
    </xdr:from>
    <xdr:to>
      <xdr:col>107</xdr:col>
      <xdr:colOff>50800</xdr:colOff>
      <xdr:row>41</xdr:row>
      <xdr:rowOff>24765</xdr:rowOff>
    </xdr:to>
    <xdr:cxnSp macro="">
      <xdr:nvCxnSpPr>
        <xdr:cNvPr id="402" name="直線コネクタ 401">
          <a:extLst>
            <a:ext uri="{FF2B5EF4-FFF2-40B4-BE49-F238E27FC236}">
              <a16:creationId xmlns:a16="http://schemas.microsoft.com/office/drawing/2014/main" id="{BE2E472D-CF17-47C9-9B14-D9A94EE3E1FA}"/>
            </a:ext>
          </a:extLst>
        </xdr:cNvPr>
        <xdr:cNvCxnSpPr/>
      </xdr:nvCxnSpPr>
      <xdr:spPr>
        <a:xfrm flipV="1">
          <a:off x="19545300" y="70504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149225</xdr:rowOff>
    </xdr:from>
    <xdr:to>
      <xdr:col>98</xdr:col>
      <xdr:colOff>38100</xdr:colOff>
      <xdr:row>41</xdr:row>
      <xdr:rowOff>79375</xdr:rowOff>
    </xdr:to>
    <xdr:sp macro="" textlink="">
      <xdr:nvSpPr>
        <xdr:cNvPr id="403" name="楕円 402">
          <a:extLst>
            <a:ext uri="{FF2B5EF4-FFF2-40B4-BE49-F238E27FC236}">
              <a16:creationId xmlns:a16="http://schemas.microsoft.com/office/drawing/2014/main" id="{7432D3C9-212D-43A7-881C-9DE38D8028E5}"/>
            </a:ext>
          </a:extLst>
        </xdr:cNvPr>
        <xdr:cNvSpPr/>
      </xdr:nvSpPr>
      <xdr:spPr>
        <a:xfrm>
          <a:off x="18605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24765</xdr:rowOff>
    </xdr:from>
    <xdr:to>
      <xdr:col>102</xdr:col>
      <xdr:colOff>114300</xdr:colOff>
      <xdr:row>41</xdr:row>
      <xdr:rowOff>28575</xdr:rowOff>
    </xdr:to>
    <xdr:cxnSp macro="">
      <xdr:nvCxnSpPr>
        <xdr:cNvPr id="404" name="直線コネクタ 403">
          <a:extLst>
            <a:ext uri="{FF2B5EF4-FFF2-40B4-BE49-F238E27FC236}">
              <a16:creationId xmlns:a16="http://schemas.microsoft.com/office/drawing/2014/main" id="{96A259A4-AA4A-4296-B054-0AAB2917BBAA}"/>
            </a:ext>
          </a:extLst>
        </xdr:cNvPr>
        <xdr:cNvCxnSpPr/>
      </xdr:nvCxnSpPr>
      <xdr:spPr>
        <a:xfrm flipV="1">
          <a:off x="18656300" y="70542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405" name="n_1aveValue【認定こども園・幼稚園・保育所】&#10;一人当たり面積">
          <a:extLst>
            <a:ext uri="{FF2B5EF4-FFF2-40B4-BE49-F238E27FC236}">
              <a16:creationId xmlns:a16="http://schemas.microsoft.com/office/drawing/2014/main" id="{D47C4CAD-FA68-4D47-B89A-027A8EFCF3DE}"/>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406" name="n_2aveValue【認定こども園・幼稚園・保育所】&#10;一人当たり面積">
          <a:extLst>
            <a:ext uri="{FF2B5EF4-FFF2-40B4-BE49-F238E27FC236}">
              <a16:creationId xmlns:a16="http://schemas.microsoft.com/office/drawing/2014/main" id="{FEF4C858-8ED2-4D6F-AC0C-10528D3B3618}"/>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407" name="n_3aveValue【認定こども園・幼稚園・保育所】&#10;一人当たり面積">
          <a:extLst>
            <a:ext uri="{FF2B5EF4-FFF2-40B4-BE49-F238E27FC236}">
              <a16:creationId xmlns:a16="http://schemas.microsoft.com/office/drawing/2014/main" id="{12EF37CA-7839-44CC-9245-CB6C542DCAC8}"/>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408" name="n_4aveValue【認定こども園・幼稚園・保育所】&#10;一人当たり面積">
          <a:extLst>
            <a:ext uri="{FF2B5EF4-FFF2-40B4-BE49-F238E27FC236}">
              <a16:creationId xmlns:a16="http://schemas.microsoft.com/office/drawing/2014/main" id="{E3C4B7DA-843A-46F5-9E07-CDF84D875413}"/>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59072</xdr:rowOff>
    </xdr:from>
    <xdr:ext cx="469744" cy="259045"/>
    <xdr:sp macro="" textlink="">
      <xdr:nvSpPr>
        <xdr:cNvPr id="409" name="n_1mainValue【認定こども園・幼稚園・保育所】&#10;一人当たり面積">
          <a:extLst>
            <a:ext uri="{FF2B5EF4-FFF2-40B4-BE49-F238E27FC236}">
              <a16:creationId xmlns:a16="http://schemas.microsoft.com/office/drawing/2014/main" id="{A0096283-9AFB-4518-BBB1-9DA9C2D4BD83}"/>
            </a:ext>
          </a:extLst>
        </xdr:cNvPr>
        <xdr:cNvSpPr txBox="1"/>
      </xdr:nvSpPr>
      <xdr:spPr>
        <a:xfrm>
          <a:off x="21075727" y="708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62882</xdr:rowOff>
    </xdr:from>
    <xdr:ext cx="469744" cy="259045"/>
    <xdr:sp macro="" textlink="">
      <xdr:nvSpPr>
        <xdr:cNvPr id="410" name="n_2mainValue【認定こども園・幼稚園・保育所】&#10;一人当たり面積">
          <a:extLst>
            <a:ext uri="{FF2B5EF4-FFF2-40B4-BE49-F238E27FC236}">
              <a16:creationId xmlns:a16="http://schemas.microsoft.com/office/drawing/2014/main" id="{154207A9-0416-4082-B6ED-DC0AF63A6265}"/>
            </a:ext>
          </a:extLst>
        </xdr:cNvPr>
        <xdr:cNvSpPr txBox="1"/>
      </xdr:nvSpPr>
      <xdr:spPr>
        <a:xfrm>
          <a:off x="20199427" y="70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66692</xdr:rowOff>
    </xdr:from>
    <xdr:ext cx="469744" cy="259045"/>
    <xdr:sp macro="" textlink="">
      <xdr:nvSpPr>
        <xdr:cNvPr id="411" name="n_3mainValue【認定こども園・幼稚園・保育所】&#10;一人当たり面積">
          <a:extLst>
            <a:ext uri="{FF2B5EF4-FFF2-40B4-BE49-F238E27FC236}">
              <a16:creationId xmlns:a16="http://schemas.microsoft.com/office/drawing/2014/main" id="{31A20A5A-4B04-4D74-BBF0-4805CD4875CD}"/>
            </a:ext>
          </a:extLst>
        </xdr:cNvPr>
        <xdr:cNvSpPr txBox="1"/>
      </xdr:nvSpPr>
      <xdr:spPr>
        <a:xfrm>
          <a:off x="19310427" y="70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70502</xdr:rowOff>
    </xdr:from>
    <xdr:ext cx="469744" cy="259045"/>
    <xdr:sp macro="" textlink="">
      <xdr:nvSpPr>
        <xdr:cNvPr id="412" name="n_4mainValue【認定こども園・幼稚園・保育所】&#10;一人当たり面積">
          <a:extLst>
            <a:ext uri="{FF2B5EF4-FFF2-40B4-BE49-F238E27FC236}">
              <a16:creationId xmlns:a16="http://schemas.microsoft.com/office/drawing/2014/main" id="{B58FCED0-2EC7-49D2-8A4E-27873ADCF772}"/>
            </a:ext>
          </a:extLst>
        </xdr:cNvPr>
        <xdr:cNvSpPr txBox="1"/>
      </xdr:nvSpPr>
      <xdr:spPr>
        <a:xfrm>
          <a:off x="18421427" y="709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7D252C25-B832-4660-8651-6BA69E38B10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6E77A12B-8FB5-436B-BB60-A57881A5E60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4A107D2C-643E-401A-9DBB-B8E0BAB1A9B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6F5B52BD-14AC-48BA-9B5F-4ABA9F92B56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4ABFC069-CE62-47DA-8A90-24C461DC3E1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A9294FEE-B143-4375-A952-E5F91B16AEF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EE7FFB83-EE8A-45B6-BC23-6C95564EBB0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3A0B0C89-A622-4890-AD31-DCA8D64DB28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90A2A978-AAA9-4E20-9E3C-D22C4BF46D1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FC50E4D8-4140-4952-80CE-BEF82E5946F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CE2629C2-F1FC-4962-A37B-78683F4BE54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D2716746-3EFC-4AF9-B0D4-A54CC80AE8B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22CE50D2-EF07-481D-AECE-B495FC3ACB9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CD2BAD94-1CDA-4E0F-B5D6-7E39704B6BC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7AC81C2D-5994-4AD1-A075-0B4814B27F1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DCD1629C-D7AB-4A65-B7F3-D7C5CB20780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7278B5B7-CEAC-448B-BB25-CBFC0899CEE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7875EC1C-7B6F-489C-A563-9BBB2F64B83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55B6E9FD-BB3B-4D65-9F90-B22B056EB9D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C8EB18C3-D284-4000-966A-E6F4BE14C5F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a:extLst>
            <a:ext uri="{FF2B5EF4-FFF2-40B4-BE49-F238E27FC236}">
              <a16:creationId xmlns:a16="http://schemas.microsoft.com/office/drawing/2014/main" id="{624AC4AE-FC0B-4594-A8D3-740DA3ED5DE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0B81C1F5-8A9C-43F4-AD43-EE043A55635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a:extLst>
            <a:ext uri="{FF2B5EF4-FFF2-40B4-BE49-F238E27FC236}">
              <a16:creationId xmlns:a16="http://schemas.microsoft.com/office/drawing/2014/main" id="{81AFCB55-41E3-4AE1-9483-F8B01374691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学校施設】&#10;有形固定資産減価償却率グラフ枠">
          <a:extLst>
            <a:ext uri="{FF2B5EF4-FFF2-40B4-BE49-F238E27FC236}">
              <a16:creationId xmlns:a16="http://schemas.microsoft.com/office/drawing/2014/main" id="{21501789-0EF1-461E-AE3A-2ADCFB31634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437" name="直線コネクタ 436">
          <a:extLst>
            <a:ext uri="{FF2B5EF4-FFF2-40B4-BE49-F238E27FC236}">
              <a16:creationId xmlns:a16="http://schemas.microsoft.com/office/drawing/2014/main" id="{E2245903-D69A-4785-B3CE-C800DDD6A01F}"/>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438" name="【学校施設】&#10;有形固定資産減価償却率最小値テキスト">
          <a:extLst>
            <a:ext uri="{FF2B5EF4-FFF2-40B4-BE49-F238E27FC236}">
              <a16:creationId xmlns:a16="http://schemas.microsoft.com/office/drawing/2014/main" id="{D35BF00E-CB36-49B2-B41D-E5D118E15803}"/>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439" name="直線コネクタ 438">
          <a:extLst>
            <a:ext uri="{FF2B5EF4-FFF2-40B4-BE49-F238E27FC236}">
              <a16:creationId xmlns:a16="http://schemas.microsoft.com/office/drawing/2014/main" id="{0543B56C-0D27-4522-B06B-EA5C5505C338}"/>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440" name="【学校施設】&#10;有形固定資産減価償却率最大値テキスト">
          <a:extLst>
            <a:ext uri="{FF2B5EF4-FFF2-40B4-BE49-F238E27FC236}">
              <a16:creationId xmlns:a16="http://schemas.microsoft.com/office/drawing/2014/main" id="{F04FAA78-F776-4BE8-877E-0DFE94CE5309}"/>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441" name="直線コネクタ 440">
          <a:extLst>
            <a:ext uri="{FF2B5EF4-FFF2-40B4-BE49-F238E27FC236}">
              <a16:creationId xmlns:a16="http://schemas.microsoft.com/office/drawing/2014/main" id="{AD3D39E4-6B37-4666-9A82-50C35FC0DB36}"/>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442" name="【学校施設】&#10;有形固定資産減価償却率平均値テキスト">
          <a:extLst>
            <a:ext uri="{FF2B5EF4-FFF2-40B4-BE49-F238E27FC236}">
              <a16:creationId xmlns:a16="http://schemas.microsoft.com/office/drawing/2014/main" id="{81463566-CEE1-46AA-BF8F-5D6156CFE508}"/>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443" name="フローチャート: 判断 442">
          <a:extLst>
            <a:ext uri="{FF2B5EF4-FFF2-40B4-BE49-F238E27FC236}">
              <a16:creationId xmlns:a16="http://schemas.microsoft.com/office/drawing/2014/main" id="{DE11F934-1A33-4FB3-ABB6-4C3D5C2027D3}"/>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444" name="フローチャート: 判断 443">
          <a:extLst>
            <a:ext uri="{FF2B5EF4-FFF2-40B4-BE49-F238E27FC236}">
              <a16:creationId xmlns:a16="http://schemas.microsoft.com/office/drawing/2014/main" id="{225FA684-332B-48C1-96CB-AAD0AD5F6E48}"/>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445" name="フローチャート: 判断 444">
          <a:extLst>
            <a:ext uri="{FF2B5EF4-FFF2-40B4-BE49-F238E27FC236}">
              <a16:creationId xmlns:a16="http://schemas.microsoft.com/office/drawing/2014/main" id="{BEB8B194-50B6-43E7-92DD-4DBEEAC86735}"/>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446" name="フローチャート: 判断 445">
          <a:extLst>
            <a:ext uri="{FF2B5EF4-FFF2-40B4-BE49-F238E27FC236}">
              <a16:creationId xmlns:a16="http://schemas.microsoft.com/office/drawing/2014/main" id="{F7222265-1CA4-4824-A745-5A0B7571A295}"/>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447" name="フローチャート: 判断 446">
          <a:extLst>
            <a:ext uri="{FF2B5EF4-FFF2-40B4-BE49-F238E27FC236}">
              <a16:creationId xmlns:a16="http://schemas.microsoft.com/office/drawing/2014/main" id="{1609B497-1849-499C-B900-DEB15D9126EB}"/>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4C18CC39-AEAB-479A-B304-6422AC7401A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FEDB62B0-A9D9-4E37-910E-EE872B31AEF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A88E5FA2-B8A5-4102-8CAF-669E7931339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86CC7A60-2DFC-4493-9AE6-6EFA48B447F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901C176-A8D0-42F0-80AC-564430566B4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33020</xdr:rowOff>
    </xdr:from>
    <xdr:to>
      <xdr:col>85</xdr:col>
      <xdr:colOff>177800</xdr:colOff>
      <xdr:row>59</xdr:row>
      <xdr:rowOff>134620</xdr:rowOff>
    </xdr:to>
    <xdr:sp macro="" textlink="">
      <xdr:nvSpPr>
        <xdr:cNvPr id="453" name="楕円 452">
          <a:extLst>
            <a:ext uri="{FF2B5EF4-FFF2-40B4-BE49-F238E27FC236}">
              <a16:creationId xmlns:a16="http://schemas.microsoft.com/office/drawing/2014/main" id="{D169A0B2-98CB-4564-AF4F-AA20A196A9A2}"/>
            </a:ext>
          </a:extLst>
        </xdr:cNvPr>
        <xdr:cNvSpPr/>
      </xdr:nvSpPr>
      <xdr:spPr>
        <a:xfrm>
          <a:off x="162687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55897</xdr:rowOff>
    </xdr:from>
    <xdr:ext cx="405111" cy="259045"/>
    <xdr:sp macro="" textlink="">
      <xdr:nvSpPr>
        <xdr:cNvPr id="454" name="【学校施設】&#10;有形固定資産減価償却率該当値テキスト">
          <a:extLst>
            <a:ext uri="{FF2B5EF4-FFF2-40B4-BE49-F238E27FC236}">
              <a16:creationId xmlns:a16="http://schemas.microsoft.com/office/drawing/2014/main" id="{FC3700EB-0448-4256-A43F-6754DCDAFABC}"/>
            </a:ext>
          </a:extLst>
        </xdr:cNvPr>
        <xdr:cNvSpPr txBox="1"/>
      </xdr:nvSpPr>
      <xdr:spPr>
        <a:xfrm>
          <a:off x="16357600"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111125</xdr:rowOff>
    </xdr:from>
    <xdr:to>
      <xdr:col>81</xdr:col>
      <xdr:colOff>101600</xdr:colOff>
      <xdr:row>61</xdr:row>
      <xdr:rowOff>41275</xdr:rowOff>
    </xdr:to>
    <xdr:sp macro="" textlink="">
      <xdr:nvSpPr>
        <xdr:cNvPr id="455" name="楕円 454">
          <a:extLst>
            <a:ext uri="{FF2B5EF4-FFF2-40B4-BE49-F238E27FC236}">
              <a16:creationId xmlns:a16="http://schemas.microsoft.com/office/drawing/2014/main" id="{CC6F2FB8-F83F-4C47-8203-EB15471A36D3}"/>
            </a:ext>
          </a:extLst>
        </xdr:cNvPr>
        <xdr:cNvSpPr/>
      </xdr:nvSpPr>
      <xdr:spPr>
        <a:xfrm>
          <a:off x="15430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83820</xdr:rowOff>
    </xdr:from>
    <xdr:to>
      <xdr:col>85</xdr:col>
      <xdr:colOff>127000</xdr:colOff>
      <xdr:row>60</xdr:row>
      <xdr:rowOff>161925</xdr:rowOff>
    </xdr:to>
    <xdr:cxnSp macro="">
      <xdr:nvCxnSpPr>
        <xdr:cNvPr id="456" name="直線コネクタ 455">
          <a:extLst>
            <a:ext uri="{FF2B5EF4-FFF2-40B4-BE49-F238E27FC236}">
              <a16:creationId xmlns:a16="http://schemas.microsoft.com/office/drawing/2014/main" id="{F70D6FA2-58AE-4719-9269-0692FAD8771C}"/>
            </a:ext>
          </a:extLst>
        </xdr:cNvPr>
        <xdr:cNvCxnSpPr/>
      </xdr:nvCxnSpPr>
      <xdr:spPr>
        <a:xfrm flipV="1">
          <a:off x="15481300" y="10199370"/>
          <a:ext cx="83820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59690</xdr:rowOff>
    </xdr:from>
    <xdr:to>
      <xdr:col>76</xdr:col>
      <xdr:colOff>165100</xdr:colOff>
      <xdr:row>60</xdr:row>
      <xdr:rowOff>161290</xdr:rowOff>
    </xdr:to>
    <xdr:sp macro="" textlink="">
      <xdr:nvSpPr>
        <xdr:cNvPr id="457" name="楕円 456">
          <a:extLst>
            <a:ext uri="{FF2B5EF4-FFF2-40B4-BE49-F238E27FC236}">
              <a16:creationId xmlns:a16="http://schemas.microsoft.com/office/drawing/2014/main" id="{BCBF11FD-DF1E-4B79-99B3-456F6CCBCB6D}"/>
            </a:ext>
          </a:extLst>
        </xdr:cNvPr>
        <xdr:cNvSpPr/>
      </xdr:nvSpPr>
      <xdr:spPr>
        <a:xfrm>
          <a:off x="14541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110490</xdr:rowOff>
    </xdr:from>
    <xdr:to>
      <xdr:col>81</xdr:col>
      <xdr:colOff>50800</xdr:colOff>
      <xdr:row>60</xdr:row>
      <xdr:rowOff>161925</xdr:rowOff>
    </xdr:to>
    <xdr:cxnSp macro="">
      <xdr:nvCxnSpPr>
        <xdr:cNvPr id="458" name="直線コネクタ 457">
          <a:extLst>
            <a:ext uri="{FF2B5EF4-FFF2-40B4-BE49-F238E27FC236}">
              <a16:creationId xmlns:a16="http://schemas.microsoft.com/office/drawing/2014/main" id="{DDC17733-91E9-4215-A22F-65B3332D4448}"/>
            </a:ext>
          </a:extLst>
        </xdr:cNvPr>
        <xdr:cNvCxnSpPr/>
      </xdr:nvCxnSpPr>
      <xdr:spPr>
        <a:xfrm>
          <a:off x="14592300" y="103974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15875</xdr:rowOff>
    </xdr:from>
    <xdr:to>
      <xdr:col>72</xdr:col>
      <xdr:colOff>38100</xdr:colOff>
      <xdr:row>60</xdr:row>
      <xdr:rowOff>117475</xdr:rowOff>
    </xdr:to>
    <xdr:sp macro="" textlink="">
      <xdr:nvSpPr>
        <xdr:cNvPr id="459" name="楕円 458">
          <a:extLst>
            <a:ext uri="{FF2B5EF4-FFF2-40B4-BE49-F238E27FC236}">
              <a16:creationId xmlns:a16="http://schemas.microsoft.com/office/drawing/2014/main" id="{73C157E5-338C-457B-A0A2-85254BFFBA9C}"/>
            </a:ext>
          </a:extLst>
        </xdr:cNvPr>
        <xdr:cNvSpPr/>
      </xdr:nvSpPr>
      <xdr:spPr>
        <a:xfrm>
          <a:off x="13652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66675</xdr:rowOff>
    </xdr:from>
    <xdr:to>
      <xdr:col>76</xdr:col>
      <xdr:colOff>114300</xdr:colOff>
      <xdr:row>60</xdr:row>
      <xdr:rowOff>110490</xdr:rowOff>
    </xdr:to>
    <xdr:cxnSp macro="">
      <xdr:nvCxnSpPr>
        <xdr:cNvPr id="460" name="直線コネクタ 459">
          <a:extLst>
            <a:ext uri="{FF2B5EF4-FFF2-40B4-BE49-F238E27FC236}">
              <a16:creationId xmlns:a16="http://schemas.microsoft.com/office/drawing/2014/main" id="{67615B1F-5E28-4DE4-A764-36D3573387FC}"/>
            </a:ext>
          </a:extLst>
        </xdr:cNvPr>
        <xdr:cNvCxnSpPr/>
      </xdr:nvCxnSpPr>
      <xdr:spPr>
        <a:xfrm>
          <a:off x="13703300" y="103536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143510</xdr:rowOff>
    </xdr:from>
    <xdr:to>
      <xdr:col>67</xdr:col>
      <xdr:colOff>101600</xdr:colOff>
      <xdr:row>60</xdr:row>
      <xdr:rowOff>73660</xdr:rowOff>
    </xdr:to>
    <xdr:sp macro="" textlink="">
      <xdr:nvSpPr>
        <xdr:cNvPr id="461" name="楕円 460">
          <a:extLst>
            <a:ext uri="{FF2B5EF4-FFF2-40B4-BE49-F238E27FC236}">
              <a16:creationId xmlns:a16="http://schemas.microsoft.com/office/drawing/2014/main" id="{7ADB00B7-25CD-44F0-85DB-CFDED06CFD7C}"/>
            </a:ext>
          </a:extLst>
        </xdr:cNvPr>
        <xdr:cNvSpPr/>
      </xdr:nvSpPr>
      <xdr:spPr>
        <a:xfrm>
          <a:off x="12763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22860</xdr:rowOff>
    </xdr:from>
    <xdr:to>
      <xdr:col>71</xdr:col>
      <xdr:colOff>177800</xdr:colOff>
      <xdr:row>60</xdr:row>
      <xdr:rowOff>66675</xdr:rowOff>
    </xdr:to>
    <xdr:cxnSp macro="">
      <xdr:nvCxnSpPr>
        <xdr:cNvPr id="462" name="直線コネクタ 461">
          <a:extLst>
            <a:ext uri="{FF2B5EF4-FFF2-40B4-BE49-F238E27FC236}">
              <a16:creationId xmlns:a16="http://schemas.microsoft.com/office/drawing/2014/main" id="{CCF9FDAE-70D2-4ACA-A5CA-CF7DCC7B1DCA}"/>
            </a:ext>
          </a:extLst>
        </xdr:cNvPr>
        <xdr:cNvCxnSpPr/>
      </xdr:nvCxnSpPr>
      <xdr:spPr>
        <a:xfrm>
          <a:off x="12814300" y="103098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463" name="n_1aveValue【学校施設】&#10;有形固定資産減価償却率">
          <a:extLst>
            <a:ext uri="{FF2B5EF4-FFF2-40B4-BE49-F238E27FC236}">
              <a16:creationId xmlns:a16="http://schemas.microsoft.com/office/drawing/2014/main" id="{DFF0DB1D-E7D2-48F4-967F-37630BF1D1BD}"/>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464" name="n_2aveValue【学校施設】&#10;有形固定資産減価償却率">
          <a:extLst>
            <a:ext uri="{FF2B5EF4-FFF2-40B4-BE49-F238E27FC236}">
              <a16:creationId xmlns:a16="http://schemas.microsoft.com/office/drawing/2014/main" id="{655F81E7-35F6-4ACF-9389-29A2265D1975}"/>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465" name="n_3aveValue【学校施設】&#10;有形固定資産減価償却率">
          <a:extLst>
            <a:ext uri="{FF2B5EF4-FFF2-40B4-BE49-F238E27FC236}">
              <a16:creationId xmlns:a16="http://schemas.microsoft.com/office/drawing/2014/main" id="{B2791079-3DDC-4805-9214-E4A63D4FACAE}"/>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466" name="n_4aveValue【学校施設】&#10;有形固定資産減価償却率">
          <a:extLst>
            <a:ext uri="{FF2B5EF4-FFF2-40B4-BE49-F238E27FC236}">
              <a16:creationId xmlns:a16="http://schemas.microsoft.com/office/drawing/2014/main" id="{94217651-045F-4CC3-8527-B80C98A8EC72}"/>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32402</xdr:rowOff>
    </xdr:from>
    <xdr:ext cx="405111" cy="259045"/>
    <xdr:sp macro="" textlink="">
      <xdr:nvSpPr>
        <xdr:cNvPr id="467" name="n_1mainValue【学校施設】&#10;有形固定資産減価償却率">
          <a:extLst>
            <a:ext uri="{FF2B5EF4-FFF2-40B4-BE49-F238E27FC236}">
              <a16:creationId xmlns:a16="http://schemas.microsoft.com/office/drawing/2014/main" id="{FDBE9768-C0CC-4EA2-A261-33CEE6B50B98}"/>
            </a:ext>
          </a:extLst>
        </xdr:cNvPr>
        <xdr:cNvSpPr txBox="1"/>
      </xdr:nvSpPr>
      <xdr:spPr>
        <a:xfrm>
          <a:off x="152660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152417</xdr:rowOff>
    </xdr:from>
    <xdr:ext cx="405111" cy="259045"/>
    <xdr:sp macro="" textlink="">
      <xdr:nvSpPr>
        <xdr:cNvPr id="468" name="n_2mainValue【学校施設】&#10;有形固定資産減価償却率">
          <a:extLst>
            <a:ext uri="{FF2B5EF4-FFF2-40B4-BE49-F238E27FC236}">
              <a16:creationId xmlns:a16="http://schemas.microsoft.com/office/drawing/2014/main" id="{D2B10B99-C5B9-4E41-BB9F-9496148F8701}"/>
            </a:ext>
          </a:extLst>
        </xdr:cNvPr>
        <xdr:cNvSpPr txBox="1"/>
      </xdr:nvSpPr>
      <xdr:spPr>
        <a:xfrm>
          <a:off x="14389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108602</xdr:rowOff>
    </xdr:from>
    <xdr:ext cx="405111" cy="259045"/>
    <xdr:sp macro="" textlink="">
      <xdr:nvSpPr>
        <xdr:cNvPr id="469" name="n_3mainValue【学校施設】&#10;有形固定資産減価償却率">
          <a:extLst>
            <a:ext uri="{FF2B5EF4-FFF2-40B4-BE49-F238E27FC236}">
              <a16:creationId xmlns:a16="http://schemas.microsoft.com/office/drawing/2014/main" id="{FC14CFEB-C331-4CF5-B58A-8DF31846DB4A}"/>
            </a:ext>
          </a:extLst>
        </xdr:cNvPr>
        <xdr:cNvSpPr txBox="1"/>
      </xdr:nvSpPr>
      <xdr:spPr>
        <a:xfrm>
          <a:off x="13500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470" name="n_4mainValue【学校施設】&#10;有形固定資産減価償却率">
          <a:extLst>
            <a:ext uri="{FF2B5EF4-FFF2-40B4-BE49-F238E27FC236}">
              <a16:creationId xmlns:a16="http://schemas.microsoft.com/office/drawing/2014/main" id="{9C0FD706-17E2-452E-8A6B-A73E5062C412}"/>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3B2ADED9-C7CD-47D6-A155-7C2A5E5166A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E2B41600-C2AB-446A-B6F9-8BA8C8AF2FE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8C1164AD-3E55-40C4-A430-74CDB7EEC6E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D107534F-A0F9-47E2-9BB2-B89099C8A78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558E25E8-7C4E-4DFD-9CCB-AC84E39D48A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6D1D712D-38E4-445B-A30A-3395C72E5F1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5B78F0C1-41D3-41A7-907B-D20DEC8DA40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BF8E5057-8EF4-4991-9D63-12F634CBCB6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34F863F9-C7C6-4C7C-A04E-203F974AF74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65F8355F-25A6-4373-9C66-B3339C22FF9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1" name="テキスト ボックス 480">
          <a:extLst>
            <a:ext uri="{FF2B5EF4-FFF2-40B4-BE49-F238E27FC236}">
              <a16:creationId xmlns:a16="http://schemas.microsoft.com/office/drawing/2014/main" id="{540C2805-F642-43A2-B8BA-300F111C9A8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2" name="直線コネクタ 481">
          <a:extLst>
            <a:ext uri="{FF2B5EF4-FFF2-40B4-BE49-F238E27FC236}">
              <a16:creationId xmlns:a16="http://schemas.microsoft.com/office/drawing/2014/main" id="{67418D09-0650-4400-BCDA-9BA61042242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3" name="テキスト ボックス 482">
          <a:extLst>
            <a:ext uri="{FF2B5EF4-FFF2-40B4-BE49-F238E27FC236}">
              <a16:creationId xmlns:a16="http://schemas.microsoft.com/office/drawing/2014/main" id="{F27CB367-65CC-4C28-B6DD-D475EB7F246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4" name="直線コネクタ 483">
          <a:extLst>
            <a:ext uri="{FF2B5EF4-FFF2-40B4-BE49-F238E27FC236}">
              <a16:creationId xmlns:a16="http://schemas.microsoft.com/office/drawing/2014/main" id="{69F3EC89-14D6-4720-8685-25ED34D63A5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5" name="テキスト ボックス 484">
          <a:extLst>
            <a:ext uri="{FF2B5EF4-FFF2-40B4-BE49-F238E27FC236}">
              <a16:creationId xmlns:a16="http://schemas.microsoft.com/office/drawing/2014/main" id="{D953D665-7E9A-414D-ABCE-B98EB514CE3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6" name="直線コネクタ 485">
          <a:extLst>
            <a:ext uri="{FF2B5EF4-FFF2-40B4-BE49-F238E27FC236}">
              <a16:creationId xmlns:a16="http://schemas.microsoft.com/office/drawing/2014/main" id="{4608542D-DF43-4DD8-AC8F-1DBED588555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7" name="テキスト ボックス 486">
          <a:extLst>
            <a:ext uri="{FF2B5EF4-FFF2-40B4-BE49-F238E27FC236}">
              <a16:creationId xmlns:a16="http://schemas.microsoft.com/office/drawing/2014/main" id="{9F92761F-6695-47FE-8DF7-6B899C16554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8" name="直線コネクタ 487">
          <a:extLst>
            <a:ext uri="{FF2B5EF4-FFF2-40B4-BE49-F238E27FC236}">
              <a16:creationId xmlns:a16="http://schemas.microsoft.com/office/drawing/2014/main" id="{01DE20F2-8C02-43B1-A584-4988147B642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9" name="テキスト ボックス 488">
          <a:extLst>
            <a:ext uri="{FF2B5EF4-FFF2-40B4-BE49-F238E27FC236}">
              <a16:creationId xmlns:a16="http://schemas.microsoft.com/office/drawing/2014/main" id="{9DB71C2B-B925-4838-B628-31B34429BF2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C6B72E8C-04FA-4FCC-8506-91C5C1D5097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483F35B8-EC5F-44E8-BBCF-2B5D2B06708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14F39289-7C14-48A3-9713-35E2AA28872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493" name="直線コネクタ 492">
          <a:extLst>
            <a:ext uri="{FF2B5EF4-FFF2-40B4-BE49-F238E27FC236}">
              <a16:creationId xmlns:a16="http://schemas.microsoft.com/office/drawing/2014/main" id="{2C4C7A23-268D-4A62-93A4-E27B8EC6B888}"/>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494" name="【学校施設】&#10;一人当たり面積最小値テキスト">
          <a:extLst>
            <a:ext uri="{FF2B5EF4-FFF2-40B4-BE49-F238E27FC236}">
              <a16:creationId xmlns:a16="http://schemas.microsoft.com/office/drawing/2014/main" id="{66DB3D7B-1357-4CB1-A4E5-34FD0FFCAD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495" name="直線コネクタ 494">
          <a:extLst>
            <a:ext uri="{FF2B5EF4-FFF2-40B4-BE49-F238E27FC236}">
              <a16:creationId xmlns:a16="http://schemas.microsoft.com/office/drawing/2014/main" id="{EF901D81-935F-462E-AD16-A2E74DE1AE3F}"/>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496" name="【学校施設】&#10;一人当たり面積最大値テキスト">
          <a:extLst>
            <a:ext uri="{FF2B5EF4-FFF2-40B4-BE49-F238E27FC236}">
              <a16:creationId xmlns:a16="http://schemas.microsoft.com/office/drawing/2014/main" id="{B16D7CE6-A635-4F09-8D74-9657E637DFE4}"/>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497" name="直線コネクタ 496">
          <a:extLst>
            <a:ext uri="{FF2B5EF4-FFF2-40B4-BE49-F238E27FC236}">
              <a16:creationId xmlns:a16="http://schemas.microsoft.com/office/drawing/2014/main" id="{D71DC52F-6545-4240-8E34-16EB56A003EF}"/>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498" name="【学校施設】&#10;一人当たり面積平均値テキスト">
          <a:extLst>
            <a:ext uri="{FF2B5EF4-FFF2-40B4-BE49-F238E27FC236}">
              <a16:creationId xmlns:a16="http://schemas.microsoft.com/office/drawing/2014/main" id="{F4B0FAEB-8F33-417F-B4C0-AA160DE3B983}"/>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499" name="フローチャート: 判断 498">
          <a:extLst>
            <a:ext uri="{FF2B5EF4-FFF2-40B4-BE49-F238E27FC236}">
              <a16:creationId xmlns:a16="http://schemas.microsoft.com/office/drawing/2014/main" id="{9AC25D70-35FA-47D0-97F9-E28EFADBC40E}"/>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500" name="フローチャート: 判断 499">
          <a:extLst>
            <a:ext uri="{FF2B5EF4-FFF2-40B4-BE49-F238E27FC236}">
              <a16:creationId xmlns:a16="http://schemas.microsoft.com/office/drawing/2014/main" id="{F9F318B8-4C88-4E68-97A9-51DDC7207327}"/>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501" name="フローチャート: 判断 500">
          <a:extLst>
            <a:ext uri="{FF2B5EF4-FFF2-40B4-BE49-F238E27FC236}">
              <a16:creationId xmlns:a16="http://schemas.microsoft.com/office/drawing/2014/main" id="{B437E996-25F2-488F-A04C-BA4C0D8D7B81}"/>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502" name="フローチャート: 判断 501">
          <a:extLst>
            <a:ext uri="{FF2B5EF4-FFF2-40B4-BE49-F238E27FC236}">
              <a16:creationId xmlns:a16="http://schemas.microsoft.com/office/drawing/2014/main" id="{F8EF26DB-9223-4BF3-9773-2EDF00F4DFC5}"/>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503" name="フローチャート: 判断 502">
          <a:extLst>
            <a:ext uri="{FF2B5EF4-FFF2-40B4-BE49-F238E27FC236}">
              <a16:creationId xmlns:a16="http://schemas.microsoft.com/office/drawing/2014/main" id="{85386535-FF65-4162-B676-3A6DC0AA6F78}"/>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388BB5EC-C9D6-4E21-BEF2-65EFB6B4A78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C5B9E176-4B8A-4363-B8AC-640C5E3FD95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5647720B-FABB-4194-AC2A-A50AB1A1328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9A7FC53D-D51C-4DE6-AB11-C8428A65EAC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04749AB-493A-4AAC-8DB4-67E7D1DCFB1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102362</xdr:rowOff>
    </xdr:from>
    <xdr:to>
      <xdr:col>116</xdr:col>
      <xdr:colOff>114300</xdr:colOff>
      <xdr:row>60</xdr:row>
      <xdr:rowOff>32512</xdr:rowOff>
    </xdr:to>
    <xdr:sp macro="" textlink="">
      <xdr:nvSpPr>
        <xdr:cNvPr id="509" name="楕円 508">
          <a:extLst>
            <a:ext uri="{FF2B5EF4-FFF2-40B4-BE49-F238E27FC236}">
              <a16:creationId xmlns:a16="http://schemas.microsoft.com/office/drawing/2014/main" id="{220F7A82-835F-4D54-8781-5139E6B4E101}"/>
            </a:ext>
          </a:extLst>
        </xdr:cNvPr>
        <xdr:cNvSpPr/>
      </xdr:nvSpPr>
      <xdr:spPr>
        <a:xfrm>
          <a:off x="22110700" y="1021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125239</xdr:rowOff>
    </xdr:from>
    <xdr:ext cx="469744" cy="259045"/>
    <xdr:sp macro="" textlink="">
      <xdr:nvSpPr>
        <xdr:cNvPr id="510" name="【学校施設】&#10;一人当たり面積該当値テキスト">
          <a:extLst>
            <a:ext uri="{FF2B5EF4-FFF2-40B4-BE49-F238E27FC236}">
              <a16:creationId xmlns:a16="http://schemas.microsoft.com/office/drawing/2014/main" id="{1C5ECA33-3154-4530-AD2F-60ABCBBDB616}"/>
            </a:ext>
          </a:extLst>
        </xdr:cNvPr>
        <xdr:cNvSpPr txBox="1"/>
      </xdr:nvSpPr>
      <xdr:spPr>
        <a:xfrm>
          <a:off x="22199600" y="1006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126136</xdr:rowOff>
    </xdr:from>
    <xdr:to>
      <xdr:col>112</xdr:col>
      <xdr:colOff>38100</xdr:colOff>
      <xdr:row>60</xdr:row>
      <xdr:rowOff>56286</xdr:rowOff>
    </xdr:to>
    <xdr:sp macro="" textlink="">
      <xdr:nvSpPr>
        <xdr:cNvPr id="511" name="楕円 510">
          <a:extLst>
            <a:ext uri="{FF2B5EF4-FFF2-40B4-BE49-F238E27FC236}">
              <a16:creationId xmlns:a16="http://schemas.microsoft.com/office/drawing/2014/main" id="{BE650C55-E993-46B0-93FA-2BACA30ADC85}"/>
            </a:ext>
          </a:extLst>
        </xdr:cNvPr>
        <xdr:cNvSpPr/>
      </xdr:nvSpPr>
      <xdr:spPr>
        <a:xfrm>
          <a:off x="21272500" y="1024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153162</xdr:rowOff>
    </xdr:from>
    <xdr:to>
      <xdr:col>116</xdr:col>
      <xdr:colOff>63500</xdr:colOff>
      <xdr:row>60</xdr:row>
      <xdr:rowOff>5486</xdr:rowOff>
    </xdr:to>
    <xdr:cxnSp macro="">
      <xdr:nvCxnSpPr>
        <xdr:cNvPr id="512" name="直線コネクタ 511">
          <a:extLst>
            <a:ext uri="{FF2B5EF4-FFF2-40B4-BE49-F238E27FC236}">
              <a16:creationId xmlns:a16="http://schemas.microsoft.com/office/drawing/2014/main" id="{0CD34288-670C-443C-B238-5EEF54C6C359}"/>
            </a:ext>
          </a:extLst>
        </xdr:cNvPr>
        <xdr:cNvCxnSpPr/>
      </xdr:nvCxnSpPr>
      <xdr:spPr>
        <a:xfrm flipV="1">
          <a:off x="21323300" y="10268712"/>
          <a:ext cx="8382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144425</xdr:rowOff>
    </xdr:from>
    <xdr:to>
      <xdr:col>107</xdr:col>
      <xdr:colOff>101600</xdr:colOff>
      <xdr:row>60</xdr:row>
      <xdr:rowOff>74575</xdr:rowOff>
    </xdr:to>
    <xdr:sp macro="" textlink="">
      <xdr:nvSpPr>
        <xdr:cNvPr id="513" name="楕円 512">
          <a:extLst>
            <a:ext uri="{FF2B5EF4-FFF2-40B4-BE49-F238E27FC236}">
              <a16:creationId xmlns:a16="http://schemas.microsoft.com/office/drawing/2014/main" id="{F59DA399-6800-4B32-98F3-466F06B43A84}"/>
            </a:ext>
          </a:extLst>
        </xdr:cNvPr>
        <xdr:cNvSpPr/>
      </xdr:nvSpPr>
      <xdr:spPr>
        <a:xfrm>
          <a:off x="20383500" y="102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5486</xdr:rowOff>
    </xdr:from>
    <xdr:to>
      <xdr:col>111</xdr:col>
      <xdr:colOff>177800</xdr:colOff>
      <xdr:row>60</xdr:row>
      <xdr:rowOff>23775</xdr:rowOff>
    </xdr:to>
    <xdr:cxnSp macro="">
      <xdr:nvCxnSpPr>
        <xdr:cNvPr id="514" name="直線コネクタ 513">
          <a:extLst>
            <a:ext uri="{FF2B5EF4-FFF2-40B4-BE49-F238E27FC236}">
              <a16:creationId xmlns:a16="http://schemas.microsoft.com/office/drawing/2014/main" id="{29C80704-2154-47C3-8232-8F4A100E6641}"/>
            </a:ext>
          </a:extLst>
        </xdr:cNvPr>
        <xdr:cNvCxnSpPr/>
      </xdr:nvCxnSpPr>
      <xdr:spPr>
        <a:xfrm flipV="1">
          <a:off x="20434300" y="10292486"/>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167742</xdr:rowOff>
    </xdr:from>
    <xdr:to>
      <xdr:col>102</xdr:col>
      <xdr:colOff>165100</xdr:colOff>
      <xdr:row>60</xdr:row>
      <xdr:rowOff>97892</xdr:rowOff>
    </xdr:to>
    <xdr:sp macro="" textlink="">
      <xdr:nvSpPr>
        <xdr:cNvPr id="515" name="楕円 514">
          <a:extLst>
            <a:ext uri="{FF2B5EF4-FFF2-40B4-BE49-F238E27FC236}">
              <a16:creationId xmlns:a16="http://schemas.microsoft.com/office/drawing/2014/main" id="{D024676C-2F06-463F-9C0D-F5503BD55B79}"/>
            </a:ext>
          </a:extLst>
        </xdr:cNvPr>
        <xdr:cNvSpPr/>
      </xdr:nvSpPr>
      <xdr:spPr>
        <a:xfrm>
          <a:off x="19494500" y="1028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23775</xdr:rowOff>
    </xdr:from>
    <xdr:to>
      <xdr:col>107</xdr:col>
      <xdr:colOff>50800</xdr:colOff>
      <xdr:row>60</xdr:row>
      <xdr:rowOff>47092</xdr:rowOff>
    </xdr:to>
    <xdr:cxnSp macro="">
      <xdr:nvCxnSpPr>
        <xdr:cNvPr id="516" name="直線コネクタ 515">
          <a:extLst>
            <a:ext uri="{FF2B5EF4-FFF2-40B4-BE49-F238E27FC236}">
              <a16:creationId xmlns:a16="http://schemas.microsoft.com/office/drawing/2014/main" id="{DA5932B1-DD80-4B47-8BFD-B526D3A3DFF9}"/>
            </a:ext>
          </a:extLst>
        </xdr:cNvPr>
        <xdr:cNvCxnSpPr/>
      </xdr:nvCxnSpPr>
      <xdr:spPr>
        <a:xfrm flipV="1">
          <a:off x="19545300" y="10310775"/>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20066</xdr:rowOff>
    </xdr:from>
    <xdr:to>
      <xdr:col>98</xdr:col>
      <xdr:colOff>38100</xdr:colOff>
      <xdr:row>60</xdr:row>
      <xdr:rowOff>121666</xdr:rowOff>
    </xdr:to>
    <xdr:sp macro="" textlink="">
      <xdr:nvSpPr>
        <xdr:cNvPr id="517" name="楕円 516">
          <a:extLst>
            <a:ext uri="{FF2B5EF4-FFF2-40B4-BE49-F238E27FC236}">
              <a16:creationId xmlns:a16="http://schemas.microsoft.com/office/drawing/2014/main" id="{4D0B3F8A-B0FF-42EB-B06F-3E5D0BC8BD36}"/>
            </a:ext>
          </a:extLst>
        </xdr:cNvPr>
        <xdr:cNvSpPr/>
      </xdr:nvSpPr>
      <xdr:spPr>
        <a:xfrm>
          <a:off x="18605500" y="1030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47092</xdr:rowOff>
    </xdr:from>
    <xdr:to>
      <xdr:col>102</xdr:col>
      <xdr:colOff>114300</xdr:colOff>
      <xdr:row>60</xdr:row>
      <xdr:rowOff>70866</xdr:rowOff>
    </xdr:to>
    <xdr:cxnSp macro="">
      <xdr:nvCxnSpPr>
        <xdr:cNvPr id="518" name="直線コネクタ 517">
          <a:extLst>
            <a:ext uri="{FF2B5EF4-FFF2-40B4-BE49-F238E27FC236}">
              <a16:creationId xmlns:a16="http://schemas.microsoft.com/office/drawing/2014/main" id="{2F7E7D14-D9B5-40C8-857A-61885E764CF5}"/>
            </a:ext>
          </a:extLst>
        </xdr:cNvPr>
        <xdr:cNvCxnSpPr/>
      </xdr:nvCxnSpPr>
      <xdr:spPr>
        <a:xfrm flipV="1">
          <a:off x="18656300" y="10334092"/>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519" name="n_1aveValue【学校施設】&#10;一人当たり面積">
          <a:extLst>
            <a:ext uri="{FF2B5EF4-FFF2-40B4-BE49-F238E27FC236}">
              <a16:creationId xmlns:a16="http://schemas.microsoft.com/office/drawing/2014/main" id="{EAE25B5B-B611-4FFB-AADC-5F5A251AF9DF}"/>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520" name="n_2aveValue【学校施設】&#10;一人当たり面積">
          <a:extLst>
            <a:ext uri="{FF2B5EF4-FFF2-40B4-BE49-F238E27FC236}">
              <a16:creationId xmlns:a16="http://schemas.microsoft.com/office/drawing/2014/main" id="{C13A3343-332D-43A1-8E95-F626ACEAC520}"/>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521" name="n_3aveValue【学校施設】&#10;一人当たり面積">
          <a:extLst>
            <a:ext uri="{FF2B5EF4-FFF2-40B4-BE49-F238E27FC236}">
              <a16:creationId xmlns:a16="http://schemas.microsoft.com/office/drawing/2014/main" id="{F5894B86-D3C3-48D3-9C73-B70221150D33}"/>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522" name="n_4aveValue【学校施設】&#10;一人当たり面積">
          <a:extLst>
            <a:ext uri="{FF2B5EF4-FFF2-40B4-BE49-F238E27FC236}">
              <a16:creationId xmlns:a16="http://schemas.microsoft.com/office/drawing/2014/main" id="{74E88D31-B8C2-4E90-A786-7EF2DF7802F1}"/>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72813</xdr:rowOff>
    </xdr:from>
    <xdr:ext cx="469744" cy="259045"/>
    <xdr:sp macro="" textlink="">
      <xdr:nvSpPr>
        <xdr:cNvPr id="523" name="n_1mainValue【学校施設】&#10;一人当たり面積">
          <a:extLst>
            <a:ext uri="{FF2B5EF4-FFF2-40B4-BE49-F238E27FC236}">
              <a16:creationId xmlns:a16="http://schemas.microsoft.com/office/drawing/2014/main" id="{4F58DF5D-9131-432C-8438-71AF648C54D5}"/>
            </a:ext>
          </a:extLst>
        </xdr:cNvPr>
        <xdr:cNvSpPr txBox="1"/>
      </xdr:nvSpPr>
      <xdr:spPr>
        <a:xfrm>
          <a:off x="21075727" y="1001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91102</xdr:rowOff>
    </xdr:from>
    <xdr:ext cx="469744" cy="259045"/>
    <xdr:sp macro="" textlink="">
      <xdr:nvSpPr>
        <xdr:cNvPr id="524" name="n_2mainValue【学校施設】&#10;一人当たり面積">
          <a:extLst>
            <a:ext uri="{FF2B5EF4-FFF2-40B4-BE49-F238E27FC236}">
              <a16:creationId xmlns:a16="http://schemas.microsoft.com/office/drawing/2014/main" id="{9905347F-BCFB-4B9C-B2D2-DECC63072213}"/>
            </a:ext>
          </a:extLst>
        </xdr:cNvPr>
        <xdr:cNvSpPr txBox="1"/>
      </xdr:nvSpPr>
      <xdr:spPr>
        <a:xfrm>
          <a:off x="20199427" y="1003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114419</xdr:rowOff>
    </xdr:from>
    <xdr:ext cx="469744" cy="259045"/>
    <xdr:sp macro="" textlink="">
      <xdr:nvSpPr>
        <xdr:cNvPr id="525" name="n_3mainValue【学校施設】&#10;一人当たり面積">
          <a:extLst>
            <a:ext uri="{FF2B5EF4-FFF2-40B4-BE49-F238E27FC236}">
              <a16:creationId xmlns:a16="http://schemas.microsoft.com/office/drawing/2014/main" id="{A9200B86-32C2-480F-9083-70C051299DDB}"/>
            </a:ext>
          </a:extLst>
        </xdr:cNvPr>
        <xdr:cNvSpPr txBox="1"/>
      </xdr:nvSpPr>
      <xdr:spPr>
        <a:xfrm>
          <a:off x="19310427" y="1005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138193</xdr:rowOff>
    </xdr:from>
    <xdr:ext cx="469744" cy="259045"/>
    <xdr:sp macro="" textlink="">
      <xdr:nvSpPr>
        <xdr:cNvPr id="526" name="n_4mainValue【学校施設】&#10;一人当たり面積">
          <a:extLst>
            <a:ext uri="{FF2B5EF4-FFF2-40B4-BE49-F238E27FC236}">
              <a16:creationId xmlns:a16="http://schemas.microsoft.com/office/drawing/2014/main" id="{FCF5F93B-2984-4E1B-B23E-EEEBEF26F9EC}"/>
            </a:ext>
          </a:extLst>
        </xdr:cNvPr>
        <xdr:cNvSpPr txBox="1"/>
      </xdr:nvSpPr>
      <xdr:spPr>
        <a:xfrm>
          <a:off x="18421427" y="1008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C5B04B79-AAE5-43AD-A523-5D622439987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42AD1CF3-0793-471E-B450-6555D7DBDEE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9159055F-4D1E-4DE4-A622-400241FD5D5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929FA9A2-6697-4094-9422-6CCA32F79CD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E46A3EA1-53FF-4F90-937F-7245228FAFE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832603AC-2987-41EB-88C0-E3D7E3A0604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5B3525FC-9A8D-44E6-9BE4-04B3D8429B5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DCFB10C2-C83E-468D-8656-230AD6BEAE7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6AA3E6ED-CF95-4380-BC79-3EC2AF86C17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91497429-D2DC-4937-9E25-9DFF64CA426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F6765506-E740-43EE-A559-CA03ABB8B8D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2CEB9CD1-2778-4138-B98D-57ECBCA8DAA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301927A6-2C9E-406B-BA33-5191F02443E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C4F64974-255E-4B81-8B41-AD24CD731D5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C7CF118C-EFC8-456A-9798-BAFD5BDD6F0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9F893374-EAB2-4425-BCC4-C6655A438DE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4E33251E-E0FF-4BBC-A8F6-EAB11D3E5CE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12ED9BC8-8C49-4E6C-BCAA-8678F2157BF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C65F2267-26EC-4E61-A699-E1C7DD965EA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55C7E258-5DD2-4BBE-81B2-E8D38B0EA34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3C526FD2-F6AE-4441-AA5D-83B099A621B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F251E554-71F6-41C8-9E43-A1D003EDDF7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2DEB5CD7-C3E8-403C-A35A-7B6A7656EBB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8CC9C803-774D-4F42-8DDC-B21D67E3C6B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児童館】&#10;有形固定資産減価償却率グラフ枠">
          <a:extLst>
            <a:ext uri="{FF2B5EF4-FFF2-40B4-BE49-F238E27FC236}">
              <a16:creationId xmlns:a16="http://schemas.microsoft.com/office/drawing/2014/main" id="{EFC91719-C367-4EEA-BFF6-81EFD9F1E57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D54B799A-04BA-4A0F-94F4-98D16EFF7C71}"/>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児童館】&#10;有形固定資産減価償却率最小値テキスト">
          <a:extLst>
            <a:ext uri="{FF2B5EF4-FFF2-40B4-BE49-F238E27FC236}">
              <a16:creationId xmlns:a16="http://schemas.microsoft.com/office/drawing/2014/main" id="{C447B26C-0006-41F9-82C0-866DB9820A1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5B3D6EE8-7489-41D1-BCD4-9859B02BF6F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555" name="【児童館】&#10;有形固定資産減価償却率最大値テキスト">
          <a:extLst>
            <a:ext uri="{FF2B5EF4-FFF2-40B4-BE49-F238E27FC236}">
              <a16:creationId xmlns:a16="http://schemas.microsoft.com/office/drawing/2014/main" id="{19BAF861-98AC-42A8-84AA-F3F896C198A3}"/>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556" name="直線コネクタ 555">
          <a:extLst>
            <a:ext uri="{FF2B5EF4-FFF2-40B4-BE49-F238E27FC236}">
              <a16:creationId xmlns:a16="http://schemas.microsoft.com/office/drawing/2014/main" id="{14261550-4E24-47C6-BC31-411E6C46F9A8}"/>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557" name="【児童館】&#10;有形固定資産減価償却率平均値テキスト">
          <a:extLst>
            <a:ext uri="{FF2B5EF4-FFF2-40B4-BE49-F238E27FC236}">
              <a16:creationId xmlns:a16="http://schemas.microsoft.com/office/drawing/2014/main" id="{66DC9252-1D54-4DF5-9E60-0B823FC0FB09}"/>
            </a:ext>
          </a:extLst>
        </xdr:cNvPr>
        <xdr:cNvSpPr txBox="1"/>
      </xdr:nvSpPr>
      <xdr:spPr>
        <a:xfrm>
          <a:off x="16357600" y="1410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558" name="フローチャート: 判断 557">
          <a:extLst>
            <a:ext uri="{FF2B5EF4-FFF2-40B4-BE49-F238E27FC236}">
              <a16:creationId xmlns:a16="http://schemas.microsoft.com/office/drawing/2014/main" id="{3EB3C0D6-CC55-483E-ADF6-79B1C8888195}"/>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559" name="フローチャート: 判断 558">
          <a:extLst>
            <a:ext uri="{FF2B5EF4-FFF2-40B4-BE49-F238E27FC236}">
              <a16:creationId xmlns:a16="http://schemas.microsoft.com/office/drawing/2014/main" id="{7D9C4394-2590-46B9-913F-5C352128E91C}"/>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560" name="フローチャート: 判断 559">
          <a:extLst>
            <a:ext uri="{FF2B5EF4-FFF2-40B4-BE49-F238E27FC236}">
              <a16:creationId xmlns:a16="http://schemas.microsoft.com/office/drawing/2014/main" id="{6A4A3D45-0189-422E-83B2-E0E762A0486E}"/>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561" name="フローチャート: 判断 560">
          <a:extLst>
            <a:ext uri="{FF2B5EF4-FFF2-40B4-BE49-F238E27FC236}">
              <a16:creationId xmlns:a16="http://schemas.microsoft.com/office/drawing/2014/main" id="{CC2F0B9A-3199-4C6F-9DEA-2C7347EF353D}"/>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562" name="フローチャート: 判断 561">
          <a:extLst>
            <a:ext uri="{FF2B5EF4-FFF2-40B4-BE49-F238E27FC236}">
              <a16:creationId xmlns:a16="http://schemas.microsoft.com/office/drawing/2014/main" id="{6BD015CF-59A5-445E-9BBE-F8F30B4F8DC7}"/>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AA8258F4-41B1-4553-B885-864A9341CD0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78E17DFD-A15B-4E62-A915-708AB0E5F87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719C1BF4-A6D5-4CC9-9994-BEB6F075781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5EDDEF68-91E9-4A39-AB30-A525E578908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B03ABE84-81E0-4791-82B2-36F1F959EC6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83638</xdr:rowOff>
    </xdr:from>
    <xdr:to>
      <xdr:col>85</xdr:col>
      <xdr:colOff>177800</xdr:colOff>
      <xdr:row>81</xdr:row>
      <xdr:rowOff>13788</xdr:rowOff>
    </xdr:to>
    <xdr:sp macro="" textlink="">
      <xdr:nvSpPr>
        <xdr:cNvPr id="568" name="楕円 567">
          <a:extLst>
            <a:ext uri="{FF2B5EF4-FFF2-40B4-BE49-F238E27FC236}">
              <a16:creationId xmlns:a16="http://schemas.microsoft.com/office/drawing/2014/main" id="{4994EE0B-01C8-47B9-9E68-673154C6CD60}"/>
            </a:ext>
          </a:extLst>
        </xdr:cNvPr>
        <xdr:cNvSpPr/>
      </xdr:nvSpPr>
      <xdr:spPr>
        <a:xfrm>
          <a:off x="16268700" y="1379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106515</xdr:rowOff>
    </xdr:from>
    <xdr:ext cx="405111" cy="259045"/>
    <xdr:sp macro="" textlink="">
      <xdr:nvSpPr>
        <xdr:cNvPr id="569" name="【児童館】&#10;有形固定資産減価償却率該当値テキスト">
          <a:extLst>
            <a:ext uri="{FF2B5EF4-FFF2-40B4-BE49-F238E27FC236}">
              <a16:creationId xmlns:a16="http://schemas.microsoft.com/office/drawing/2014/main" id="{1D8E3A93-ACF4-4051-A561-28699EDF35BF}"/>
            </a:ext>
          </a:extLst>
        </xdr:cNvPr>
        <xdr:cNvSpPr txBox="1"/>
      </xdr:nvSpPr>
      <xdr:spPr>
        <a:xfrm>
          <a:off x="16357600" y="1365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150586</xdr:rowOff>
    </xdr:from>
    <xdr:to>
      <xdr:col>81</xdr:col>
      <xdr:colOff>101600</xdr:colOff>
      <xdr:row>86</xdr:row>
      <xdr:rowOff>80736</xdr:rowOff>
    </xdr:to>
    <xdr:sp macro="" textlink="">
      <xdr:nvSpPr>
        <xdr:cNvPr id="570" name="楕円 569">
          <a:extLst>
            <a:ext uri="{FF2B5EF4-FFF2-40B4-BE49-F238E27FC236}">
              <a16:creationId xmlns:a16="http://schemas.microsoft.com/office/drawing/2014/main" id="{3D4F28AF-6D04-40E1-8662-977F24105B80}"/>
            </a:ext>
          </a:extLst>
        </xdr:cNvPr>
        <xdr:cNvSpPr/>
      </xdr:nvSpPr>
      <xdr:spPr>
        <a:xfrm>
          <a:off x="154305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134438</xdr:rowOff>
    </xdr:from>
    <xdr:to>
      <xdr:col>85</xdr:col>
      <xdr:colOff>127000</xdr:colOff>
      <xdr:row>86</xdr:row>
      <xdr:rowOff>29936</xdr:rowOff>
    </xdr:to>
    <xdr:cxnSp macro="">
      <xdr:nvCxnSpPr>
        <xdr:cNvPr id="571" name="直線コネクタ 570">
          <a:extLst>
            <a:ext uri="{FF2B5EF4-FFF2-40B4-BE49-F238E27FC236}">
              <a16:creationId xmlns:a16="http://schemas.microsoft.com/office/drawing/2014/main" id="{ACC56CEA-6AD4-4C0E-B255-DE735BA63BD1}"/>
            </a:ext>
          </a:extLst>
        </xdr:cNvPr>
        <xdr:cNvCxnSpPr/>
      </xdr:nvCxnSpPr>
      <xdr:spPr>
        <a:xfrm flipV="1">
          <a:off x="15481300" y="13850438"/>
          <a:ext cx="838200" cy="92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124461</xdr:rowOff>
    </xdr:from>
    <xdr:to>
      <xdr:col>76</xdr:col>
      <xdr:colOff>165100</xdr:colOff>
      <xdr:row>86</xdr:row>
      <xdr:rowOff>54611</xdr:rowOff>
    </xdr:to>
    <xdr:sp macro="" textlink="">
      <xdr:nvSpPr>
        <xdr:cNvPr id="572" name="楕円 571">
          <a:extLst>
            <a:ext uri="{FF2B5EF4-FFF2-40B4-BE49-F238E27FC236}">
              <a16:creationId xmlns:a16="http://schemas.microsoft.com/office/drawing/2014/main" id="{B500CF92-C8FE-4F5D-AF1F-452FCEFF2DAF}"/>
            </a:ext>
          </a:extLst>
        </xdr:cNvPr>
        <xdr:cNvSpPr/>
      </xdr:nvSpPr>
      <xdr:spPr>
        <a:xfrm>
          <a:off x="14541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3811</xdr:rowOff>
    </xdr:from>
    <xdr:to>
      <xdr:col>81</xdr:col>
      <xdr:colOff>50800</xdr:colOff>
      <xdr:row>86</xdr:row>
      <xdr:rowOff>29936</xdr:rowOff>
    </xdr:to>
    <xdr:cxnSp macro="">
      <xdr:nvCxnSpPr>
        <xdr:cNvPr id="573" name="直線コネクタ 572">
          <a:extLst>
            <a:ext uri="{FF2B5EF4-FFF2-40B4-BE49-F238E27FC236}">
              <a16:creationId xmlns:a16="http://schemas.microsoft.com/office/drawing/2014/main" id="{5DD23E37-60BD-48C3-B599-D17CF5EDE445}"/>
            </a:ext>
          </a:extLst>
        </xdr:cNvPr>
        <xdr:cNvCxnSpPr/>
      </xdr:nvCxnSpPr>
      <xdr:spPr>
        <a:xfrm>
          <a:off x="14592300" y="14748511"/>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77107</xdr:rowOff>
    </xdr:from>
    <xdr:to>
      <xdr:col>72</xdr:col>
      <xdr:colOff>38100</xdr:colOff>
      <xdr:row>86</xdr:row>
      <xdr:rowOff>7257</xdr:rowOff>
    </xdr:to>
    <xdr:sp macro="" textlink="">
      <xdr:nvSpPr>
        <xdr:cNvPr id="574" name="楕円 573">
          <a:extLst>
            <a:ext uri="{FF2B5EF4-FFF2-40B4-BE49-F238E27FC236}">
              <a16:creationId xmlns:a16="http://schemas.microsoft.com/office/drawing/2014/main" id="{FCD89167-6B4F-4877-8FA7-739BF2B55112}"/>
            </a:ext>
          </a:extLst>
        </xdr:cNvPr>
        <xdr:cNvSpPr/>
      </xdr:nvSpPr>
      <xdr:spPr>
        <a:xfrm>
          <a:off x="13652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127907</xdr:rowOff>
    </xdr:from>
    <xdr:to>
      <xdr:col>76</xdr:col>
      <xdr:colOff>114300</xdr:colOff>
      <xdr:row>86</xdr:row>
      <xdr:rowOff>3811</xdr:rowOff>
    </xdr:to>
    <xdr:cxnSp macro="">
      <xdr:nvCxnSpPr>
        <xdr:cNvPr id="575" name="直線コネクタ 574">
          <a:extLst>
            <a:ext uri="{FF2B5EF4-FFF2-40B4-BE49-F238E27FC236}">
              <a16:creationId xmlns:a16="http://schemas.microsoft.com/office/drawing/2014/main" id="{AE59DA78-36EF-4B33-8273-490289F1A242}"/>
            </a:ext>
          </a:extLst>
        </xdr:cNvPr>
        <xdr:cNvCxnSpPr/>
      </xdr:nvCxnSpPr>
      <xdr:spPr>
        <a:xfrm>
          <a:off x="13703300" y="14701157"/>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28121</xdr:rowOff>
    </xdr:from>
    <xdr:to>
      <xdr:col>67</xdr:col>
      <xdr:colOff>101600</xdr:colOff>
      <xdr:row>85</xdr:row>
      <xdr:rowOff>129721</xdr:rowOff>
    </xdr:to>
    <xdr:sp macro="" textlink="">
      <xdr:nvSpPr>
        <xdr:cNvPr id="576" name="楕円 575">
          <a:extLst>
            <a:ext uri="{FF2B5EF4-FFF2-40B4-BE49-F238E27FC236}">
              <a16:creationId xmlns:a16="http://schemas.microsoft.com/office/drawing/2014/main" id="{2AE49CD7-8DD8-4648-A61C-1D820C0A3B71}"/>
            </a:ext>
          </a:extLst>
        </xdr:cNvPr>
        <xdr:cNvSpPr/>
      </xdr:nvSpPr>
      <xdr:spPr>
        <a:xfrm>
          <a:off x="12763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78921</xdr:rowOff>
    </xdr:from>
    <xdr:to>
      <xdr:col>71</xdr:col>
      <xdr:colOff>177800</xdr:colOff>
      <xdr:row>85</xdr:row>
      <xdr:rowOff>127907</xdr:rowOff>
    </xdr:to>
    <xdr:cxnSp macro="">
      <xdr:nvCxnSpPr>
        <xdr:cNvPr id="577" name="直線コネクタ 576">
          <a:extLst>
            <a:ext uri="{FF2B5EF4-FFF2-40B4-BE49-F238E27FC236}">
              <a16:creationId xmlns:a16="http://schemas.microsoft.com/office/drawing/2014/main" id="{15AADB32-B54C-4D4F-A146-2761230BE684}"/>
            </a:ext>
          </a:extLst>
        </xdr:cNvPr>
        <xdr:cNvCxnSpPr/>
      </xdr:nvCxnSpPr>
      <xdr:spPr>
        <a:xfrm>
          <a:off x="12814300" y="146521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578" name="n_1aveValue【児童館】&#10;有形固定資産減価償却率">
          <a:extLst>
            <a:ext uri="{FF2B5EF4-FFF2-40B4-BE49-F238E27FC236}">
              <a16:creationId xmlns:a16="http://schemas.microsoft.com/office/drawing/2014/main" id="{F89E07EA-FCE6-494A-B3AC-95D9A55DFAEE}"/>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579" name="n_2aveValue【児童館】&#10;有形固定資産減価償却率">
          <a:extLst>
            <a:ext uri="{FF2B5EF4-FFF2-40B4-BE49-F238E27FC236}">
              <a16:creationId xmlns:a16="http://schemas.microsoft.com/office/drawing/2014/main" id="{28EDE1E4-BDFA-420A-B8AC-77D3A48BAB87}"/>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580" name="n_3aveValue【児童館】&#10;有形固定資産減価償却率">
          <a:extLst>
            <a:ext uri="{FF2B5EF4-FFF2-40B4-BE49-F238E27FC236}">
              <a16:creationId xmlns:a16="http://schemas.microsoft.com/office/drawing/2014/main" id="{E78CF959-940B-4CA7-94F4-29BA052C468B}"/>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581" name="n_4aveValue【児童館】&#10;有形固定資産減価償却率">
          <a:extLst>
            <a:ext uri="{FF2B5EF4-FFF2-40B4-BE49-F238E27FC236}">
              <a16:creationId xmlns:a16="http://schemas.microsoft.com/office/drawing/2014/main" id="{8A7EDC4B-848B-46B9-B090-3BFFE66714C9}"/>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71863</xdr:rowOff>
    </xdr:from>
    <xdr:ext cx="405111" cy="259045"/>
    <xdr:sp macro="" textlink="">
      <xdr:nvSpPr>
        <xdr:cNvPr id="582" name="n_1mainValue【児童館】&#10;有形固定資産減価償却率">
          <a:extLst>
            <a:ext uri="{FF2B5EF4-FFF2-40B4-BE49-F238E27FC236}">
              <a16:creationId xmlns:a16="http://schemas.microsoft.com/office/drawing/2014/main" id="{040349A1-A5D2-4EA6-9260-3471B3FDFBBC}"/>
            </a:ext>
          </a:extLst>
        </xdr:cNvPr>
        <xdr:cNvSpPr txBox="1"/>
      </xdr:nvSpPr>
      <xdr:spPr>
        <a:xfrm>
          <a:off x="15266044" y="1481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45738</xdr:rowOff>
    </xdr:from>
    <xdr:ext cx="405111" cy="259045"/>
    <xdr:sp macro="" textlink="">
      <xdr:nvSpPr>
        <xdr:cNvPr id="583" name="n_2mainValue【児童館】&#10;有形固定資産減価償却率">
          <a:extLst>
            <a:ext uri="{FF2B5EF4-FFF2-40B4-BE49-F238E27FC236}">
              <a16:creationId xmlns:a16="http://schemas.microsoft.com/office/drawing/2014/main" id="{8276B2B2-AEB2-4E3A-804C-49D8E1009EB7}"/>
            </a:ext>
          </a:extLst>
        </xdr:cNvPr>
        <xdr:cNvSpPr txBox="1"/>
      </xdr:nvSpPr>
      <xdr:spPr>
        <a:xfrm>
          <a:off x="14389744"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169834</xdr:rowOff>
    </xdr:from>
    <xdr:ext cx="405111" cy="259045"/>
    <xdr:sp macro="" textlink="">
      <xdr:nvSpPr>
        <xdr:cNvPr id="584" name="n_3mainValue【児童館】&#10;有形固定資産減価償却率">
          <a:extLst>
            <a:ext uri="{FF2B5EF4-FFF2-40B4-BE49-F238E27FC236}">
              <a16:creationId xmlns:a16="http://schemas.microsoft.com/office/drawing/2014/main" id="{345E6725-1D22-4682-B953-1EBBFA2BD97E}"/>
            </a:ext>
          </a:extLst>
        </xdr:cNvPr>
        <xdr:cNvSpPr txBox="1"/>
      </xdr:nvSpPr>
      <xdr:spPr>
        <a:xfrm>
          <a:off x="13500744" y="1474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120848</xdr:rowOff>
    </xdr:from>
    <xdr:ext cx="405111" cy="259045"/>
    <xdr:sp macro="" textlink="">
      <xdr:nvSpPr>
        <xdr:cNvPr id="585" name="n_4mainValue【児童館】&#10;有形固定資産減価償却率">
          <a:extLst>
            <a:ext uri="{FF2B5EF4-FFF2-40B4-BE49-F238E27FC236}">
              <a16:creationId xmlns:a16="http://schemas.microsoft.com/office/drawing/2014/main" id="{843DFC89-2889-4DB2-AFCB-AE341FBDF97F}"/>
            </a:ext>
          </a:extLst>
        </xdr:cNvPr>
        <xdr:cNvSpPr txBox="1"/>
      </xdr:nvSpPr>
      <xdr:spPr>
        <a:xfrm>
          <a:off x="12611744" y="1469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743DEDB5-88C9-4C4A-93A3-E7F99CE60DD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8F2DF14F-2AD4-408D-B544-5059DD3352E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0541FB26-956B-46A1-A90E-CDADBA91A93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15439B05-6550-4606-A7CA-B2D62999761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1EECB750-2AC7-4615-A833-812D4AA97F7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0A4CF58B-0166-48ED-9984-1FC061E54C1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0645A4EB-758C-4CD5-83D4-090F2ECAF2D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7290B0FD-76DA-459B-85FE-8A60BD04AEC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06584EBE-1CEC-4BA7-80A2-D43CB3DB4E8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6CC092BD-5C8C-4856-98C2-413E81EFB52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0FEA5DCC-0E8F-4D2F-9157-1E936DA34A3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6813EB9D-FDD5-4A6E-9D2E-6201EDD6D3E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1AFD34FC-83F3-4EEF-B192-CC0AC2F982A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DAD6F8A1-C238-4304-8710-31618BC93B0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4E4306D6-1208-4136-8B8C-374FA8249B2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E60C163B-018F-4801-9B7E-834BEA2F5C5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17412632-11E7-4AA0-8BDE-CE44B07E366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44777DD2-0B5C-422A-848D-CBAC61B411B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3E53A841-513A-452B-93A5-6BF3059DD97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C287304D-1EE5-42A3-AD79-D4A8BB381E0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D1C40EAF-9C46-41EB-BDE9-9D1EFB7C0F6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607" name="直線コネクタ 606">
          <a:extLst>
            <a:ext uri="{FF2B5EF4-FFF2-40B4-BE49-F238E27FC236}">
              <a16:creationId xmlns:a16="http://schemas.microsoft.com/office/drawing/2014/main" id="{20693F08-2D41-40A2-AE76-5A0833D88FBF}"/>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08" name="【児童館】&#10;一人当たり面積最小値テキスト">
          <a:extLst>
            <a:ext uri="{FF2B5EF4-FFF2-40B4-BE49-F238E27FC236}">
              <a16:creationId xmlns:a16="http://schemas.microsoft.com/office/drawing/2014/main" id="{DC3A52E8-CBCF-448B-978F-E310F9A299C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609" name="直線コネクタ 608">
          <a:extLst>
            <a:ext uri="{FF2B5EF4-FFF2-40B4-BE49-F238E27FC236}">
              <a16:creationId xmlns:a16="http://schemas.microsoft.com/office/drawing/2014/main" id="{719C38CE-A0E7-413A-A0AE-84A479D62674}"/>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610" name="【児童館】&#10;一人当たり面積最大値テキスト">
          <a:extLst>
            <a:ext uri="{FF2B5EF4-FFF2-40B4-BE49-F238E27FC236}">
              <a16:creationId xmlns:a16="http://schemas.microsoft.com/office/drawing/2014/main" id="{459B4F4E-CCDB-48E1-BCE1-74496BC10887}"/>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611" name="直線コネクタ 610">
          <a:extLst>
            <a:ext uri="{FF2B5EF4-FFF2-40B4-BE49-F238E27FC236}">
              <a16:creationId xmlns:a16="http://schemas.microsoft.com/office/drawing/2014/main" id="{3E4B8432-85C4-4C74-8F4B-7E19BE2B5ADC}"/>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612" name="【児童館】&#10;一人当たり面積平均値テキスト">
          <a:extLst>
            <a:ext uri="{FF2B5EF4-FFF2-40B4-BE49-F238E27FC236}">
              <a16:creationId xmlns:a16="http://schemas.microsoft.com/office/drawing/2014/main" id="{586745E3-35FC-4BE6-A884-0E581EA83CBB}"/>
            </a:ext>
          </a:extLst>
        </xdr:cNvPr>
        <xdr:cNvSpPr txBox="1"/>
      </xdr:nvSpPr>
      <xdr:spPr>
        <a:xfrm>
          <a:off x="22199600" y="1454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613" name="フローチャート: 判断 612">
          <a:extLst>
            <a:ext uri="{FF2B5EF4-FFF2-40B4-BE49-F238E27FC236}">
              <a16:creationId xmlns:a16="http://schemas.microsoft.com/office/drawing/2014/main" id="{0084B5BA-AFAC-4969-B993-BAC8C4DF88FB}"/>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614" name="フローチャート: 判断 613">
          <a:extLst>
            <a:ext uri="{FF2B5EF4-FFF2-40B4-BE49-F238E27FC236}">
              <a16:creationId xmlns:a16="http://schemas.microsoft.com/office/drawing/2014/main" id="{5296135B-C0DB-4701-8EA8-29A1F413ADBE}"/>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615" name="フローチャート: 判断 614">
          <a:extLst>
            <a:ext uri="{FF2B5EF4-FFF2-40B4-BE49-F238E27FC236}">
              <a16:creationId xmlns:a16="http://schemas.microsoft.com/office/drawing/2014/main" id="{6C30829E-884E-4E4A-B5F9-9FA270EBB7EF}"/>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616" name="フローチャート: 判断 615">
          <a:extLst>
            <a:ext uri="{FF2B5EF4-FFF2-40B4-BE49-F238E27FC236}">
              <a16:creationId xmlns:a16="http://schemas.microsoft.com/office/drawing/2014/main" id="{8E15389B-4A64-422F-8ADF-A5008BBF493D}"/>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617" name="フローチャート: 判断 616">
          <a:extLst>
            <a:ext uri="{FF2B5EF4-FFF2-40B4-BE49-F238E27FC236}">
              <a16:creationId xmlns:a16="http://schemas.microsoft.com/office/drawing/2014/main" id="{DE9CEEF5-3FFA-4BBF-ACBF-7A3D016A4928}"/>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CEB90F9B-60B2-4B09-901A-134EA1AAD89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4B626B4E-9BC4-492E-8798-0DB971AB616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6F505B31-58E9-4057-880E-724B7EC5D06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73D86B34-DE70-4618-BB7A-B8008181792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427A7CF7-E598-44E2-A63E-1DD0DBF6B0A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87885</xdr:rowOff>
    </xdr:from>
    <xdr:to>
      <xdr:col>116</xdr:col>
      <xdr:colOff>114300</xdr:colOff>
      <xdr:row>85</xdr:row>
      <xdr:rowOff>18035</xdr:rowOff>
    </xdr:to>
    <xdr:sp macro="" textlink="">
      <xdr:nvSpPr>
        <xdr:cNvPr id="623" name="楕円 622">
          <a:extLst>
            <a:ext uri="{FF2B5EF4-FFF2-40B4-BE49-F238E27FC236}">
              <a16:creationId xmlns:a16="http://schemas.microsoft.com/office/drawing/2014/main" id="{6786AA60-17B4-40DA-A85B-1C69DCC3A3B8}"/>
            </a:ext>
          </a:extLst>
        </xdr:cNvPr>
        <xdr:cNvSpPr/>
      </xdr:nvSpPr>
      <xdr:spPr>
        <a:xfrm>
          <a:off x="221107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110762</xdr:rowOff>
    </xdr:from>
    <xdr:ext cx="469744" cy="259045"/>
    <xdr:sp macro="" textlink="">
      <xdr:nvSpPr>
        <xdr:cNvPr id="624" name="【児童館】&#10;一人当たり面積該当値テキスト">
          <a:extLst>
            <a:ext uri="{FF2B5EF4-FFF2-40B4-BE49-F238E27FC236}">
              <a16:creationId xmlns:a16="http://schemas.microsoft.com/office/drawing/2014/main" id="{77B8C3BD-6B28-4F22-8C2C-0792C83C74B5}"/>
            </a:ext>
          </a:extLst>
        </xdr:cNvPr>
        <xdr:cNvSpPr txBox="1"/>
      </xdr:nvSpPr>
      <xdr:spPr>
        <a:xfrm>
          <a:off x="22199600" y="1434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92456</xdr:rowOff>
    </xdr:from>
    <xdr:to>
      <xdr:col>112</xdr:col>
      <xdr:colOff>38100</xdr:colOff>
      <xdr:row>85</xdr:row>
      <xdr:rowOff>22606</xdr:rowOff>
    </xdr:to>
    <xdr:sp macro="" textlink="">
      <xdr:nvSpPr>
        <xdr:cNvPr id="625" name="楕円 624">
          <a:extLst>
            <a:ext uri="{FF2B5EF4-FFF2-40B4-BE49-F238E27FC236}">
              <a16:creationId xmlns:a16="http://schemas.microsoft.com/office/drawing/2014/main" id="{AF60B25F-36B2-4C65-9D70-CE5E34629F95}"/>
            </a:ext>
          </a:extLst>
        </xdr:cNvPr>
        <xdr:cNvSpPr/>
      </xdr:nvSpPr>
      <xdr:spPr>
        <a:xfrm>
          <a:off x="21272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138685</xdr:rowOff>
    </xdr:from>
    <xdr:to>
      <xdr:col>116</xdr:col>
      <xdr:colOff>63500</xdr:colOff>
      <xdr:row>84</xdr:row>
      <xdr:rowOff>143256</xdr:rowOff>
    </xdr:to>
    <xdr:cxnSp macro="">
      <xdr:nvCxnSpPr>
        <xdr:cNvPr id="626" name="直線コネクタ 625">
          <a:extLst>
            <a:ext uri="{FF2B5EF4-FFF2-40B4-BE49-F238E27FC236}">
              <a16:creationId xmlns:a16="http://schemas.microsoft.com/office/drawing/2014/main" id="{10935333-25C4-42B2-8CC1-4E31DCA99E7D}"/>
            </a:ext>
          </a:extLst>
        </xdr:cNvPr>
        <xdr:cNvCxnSpPr/>
      </xdr:nvCxnSpPr>
      <xdr:spPr>
        <a:xfrm flipV="1">
          <a:off x="21323300" y="14540485"/>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97028</xdr:rowOff>
    </xdr:from>
    <xdr:to>
      <xdr:col>107</xdr:col>
      <xdr:colOff>101600</xdr:colOff>
      <xdr:row>85</xdr:row>
      <xdr:rowOff>27178</xdr:rowOff>
    </xdr:to>
    <xdr:sp macro="" textlink="">
      <xdr:nvSpPr>
        <xdr:cNvPr id="627" name="楕円 626">
          <a:extLst>
            <a:ext uri="{FF2B5EF4-FFF2-40B4-BE49-F238E27FC236}">
              <a16:creationId xmlns:a16="http://schemas.microsoft.com/office/drawing/2014/main" id="{296F32B9-71CB-4008-86B5-C0C0E179C2F1}"/>
            </a:ext>
          </a:extLst>
        </xdr:cNvPr>
        <xdr:cNvSpPr/>
      </xdr:nvSpPr>
      <xdr:spPr>
        <a:xfrm>
          <a:off x="20383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143256</xdr:rowOff>
    </xdr:from>
    <xdr:to>
      <xdr:col>111</xdr:col>
      <xdr:colOff>177800</xdr:colOff>
      <xdr:row>84</xdr:row>
      <xdr:rowOff>147828</xdr:rowOff>
    </xdr:to>
    <xdr:cxnSp macro="">
      <xdr:nvCxnSpPr>
        <xdr:cNvPr id="628" name="直線コネクタ 627">
          <a:extLst>
            <a:ext uri="{FF2B5EF4-FFF2-40B4-BE49-F238E27FC236}">
              <a16:creationId xmlns:a16="http://schemas.microsoft.com/office/drawing/2014/main" id="{7EA1F6C2-1037-4C83-B448-A68252DC4C34}"/>
            </a:ext>
          </a:extLst>
        </xdr:cNvPr>
        <xdr:cNvCxnSpPr/>
      </xdr:nvCxnSpPr>
      <xdr:spPr>
        <a:xfrm flipV="1">
          <a:off x="20434300" y="1454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629" name="楕円 628">
          <a:extLst>
            <a:ext uri="{FF2B5EF4-FFF2-40B4-BE49-F238E27FC236}">
              <a16:creationId xmlns:a16="http://schemas.microsoft.com/office/drawing/2014/main" id="{4BCCBD89-2690-4A2E-8E8D-CE2363071542}"/>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147828</xdr:rowOff>
    </xdr:from>
    <xdr:to>
      <xdr:col>107</xdr:col>
      <xdr:colOff>50800</xdr:colOff>
      <xdr:row>84</xdr:row>
      <xdr:rowOff>152400</xdr:rowOff>
    </xdr:to>
    <xdr:cxnSp macro="">
      <xdr:nvCxnSpPr>
        <xdr:cNvPr id="630" name="直線コネクタ 629">
          <a:extLst>
            <a:ext uri="{FF2B5EF4-FFF2-40B4-BE49-F238E27FC236}">
              <a16:creationId xmlns:a16="http://schemas.microsoft.com/office/drawing/2014/main" id="{97BD4465-4111-4FFF-9C9E-C880F6DA5A0F}"/>
            </a:ext>
          </a:extLst>
        </xdr:cNvPr>
        <xdr:cNvCxnSpPr/>
      </xdr:nvCxnSpPr>
      <xdr:spPr>
        <a:xfrm flipV="1">
          <a:off x="19545300" y="1454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106172</xdr:rowOff>
    </xdr:from>
    <xdr:to>
      <xdr:col>98</xdr:col>
      <xdr:colOff>38100</xdr:colOff>
      <xdr:row>85</xdr:row>
      <xdr:rowOff>36322</xdr:rowOff>
    </xdr:to>
    <xdr:sp macro="" textlink="">
      <xdr:nvSpPr>
        <xdr:cNvPr id="631" name="楕円 630">
          <a:extLst>
            <a:ext uri="{FF2B5EF4-FFF2-40B4-BE49-F238E27FC236}">
              <a16:creationId xmlns:a16="http://schemas.microsoft.com/office/drawing/2014/main" id="{8B078935-9F40-4E00-B1C0-B77347677982}"/>
            </a:ext>
          </a:extLst>
        </xdr:cNvPr>
        <xdr:cNvSpPr/>
      </xdr:nvSpPr>
      <xdr:spPr>
        <a:xfrm>
          <a:off x="18605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156972</xdr:rowOff>
    </xdr:to>
    <xdr:cxnSp macro="">
      <xdr:nvCxnSpPr>
        <xdr:cNvPr id="632" name="直線コネクタ 631">
          <a:extLst>
            <a:ext uri="{FF2B5EF4-FFF2-40B4-BE49-F238E27FC236}">
              <a16:creationId xmlns:a16="http://schemas.microsoft.com/office/drawing/2014/main" id="{C2E31E87-6EB7-4A1D-964A-0DDC6D896055}"/>
            </a:ext>
          </a:extLst>
        </xdr:cNvPr>
        <xdr:cNvCxnSpPr/>
      </xdr:nvCxnSpPr>
      <xdr:spPr>
        <a:xfrm flipV="1">
          <a:off x="18656300" y="1455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633" name="n_1aveValue【児童館】&#10;一人当たり面積">
          <a:extLst>
            <a:ext uri="{FF2B5EF4-FFF2-40B4-BE49-F238E27FC236}">
              <a16:creationId xmlns:a16="http://schemas.microsoft.com/office/drawing/2014/main" id="{35854DCA-5D37-4B73-A2F1-AAB2AA25B014}"/>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634" name="n_2aveValue【児童館】&#10;一人当たり面積">
          <a:extLst>
            <a:ext uri="{FF2B5EF4-FFF2-40B4-BE49-F238E27FC236}">
              <a16:creationId xmlns:a16="http://schemas.microsoft.com/office/drawing/2014/main" id="{6884D746-0C44-4BDE-8159-D21A8E2B48D9}"/>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635" name="n_3aveValue【児童館】&#10;一人当たり面積">
          <a:extLst>
            <a:ext uri="{FF2B5EF4-FFF2-40B4-BE49-F238E27FC236}">
              <a16:creationId xmlns:a16="http://schemas.microsoft.com/office/drawing/2014/main" id="{B56F5EB3-B7C3-4F4C-BC6B-61C54FD66724}"/>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82314</xdr:rowOff>
    </xdr:from>
    <xdr:ext cx="469744" cy="259045"/>
    <xdr:sp macro="" textlink="">
      <xdr:nvSpPr>
        <xdr:cNvPr id="636" name="n_4aveValue【児童館】&#10;一人当たり面積">
          <a:extLst>
            <a:ext uri="{FF2B5EF4-FFF2-40B4-BE49-F238E27FC236}">
              <a16:creationId xmlns:a16="http://schemas.microsoft.com/office/drawing/2014/main" id="{7D6AEEFE-2B6D-4512-9A96-9E6C98756526}"/>
            </a:ext>
          </a:extLst>
        </xdr:cNvPr>
        <xdr:cNvSpPr txBox="1"/>
      </xdr:nvSpPr>
      <xdr:spPr>
        <a:xfrm>
          <a:off x="18421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39133</xdr:rowOff>
    </xdr:from>
    <xdr:ext cx="469744" cy="259045"/>
    <xdr:sp macro="" textlink="">
      <xdr:nvSpPr>
        <xdr:cNvPr id="637" name="n_1mainValue【児童館】&#10;一人当たり面積">
          <a:extLst>
            <a:ext uri="{FF2B5EF4-FFF2-40B4-BE49-F238E27FC236}">
              <a16:creationId xmlns:a16="http://schemas.microsoft.com/office/drawing/2014/main" id="{C5D4166E-9AD4-4AA9-9404-DFBD7DE98401}"/>
            </a:ext>
          </a:extLst>
        </xdr:cNvPr>
        <xdr:cNvSpPr txBox="1"/>
      </xdr:nvSpPr>
      <xdr:spPr>
        <a:xfrm>
          <a:off x="21075727" y="1426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43705</xdr:rowOff>
    </xdr:from>
    <xdr:ext cx="469744" cy="259045"/>
    <xdr:sp macro="" textlink="">
      <xdr:nvSpPr>
        <xdr:cNvPr id="638" name="n_2mainValue【児童館】&#10;一人当たり面積">
          <a:extLst>
            <a:ext uri="{FF2B5EF4-FFF2-40B4-BE49-F238E27FC236}">
              <a16:creationId xmlns:a16="http://schemas.microsoft.com/office/drawing/2014/main" id="{C0A159E4-FB55-4ABF-81C5-BE64F291B0D9}"/>
            </a:ext>
          </a:extLst>
        </xdr:cNvPr>
        <xdr:cNvSpPr txBox="1"/>
      </xdr:nvSpPr>
      <xdr:spPr>
        <a:xfrm>
          <a:off x="20199427" y="1427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639" name="n_3mainValue【児童館】&#10;一人当たり面積">
          <a:extLst>
            <a:ext uri="{FF2B5EF4-FFF2-40B4-BE49-F238E27FC236}">
              <a16:creationId xmlns:a16="http://schemas.microsoft.com/office/drawing/2014/main" id="{A794F296-42AF-48D0-A11C-D967147BC74D}"/>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52849</xdr:rowOff>
    </xdr:from>
    <xdr:ext cx="469744" cy="259045"/>
    <xdr:sp macro="" textlink="">
      <xdr:nvSpPr>
        <xdr:cNvPr id="640" name="n_4mainValue【児童館】&#10;一人当たり面積">
          <a:extLst>
            <a:ext uri="{FF2B5EF4-FFF2-40B4-BE49-F238E27FC236}">
              <a16:creationId xmlns:a16="http://schemas.microsoft.com/office/drawing/2014/main" id="{BC4BF954-D34A-4941-9A1A-3929E4545AC7}"/>
            </a:ext>
          </a:extLst>
        </xdr:cNvPr>
        <xdr:cNvSpPr txBox="1"/>
      </xdr:nvSpPr>
      <xdr:spPr>
        <a:xfrm>
          <a:off x="18421427" y="1428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5F61F8AE-6343-44D6-86AB-49882D09B9A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93645ADD-1F06-43BB-B5FA-FC398327C33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90891907-F553-438F-957F-E19072250BC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409A739F-4138-4A48-84F1-ABFB0A18933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EEF3E0AE-44EA-4368-8D59-888CF909EE9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95C69F5C-55BE-445D-A927-A621DB169D0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E8019A44-E743-474D-8D9C-E4C2B144BE7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474FE3B5-9255-43C7-A620-EC303FEC7E2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5CC0BBDF-D8D0-4EB7-A326-0BED6E905E6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D8292CD5-5B86-4FA4-A00D-D8AFB4CE0EE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1B87E692-1E2C-4C13-9AAA-C15D6C9519B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485B20C6-EE49-448D-A8D0-E29E0514E86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7193D5A4-5147-4C49-A09A-E2FD4DA1129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53EE6ACD-EAD4-42EF-B193-08F4E16DE49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C1B19324-73C5-48F5-8F3C-250DE211AD4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DE12D6F0-4697-4921-A89E-2A0C0F73CAE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7010FC80-BC01-480E-AF31-2AD576909E3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2FDFC3F8-99C9-47DE-94E4-5169652DE57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B0D07F33-8056-41A3-8928-BFD3778D611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52D63D61-D56C-4374-B99B-6B5B4D47BF0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36AD315E-8C24-4875-A903-B1846555766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95296F66-F879-4182-9651-E38DBA969BB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DAA2CD74-281E-471B-BC25-B82CD80AB02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DD6DB1C2-3C83-4CB8-B1C2-337DC299C84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B49CDD2E-E97B-4592-88C9-152B441F6154}"/>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0DF171A3-BB9B-470D-B087-2E02A0048E9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A15A4998-019E-4B8A-A909-927677EA676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68" name="【公民館】&#10;有形固定資産減価償却率最大値テキスト">
          <a:extLst>
            <a:ext uri="{FF2B5EF4-FFF2-40B4-BE49-F238E27FC236}">
              <a16:creationId xmlns:a16="http://schemas.microsoft.com/office/drawing/2014/main" id="{73D7E3B0-67F2-4A6B-94EF-269D2EC7ACBF}"/>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69" name="直線コネクタ 668">
          <a:extLst>
            <a:ext uri="{FF2B5EF4-FFF2-40B4-BE49-F238E27FC236}">
              <a16:creationId xmlns:a16="http://schemas.microsoft.com/office/drawing/2014/main" id="{A99B4C90-4405-4A49-A178-4B6A590D0DB7}"/>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670" name="【公民館】&#10;有形固定資産減価償却率平均値テキスト">
          <a:extLst>
            <a:ext uri="{FF2B5EF4-FFF2-40B4-BE49-F238E27FC236}">
              <a16:creationId xmlns:a16="http://schemas.microsoft.com/office/drawing/2014/main" id="{BDCB5E3B-2F9B-4EAA-B9DC-7A4785FA6EDF}"/>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1" name="フローチャート: 判断 670">
          <a:extLst>
            <a:ext uri="{FF2B5EF4-FFF2-40B4-BE49-F238E27FC236}">
              <a16:creationId xmlns:a16="http://schemas.microsoft.com/office/drawing/2014/main" id="{B435B9F0-EE9F-4377-9EC1-E7DEE5FF7E96}"/>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2" name="フローチャート: 判断 671">
          <a:extLst>
            <a:ext uri="{FF2B5EF4-FFF2-40B4-BE49-F238E27FC236}">
              <a16:creationId xmlns:a16="http://schemas.microsoft.com/office/drawing/2014/main" id="{B75B7792-7E08-4E35-BE30-A7ABCD2E0F3D}"/>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3" name="フローチャート: 判断 672">
          <a:extLst>
            <a:ext uri="{FF2B5EF4-FFF2-40B4-BE49-F238E27FC236}">
              <a16:creationId xmlns:a16="http://schemas.microsoft.com/office/drawing/2014/main" id="{A44A2054-FDE4-4DAA-9AD2-C984A02FF40C}"/>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4" name="フローチャート: 判断 673">
          <a:extLst>
            <a:ext uri="{FF2B5EF4-FFF2-40B4-BE49-F238E27FC236}">
              <a16:creationId xmlns:a16="http://schemas.microsoft.com/office/drawing/2014/main" id="{1EC91490-C7FC-4B4D-81B1-56ECD5BEA8AA}"/>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75" name="フローチャート: 判断 674">
          <a:extLst>
            <a:ext uri="{FF2B5EF4-FFF2-40B4-BE49-F238E27FC236}">
              <a16:creationId xmlns:a16="http://schemas.microsoft.com/office/drawing/2014/main" id="{94F00B79-BEC1-420F-91FD-84534701A61C}"/>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5121F309-F3B9-45A1-ACDC-FF594B1F7CD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6B8E7D9-E23A-4F08-9431-AA90A18FEB8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3044018-B832-4770-ADB9-E5063BED8D3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E89FA7A6-B70D-4159-AC05-03EEA1CCDC6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A77451F-AC1C-435D-A656-1FEE120E5EA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681" name="楕円 680">
          <a:extLst>
            <a:ext uri="{FF2B5EF4-FFF2-40B4-BE49-F238E27FC236}">
              <a16:creationId xmlns:a16="http://schemas.microsoft.com/office/drawing/2014/main" id="{746EE55A-FE24-4F00-9A13-D0C90789D232}"/>
            </a:ext>
          </a:extLst>
        </xdr:cNvPr>
        <xdr:cNvSpPr/>
      </xdr:nvSpPr>
      <xdr:spPr>
        <a:xfrm>
          <a:off x="162687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147338</xdr:rowOff>
    </xdr:from>
    <xdr:ext cx="405111" cy="259045"/>
    <xdr:sp macro="" textlink="">
      <xdr:nvSpPr>
        <xdr:cNvPr id="682" name="【公民館】&#10;有形固定資産減価償却率該当値テキスト">
          <a:extLst>
            <a:ext uri="{FF2B5EF4-FFF2-40B4-BE49-F238E27FC236}">
              <a16:creationId xmlns:a16="http://schemas.microsoft.com/office/drawing/2014/main" id="{9090FEB6-F796-4B4A-A669-E0D9B11FBFCA}"/>
            </a:ext>
          </a:extLst>
        </xdr:cNvPr>
        <xdr:cNvSpPr txBox="1"/>
      </xdr:nvSpPr>
      <xdr:spPr>
        <a:xfrm>
          <a:off x="16357600" y="1780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95886</xdr:rowOff>
    </xdr:from>
    <xdr:to>
      <xdr:col>81</xdr:col>
      <xdr:colOff>101600</xdr:colOff>
      <xdr:row>105</xdr:row>
      <xdr:rowOff>26036</xdr:rowOff>
    </xdr:to>
    <xdr:sp macro="" textlink="">
      <xdr:nvSpPr>
        <xdr:cNvPr id="683" name="楕円 682">
          <a:extLst>
            <a:ext uri="{FF2B5EF4-FFF2-40B4-BE49-F238E27FC236}">
              <a16:creationId xmlns:a16="http://schemas.microsoft.com/office/drawing/2014/main" id="{DC602DC9-9DCC-4C45-997C-4E1A6194D218}"/>
            </a:ext>
          </a:extLst>
        </xdr:cNvPr>
        <xdr:cNvSpPr/>
      </xdr:nvSpPr>
      <xdr:spPr>
        <a:xfrm>
          <a:off x="154305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146686</xdr:rowOff>
    </xdr:from>
    <xdr:to>
      <xdr:col>85</xdr:col>
      <xdr:colOff>127000</xdr:colOff>
      <xdr:row>105</xdr:row>
      <xdr:rowOff>3811</xdr:rowOff>
    </xdr:to>
    <xdr:cxnSp macro="">
      <xdr:nvCxnSpPr>
        <xdr:cNvPr id="684" name="直線コネクタ 683">
          <a:extLst>
            <a:ext uri="{FF2B5EF4-FFF2-40B4-BE49-F238E27FC236}">
              <a16:creationId xmlns:a16="http://schemas.microsoft.com/office/drawing/2014/main" id="{D27F0F24-F450-4894-B1CF-1B66801F09D4}"/>
            </a:ext>
          </a:extLst>
        </xdr:cNvPr>
        <xdr:cNvCxnSpPr/>
      </xdr:nvCxnSpPr>
      <xdr:spPr>
        <a:xfrm>
          <a:off x="15481300" y="1797748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69214</xdr:rowOff>
    </xdr:from>
    <xdr:to>
      <xdr:col>76</xdr:col>
      <xdr:colOff>165100</xdr:colOff>
      <xdr:row>104</xdr:row>
      <xdr:rowOff>170814</xdr:rowOff>
    </xdr:to>
    <xdr:sp macro="" textlink="">
      <xdr:nvSpPr>
        <xdr:cNvPr id="685" name="楕円 684">
          <a:extLst>
            <a:ext uri="{FF2B5EF4-FFF2-40B4-BE49-F238E27FC236}">
              <a16:creationId xmlns:a16="http://schemas.microsoft.com/office/drawing/2014/main" id="{BFFC5B6A-7136-4A56-9492-FD451FBB3B75}"/>
            </a:ext>
          </a:extLst>
        </xdr:cNvPr>
        <xdr:cNvSpPr/>
      </xdr:nvSpPr>
      <xdr:spPr>
        <a:xfrm>
          <a:off x="14541500" y="1790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120014</xdr:rowOff>
    </xdr:from>
    <xdr:to>
      <xdr:col>81</xdr:col>
      <xdr:colOff>50800</xdr:colOff>
      <xdr:row>104</xdr:row>
      <xdr:rowOff>146686</xdr:rowOff>
    </xdr:to>
    <xdr:cxnSp macro="">
      <xdr:nvCxnSpPr>
        <xdr:cNvPr id="686" name="直線コネクタ 685">
          <a:extLst>
            <a:ext uri="{FF2B5EF4-FFF2-40B4-BE49-F238E27FC236}">
              <a16:creationId xmlns:a16="http://schemas.microsoft.com/office/drawing/2014/main" id="{B1BD6478-E260-470C-B503-D69E8A0D66BC}"/>
            </a:ext>
          </a:extLst>
        </xdr:cNvPr>
        <xdr:cNvCxnSpPr/>
      </xdr:nvCxnSpPr>
      <xdr:spPr>
        <a:xfrm>
          <a:off x="14592300" y="1795081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687" name="楕円 686">
          <a:extLst>
            <a:ext uri="{FF2B5EF4-FFF2-40B4-BE49-F238E27FC236}">
              <a16:creationId xmlns:a16="http://schemas.microsoft.com/office/drawing/2014/main" id="{8E4AAEFB-E292-463E-8314-AB806FA21419}"/>
            </a:ext>
          </a:extLst>
        </xdr:cNvPr>
        <xdr:cNvSpPr/>
      </xdr:nvSpPr>
      <xdr:spPr>
        <a:xfrm>
          <a:off x="13652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99061</xdr:rowOff>
    </xdr:from>
    <xdr:to>
      <xdr:col>76</xdr:col>
      <xdr:colOff>114300</xdr:colOff>
      <xdr:row>104</xdr:row>
      <xdr:rowOff>120014</xdr:rowOff>
    </xdr:to>
    <xdr:cxnSp macro="">
      <xdr:nvCxnSpPr>
        <xdr:cNvPr id="688" name="直線コネクタ 687">
          <a:extLst>
            <a:ext uri="{FF2B5EF4-FFF2-40B4-BE49-F238E27FC236}">
              <a16:creationId xmlns:a16="http://schemas.microsoft.com/office/drawing/2014/main" id="{5E558487-6886-4EBB-A23F-2A0CB0603799}"/>
            </a:ext>
          </a:extLst>
        </xdr:cNvPr>
        <xdr:cNvCxnSpPr/>
      </xdr:nvCxnSpPr>
      <xdr:spPr>
        <a:xfrm>
          <a:off x="13703300" y="1792986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23495</xdr:rowOff>
    </xdr:from>
    <xdr:to>
      <xdr:col>67</xdr:col>
      <xdr:colOff>101600</xdr:colOff>
      <xdr:row>104</xdr:row>
      <xdr:rowOff>125095</xdr:rowOff>
    </xdr:to>
    <xdr:sp macro="" textlink="">
      <xdr:nvSpPr>
        <xdr:cNvPr id="689" name="楕円 688">
          <a:extLst>
            <a:ext uri="{FF2B5EF4-FFF2-40B4-BE49-F238E27FC236}">
              <a16:creationId xmlns:a16="http://schemas.microsoft.com/office/drawing/2014/main" id="{08085DFF-7C33-4F5A-B776-77C5010E5BE8}"/>
            </a:ext>
          </a:extLst>
        </xdr:cNvPr>
        <xdr:cNvSpPr/>
      </xdr:nvSpPr>
      <xdr:spPr>
        <a:xfrm>
          <a:off x="12763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74295</xdr:rowOff>
    </xdr:from>
    <xdr:to>
      <xdr:col>71</xdr:col>
      <xdr:colOff>177800</xdr:colOff>
      <xdr:row>104</xdr:row>
      <xdr:rowOff>99061</xdr:rowOff>
    </xdr:to>
    <xdr:cxnSp macro="">
      <xdr:nvCxnSpPr>
        <xdr:cNvPr id="690" name="直線コネクタ 689">
          <a:extLst>
            <a:ext uri="{FF2B5EF4-FFF2-40B4-BE49-F238E27FC236}">
              <a16:creationId xmlns:a16="http://schemas.microsoft.com/office/drawing/2014/main" id="{AC4A4980-1E82-4AAC-91BD-B31F787A2473}"/>
            </a:ext>
          </a:extLst>
        </xdr:cNvPr>
        <xdr:cNvCxnSpPr/>
      </xdr:nvCxnSpPr>
      <xdr:spPr>
        <a:xfrm>
          <a:off x="12814300" y="179050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691" name="n_1aveValue【公民館】&#10;有形固定資産減価償却率">
          <a:extLst>
            <a:ext uri="{FF2B5EF4-FFF2-40B4-BE49-F238E27FC236}">
              <a16:creationId xmlns:a16="http://schemas.microsoft.com/office/drawing/2014/main" id="{DD2483C5-EC5E-479D-8D8C-A98DF4C78D70}"/>
            </a:ext>
          </a:extLst>
        </xdr:cNvPr>
        <xdr:cNvSpPr txBox="1"/>
      </xdr:nvSpPr>
      <xdr:spPr>
        <a:xfrm>
          <a:off x="152660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692" name="n_2aveValue【公民館】&#10;有形固定資産減価償却率">
          <a:extLst>
            <a:ext uri="{FF2B5EF4-FFF2-40B4-BE49-F238E27FC236}">
              <a16:creationId xmlns:a16="http://schemas.microsoft.com/office/drawing/2014/main" id="{9D34E01A-2DCC-4211-9EFC-27100B5FE325}"/>
            </a:ext>
          </a:extLst>
        </xdr:cNvPr>
        <xdr:cNvSpPr txBox="1"/>
      </xdr:nvSpPr>
      <xdr:spPr>
        <a:xfrm>
          <a:off x="14389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93" name="n_3aveValue【公民館】&#10;有形固定資産減価償却率">
          <a:extLst>
            <a:ext uri="{FF2B5EF4-FFF2-40B4-BE49-F238E27FC236}">
              <a16:creationId xmlns:a16="http://schemas.microsoft.com/office/drawing/2014/main" id="{132A6A3F-46A9-4E51-B38E-E9DA9EF2C82F}"/>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694" name="n_4aveValue【公民館】&#10;有形固定資産減価償却率">
          <a:extLst>
            <a:ext uri="{FF2B5EF4-FFF2-40B4-BE49-F238E27FC236}">
              <a16:creationId xmlns:a16="http://schemas.microsoft.com/office/drawing/2014/main" id="{FC6A145A-18A7-499A-9D49-F023253ED937}"/>
            </a:ext>
          </a:extLst>
        </xdr:cNvPr>
        <xdr:cNvSpPr txBox="1"/>
      </xdr:nvSpPr>
      <xdr:spPr>
        <a:xfrm>
          <a:off x="12611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42563</xdr:rowOff>
    </xdr:from>
    <xdr:ext cx="405111" cy="259045"/>
    <xdr:sp macro="" textlink="">
      <xdr:nvSpPr>
        <xdr:cNvPr id="695" name="n_1mainValue【公民館】&#10;有形固定資産減価償却率">
          <a:extLst>
            <a:ext uri="{FF2B5EF4-FFF2-40B4-BE49-F238E27FC236}">
              <a16:creationId xmlns:a16="http://schemas.microsoft.com/office/drawing/2014/main" id="{46E3518E-AED7-4C07-8B0B-F05014789D48}"/>
            </a:ext>
          </a:extLst>
        </xdr:cNvPr>
        <xdr:cNvSpPr txBox="1"/>
      </xdr:nvSpPr>
      <xdr:spPr>
        <a:xfrm>
          <a:off x="15266044" y="1770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15891</xdr:rowOff>
    </xdr:from>
    <xdr:ext cx="405111" cy="259045"/>
    <xdr:sp macro="" textlink="">
      <xdr:nvSpPr>
        <xdr:cNvPr id="696" name="n_2mainValue【公民館】&#10;有形固定資産減価償却率">
          <a:extLst>
            <a:ext uri="{FF2B5EF4-FFF2-40B4-BE49-F238E27FC236}">
              <a16:creationId xmlns:a16="http://schemas.microsoft.com/office/drawing/2014/main" id="{0AF53612-F17A-43E0-8F25-3E2D3546A7C8}"/>
            </a:ext>
          </a:extLst>
        </xdr:cNvPr>
        <xdr:cNvSpPr txBox="1"/>
      </xdr:nvSpPr>
      <xdr:spPr>
        <a:xfrm>
          <a:off x="143897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166388</xdr:rowOff>
    </xdr:from>
    <xdr:ext cx="405111" cy="259045"/>
    <xdr:sp macro="" textlink="">
      <xdr:nvSpPr>
        <xdr:cNvPr id="697" name="n_3mainValue【公民館】&#10;有形固定資産減価償却率">
          <a:extLst>
            <a:ext uri="{FF2B5EF4-FFF2-40B4-BE49-F238E27FC236}">
              <a16:creationId xmlns:a16="http://schemas.microsoft.com/office/drawing/2014/main" id="{9DA003BF-17D3-439A-8FAA-CC87B8F4134F}"/>
            </a:ext>
          </a:extLst>
        </xdr:cNvPr>
        <xdr:cNvSpPr txBox="1"/>
      </xdr:nvSpPr>
      <xdr:spPr>
        <a:xfrm>
          <a:off x="13500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141622</xdr:rowOff>
    </xdr:from>
    <xdr:ext cx="405111" cy="259045"/>
    <xdr:sp macro="" textlink="">
      <xdr:nvSpPr>
        <xdr:cNvPr id="698" name="n_4mainValue【公民館】&#10;有形固定資産減価償却率">
          <a:extLst>
            <a:ext uri="{FF2B5EF4-FFF2-40B4-BE49-F238E27FC236}">
              <a16:creationId xmlns:a16="http://schemas.microsoft.com/office/drawing/2014/main" id="{2FED216D-4317-4E35-AC84-A5BF0700E5D1}"/>
            </a:ext>
          </a:extLst>
        </xdr:cNvPr>
        <xdr:cNvSpPr txBox="1"/>
      </xdr:nvSpPr>
      <xdr:spPr>
        <a:xfrm>
          <a:off x="12611744" y="1762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B81CCCB1-0CC2-4856-91F9-5926B82AE5D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6AE50F66-FF7C-48A8-A1C0-F69D2350318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B3E0837D-83E9-4BC9-84ED-D8A035FF7D3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DCCAD1E9-471F-46F2-B88C-5A2E5B0247A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FE8C56E2-71FF-45DD-B28D-2B177B66658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46F1A7D4-B84E-46BB-B693-8B525185C5C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6DFEE18A-EFBE-48CB-A563-D828CEB04DD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60E6DFC0-E5EC-4E4D-8BBD-834DE9EEEEE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9E7D7C01-D270-4974-A9CD-CA4E0F5D57C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2A9EADC4-1C17-4D17-A950-8ADB26B65E5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73EF2D21-40D0-49E4-B166-308180A846D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2A69BA1E-FFC5-4354-BD6C-A606BA76E99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3216C090-DF3F-424C-BB7C-EC7B361A36A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218372E4-EB91-4AFD-B3DE-2EDB240D0B1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D853986F-F61D-4B5B-8085-746171A75C2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DF53BAEC-6262-4267-81F0-3723BD18420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87A42A9D-0402-4CF3-9066-A27D99572D8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D9B8688B-E809-40F3-A076-792911B6FB9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A3B99507-2CA0-44C9-8DEF-DDCAD21E119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902D1953-77FD-40DD-8536-30994CBA50D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1A9A8A5A-46A1-4A99-BB66-5CD61098936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0" name="直線コネクタ 719">
          <a:extLst>
            <a:ext uri="{FF2B5EF4-FFF2-40B4-BE49-F238E27FC236}">
              <a16:creationId xmlns:a16="http://schemas.microsoft.com/office/drawing/2014/main" id="{4E8A2EDB-A9BC-42CF-AF46-08110124AC5B}"/>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1" name="【公民館】&#10;一人当たり面積最小値テキスト">
          <a:extLst>
            <a:ext uri="{FF2B5EF4-FFF2-40B4-BE49-F238E27FC236}">
              <a16:creationId xmlns:a16="http://schemas.microsoft.com/office/drawing/2014/main" id="{0B5F4F4B-8B5F-44BC-9B32-597C9915CB58}"/>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2" name="直線コネクタ 721">
          <a:extLst>
            <a:ext uri="{FF2B5EF4-FFF2-40B4-BE49-F238E27FC236}">
              <a16:creationId xmlns:a16="http://schemas.microsoft.com/office/drawing/2014/main" id="{3DA9877A-BAF8-4AA3-A385-E96B49FEA85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3" name="【公民館】&#10;一人当たり面積最大値テキスト">
          <a:extLst>
            <a:ext uri="{FF2B5EF4-FFF2-40B4-BE49-F238E27FC236}">
              <a16:creationId xmlns:a16="http://schemas.microsoft.com/office/drawing/2014/main" id="{9401CB94-30F0-4D86-9A0A-8866FF10C46F}"/>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4" name="直線コネクタ 723">
          <a:extLst>
            <a:ext uri="{FF2B5EF4-FFF2-40B4-BE49-F238E27FC236}">
              <a16:creationId xmlns:a16="http://schemas.microsoft.com/office/drawing/2014/main" id="{791B5319-D292-467A-B370-76C892A967EC}"/>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725" name="【公民館】&#10;一人当たり面積平均値テキスト">
          <a:extLst>
            <a:ext uri="{FF2B5EF4-FFF2-40B4-BE49-F238E27FC236}">
              <a16:creationId xmlns:a16="http://schemas.microsoft.com/office/drawing/2014/main" id="{623264B1-1A94-466D-B23A-D98327E0204E}"/>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6" name="フローチャート: 判断 725">
          <a:extLst>
            <a:ext uri="{FF2B5EF4-FFF2-40B4-BE49-F238E27FC236}">
              <a16:creationId xmlns:a16="http://schemas.microsoft.com/office/drawing/2014/main" id="{11C5D033-0671-4BF8-896C-233E829AB7CF}"/>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7" name="フローチャート: 判断 726">
          <a:extLst>
            <a:ext uri="{FF2B5EF4-FFF2-40B4-BE49-F238E27FC236}">
              <a16:creationId xmlns:a16="http://schemas.microsoft.com/office/drawing/2014/main" id="{AD6973FA-8EC8-4CCA-9767-2743CE823C0C}"/>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28" name="フローチャート: 判断 727">
          <a:extLst>
            <a:ext uri="{FF2B5EF4-FFF2-40B4-BE49-F238E27FC236}">
              <a16:creationId xmlns:a16="http://schemas.microsoft.com/office/drawing/2014/main" id="{CA5B207A-260F-4311-9BE2-E99EA010CF91}"/>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29" name="フローチャート: 判断 728">
          <a:extLst>
            <a:ext uri="{FF2B5EF4-FFF2-40B4-BE49-F238E27FC236}">
              <a16:creationId xmlns:a16="http://schemas.microsoft.com/office/drawing/2014/main" id="{566FF721-E121-453D-BEDE-0CDAB44FFA43}"/>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30" name="フローチャート: 判断 729">
          <a:extLst>
            <a:ext uri="{FF2B5EF4-FFF2-40B4-BE49-F238E27FC236}">
              <a16:creationId xmlns:a16="http://schemas.microsoft.com/office/drawing/2014/main" id="{856A8E4E-FF99-492E-820F-2E874B8A3536}"/>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A395527-B0D2-4956-B3BD-AA446A549B1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499199B3-8CBF-4A16-A53A-13FF3E19164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2B42285F-72DF-475D-AB03-1939EC20C30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5D6EC45-E487-465C-92E6-ECA997A6AF9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B0A8D86-4AC3-46AB-A600-46457DC7E4F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169418</xdr:rowOff>
    </xdr:from>
    <xdr:to>
      <xdr:col>116</xdr:col>
      <xdr:colOff>114300</xdr:colOff>
      <xdr:row>105</xdr:row>
      <xdr:rowOff>99568</xdr:rowOff>
    </xdr:to>
    <xdr:sp macro="" textlink="">
      <xdr:nvSpPr>
        <xdr:cNvPr id="736" name="楕円 735">
          <a:extLst>
            <a:ext uri="{FF2B5EF4-FFF2-40B4-BE49-F238E27FC236}">
              <a16:creationId xmlns:a16="http://schemas.microsoft.com/office/drawing/2014/main" id="{569E8FBF-FE83-4DA9-B184-295BD04B891C}"/>
            </a:ext>
          </a:extLst>
        </xdr:cNvPr>
        <xdr:cNvSpPr/>
      </xdr:nvSpPr>
      <xdr:spPr>
        <a:xfrm>
          <a:off x="22110700" y="1800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20845</xdr:rowOff>
    </xdr:from>
    <xdr:ext cx="469744" cy="259045"/>
    <xdr:sp macro="" textlink="">
      <xdr:nvSpPr>
        <xdr:cNvPr id="737" name="【公民館】&#10;一人当たり面積該当値テキスト">
          <a:extLst>
            <a:ext uri="{FF2B5EF4-FFF2-40B4-BE49-F238E27FC236}">
              <a16:creationId xmlns:a16="http://schemas.microsoft.com/office/drawing/2014/main" id="{3BEAA11C-0A8F-4A1E-A727-D399450F80F6}"/>
            </a:ext>
          </a:extLst>
        </xdr:cNvPr>
        <xdr:cNvSpPr txBox="1"/>
      </xdr:nvSpPr>
      <xdr:spPr>
        <a:xfrm>
          <a:off x="22199600" y="178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9398</xdr:rowOff>
    </xdr:from>
    <xdr:to>
      <xdr:col>112</xdr:col>
      <xdr:colOff>38100</xdr:colOff>
      <xdr:row>105</xdr:row>
      <xdr:rowOff>110998</xdr:rowOff>
    </xdr:to>
    <xdr:sp macro="" textlink="">
      <xdr:nvSpPr>
        <xdr:cNvPr id="738" name="楕円 737">
          <a:extLst>
            <a:ext uri="{FF2B5EF4-FFF2-40B4-BE49-F238E27FC236}">
              <a16:creationId xmlns:a16="http://schemas.microsoft.com/office/drawing/2014/main" id="{65E3E95C-3BD0-4E15-AC89-5F3C6B34C155}"/>
            </a:ext>
          </a:extLst>
        </xdr:cNvPr>
        <xdr:cNvSpPr/>
      </xdr:nvSpPr>
      <xdr:spPr>
        <a:xfrm>
          <a:off x="21272500" y="180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48768</xdr:rowOff>
    </xdr:from>
    <xdr:to>
      <xdr:col>116</xdr:col>
      <xdr:colOff>63500</xdr:colOff>
      <xdr:row>105</xdr:row>
      <xdr:rowOff>60198</xdr:rowOff>
    </xdr:to>
    <xdr:cxnSp macro="">
      <xdr:nvCxnSpPr>
        <xdr:cNvPr id="739" name="直線コネクタ 738">
          <a:extLst>
            <a:ext uri="{FF2B5EF4-FFF2-40B4-BE49-F238E27FC236}">
              <a16:creationId xmlns:a16="http://schemas.microsoft.com/office/drawing/2014/main" id="{4DA0384F-4E6D-4AA8-A303-8E44BB15FAB1}"/>
            </a:ext>
          </a:extLst>
        </xdr:cNvPr>
        <xdr:cNvCxnSpPr/>
      </xdr:nvCxnSpPr>
      <xdr:spPr>
        <a:xfrm flipV="1">
          <a:off x="21323300" y="1805101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18542</xdr:rowOff>
    </xdr:from>
    <xdr:to>
      <xdr:col>107</xdr:col>
      <xdr:colOff>101600</xdr:colOff>
      <xdr:row>105</xdr:row>
      <xdr:rowOff>120142</xdr:rowOff>
    </xdr:to>
    <xdr:sp macro="" textlink="">
      <xdr:nvSpPr>
        <xdr:cNvPr id="740" name="楕円 739">
          <a:extLst>
            <a:ext uri="{FF2B5EF4-FFF2-40B4-BE49-F238E27FC236}">
              <a16:creationId xmlns:a16="http://schemas.microsoft.com/office/drawing/2014/main" id="{845F4550-3DCC-4322-8093-D38E96A841DA}"/>
            </a:ext>
          </a:extLst>
        </xdr:cNvPr>
        <xdr:cNvSpPr/>
      </xdr:nvSpPr>
      <xdr:spPr>
        <a:xfrm>
          <a:off x="203835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60198</xdr:rowOff>
    </xdr:from>
    <xdr:to>
      <xdr:col>111</xdr:col>
      <xdr:colOff>177800</xdr:colOff>
      <xdr:row>105</xdr:row>
      <xdr:rowOff>69342</xdr:rowOff>
    </xdr:to>
    <xdr:cxnSp macro="">
      <xdr:nvCxnSpPr>
        <xdr:cNvPr id="741" name="直線コネクタ 740">
          <a:extLst>
            <a:ext uri="{FF2B5EF4-FFF2-40B4-BE49-F238E27FC236}">
              <a16:creationId xmlns:a16="http://schemas.microsoft.com/office/drawing/2014/main" id="{8903B217-1974-4362-9C7B-B00FE61C0C47}"/>
            </a:ext>
          </a:extLst>
        </xdr:cNvPr>
        <xdr:cNvCxnSpPr/>
      </xdr:nvCxnSpPr>
      <xdr:spPr>
        <a:xfrm flipV="1">
          <a:off x="20434300" y="180624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29972</xdr:rowOff>
    </xdr:from>
    <xdr:to>
      <xdr:col>102</xdr:col>
      <xdr:colOff>165100</xdr:colOff>
      <xdr:row>105</xdr:row>
      <xdr:rowOff>131572</xdr:rowOff>
    </xdr:to>
    <xdr:sp macro="" textlink="">
      <xdr:nvSpPr>
        <xdr:cNvPr id="742" name="楕円 741">
          <a:extLst>
            <a:ext uri="{FF2B5EF4-FFF2-40B4-BE49-F238E27FC236}">
              <a16:creationId xmlns:a16="http://schemas.microsoft.com/office/drawing/2014/main" id="{45D60538-F8A3-41DF-A4F5-7B3F69E178A9}"/>
            </a:ext>
          </a:extLst>
        </xdr:cNvPr>
        <xdr:cNvSpPr/>
      </xdr:nvSpPr>
      <xdr:spPr>
        <a:xfrm>
          <a:off x="19494500" y="1803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69342</xdr:rowOff>
    </xdr:from>
    <xdr:to>
      <xdr:col>107</xdr:col>
      <xdr:colOff>50800</xdr:colOff>
      <xdr:row>105</xdr:row>
      <xdr:rowOff>80772</xdr:rowOff>
    </xdr:to>
    <xdr:cxnSp macro="">
      <xdr:nvCxnSpPr>
        <xdr:cNvPr id="743" name="直線コネクタ 742">
          <a:extLst>
            <a:ext uri="{FF2B5EF4-FFF2-40B4-BE49-F238E27FC236}">
              <a16:creationId xmlns:a16="http://schemas.microsoft.com/office/drawing/2014/main" id="{7CE9773B-8DA3-48E1-983D-024B86D2C074}"/>
            </a:ext>
          </a:extLst>
        </xdr:cNvPr>
        <xdr:cNvCxnSpPr/>
      </xdr:nvCxnSpPr>
      <xdr:spPr>
        <a:xfrm flipV="1">
          <a:off x="19545300" y="1807159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39115</xdr:rowOff>
    </xdr:from>
    <xdr:to>
      <xdr:col>98</xdr:col>
      <xdr:colOff>38100</xdr:colOff>
      <xdr:row>105</xdr:row>
      <xdr:rowOff>140715</xdr:rowOff>
    </xdr:to>
    <xdr:sp macro="" textlink="">
      <xdr:nvSpPr>
        <xdr:cNvPr id="744" name="楕円 743">
          <a:extLst>
            <a:ext uri="{FF2B5EF4-FFF2-40B4-BE49-F238E27FC236}">
              <a16:creationId xmlns:a16="http://schemas.microsoft.com/office/drawing/2014/main" id="{31B51455-9693-4F25-BEDB-446065A85754}"/>
            </a:ext>
          </a:extLst>
        </xdr:cNvPr>
        <xdr:cNvSpPr/>
      </xdr:nvSpPr>
      <xdr:spPr>
        <a:xfrm>
          <a:off x="18605500" y="180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80772</xdr:rowOff>
    </xdr:from>
    <xdr:to>
      <xdr:col>102</xdr:col>
      <xdr:colOff>114300</xdr:colOff>
      <xdr:row>105</xdr:row>
      <xdr:rowOff>89915</xdr:rowOff>
    </xdr:to>
    <xdr:cxnSp macro="">
      <xdr:nvCxnSpPr>
        <xdr:cNvPr id="745" name="直線コネクタ 744">
          <a:extLst>
            <a:ext uri="{FF2B5EF4-FFF2-40B4-BE49-F238E27FC236}">
              <a16:creationId xmlns:a16="http://schemas.microsoft.com/office/drawing/2014/main" id="{FFACE124-9D03-4F8B-B0BB-2C78105C045E}"/>
            </a:ext>
          </a:extLst>
        </xdr:cNvPr>
        <xdr:cNvCxnSpPr/>
      </xdr:nvCxnSpPr>
      <xdr:spPr>
        <a:xfrm flipV="1">
          <a:off x="18656300" y="1808302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746" name="n_1aveValue【公民館】&#10;一人当たり面積">
          <a:extLst>
            <a:ext uri="{FF2B5EF4-FFF2-40B4-BE49-F238E27FC236}">
              <a16:creationId xmlns:a16="http://schemas.microsoft.com/office/drawing/2014/main" id="{B8CF32DA-06E2-473F-B1B7-42998BCFD761}"/>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47" name="n_2aveValue【公民館】&#10;一人当たり面積">
          <a:extLst>
            <a:ext uri="{FF2B5EF4-FFF2-40B4-BE49-F238E27FC236}">
              <a16:creationId xmlns:a16="http://schemas.microsoft.com/office/drawing/2014/main" id="{B1387057-2A8C-42D2-8E27-43683B9C3869}"/>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748" name="n_3aveValue【公民館】&#10;一人当たり面積">
          <a:extLst>
            <a:ext uri="{FF2B5EF4-FFF2-40B4-BE49-F238E27FC236}">
              <a16:creationId xmlns:a16="http://schemas.microsoft.com/office/drawing/2014/main" id="{3D5B819E-EA83-4DBB-8DD2-5BAEAAAD4CBB}"/>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749" name="n_4aveValue【公民館】&#10;一人当たり面積">
          <a:extLst>
            <a:ext uri="{FF2B5EF4-FFF2-40B4-BE49-F238E27FC236}">
              <a16:creationId xmlns:a16="http://schemas.microsoft.com/office/drawing/2014/main" id="{A92AEDFE-67A0-4ADA-8417-F8D40308845A}"/>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127525</xdr:rowOff>
    </xdr:from>
    <xdr:ext cx="469744" cy="259045"/>
    <xdr:sp macro="" textlink="">
      <xdr:nvSpPr>
        <xdr:cNvPr id="750" name="n_1mainValue【公民館】&#10;一人当たり面積">
          <a:extLst>
            <a:ext uri="{FF2B5EF4-FFF2-40B4-BE49-F238E27FC236}">
              <a16:creationId xmlns:a16="http://schemas.microsoft.com/office/drawing/2014/main" id="{C648B35C-141A-4621-9E0B-2D8002EB615C}"/>
            </a:ext>
          </a:extLst>
        </xdr:cNvPr>
        <xdr:cNvSpPr txBox="1"/>
      </xdr:nvSpPr>
      <xdr:spPr>
        <a:xfrm>
          <a:off x="21075727" y="1778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136669</xdr:rowOff>
    </xdr:from>
    <xdr:ext cx="469744" cy="259045"/>
    <xdr:sp macro="" textlink="">
      <xdr:nvSpPr>
        <xdr:cNvPr id="751" name="n_2mainValue【公民館】&#10;一人当たり面積">
          <a:extLst>
            <a:ext uri="{FF2B5EF4-FFF2-40B4-BE49-F238E27FC236}">
              <a16:creationId xmlns:a16="http://schemas.microsoft.com/office/drawing/2014/main" id="{F3FAE3BF-FB3E-4A0F-9621-D25B73C80E36}"/>
            </a:ext>
          </a:extLst>
        </xdr:cNvPr>
        <xdr:cNvSpPr txBox="1"/>
      </xdr:nvSpPr>
      <xdr:spPr>
        <a:xfrm>
          <a:off x="20199427" y="1779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148099</xdr:rowOff>
    </xdr:from>
    <xdr:ext cx="469744" cy="259045"/>
    <xdr:sp macro="" textlink="">
      <xdr:nvSpPr>
        <xdr:cNvPr id="752" name="n_3mainValue【公民館】&#10;一人当たり面積">
          <a:extLst>
            <a:ext uri="{FF2B5EF4-FFF2-40B4-BE49-F238E27FC236}">
              <a16:creationId xmlns:a16="http://schemas.microsoft.com/office/drawing/2014/main" id="{110E2289-5AC3-47B8-90DF-477978867002}"/>
            </a:ext>
          </a:extLst>
        </xdr:cNvPr>
        <xdr:cNvSpPr txBox="1"/>
      </xdr:nvSpPr>
      <xdr:spPr>
        <a:xfrm>
          <a:off x="19310427" y="1780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157242</xdr:rowOff>
    </xdr:from>
    <xdr:ext cx="469744" cy="259045"/>
    <xdr:sp macro="" textlink="">
      <xdr:nvSpPr>
        <xdr:cNvPr id="753" name="n_4mainValue【公民館】&#10;一人当たり面積">
          <a:extLst>
            <a:ext uri="{FF2B5EF4-FFF2-40B4-BE49-F238E27FC236}">
              <a16:creationId xmlns:a16="http://schemas.microsoft.com/office/drawing/2014/main" id="{C254E97E-E01A-4EA8-81B7-D735233D1C26}"/>
            </a:ext>
          </a:extLst>
        </xdr:cNvPr>
        <xdr:cNvSpPr txBox="1"/>
      </xdr:nvSpPr>
      <xdr:spPr>
        <a:xfrm>
          <a:off x="18421427" y="1781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53A19B16-AF43-4315-9CE8-1C133C096AC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1C70FB49-C122-464B-84D1-653E914D45F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6DCD2B79-AF6C-4E55-8CF3-2A7B20A8805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有形固定資産減価償却費については、道路、幼稚園・保育所の数値が類似団体内平均値を大きく上回っている。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児童館は、既存の公共施設を改修し屋内型こどもの遊び場を令和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年度に開設したことにより、有形固定資産減価償却率が減少し、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平均値を下回った。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一人当たり数値では、道路の一人当たり延長が類似団体内平均値を大きく上回っている。市域面積が８７２．４３㎢と広いことが要因として考えられる。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それぞれの施設の状況や規模などを的確に把握し、計画的な資産管理に努める。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57B9A72-31A3-4973-8315-7155FD02320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E2EDD77-A86D-4E7E-BF7C-C573FA40225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7319D4-E702-41C1-8410-E1424F26747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A6C371C-CDE7-4A63-AF90-180B7B9698A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B48F13-3194-4DD9-A34A-E2EE0DE061C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045FCA-34C3-4539-A98F-45C687A8DA3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7D9F11B-3E60-4AA8-B3DB-3FAAE7F272B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96BD59-2D31-4DBF-A725-D4BDBB25B11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A81B939-71DA-4C2F-AFA5-FBF1B66D14E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B29B3F3-7AD8-47A6-88B5-0368905E642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451680D-E790-4A83-9D13-2C2C0780D4F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3C8650-BA1E-4F73-A344-7DE59A08040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6670912-2D0A-434D-A850-0888CD72750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F1A7761-1983-4C82-9550-984679985FE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1B7A88-087E-448A-9609-E0BB57D8DE3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0109F7C-E14F-4438-BB90-922A6DCAFD7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9D93A9E-1D6B-4C23-975F-6E68BA349B9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8849C2-AF1F-41CA-9704-0CB9CA1FC7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8CBEB24-A47A-46DF-8A3A-4938CD791D9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84DB5B-03A5-40EC-ADE6-6DD9416C780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86DB72-35F9-4583-A813-21A6518B243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24232D7-8CFC-449C-85AB-DE6BF3E1962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B6C676B-8BEF-4B7A-9AA1-0D02DBD52F4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5224A4-F3F8-4288-B433-C3F8A7AB4C5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7DC59F-98F8-4690-82F3-11A85F190D3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0BE516-51DC-4972-BD51-ACC1BA4B093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D3516E-8D55-49AA-B2DC-79201B7232E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12EF13D-18AE-4686-94E7-49A91CE1A17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51876A-69D3-40BA-9166-23ED66D73C7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6DF7DE4-7338-4139-9A5A-0708AD8F98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00417A-7BA2-47C7-8935-AAA187875FE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916C0C5-E58B-46AA-A727-F9818B21A8C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551778-3E10-474E-876A-EE87A292900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D1B9BEC-CFF7-4EBA-9216-15C3352AF2F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5608E41-C1D6-4E51-9A9A-4BDF006AFC1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516556-BEAA-45DB-A62A-2D5F46B3027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C0FC9BF-A404-4040-84BD-8A8C2A465B7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421B5BB-2BBC-4B2D-AB1B-CF366EDD866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A81529D-9052-47FF-A8F4-2D4BC2EE87E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C51FFCA-EA22-4DA5-A26F-B75E0C879A8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3FBBA26-6522-4DCC-B467-8690AA87918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D82A70-DCDF-429E-9A2A-0C5D573467E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9704431-41E1-4665-A251-037F6B4D2EB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C543021-F360-4781-B35A-F1F008C1F45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D9D9D23-76D0-42E7-84D5-087806F3AA2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E466DA7-B5F9-4355-BD51-E53F619DCF5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AE09ECF-1BBE-426B-8E16-1E28AB1D38F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253315F-5826-487F-9308-10BC4FE99EF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4E3A219-5E4A-4061-92E6-5AFA89A7F41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29309D8-2B6F-48F6-9271-82D72DBB781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4606309-B534-4731-99AB-77251A14077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BF01E4A-33BB-41B9-A0FF-44D5F282224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E148AC4-E3DF-44D2-9730-E732EE5653D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B4963A4-816B-4334-96A3-91C729864DC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3EEBECD-C252-4FC7-BC77-531FACAD73F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4631DB9-9814-4D15-A05A-191E0582D67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0BAEB95-2EF7-4CB4-8336-A617BDCACDAC}"/>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97FEC2A-D1CC-4A18-B48E-07AF37BDA6FE}"/>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F64166D-4A1E-40E4-B322-FF718CC267C1}"/>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508AC42E-3831-490D-96C5-D781E0C96354}"/>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9C442572-A4D4-4AEE-B619-F9F4E620B32B}"/>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7BC66C38-D400-4951-BFD5-AF6B260B8C62}"/>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46F090DE-35CD-4A42-957D-F62198F55ADA}"/>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25051EBC-1641-4543-B71F-94D87E1BCB8A}"/>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932B469-39A4-4C68-B7DC-F373A07062E6}"/>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E1B46BF9-EFB2-4686-9F73-B9195E563419}"/>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8411FE17-DC76-45FC-8E52-3A05205DD81C}"/>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F33F884-D863-497E-8784-980B9DC811F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B5F1173-D0B3-4B15-B971-2158AA3B554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451C38E-8D72-4BF5-872B-469E0A6544E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9C72C66-1216-4DA5-B6A2-84D461970F7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21AB4D3-DC42-4368-81EA-BDC7BC521A1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69487</xdr:rowOff>
    </xdr:from>
    <xdr:to>
      <xdr:col>24</xdr:col>
      <xdr:colOff>114300</xdr:colOff>
      <xdr:row>38</xdr:row>
      <xdr:rowOff>171087</xdr:rowOff>
    </xdr:to>
    <xdr:sp macro="" textlink="">
      <xdr:nvSpPr>
        <xdr:cNvPr id="74" name="楕円 73">
          <a:extLst>
            <a:ext uri="{FF2B5EF4-FFF2-40B4-BE49-F238E27FC236}">
              <a16:creationId xmlns:a16="http://schemas.microsoft.com/office/drawing/2014/main" id="{77150005-5634-4218-BD83-27D44FC8BE02}"/>
            </a:ext>
          </a:extLst>
        </xdr:cNvPr>
        <xdr:cNvSpPr/>
      </xdr:nvSpPr>
      <xdr:spPr>
        <a:xfrm>
          <a:off x="45847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47914</xdr:rowOff>
    </xdr:from>
    <xdr:ext cx="405111" cy="259045"/>
    <xdr:sp macro="" textlink="">
      <xdr:nvSpPr>
        <xdr:cNvPr id="75" name="【図書館】&#10;有形固定資産減価償却率該当値テキスト">
          <a:extLst>
            <a:ext uri="{FF2B5EF4-FFF2-40B4-BE49-F238E27FC236}">
              <a16:creationId xmlns:a16="http://schemas.microsoft.com/office/drawing/2014/main" id="{FA5282AB-973C-4758-8003-2684B8AD214B}"/>
            </a:ext>
          </a:extLst>
        </xdr:cNvPr>
        <xdr:cNvSpPr txBox="1"/>
      </xdr:nvSpPr>
      <xdr:spPr>
        <a:xfrm>
          <a:off x="4673600"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38463</xdr:rowOff>
    </xdr:from>
    <xdr:to>
      <xdr:col>20</xdr:col>
      <xdr:colOff>38100</xdr:colOff>
      <xdr:row>38</xdr:row>
      <xdr:rowOff>140063</xdr:rowOff>
    </xdr:to>
    <xdr:sp macro="" textlink="">
      <xdr:nvSpPr>
        <xdr:cNvPr id="76" name="楕円 75">
          <a:extLst>
            <a:ext uri="{FF2B5EF4-FFF2-40B4-BE49-F238E27FC236}">
              <a16:creationId xmlns:a16="http://schemas.microsoft.com/office/drawing/2014/main" id="{29E0C271-8338-44FA-8D8C-2BDC0041F815}"/>
            </a:ext>
          </a:extLst>
        </xdr:cNvPr>
        <xdr:cNvSpPr/>
      </xdr:nvSpPr>
      <xdr:spPr>
        <a:xfrm>
          <a:off x="3746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89263</xdr:rowOff>
    </xdr:from>
    <xdr:to>
      <xdr:col>24</xdr:col>
      <xdr:colOff>63500</xdr:colOff>
      <xdr:row>38</xdr:row>
      <xdr:rowOff>120287</xdr:rowOff>
    </xdr:to>
    <xdr:cxnSp macro="">
      <xdr:nvCxnSpPr>
        <xdr:cNvPr id="77" name="直線コネクタ 76">
          <a:extLst>
            <a:ext uri="{FF2B5EF4-FFF2-40B4-BE49-F238E27FC236}">
              <a16:creationId xmlns:a16="http://schemas.microsoft.com/office/drawing/2014/main" id="{1942F4EE-76D5-41D8-9237-4E20F2F35218}"/>
            </a:ext>
          </a:extLst>
        </xdr:cNvPr>
        <xdr:cNvCxnSpPr/>
      </xdr:nvCxnSpPr>
      <xdr:spPr>
        <a:xfrm>
          <a:off x="3797300" y="660436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7438</xdr:rowOff>
    </xdr:from>
    <xdr:to>
      <xdr:col>15</xdr:col>
      <xdr:colOff>101600</xdr:colOff>
      <xdr:row>38</xdr:row>
      <xdr:rowOff>109038</xdr:rowOff>
    </xdr:to>
    <xdr:sp macro="" textlink="">
      <xdr:nvSpPr>
        <xdr:cNvPr id="78" name="楕円 77">
          <a:extLst>
            <a:ext uri="{FF2B5EF4-FFF2-40B4-BE49-F238E27FC236}">
              <a16:creationId xmlns:a16="http://schemas.microsoft.com/office/drawing/2014/main" id="{10C586AD-7083-4E1F-BD8E-F9E5742C7C6D}"/>
            </a:ext>
          </a:extLst>
        </xdr:cNvPr>
        <xdr:cNvSpPr/>
      </xdr:nvSpPr>
      <xdr:spPr>
        <a:xfrm>
          <a:off x="2857500" y="652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58238</xdr:rowOff>
    </xdr:from>
    <xdr:to>
      <xdr:col>19</xdr:col>
      <xdr:colOff>177800</xdr:colOff>
      <xdr:row>38</xdr:row>
      <xdr:rowOff>89263</xdr:rowOff>
    </xdr:to>
    <xdr:cxnSp macro="">
      <xdr:nvCxnSpPr>
        <xdr:cNvPr id="79" name="直線コネクタ 78">
          <a:extLst>
            <a:ext uri="{FF2B5EF4-FFF2-40B4-BE49-F238E27FC236}">
              <a16:creationId xmlns:a16="http://schemas.microsoft.com/office/drawing/2014/main" id="{BD32CE57-A597-41CA-923F-C9DB8656F992}"/>
            </a:ext>
          </a:extLst>
        </xdr:cNvPr>
        <xdr:cNvCxnSpPr/>
      </xdr:nvCxnSpPr>
      <xdr:spPr>
        <a:xfrm>
          <a:off x="2908300" y="657333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144599</xdr:rowOff>
    </xdr:from>
    <xdr:to>
      <xdr:col>10</xdr:col>
      <xdr:colOff>165100</xdr:colOff>
      <xdr:row>38</xdr:row>
      <xdr:rowOff>74749</xdr:rowOff>
    </xdr:to>
    <xdr:sp macro="" textlink="">
      <xdr:nvSpPr>
        <xdr:cNvPr id="80" name="楕円 79">
          <a:extLst>
            <a:ext uri="{FF2B5EF4-FFF2-40B4-BE49-F238E27FC236}">
              <a16:creationId xmlns:a16="http://schemas.microsoft.com/office/drawing/2014/main" id="{1830A36A-505A-4DB2-B6E6-23846309D362}"/>
            </a:ext>
          </a:extLst>
        </xdr:cNvPr>
        <xdr:cNvSpPr/>
      </xdr:nvSpPr>
      <xdr:spPr>
        <a:xfrm>
          <a:off x="1968500" y="648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23949</xdr:rowOff>
    </xdr:from>
    <xdr:to>
      <xdr:col>15</xdr:col>
      <xdr:colOff>50800</xdr:colOff>
      <xdr:row>38</xdr:row>
      <xdr:rowOff>58238</xdr:rowOff>
    </xdr:to>
    <xdr:cxnSp macro="">
      <xdr:nvCxnSpPr>
        <xdr:cNvPr id="81" name="直線コネクタ 80">
          <a:extLst>
            <a:ext uri="{FF2B5EF4-FFF2-40B4-BE49-F238E27FC236}">
              <a16:creationId xmlns:a16="http://schemas.microsoft.com/office/drawing/2014/main" id="{B2391678-4A15-4051-BB4E-21AD1A09E1E2}"/>
            </a:ext>
          </a:extLst>
        </xdr:cNvPr>
        <xdr:cNvCxnSpPr/>
      </xdr:nvCxnSpPr>
      <xdr:spPr>
        <a:xfrm>
          <a:off x="2019300" y="65390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111942</xdr:rowOff>
    </xdr:from>
    <xdr:to>
      <xdr:col>6</xdr:col>
      <xdr:colOff>38100</xdr:colOff>
      <xdr:row>38</xdr:row>
      <xdr:rowOff>42092</xdr:rowOff>
    </xdr:to>
    <xdr:sp macro="" textlink="">
      <xdr:nvSpPr>
        <xdr:cNvPr id="82" name="楕円 81">
          <a:extLst>
            <a:ext uri="{FF2B5EF4-FFF2-40B4-BE49-F238E27FC236}">
              <a16:creationId xmlns:a16="http://schemas.microsoft.com/office/drawing/2014/main" id="{B853CB98-0257-4191-8508-BFA4D30BED79}"/>
            </a:ext>
          </a:extLst>
        </xdr:cNvPr>
        <xdr:cNvSpPr/>
      </xdr:nvSpPr>
      <xdr:spPr>
        <a:xfrm>
          <a:off x="1079500" y="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162741</xdr:rowOff>
    </xdr:from>
    <xdr:to>
      <xdr:col>10</xdr:col>
      <xdr:colOff>114300</xdr:colOff>
      <xdr:row>38</xdr:row>
      <xdr:rowOff>23949</xdr:rowOff>
    </xdr:to>
    <xdr:cxnSp macro="">
      <xdr:nvCxnSpPr>
        <xdr:cNvPr id="83" name="直線コネクタ 82">
          <a:extLst>
            <a:ext uri="{FF2B5EF4-FFF2-40B4-BE49-F238E27FC236}">
              <a16:creationId xmlns:a16="http://schemas.microsoft.com/office/drawing/2014/main" id="{5CAA6687-11D3-406D-B634-A17209E49F66}"/>
            </a:ext>
          </a:extLst>
        </xdr:cNvPr>
        <xdr:cNvCxnSpPr/>
      </xdr:nvCxnSpPr>
      <xdr:spPr>
        <a:xfrm>
          <a:off x="1130300" y="650639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695FB5EA-D621-45BC-ACF5-CC7D1E03401F}"/>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44B7A82F-9AD6-4090-8155-1581832DC2B4}"/>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0969DD1A-A82E-483F-8AEA-2894F5423D56}"/>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9776B296-56A8-4678-B493-87AD50699BFE}"/>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131190</xdr:rowOff>
    </xdr:from>
    <xdr:ext cx="405111" cy="259045"/>
    <xdr:sp macro="" textlink="">
      <xdr:nvSpPr>
        <xdr:cNvPr id="88" name="n_1mainValue【図書館】&#10;有形固定資産減価償却率">
          <a:extLst>
            <a:ext uri="{FF2B5EF4-FFF2-40B4-BE49-F238E27FC236}">
              <a16:creationId xmlns:a16="http://schemas.microsoft.com/office/drawing/2014/main" id="{1ADB030C-1986-48D0-BAFC-3FA2CA3922E3}"/>
            </a:ext>
          </a:extLst>
        </xdr:cNvPr>
        <xdr:cNvSpPr txBox="1"/>
      </xdr:nvSpPr>
      <xdr:spPr>
        <a:xfrm>
          <a:off x="35820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100165</xdr:rowOff>
    </xdr:from>
    <xdr:ext cx="405111" cy="259045"/>
    <xdr:sp macro="" textlink="">
      <xdr:nvSpPr>
        <xdr:cNvPr id="89" name="n_2mainValue【図書館】&#10;有形固定資産減価償却率">
          <a:extLst>
            <a:ext uri="{FF2B5EF4-FFF2-40B4-BE49-F238E27FC236}">
              <a16:creationId xmlns:a16="http://schemas.microsoft.com/office/drawing/2014/main" id="{0B8266B7-97E2-431F-A81D-FA4F0048183D}"/>
            </a:ext>
          </a:extLst>
        </xdr:cNvPr>
        <xdr:cNvSpPr txBox="1"/>
      </xdr:nvSpPr>
      <xdr:spPr>
        <a:xfrm>
          <a:off x="2705744" y="661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65876</xdr:rowOff>
    </xdr:from>
    <xdr:ext cx="405111" cy="259045"/>
    <xdr:sp macro="" textlink="">
      <xdr:nvSpPr>
        <xdr:cNvPr id="90" name="n_3mainValue【図書館】&#10;有形固定資産減価償却率">
          <a:extLst>
            <a:ext uri="{FF2B5EF4-FFF2-40B4-BE49-F238E27FC236}">
              <a16:creationId xmlns:a16="http://schemas.microsoft.com/office/drawing/2014/main" id="{77811B80-3B32-4A1A-BE73-6B7EE0D3F838}"/>
            </a:ext>
          </a:extLst>
        </xdr:cNvPr>
        <xdr:cNvSpPr txBox="1"/>
      </xdr:nvSpPr>
      <xdr:spPr>
        <a:xfrm>
          <a:off x="18167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33218</xdr:rowOff>
    </xdr:from>
    <xdr:ext cx="405111" cy="259045"/>
    <xdr:sp macro="" textlink="">
      <xdr:nvSpPr>
        <xdr:cNvPr id="91" name="n_4mainValue【図書館】&#10;有形固定資産減価償却率">
          <a:extLst>
            <a:ext uri="{FF2B5EF4-FFF2-40B4-BE49-F238E27FC236}">
              <a16:creationId xmlns:a16="http://schemas.microsoft.com/office/drawing/2014/main" id="{8A6AFB0B-12F6-4F2C-97EB-BE46FD29CB41}"/>
            </a:ext>
          </a:extLst>
        </xdr:cNvPr>
        <xdr:cNvSpPr txBox="1"/>
      </xdr:nvSpPr>
      <xdr:spPr>
        <a:xfrm>
          <a:off x="9277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03E46EB-A242-48BF-80BC-122982AC5E9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1901EE7-AC3A-41A2-B367-47B6AD9A852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404AC89-C277-49D4-8F51-3F646808A40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1642B03-2F9E-4ECD-BCE3-E3A9D5B36AE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9A75DCE-B242-461C-9A7E-3EA102139C0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5C86C34-8DE3-47F4-AAA3-11DFBE47C49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5B325A1-5B04-414F-A43D-EE3E7B83B0F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5D4928C-F191-49AF-B143-15068FE0703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B401916-5A84-42B7-8D9F-2DAB1F0648E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75FA0F7-630C-4E97-A19B-13E9A91EF0B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D6ADD09-1227-4674-8891-DAE876BBE66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0C29218-FCBB-49C6-8821-9905068903F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9289E8C-7746-42DC-B21F-0E4ACD5D8C1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A0ED559-F895-46F8-825F-22AF89266D8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F1B0E84-4695-497A-93A5-8B2EF4FE1B0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9E11AE6-BE15-4BE7-BFF6-22B39288A89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0B54B64-0E85-484B-B866-B2B2E0C0C32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C862577-D9D2-40F4-8B76-23E1EE9A1A3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8EE9A73-60BA-4A54-A992-C7BD64EF047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4FB4255-B09E-48FC-BA21-CE555D87B64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2DA4173-5A5A-4E45-AAA7-CC504BE970E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A717AFF-1CCA-414F-B365-E4C54A8EE8A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CE27152-5C3F-42F0-B795-D439F3B609F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5406208A-3C36-475F-A5CF-02B7D6C16D85}"/>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50DE153D-5FEA-49CD-BCD6-D9733E68F451}"/>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74D80899-F3B6-4E49-AC2B-F9DD7C4F92D1}"/>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B7CE1492-4B4F-447A-995F-C0E090B97B79}"/>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39376958-1A48-4D42-A0B0-E3B223C0D66B}"/>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4534D82D-8BEF-49CC-8468-3CBA01A2A8FD}"/>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D5CDA919-D3DE-44E9-A99E-282B85D507A1}"/>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6D1D6F5-CF2D-4731-9188-B5FF7B907F89}"/>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387D0307-BA41-4D35-8A41-F40011A5858A}"/>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3E125ED5-E818-45FF-ACF4-6859BED306D3}"/>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63CC6FC8-8B16-47F5-8CDF-6D2106EE41BE}"/>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019534D-D4D6-4047-BE11-FE529741552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7242CF2-2A26-4F6A-8759-8F91F4FE498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D034A6A-4A5B-4533-B31A-0A55BDF07BB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2C1624F-7BE3-4DBB-8E67-95C04254BA1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D667F11-928C-42D0-AE79-813201893F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154940</xdr:rowOff>
    </xdr:from>
    <xdr:to>
      <xdr:col>55</xdr:col>
      <xdr:colOff>50800</xdr:colOff>
      <xdr:row>39</xdr:row>
      <xdr:rowOff>85090</xdr:rowOff>
    </xdr:to>
    <xdr:sp macro="" textlink="">
      <xdr:nvSpPr>
        <xdr:cNvPr id="131" name="楕円 130">
          <a:extLst>
            <a:ext uri="{FF2B5EF4-FFF2-40B4-BE49-F238E27FC236}">
              <a16:creationId xmlns:a16="http://schemas.microsoft.com/office/drawing/2014/main" id="{89473F2D-621C-4035-A125-E887C96189CA}"/>
            </a:ext>
          </a:extLst>
        </xdr:cNvPr>
        <xdr:cNvSpPr/>
      </xdr:nvSpPr>
      <xdr:spPr>
        <a:xfrm>
          <a:off x="104267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133367</xdr:rowOff>
    </xdr:from>
    <xdr:ext cx="469744" cy="259045"/>
    <xdr:sp macro="" textlink="">
      <xdr:nvSpPr>
        <xdr:cNvPr id="132" name="【図書館】&#10;一人当たり面積該当値テキスト">
          <a:extLst>
            <a:ext uri="{FF2B5EF4-FFF2-40B4-BE49-F238E27FC236}">
              <a16:creationId xmlns:a16="http://schemas.microsoft.com/office/drawing/2014/main" id="{C49E27E3-87B8-41BF-A281-B575BB19AB6B}"/>
            </a:ext>
          </a:extLst>
        </xdr:cNvPr>
        <xdr:cNvSpPr txBox="1"/>
      </xdr:nvSpPr>
      <xdr:spPr>
        <a:xfrm>
          <a:off x="10515600" y="66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162560</xdr:rowOff>
    </xdr:from>
    <xdr:to>
      <xdr:col>50</xdr:col>
      <xdr:colOff>165100</xdr:colOff>
      <xdr:row>39</xdr:row>
      <xdr:rowOff>92710</xdr:rowOff>
    </xdr:to>
    <xdr:sp macro="" textlink="">
      <xdr:nvSpPr>
        <xdr:cNvPr id="133" name="楕円 132">
          <a:extLst>
            <a:ext uri="{FF2B5EF4-FFF2-40B4-BE49-F238E27FC236}">
              <a16:creationId xmlns:a16="http://schemas.microsoft.com/office/drawing/2014/main" id="{5D288D52-724D-4AEF-A519-55C19273CB5C}"/>
            </a:ext>
          </a:extLst>
        </xdr:cNvPr>
        <xdr:cNvSpPr/>
      </xdr:nvSpPr>
      <xdr:spPr>
        <a:xfrm>
          <a:off x="9588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34290</xdr:rowOff>
    </xdr:from>
    <xdr:to>
      <xdr:col>55</xdr:col>
      <xdr:colOff>0</xdr:colOff>
      <xdr:row>39</xdr:row>
      <xdr:rowOff>41910</xdr:rowOff>
    </xdr:to>
    <xdr:cxnSp macro="">
      <xdr:nvCxnSpPr>
        <xdr:cNvPr id="134" name="直線コネクタ 133">
          <a:extLst>
            <a:ext uri="{FF2B5EF4-FFF2-40B4-BE49-F238E27FC236}">
              <a16:creationId xmlns:a16="http://schemas.microsoft.com/office/drawing/2014/main" id="{F56AE950-454C-4D18-BD49-DE804D01393C}"/>
            </a:ext>
          </a:extLst>
        </xdr:cNvPr>
        <xdr:cNvCxnSpPr/>
      </xdr:nvCxnSpPr>
      <xdr:spPr>
        <a:xfrm flipV="1">
          <a:off x="9639300" y="67208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35" name="楕円 134">
          <a:extLst>
            <a:ext uri="{FF2B5EF4-FFF2-40B4-BE49-F238E27FC236}">
              <a16:creationId xmlns:a16="http://schemas.microsoft.com/office/drawing/2014/main" id="{8AAB2FDB-2EC2-44DD-A737-3D55D91631DC}"/>
            </a:ext>
          </a:extLst>
        </xdr:cNvPr>
        <xdr:cNvSpPr/>
      </xdr:nvSpPr>
      <xdr:spPr>
        <a:xfrm>
          <a:off x="8699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41910</xdr:rowOff>
    </xdr:from>
    <xdr:to>
      <xdr:col>50</xdr:col>
      <xdr:colOff>114300</xdr:colOff>
      <xdr:row>39</xdr:row>
      <xdr:rowOff>49530</xdr:rowOff>
    </xdr:to>
    <xdr:cxnSp macro="">
      <xdr:nvCxnSpPr>
        <xdr:cNvPr id="136" name="直線コネクタ 135">
          <a:extLst>
            <a:ext uri="{FF2B5EF4-FFF2-40B4-BE49-F238E27FC236}">
              <a16:creationId xmlns:a16="http://schemas.microsoft.com/office/drawing/2014/main" id="{EA0989BA-AEAF-49FB-9C2A-A27C680B8568}"/>
            </a:ext>
          </a:extLst>
        </xdr:cNvPr>
        <xdr:cNvCxnSpPr/>
      </xdr:nvCxnSpPr>
      <xdr:spPr>
        <a:xfrm flipV="1">
          <a:off x="8750300" y="67284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6350</xdr:rowOff>
    </xdr:from>
    <xdr:to>
      <xdr:col>41</xdr:col>
      <xdr:colOff>101600</xdr:colOff>
      <xdr:row>39</xdr:row>
      <xdr:rowOff>107950</xdr:rowOff>
    </xdr:to>
    <xdr:sp macro="" textlink="">
      <xdr:nvSpPr>
        <xdr:cNvPr id="137" name="楕円 136">
          <a:extLst>
            <a:ext uri="{FF2B5EF4-FFF2-40B4-BE49-F238E27FC236}">
              <a16:creationId xmlns:a16="http://schemas.microsoft.com/office/drawing/2014/main" id="{EDE4B39E-962E-4BCE-9C74-24CC236B97DA}"/>
            </a:ext>
          </a:extLst>
        </xdr:cNvPr>
        <xdr:cNvSpPr/>
      </xdr:nvSpPr>
      <xdr:spPr>
        <a:xfrm>
          <a:off x="7810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49530</xdr:rowOff>
    </xdr:from>
    <xdr:to>
      <xdr:col>45</xdr:col>
      <xdr:colOff>177800</xdr:colOff>
      <xdr:row>39</xdr:row>
      <xdr:rowOff>57150</xdr:rowOff>
    </xdr:to>
    <xdr:cxnSp macro="">
      <xdr:nvCxnSpPr>
        <xdr:cNvPr id="138" name="直線コネクタ 137">
          <a:extLst>
            <a:ext uri="{FF2B5EF4-FFF2-40B4-BE49-F238E27FC236}">
              <a16:creationId xmlns:a16="http://schemas.microsoft.com/office/drawing/2014/main" id="{14209046-9C19-4CB6-9594-216725B42415}"/>
            </a:ext>
          </a:extLst>
        </xdr:cNvPr>
        <xdr:cNvCxnSpPr/>
      </xdr:nvCxnSpPr>
      <xdr:spPr>
        <a:xfrm flipV="1">
          <a:off x="7861300" y="6736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39" name="楕円 138">
          <a:extLst>
            <a:ext uri="{FF2B5EF4-FFF2-40B4-BE49-F238E27FC236}">
              <a16:creationId xmlns:a16="http://schemas.microsoft.com/office/drawing/2014/main" id="{FB9565DB-12B4-44F5-9E0B-B1C5D82C20DC}"/>
            </a:ext>
          </a:extLst>
        </xdr:cNvPr>
        <xdr:cNvSpPr/>
      </xdr:nvSpPr>
      <xdr:spPr>
        <a:xfrm>
          <a:off x="6921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57150</xdr:rowOff>
    </xdr:from>
    <xdr:to>
      <xdr:col>41</xdr:col>
      <xdr:colOff>50800</xdr:colOff>
      <xdr:row>39</xdr:row>
      <xdr:rowOff>72390</xdr:rowOff>
    </xdr:to>
    <xdr:cxnSp macro="">
      <xdr:nvCxnSpPr>
        <xdr:cNvPr id="140" name="直線コネクタ 139">
          <a:extLst>
            <a:ext uri="{FF2B5EF4-FFF2-40B4-BE49-F238E27FC236}">
              <a16:creationId xmlns:a16="http://schemas.microsoft.com/office/drawing/2014/main" id="{EACD3202-0AE6-4780-A9B7-F4D4618A1AE4}"/>
            </a:ext>
          </a:extLst>
        </xdr:cNvPr>
        <xdr:cNvCxnSpPr/>
      </xdr:nvCxnSpPr>
      <xdr:spPr>
        <a:xfrm flipV="1">
          <a:off x="6972300" y="67437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C29E4CC5-7F94-454D-A278-01EBE2F2544A}"/>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40B97877-1B98-4C79-A076-8D0D31EA7DA2}"/>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A19E6A03-87C4-4076-B09F-3D55EF5F4A3E}"/>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CEAE8F78-7330-4048-9596-82C0CBD3C9AC}"/>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83837</xdr:rowOff>
    </xdr:from>
    <xdr:ext cx="469744" cy="259045"/>
    <xdr:sp macro="" textlink="">
      <xdr:nvSpPr>
        <xdr:cNvPr id="145" name="n_1mainValue【図書館】&#10;一人当たり面積">
          <a:extLst>
            <a:ext uri="{FF2B5EF4-FFF2-40B4-BE49-F238E27FC236}">
              <a16:creationId xmlns:a16="http://schemas.microsoft.com/office/drawing/2014/main" id="{EA26B51D-4B69-426C-AC56-2ABBC5409E2E}"/>
            </a:ext>
          </a:extLst>
        </xdr:cNvPr>
        <xdr:cNvSpPr txBox="1"/>
      </xdr:nvSpPr>
      <xdr:spPr>
        <a:xfrm>
          <a:off x="93917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91457</xdr:rowOff>
    </xdr:from>
    <xdr:ext cx="469744" cy="259045"/>
    <xdr:sp macro="" textlink="">
      <xdr:nvSpPr>
        <xdr:cNvPr id="146" name="n_2mainValue【図書館】&#10;一人当たり面積">
          <a:extLst>
            <a:ext uri="{FF2B5EF4-FFF2-40B4-BE49-F238E27FC236}">
              <a16:creationId xmlns:a16="http://schemas.microsoft.com/office/drawing/2014/main" id="{E59F42F4-D163-4C18-942F-13FA28E4B8F3}"/>
            </a:ext>
          </a:extLst>
        </xdr:cNvPr>
        <xdr:cNvSpPr txBox="1"/>
      </xdr:nvSpPr>
      <xdr:spPr>
        <a:xfrm>
          <a:off x="8515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99077</xdr:rowOff>
    </xdr:from>
    <xdr:ext cx="469744" cy="259045"/>
    <xdr:sp macro="" textlink="">
      <xdr:nvSpPr>
        <xdr:cNvPr id="147" name="n_3mainValue【図書館】&#10;一人当たり面積">
          <a:extLst>
            <a:ext uri="{FF2B5EF4-FFF2-40B4-BE49-F238E27FC236}">
              <a16:creationId xmlns:a16="http://schemas.microsoft.com/office/drawing/2014/main" id="{BE4F1632-0ACD-4244-8156-A07EA8778602}"/>
            </a:ext>
          </a:extLst>
        </xdr:cNvPr>
        <xdr:cNvSpPr txBox="1"/>
      </xdr:nvSpPr>
      <xdr:spPr>
        <a:xfrm>
          <a:off x="7626427"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139717</xdr:rowOff>
    </xdr:from>
    <xdr:ext cx="469744" cy="259045"/>
    <xdr:sp macro="" textlink="">
      <xdr:nvSpPr>
        <xdr:cNvPr id="148" name="n_4mainValue【図書館】&#10;一人当たり面積">
          <a:extLst>
            <a:ext uri="{FF2B5EF4-FFF2-40B4-BE49-F238E27FC236}">
              <a16:creationId xmlns:a16="http://schemas.microsoft.com/office/drawing/2014/main" id="{BF524C7E-008D-4B76-AFC9-BF627FC02F2C}"/>
            </a:ext>
          </a:extLst>
        </xdr:cNvPr>
        <xdr:cNvSpPr txBox="1"/>
      </xdr:nvSpPr>
      <xdr:spPr>
        <a:xfrm>
          <a:off x="6737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22AA28E-6399-4D56-839F-D608BE5AC02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E5BF326-D2D3-4D60-8F5F-9B20B55CB75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97FE216-8063-4B65-9F39-AC51AF3154C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5578FC4-CD41-4537-9655-875A38EF427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0C3A4D1-5EF8-496A-86C2-34A9A73ABBD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DDA9DC4-03CB-4749-AACD-C2223838120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4A60031-4728-4271-9D14-0995C249737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9E85671-F224-4117-B601-F3E1E7A3AB1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AF77576-4417-40F0-8757-67ECF2F8599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8F1508E-17F4-4552-8606-3F0868B076B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6DF314C-1686-47CF-A5A7-4BD0C21959D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B1FA92C-930D-4FB1-B3EE-589909DF634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8545344-577C-4D26-9C26-8F8438870C3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EC9864A-B363-4B5F-80DD-905DF50AFD7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A14C602-5AEE-493A-97F7-F2A10C574C8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137352CE-092A-456A-87D6-E9C7786FFC4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049CC4C-9AA8-4D72-A526-8B7AFD8397B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DC37541-B9B4-4E44-B223-18AE5834C89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B448427-8F53-4631-AED2-0F57178C21B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FAF70BE-24DF-4D3C-8E2A-32A51F7ECB4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54E8103D-AD43-47B2-B4D5-BC12849F9FE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1D59E0E-4F65-4F10-AA9A-E0591EB304D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29E473D-B3B0-409E-A31F-3826C041B74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1432554-C97C-4E65-BD4C-26EFCD4A962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4499B103-ED4C-4839-9CE3-57B9257C2EF4}"/>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1D47FD80-B155-43A9-ADB6-A6BA8459C1D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E3A17B98-875B-4937-B7AC-CC769F8C1C38}"/>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E4BF8FE-74C1-4392-A673-F0DC5A1A4771}"/>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3B804E53-22CC-4722-89BC-081B0D26984D}"/>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830E5D7-3E3E-438D-AC3E-48E499AEC61E}"/>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9D4153C2-3083-450D-A370-FFEF882D79BE}"/>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C814590F-40B5-4F41-B613-E8A273071084}"/>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4092523A-5775-40DF-B5D9-A9F6F5A0BFCA}"/>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43454C73-44C3-4C2D-8456-0278C802C7ED}"/>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FB360941-B917-4487-BC7C-9296D4B0F733}"/>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9B7E9F6-D325-4BDC-98FF-5BB36FCB508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FD7203D-0785-4633-950D-A9BF7C7F14F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2EC9D2E-66A4-4267-AC65-EBBE86F1D12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9F1A75E-03E4-435A-A698-5AE4A5E8876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8EAD940-17B8-4999-AE12-C0B3A2293FB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29210</xdr:rowOff>
    </xdr:from>
    <xdr:to>
      <xdr:col>24</xdr:col>
      <xdr:colOff>114300</xdr:colOff>
      <xdr:row>61</xdr:row>
      <xdr:rowOff>130810</xdr:rowOff>
    </xdr:to>
    <xdr:sp macro="" textlink="">
      <xdr:nvSpPr>
        <xdr:cNvPr id="189" name="楕円 188">
          <a:extLst>
            <a:ext uri="{FF2B5EF4-FFF2-40B4-BE49-F238E27FC236}">
              <a16:creationId xmlns:a16="http://schemas.microsoft.com/office/drawing/2014/main" id="{95963513-AB21-4752-95DC-942158A88A9C}"/>
            </a:ext>
          </a:extLst>
        </xdr:cNvPr>
        <xdr:cNvSpPr/>
      </xdr:nvSpPr>
      <xdr:spPr>
        <a:xfrm>
          <a:off x="4584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4DD2F62-FEF3-45CE-BF74-F9D2BC659856}"/>
            </a:ext>
          </a:extLst>
        </xdr:cNvPr>
        <xdr:cNvSpPr txBox="1"/>
      </xdr:nvSpPr>
      <xdr:spPr>
        <a:xfrm>
          <a:off x="46736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118745</xdr:rowOff>
    </xdr:from>
    <xdr:to>
      <xdr:col>20</xdr:col>
      <xdr:colOff>38100</xdr:colOff>
      <xdr:row>61</xdr:row>
      <xdr:rowOff>48895</xdr:rowOff>
    </xdr:to>
    <xdr:sp macro="" textlink="">
      <xdr:nvSpPr>
        <xdr:cNvPr id="191" name="楕円 190">
          <a:extLst>
            <a:ext uri="{FF2B5EF4-FFF2-40B4-BE49-F238E27FC236}">
              <a16:creationId xmlns:a16="http://schemas.microsoft.com/office/drawing/2014/main" id="{7B938F51-FD2D-421D-A2F1-DA6079C54477}"/>
            </a:ext>
          </a:extLst>
        </xdr:cNvPr>
        <xdr:cNvSpPr/>
      </xdr:nvSpPr>
      <xdr:spPr>
        <a:xfrm>
          <a:off x="3746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169545</xdr:rowOff>
    </xdr:from>
    <xdr:to>
      <xdr:col>24</xdr:col>
      <xdr:colOff>63500</xdr:colOff>
      <xdr:row>61</xdr:row>
      <xdr:rowOff>80010</xdr:rowOff>
    </xdr:to>
    <xdr:cxnSp macro="">
      <xdr:nvCxnSpPr>
        <xdr:cNvPr id="192" name="直線コネクタ 191">
          <a:extLst>
            <a:ext uri="{FF2B5EF4-FFF2-40B4-BE49-F238E27FC236}">
              <a16:creationId xmlns:a16="http://schemas.microsoft.com/office/drawing/2014/main" id="{D5551C10-B542-4288-BCA4-3726DEFDF0C6}"/>
            </a:ext>
          </a:extLst>
        </xdr:cNvPr>
        <xdr:cNvCxnSpPr/>
      </xdr:nvCxnSpPr>
      <xdr:spPr>
        <a:xfrm>
          <a:off x="3797300" y="10456545"/>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135890</xdr:rowOff>
    </xdr:from>
    <xdr:to>
      <xdr:col>15</xdr:col>
      <xdr:colOff>101600</xdr:colOff>
      <xdr:row>61</xdr:row>
      <xdr:rowOff>66040</xdr:rowOff>
    </xdr:to>
    <xdr:sp macro="" textlink="">
      <xdr:nvSpPr>
        <xdr:cNvPr id="193" name="楕円 192">
          <a:extLst>
            <a:ext uri="{FF2B5EF4-FFF2-40B4-BE49-F238E27FC236}">
              <a16:creationId xmlns:a16="http://schemas.microsoft.com/office/drawing/2014/main" id="{4BA58E1C-9715-4F8D-8520-3301C8DFC9C5}"/>
            </a:ext>
          </a:extLst>
        </xdr:cNvPr>
        <xdr:cNvSpPr/>
      </xdr:nvSpPr>
      <xdr:spPr>
        <a:xfrm>
          <a:off x="2857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169545</xdr:rowOff>
    </xdr:from>
    <xdr:to>
      <xdr:col>19</xdr:col>
      <xdr:colOff>177800</xdr:colOff>
      <xdr:row>61</xdr:row>
      <xdr:rowOff>15240</xdr:rowOff>
    </xdr:to>
    <xdr:cxnSp macro="">
      <xdr:nvCxnSpPr>
        <xdr:cNvPr id="194" name="直線コネクタ 193">
          <a:extLst>
            <a:ext uri="{FF2B5EF4-FFF2-40B4-BE49-F238E27FC236}">
              <a16:creationId xmlns:a16="http://schemas.microsoft.com/office/drawing/2014/main" id="{38DAA05C-66BA-450B-829C-E228A78BBB49}"/>
            </a:ext>
          </a:extLst>
        </xdr:cNvPr>
        <xdr:cNvCxnSpPr/>
      </xdr:nvCxnSpPr>
      <xdr:spPr>
        <a:xfrm flipV="1">
          <a:off x="2908300" y="1045654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99695</xdr:rowOff>
    </xdr:from>
    <xdr:to>
      <xdr:col>10</xdr:col>
      <xdr:colOff>165100</xdr:colOff>
      <xdr:row>61</xdr:row>
      <xdr:rowOff>29845</xdr:rowOff>
    </xdr:to>
    <xdr:sp macro="" textlink="">
      <xdr:nvSpPr>
        <xdr:cNvPr id="195" name="楕円 194">
          <a:extLst>
            <a:ext uri="{FF2B5EF4-FFF2-40B4-BE49-F238E27FC236}">
              <a16:creationId xmlns:a16="http://schemas.microsoft.com/office/drawing/2014/main" id="{321F206C-CBCB-4332-9E3F-5CB709E86EC5}"/>
            </a:ext>
          </a:extLst>
        </xdr:cNvPr>
        <xdr:cNvSpPr/>
      </xdr:nvSpPr>
      <xdr:spPr>
        <a:xfrm>
          <a:off x="1968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150495</xdr:rowOff>
    </xdr:from>
    <xdr:to>
      <xdr:col>15</xdr:col>
      <xdr:colOff>50800</xdr:colOff>
      <xdr:row>61</xdr:row>
      <xdr:rowOff>15240</xdr:rowOff>
    </xdr:to>
    <xdr:cxnSp macro="">
      <xdr:nvCxnSpPr>
        <xdr:cNvPr id="196" name="直線コネクタ 195">
          <a:extLst>
            <a:ext uri="{FF2B5EF4-FFF2-40B4-BE49-F238E27FC236}">
              <a16:creationId xmlns:a16="http://schemas.microsoft.com/office/drawing/2014/main" id="{2A19FCAD-C7C1-440B-8418-42556F9F43E2}"/>
            </a:ext>
          </a:extLst>
        </xdr:cNvPr>
        <xdr:cNvCxnSpPr/>
      </xdr:nvCxnSpPr>
      <xdr:spPr>
        <a:xfrm>
          <a:off x="2019300" y="104374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97790</xdr:rowOff>
    </xdr:from>
    <xdr:to>
      <xdr:col>6</xdr:col>
      <xdr:colOff>38100</xdr:colOff>
      <xdr:row>61</xdr:row>
      <xdr:rowOff>27940</xdr:rowOff>
    </xdr:to>
    <xdr:sp macro="" textlink="">
      <xdr:nvSpPr>
        <xdr:cNvPr id="197" name="楕円 196">
          <a:extLst>
            <a:ext uri="{FF2B5EF4-FFF2-40B4-BE49-F238E27FC236}">
              <a16:creationId xmlns:a16="http://schemas.microsoft.com/office/drawing/2014/main" id="{3D6F1AC5-EB5B-4657-A547-B86ED5322F11}"/>
            </a:ext>
          </a:extLst>
        </xdr:cNvPr>
        <xdr:cNvSpPr/>
      </xdr:nvSpPr>
      <xdr:spPr>
        <a:xfrm>
          <a:off x="1079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148590</xdr:rowOff>
    </xdr:from>
    <xdr:to>
      <xdr:col>10</xdr:col>
      <xdr:colOff>114300</xdr:colOff>
      <xdr:row>60</xdr:row>
      <xdr:rowOff>150495</xdr:rowOff>
    </xdr:to>
    <xdr:cxnSp macro="">
      <xdr:nvCxnSpPr>
        <xdr:cNvPr id="198" name="直線コネクタ 197">
          <a:extLst>
            <a:ext uri="{FF2B5EF4-FFF2-40B4-BE49-F238E27FC236}">
              <a16:creationId xmlns:a16="http://schemas.microsoft.com/office/drawing/2014/main" id="{9AECC06C-0446-4809-B023-8A37E6E16514}"/>
            </a:ext>
          </a:extLst>
        </xdr:cNvPr>
        <xdr:cNvCxnSpPr/>
      </xdr:nvCxnSpPr>
      <xdr:spPr>
        <a:xfrm>
          <a:off x="1130300" y="104355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C2D5167E-D3B0-48B8-B515-46278C316837}"/>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9149E1CC-7081-4EC6-8341-9FC2C44B037D}"/>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91BBFF15-0566-40DD-88D9-C7A85B032DEA}"/>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1C8DB4A9-E6A5-4F19-89B9-4C7729EB7B71}"/>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40022</xdr:rowOff>
    </xdr:from>
    <xdr:ext cx="405111" cy="259045"/>
    <xdr:sp macro="" textlink="">
      <xdr:nvSpPr>
        <xdr:cNvPr id="203" name="n_1mainValue【体育館・プール】&#10;有形固定資産減価償却率">
          <a:extLst>
            <a:ext uri="{FF2B5EF4-FFF2-40B4-BE49-F238E27FC236}">
              <a16:creationId xmlns:a16="http://schemas.microsoft.com/office/drawing/2014/main" id="{F71F540A-B8CF-4091-85FC-93AB8E3CFAB2}"/>
            </a:ext>
          </a:extLst>
        </xdr:cNvPr>
        <xdr:cNvSpPr txBox="1"/>
      </xdr:nvSpPr>
      <xdr:spPr>
        <a:xfrm>
          <a:off x="35820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57167</xdr:rowOff>
    </xdr:from>
    <xdr:ext cx="405111" cy="259045"/>
    <xdr:sp macro="" textlink="">
      <xdr:nvSpPr>
        <xdr:cNvPr id="204" name="n_2mainValue【体育館・プール】&#10;有形固定資産減価償却率">
          <a:extLst>
            <a:ext uri="{FF2B5EF4-FFF2-40B4-BE49-F238E27FC236}">
              <a16:creationId xmlns:a16="http://schemas.microsoft.com/office/drawing/2014/main" id="{1B77DCEE-2D12-41D2-9E9E-F339A83FDC9F}"/>
            </a:ext>
          </a:extLst>
        </xdr:cNvPr>
        <xdr:cNvSpPr txBox="1"/>
      </xdr:nvSpPr>
      <xdr:spPr>
        <a:xfrm>
          <a:off x="2705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20972</xdr:rowOff>
    </xdr:from>
    <xdr:ext cx="405111" cy="259045"/>
    <xdr:sp macro="" textlink="">
      <xdr:nvSpPr>
        <xdr:cNvPr id="205" name="n_3mainValue【体育館・プール】&#10;有形固定資産減価償却率">
          <a:extLst>
            <a:ext uri="{FF2B5EF4-FFF2-40B4-BE49-F238E27FC236}">
              <a16:creationId xmlns:a16="http://schemas.microsoft.com/office/drawing/2014/main" id="{C1C84427-95EF-478A-86E1-212E55246F55}"/>
            </a:ext>
          </a:extLst>
        </xdr:cNvPr>
        <xdr:cNvSpPr txBox="1"/>
      </xdr:nvSpPr>
      <xdr:spPr>
        <a:xfrm>
          <a:off x="1816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6" name="n_4mainValue【体育館・プール】&#10;有形固定資産減価償却率">
          <a:extLst>
            <a:ext uri="{FF2B5EF4-FFF2-40B4-BE49-F238E27FC236}">
              <a16:creationId xmlns:a16="http://schemas.microsoft.com/office/drawing/2014/main" id="{22408B37-DFBA-4530-A60F-71604656515F}"/>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E2AD8D8-EEB7-4C8C-ADF4-92DE008877D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E0F7DFA-1B77-4652-ADAD-B586E7A9A93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7BDB312-40BE-466F-A28C-6C07175DC87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9863E68-443C-49E9-B00E-71CEC8B4E04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0ABDBCF-4F35-464B-9889-C898C8C58FF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711D4D9-3DAF-47CC-8398-23D6B7B629E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15A3358-3398-447C-B1F7-65EED3D1CC2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84A0595-D9F5-4472-92D9-12503FB666A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0779B09-4481-4CF5-9AEE-81C44163A59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E113554-240C-4A43-802F-1B79817581E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CB243EC-9E3D-4BEF-9B6A-D7605BD9182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16F898E-5813-46D6-ACF9-113F8A3DE5A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04E2DF4-273B-43AD-8969-6F27C147603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E901423-F348-466A-9073-6FAD2D8C147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4E9CCCE-B9FB-4622-AEFA-6BB4EB97578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356BEEA-42DB-48F1-BA38-0ACCEB9C1EB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EFC7469-8AFC-4A17-8E7C-85BDBA6086A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7300DBB-1557-4C73-9E42-14B2F7D32F0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5F2E197-B21D-4387-ABA6-6E2B1F52124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16A589A8-88D2-46BF-95D7-9F6E9BFD007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D8947A4-6946-4074-9ECD-8FE50992F82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9D8F4FCD-8C23-4F42-9426-FBA2BA90A62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BABAE40-9636-4125-8E0C-CBDCCE04183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117CC03-A519-4595-B7D7-04E11E3532D8}"/>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D7E4BA0C-742C-4F47-9BF8-C369CFC46FFB}"/>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05552E6D-D1AA-46DD-B5F3-B78313C589DA}"/>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A30C592B-58A1-45EA-B058-8D3D2DF87DF5}"/>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AE2B0132-8C61-46D0-B08A-A809D1DB626B}"/>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B89453D9-CA1A-4AF2-BC12-951B17B54982}"/>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F82EBE41-28F0-4ABC-854D-379C8D55B128}"/>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73AEA229-3141-423C-870E-0D0253FAFB8D}"/>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A3AAD60F-FF4C-4815-93DB-218561A5870E}"/>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5B3FE1D5-EE5E-446E-B1A0-A047D5E2883A}"/>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D51D9879-F154-470F-8E59-37647408BD11}"/>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BA285DF-02D5-4F2E-8271-89232E684D3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501223B-21EB-4365-A61D-A10D661A495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3C7ACEA-3F2B-48B0-9118-E59153A2B02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CCDB8F6-AE9F-48DA-94E5-18AB2AF9519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180A39A-08DC-49A5-97F0-0FE56A266EE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52070</xdr:rowOff>
    </xdr:from>
    <xdr:to>
      <xdr:col>55</xdr:col>
      <xdr:colOff>50800</xdr:colOff>
      <xdr:row>61</xdr:row>
      <xdr:rowOff>153670</xdr:rowOff>
    </xdr:to>
    <xdr:sp macro="" textlink="">
      <xdr:nvSpPr>
        <xdr:cNvPr id="246" name="楕円 245">
          <a:extLst>
            <a:ext uri="{FF2B5EF4-FFF2-40B4-BE49-F238E27FC236}">
              <a16:creationId xmlns:a16="http://schemas.microsoft.com/office/drawing/2014/main" id="{FD8EFCAE-4236-4EBB-9924-FE322712E52D}"/>
            </a:ext>
          </a:extLst>
        </xdr:cNvPr>
        <xdr:cNvSpPr/>
      </xdr:nvSpPr>
      <xdr:spPr>
        <a:xfrm>
          <a:off x="10426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74947</xdr:rowOff>
    </xdr:from>
    <xdr:ext cx="469744" cy="259045"/>
    <xdr:sp macro="" textlink="">
      <xdr:nvSpPr>
        <xdr:cNvPr id="247" name="【体育館・プール】&#10;一人当たり面積該当値テキスト">
          <a:extLst>
            <a:ext uri="{FF2B5EF4-FFF2-40B4-BE49-F238E27FC236}">
              <a16:creationId xmlns:a16="http://schemas.microsoft.com/office/drawing/2014/main" id="{507A9815-F87A-42B8-A3B5-46B4046ADB66}"/>
            </a:ext>
          </a:extLst>
        </xdr:cNvPr>
        <xdr:cNvSpPr txBox="1"/>
      </xdr:nvSpPr>
      <xdr:spPr>
        <a:xfrm>
          <a:off x="10515600"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115570</xdr:rowOff>
    </xdr:from>
    <xdr:to>
      <xdr:col>50</xdr:col>
      <xdr:colOff>165100</xdr:colOff>
      <xdr:row>62</xdr:row>
      <xdr:rowOff>45720</xdr:rowOff>
    </xdr:to>
    <xdr:sp macro="" textlink="">
      <xdr:nvSpPr>
        <xdr:cNvPr id="248" name="楕円 247">
          <a:extLst>
            <a:ext uri="{FF2B5EF4-FFF2-40B4-BE49-F238E27FC236}">
              <a16:creationId xmlns:a16="http://schemas.microsoft.com/office/drawing/2014/main" id="{AF31A3AB-E481-45E7-8D80-0C79119C77A6}"/>
            </a:ext>
          </a:extLst>
        </xdr:cNvPr>
        <xdr:cNvSpPr/>
      </xdr:nvSpPr>
      <xdr:spPr>
        <a:xfrm>
          <a:off x="9588500" y="1057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102870</xdr:rowOff>
    </xdr:from>
    <xdr:to>
      <xdr:col>55</xdr:col>
      <xdr:colOff>0</xdr:colOff>
      <xdr:row>61</xdr:row>
      <xdr:rowOff>166370</xdr:rowOff>
    </xdr:to>
    <xdr:cxnSp macro="">
      <xdr:nvCxnSpPr>
        <xdr:cNvPr id="249" name="直線コネクタ 248">
          <a:extLst>
            <a:ext uri="{FF2B5EF4-FFF2-40B4-BE49-F238E27FC236}">
              <a16:creationId xmlns:a16="http://schemas.microsoft.com/office/drawing/2014/main" id="{D68E64D5-136A-46C3-90C8-2AD7F85D13F3}"/>
            </a:ext>
          </a:extLst>
        </xdr:cNvPr>
        <xdr:cNvCxnSpPr/>
      </xdr:nvCxnSpPr>
      <xdr:spPr>
        <a:xfrm flipV="1">
          <a:off x="9639300" y="1056132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124460</xdr:rowOff>
    </xdr:from>
    <xdr:to>
      <xdr:col>46</xdr:col>
      <xdr:colOff>38100</xdr:colOff>
      <xdr:row>62</xdr:row>
      <xdr:rowOff>54610</xdr:rowOff>
    </xdr:to>
    <xdr:sp macro="" textlink="">
      <xdr:nvSpPr>
        <xdr:cNvPr id="250" name="楕円 249">
          <a:extLst>
            <a:ext uri="{FF2B5EF4-FFF2-40B4-BE49-F238E27FC236}">
              <a16:creationId xmlns:a16="http://schemas.microsoft.com/office/drawing/2014/main" id="{E7AB1410-CA7C-4FFA-9170-23EFA675A67C}"/>
            </a:ext>
          </a:extLst>
        </xdr:cNvPr>
        <xdr:cNvSpPr/>
      </xdr:nvSpPr>
      <xdr:spPr>
        <a:xfrm>
          <a:off x="8699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166370</xdr:rowOff>
    </xdr:from>
    <xdr:to>
      <xdr:col>50</xdr:col>
      <xdr:colOff>114300</xdr:colOff>
      <xdr:row>62</xdr:row>
      <xdr:rowOff>3810</xdr:rowOff>
    </xdr:to>
    <xdr:cxnSp macro="">
      <xdr:nvCxnSpPr>
        <xdr:cNvPr id="251" name="直線コネクタ 250">
          <a:extLst>
            <a:ext uri="{FF2B5EF4-FFF2-40B4-BE49-F238E27FC236}">
              <a16:creationId xmlns:a16="http://schemas.microsoft.com/office/drawing/2014/main" id="{6CEEB25E-F0A5-4A89-A846-0680968EFBDD}"/>
            </a:ext>
          </a:extLst>
        </xdr:cNvPr>
        <xdr:cNvCxnSpPr/>
      </xdr:nvCxnSpPr>
      <xdr:spPr>
        <a:xfrm flipV="1">
          <a:off x="8750300" y="1062482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133350</xdr:rowOff>
    </xdr:from>
    <xdr:to>
      <xdr:col>41</xdr:col>
      <xdr:colOff>101600</xdr:colOff>
      <xdr:row>62</xdr:row>
      <xdr:rowOff>63500</xdr:rowOff>
    </xdr:to>
    <xdr:sp macro="" textlink="">
      <xdr:nvSpPr>
        <xdr:cNvPr id="252" name="楕円 251">
          <a:extLst>
            <a:ext uri="{FF2B5EF4-FFF2-40B4-BE49-F238E27FC236}">
              <a16:creationId xmlns:a16="http://schemas.microsoft.com/office/drawing/2014/main" id="{9CBB498C-C021-4DCA-8DC7-A19CE2BF7EA6}"/>
            </a:ext>
          </a:extLst>
        </xdr:cNvPr>
        <xdr:cNvSpPr/>
      </xdr:nvSpPr>
      <xdr:spPr>
        <a:xfrm>
          <a:off x="78105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3810</xdr:rowOff>
    </xdr:from>
    <xdr:to>
      <xdr:col>45</xdr:col>
      <xdr:colOff>177800</xdr:colOff>
      <xdr:row>62</xdr:row>
      <xdr:rowOff>12700</xdr:rowOff>
    </xdr:to>
    <xdr:cxnSp macro="">
      <xdr:nvCxnSpPr>
        <xdr:cNvPr id="253" name="直線コネクタ 252">
          <a:extLst>
            <a:ext uri="{FF2B5EF4-FFF2-40B4-BE49-F238E27FC236}">
              <a16:creationId xmlns:a16="http://schemas.microsoft.com/office/drawing/2014/main" id="{CACF26D5-D227-420F-B956-05AEA17A1057}"/>
            </a:ext>
          </a:extLst>
        </xdr:cNvPr>
        <xdr:cNvCxnSpPr/>
      </xdr:nvCxnSpPr>
      <xdr:spPr>
        <a:xfrm flipV="1">
          <a:off x="7861300" y="1063371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142240</xdr:rowOff>
    </xdr:from>
    <xdr:to>
      <xdr:col>36</xdr:col>
      <xdr:colOff>165100</xdr:colOff>
      <xdr:row>62</xdr:row>
      <xdr:rowOff>72390</xdr:rowOff>
    </xdr:to>
    <xdr:sp macro="" textlink="">
      <xdr:nvSpPr>
        <xdr:cNvPr id="254" name="楕円 253">
          <a:extLst>
            <a:ext uri="{FF2B5EF4-FFF2-40B4-BE49-F238E27FC236}">
              <a16:creationId xmlns:a16="http://schemas.microsoft.com/office/drawing/2014/main" id="{BB780286-A076-4435-A214-4B8DE0DE96A6}"/>
            </a:ext>
          </a:extLst>
        </xdr:cNvPr>
        <xdr:cNvSpPr/>
      </xdr:nvSpPr>
      <xdr:spPr>
        <a:xfrm>
          <a:off x="6921500" y="1060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12700</xdr:rowOff>
    </xdr:from>
    <xdr:to>
      <xdr:col>41</xdr:col>
      <xdr:colOff>50800</xdr:colOff>
      <xdr:row>62</xdr:row>
      <xdr:rowOff>21590</xdr:rowOff>
    </xdr:to>
    <xdr:cxnSp macro="">
      <xdr:nvCxnSpPr>
        <xdr:cNvPr id="255" name="直線コネクタ 254">
          <a:extLst>
            <a:ext uri="{FF2B5EF4-FFF2-40B4-BE49-F238E27FC236}">
              <a16:creationId xmlns:a16="http://schemas.microsoft.com/office/drawing/2014/main" id="{9CC555BF-DD41-40EF-AC63-148D5C21EDEF}"/>
            </a:ext>
          </a:extLst>
        </xdr:cNvPr>
        <xdr:cNvCxnSpPr/>
      </xdr:nvCxnSpPr>
      <xdr:spPr>
        <a:xfrm flipV="1">
          <a:off x="6972300" y="1064260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A98D01ED-BD11-412A-A429-5A6D9A56D4B0}"/>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ECB87FEA-12B3-45AE-8168-7107DF8DE416}"/>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31FB7BBD-7BC2-45E5-B13B-6D6DB9FE63A2}"/>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BAA2166B-AF8C-49F2-9EAC-479D021FC4B5}"/>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62247</xdr:rowOff>
    </xdr:from>
    <xdr:ext cx="469744" cy="259045"/>
    <xdr:sp macro="" textlink="">
      <xdr:nvSpPr>
        <xdr:cNvPr id="260" name="n_1mainValue【体育館・プール】&#10;一人当たり面積">
          <a:extLst>
            <a:ext uri="{FF2B5EF4-FFF2-40B4-BE49-F238E27FC236}">
              <a16:creationId xmlns:a16="http://schemas.microsoft.com/office/drawing/2014/main" id="{7A1FCD4B-7EEC-442D-969E-146DBCC7A3AC}"/>
            </a:ext>
          </a:extLst>
        </xdr:cNvPr>
        <xdr:cNvSpPr txBox="1"/>
      </xdr:nvSpPr>
      <xdr:spPr>
        <a:xfrm>
          <a:off x="9391727" y="1034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71137</xdr:rowOff>
    </xdr:from>
    <xdr:ext cx="469744" cy="259045"/>
    <xdr:sp macro="" textlink="">
      <xdr:nvSpPr>
        <xdr:cNvPr id="261" name="n_2mainValue【体育館・プール】&#10;一人当たり面積">
          <a:extLst>
            <a:ext uri="{FF2B5EF4-FFF2-40B4-BE49-F238E27FC236}">
              <a16:creationId xmlns:a16="http://schemas.microsoft.com/office/drawing/2014/main" id="{DA6ACF96-24AD-4D60-ABF9-B000C8A46549}"/>
            </a:ext>
          </a:extLst>
        </xdr:cNvPr>
        <xdr:cNvSpPr txBox="1"/>
      </xdr:nvSpPr>
      <xdr:spPr>
        <a:xfrm>
          <a:off x="85154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80027</xdr:rowOff>
    </xdr:from>
    <xdr:ext cx="469744" cy="259045"/>
    <xdr:sp macro="" textlink="">
      <xdr:nvSpPr>
        <xdr:cNvPr id="262" name="n_3mainValue【体育館・プール】&#10;一人当たり面積">
          <a:extLst>
            <a:ext uri="{FF2B5EF4-FFF2-40B4-BE49-F238E27FC236}">
              <a16:creationId xmlns:a16="http://schemas.microsoft.com/office/drawing/2014/main" id="{C985FF89-AA4F-47A0-BDDA-893D9227991B}"/>
            </a:ext>
          </a:extLst>
        </xdr:cNvPr>
        <xdr:cNvSpPr txBox="1"/>
      </xdr:nvSpPr>
      <xdr:spPr>
        <a:xfrm>
          <a:off x="7626427" y="1036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88917</xdr:rowOff>
    </xdr:from>
    <xdr:ext cx="469744" cy="259045"/>
    <xdr:sp macro="" textlink="">
      <xdr:nvSpPr>
        <xdr:cNvPr id="263" name="n_4mainValue【体育館・プール】&#10;一人当たり面積">
          <a:extLst>
            <a:ext uri="{FF2B5EF4-FFF2-40B4-BE49-F238E27FC236}">
              <a16:creationId xmlns:a16="http://schemas.microsoft.com/office/drawing/2014/main" id="{DE8BFABD-E19E-4148-A0EF-2E8473B251DC}"/>
            </a:ext>
          </a:extLst>
        </xdr:cNvPr>
        <xdr:cNvSpPr txBox="1"/>
      </xdr:nvSpPr>
      <xdr:spPr>
        <a:xfrm>
          <a:off x="6737427" y="10375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9A5A25D-5B7C-4E5A-99CD-A3FF47B7D7A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51D69F2-3733-4B77-A7A7-69C4E3263B1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02C9778-E75F-49B9-BA27-0AEB09A630A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BAF7D58-5701-48DD-B821-3D346F5174F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0FBFD81-0B14-4764-965A-B44872F98E3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A6C3898-6E10-47DE-8E7E-3232D2CC24D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ABAA380-6B3F-4D0C-B866-AA77A780F23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2BFE37E-746D-4444-BD82-794D26EBC46F}"/>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C7B56573-4EA1-46F6-920F-20C39271262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3853C6F2-857B-4C37-BE29-47FC07813C4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561B0954-94E8-46CF-86BA-3287682F4CC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6531E9A9-93F5-41A8-B5D4-0C9F299BE3F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210AB873-B068-492F-91B2-1A4C1352B64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C16F53BF-C84C-40D4-A9EC-8CE6FAB782D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C1F42931-30DA-4781-A818-934644577AB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2FC5B1A0-8C6E-4EA9-95EE-88BF7B2EE85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2058843A-95C1-49AA-BAC4-6A3A41AFADA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A7E8E02C-6713-44C4-930F-034F5B5A652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28074622-19AF-4449-81F2-7821967C388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40155A72-C6AB-4B6A-97D2-5F14E4631AD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4FAB8E22-C462-4897-80FF-71FE7CAC8C4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161B5678-97B8-4928-9A9A-BE80EF6604A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69BC5096-9273-4CFB-B9FE-3B513ECD348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F308337-9D3E-4196-BAA5-A16AB1124BA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AC15C0DC-3AE9-4EE8-90AB-8994D9601F3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E14A3EED-97D4-4B93-8152-52D5B85AE28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9B64F603-905C-42A5-89C7-156039FF67C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38DE465A-218E-49F8-9A5A-C4EB7978301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D94A52E1-CB20-4305-8072-4F3ED46139E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22C7CC30-44BF-4E7D-86B9-F8643FA177A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85C38C51-4C8A-491E-A2A0-6EDB091BF76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C8A1E7A0-EFE5-4D31-B4D1-BC3AD871C17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EC316399-A616-46C5-ADC1-F25A212CEBF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FD87CB00-2FE5-4BC8-9A05-552FBCD412A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1F3E570F-5815-4B27-93CA-9E73F0639E7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D6205217-E4CA-46AB-BCC5-0A66BA6DF14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EA113CDF-1984-4832-A7C0-58ACEA44CC7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2C58698E-7A94-4F86-B805-09A4EC1DB85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BD6948BD-95EA-40B3-AD24-BDB50B90903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F309A688-B053-43DF-98E0-BA6370F4C00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163061DF-061A-4E31-B05E-ED3176DBC3D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E6760D4F-5BDE-450C-96AB-1BB988CCFE4C}"/>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359C28F1-41F6-490B-A488-31B2000E0B2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DC354061-1D59-400B-BF60-8D37A53312D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8ABD4808-AC45-4ED1-84BA-5F0742B47797}"/>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309" name="直線コネクタ 308">
          <a:extLst>
            <a:ext uri="{FF2B5EF4-FFF2-40B4-BE49-F238E27FC236}">
              <a16:creationId xmlns:a16="http://schemas.microsoft.com/office/drawing/2014/main" id="{3CCE5093-45F5-4FB8-BFF5-49F7B61CB138}"/>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C386C9EC-AC23-4755-8000-FFFD774F199D}"/>
            </a:ext>
          </a:extLst>
        </xdr:cNvPr>
        <xdr:cNvSpPr txBox="1"/>
      </xdr:nvSpPr>
      <xdr:spPr>
        <a:xfrm>
          <a:off x="4673600" y="1799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311" name="フローチャート: 判断 310">
          <a:extLst>
            <a:ext uri="{FF2B5EF4-FFF2-40B4-BE49-F238E27FC236}">
              <a16:creationId xmlns:a16="http://schemas.microsoft.com/office/drawing/2014/main" id="{D17CFEF6-F1BF-482C-962D-C08F115BF2F2}"/>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312" name="フローチャート: 判断 311">
          <a:extLst>
            <a:ext uri="{FF2B5EF4-FFF2-40B4-BE49-F238E27FC236}">
              <a16:creationId xmlns:a16="http://schemas.microsoft.com/office/drawing/2014/main" id="{78F7CB4C-5F94-40B1-B151-45C647DD694C}"/>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313" name="フローチャート: 判断 312">
          <a:extLst>
            <a:ext uri="{FF2B5EF4-FFF2-40B4-BE49-F238E27FC236}">
              <a16:creationId xmlns:a16="http://schemas.microsoft.com/office/drawing/2014/main" id="{A75853E3-1C24-4534-9398-3BFCEAF3C17B}"/>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314" name="フローチャート: 判断 313">
          <a:extLst>
            <a:ext uri="{FF2B5EF4-FFF2-40B4-BE49-F238E27FC236}">
              <a16:creationId xmlns:a16="http://schemas.microsoft.com/office/drawing/2014/main" id="{A24DA5B1-0546-45D0-9E87-E6BF9634D72A}"/>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15" name="フローチャート: 判断 314">
          <a:extLst>
            <a:ext uri="{FF2B5EF4-FFF2-40B4-BE49-F238E27FC236}">
              <a16:creationId xmlns:a16="http://schemas.microsoft.com/office/drawing/2014/main" id="{549AB34C-52DF-450A-A636-C9FACF27B0B2}"/>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7D68C9FB-CE3C-497D-83F3-27449BC1CCE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14AAA3DF-5871-4F03-9A55-787BE631E06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30E4F4E7-C85E-422D-8B5C-DA077EF84B5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E9B71105-6488-4BF8-82B3-A142A7CADCE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81991347-A554-4E03-8833-E7E499A12BD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46627</xdr:rowOff>
    </xdr:from>
    <xdr:to>
      <xdr:col>24</xdr:col>
      <xdr:colOff>114300</xdr:colOff>
      <xdr:row>104</xdr:row>
      <xdr:rowOff>148227</xdr:rowOff>
    </xdr:to>
    <xdr:sp macro="" textlink="">
      <xdr:nvSpPr>
        <xdr:cNvPr id="321" name="楕円 320">
          <a:extLst>
            <a:ext uri="{FF2B5EF4-FFF2-40B4-BE49-F238E27FC236}">
              <a16:creationId xmlns:a16="http://schemas.microsoft.com/office/drawing/2014/main" id="{085488C0-9A5A-47FC-B911-820CF0B33D9F}"/>
            </a:ext>
          </a:extLst>
        </xdr:cNvPr>
        <xdr:cNvSpPr/>
      </xdr:nvSpPr>
      <xdr:spPr>
        <a:xfrm>
          <a:off x="45847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69504</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552569D2-45F7-4BB7-8B1B-93F88582F645}"/>
            </a:ext>
          </a:extLst>
        </xdr:cNvPr>
        <xdr:cNvSpPr txBox="1"/>
      </xdr:nvSpPr>
      <xdr:spPr>
        <a:xfrm>
          <a:off x="4673600" y="17728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13970</xdr:rowOff>
    </xdr:from>
    <xdr:to>
      <xdr:col>20</xdr:col>
      <xdr:colOff>38100</xdr:colOff>
      <xdr:row>104</xdr:row>
      <xdr:rowOff>115570</xdr:rowOff>
    </xdr:to>
    <xdr:sp macro="" textlink="">
      <xdr:nvSpPr>
        <xdr:cNvPr id="323" name="楕円 322">
          <a:extLst>
            <a:ext uri="{FF2B5EF4-FFF2-40B4-BE49-F238E27FC236}">
              <a16:creationId xmlns:a16="http://schemas.microsoft.com/office/drawing/2014/main" id="{FF158094-A620-4595-95AF-8B39B1D24B52}"/>
            </a:ext>
          </a:extLst>
        </xdr:cNvPr>
        <xdr:cNvSpPr/>
      </xdr:nvSpPr>
      <xdr:spPr>
        <a:xfrm>
          <a:off x="3746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64770</xdr:rowOff>
    </xdr:from>
    <xdr:to>
      <xdr:col>24</xdr:col>
      <xdr:colOff>63500</xdr:colOff>
      <xdr:row>104</xdr:row>
      <xdr:rowOff>97427</xdr:rowOff>
    </xdr:to>
    <xdr:cxnSp macro="">
      <xdr:nvCxnSpPr>
        <xdr:cNvPr id="324" name="直線コネクタ 323">
          <a:extLst>
            <a:ext uri="{FF2B5EF4-FFF2-40B4-BE49-F238E27FC236}">
              <a16:creationId xmlns:a16="http://schemas.microsoft.com/office/drawing/2014/main" id="{A45726A0-8900-4131-9A71-761422BFEAD8}"/>
            </a:ext>
          </a:extLst>
        </xdr:cNvPr>
        <xdr:cNvCxnSpPr/>
      </xdr:nvCxnSpPr>
      <xdr:spPr>
        <a:xfrm>
          <a:off x="3797300" y="1789557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152763</xdr:rowOff>
    </xdr:from>
    <xdr:to>
      <xdr:col>15</xdr:col>
      <xdr:colOff>101600</xdr:colOff>
      <xdr:row>104</xdr:row>
      <xdr:rowOff>82913</xdr:rowOff>
    </xdr:to>
    <xdr:sp macro="" textlink="">
      <xdr:nvSpPr>
        <xdr:cNvPr id="325" name="楕円 324">
          <a:extLst>
            <a:ext uri="{FF2B5EF4-FFF2-40B4-BE49-F238E27FC236}">
              <a16:creationId xmlns:a16="http://schemas.microsoft.com/office/drawing/2014/main" id="{52650036-C280-4690-BFE4-23326FCA10BA}"/>
            </a:ext>
          </a:extLst>
        </xdr:cNvPr>
        <xdr:cNvSpPr/>
      </xdr:nvSpPr>
      <xdr:spPr>
        <a:xfrm>
          <a:off x="28575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32113</xdr:rowOff>
    </xdr:from>
    <xdr:to>
      <xdr:col>19</xdr:col>
      <xdr:colOff>177800</xdr:colOff>
      <xdr:row>104</xdr:row>
      <xdr:rowOff>64770</xdr:rowOff>
    </xdr:to>
    <xdr:cxnSp macro="">
      <xdr:nvCxnSpPr>
        <xdr:cNvPr id="326" name="直線コネクタ 325">
          <a:extLst>
            <a:ext uri="{FF2B5EF4-FFF2-40B4-BE49-F238E27FC236}">
              <a16:creationId xmlns:a16="http://schemas.microsoft.com/office/drawing/2014/main" id="{E95EE024-79F6-481A-ADAA-EFD2A15FB38D}"/>
            </a:ext>
          </a:extLst>
        </xdr:cNvPr>
        <xdr:cNvCxnSpPr/>
      </xdr:nvCxnSpPr>
      <xdr:spPr>
        <a:xfrm>
          <a:off x="2908300" y="178629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121738</xdr:rowOff>
    </xdr:from>
    <xdr:to>
      <xdr:col>10</xdr:col>
      <xdr:colOff>165100</xdr:colOff>
      <xdr:row>104</xdr:row>
      <xdr:rowOff>51888</xdr:rowOff>
    </xdr:to>
    <xdr:sp macro="" textlink="">
      <xdr:nvSpPr>
        <xdr:cNvPr id="327" name="楕円 326">
          <a:extLst>
            <a:ext uri="{FF2B5EF4-FFF2-40B4-BE49-F238E27FC236}">
              <a16:creationId xmlns:a16="http://schemas.microsoft.com/office/drawing/2014/main" id="{0B0ECBC9-9116-4393-A197-7ED30E5EF0DC}"/>
            </a:ext>
          </a:extLst>
        </xdr:cNvPr>
        <xdr:cNvSpPr/>
      </xdr:nvSpPr>
      <xdr:spPr>
        <a:xfrm>
          <a:off x="19685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1088</xdr:rowOff>
    </xdr:from>
    <xdr:to>
      <xdr:col>15</xdr:col>
      <xdr:colOff>50800</xdr:colOff>
      <xdr:row>104</xdr:row>
      <xdr:rowOff>32113</xdr:rowOff>
    </xdr:to>
    <xdr:cxnSp macro="">
      <xdr:nvCxnSpPr>
        <xdr:cNvPr id="328" name="直線コネクタ 327">
          <a:extLst>
            <a:ext uri="{FF2B5EF4-FFF2-40B4-BE49-F238E27FC236}">
              <a16:creationId xmlns:a16="http://schemas.microsoft.com/office/drawing/2014/main" id="{572B6B71-E298-4F19-A402-952361B22410}"/>
            </a:ext>
          </a:extLst>
        </xdr:cNvPr>
        <xdr:cNvCxnSpPr/>
      </xdr:nvCxnSpPr>
      <xdr:spPr>
        <a:xfrm>
          <a:off x="2019300" y="1783188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89081</xdr:rowOff>
    </xdr:from>
    <xdr:to>
      <xdr:col>6</xdr:col>
      <xdr:colOff>38100</xdr:colOff>
      <xdr:row>104</xdr:row>
      <xdr:rowOff>19231</xdr:rowOff>
    </xdr:to>
    <xdr:sp macro="" textlink="">
      <xdr:nvSpPr>
        <xdr:cNvPr id="329" name="楕円 328">
          <a:extLst>
            <a:ext uri="{FF2B5EF4-FFF2-40B4-BE49-F238E27FC236}">
              <a16:creationId xmlns:a16="http://schemas.microsoft.com/office/drawing/2014/main" id="{01113C23-816C-4C29-BD6D-7B3E0235A677}"/>
            </a:ext>
          </a:extLst>
        </xdr:cNvPr>
        <xdr:cNvSpPr/>
      </xdr:nvSpPr>
      <xdr:spPr>
        <a:xfrm>
          <a:off x="1079500" y="177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139881</xdr:rowOff>
    </xdr:from>
    <xdr:to>
      <xdr:col>10</xdr:col>
      <xdr:colOff>114300</xdr:colOff>
      <xdr:row>104</xdr:row>
      <xdr:rowOff>1088</xdr:rowOff>
    </xdr:to>
    <xdr:cxnSp macro="">
      <xdr:nvCxnSpPr>
        <xdr:cNvPr id="330" name="直線コネクタ 329">
          <a:extLst>
            <a:ext uri="{FF2B5EF4-FFF2-40B4-BE49-F238E27FC236}">
              <a16:creationId xmlns:a16="http://schemas.microsoft.com/office/drawing/2014/main" id="{8E1F5806-0133-49E9-AEC2-A2AD46BF71AA}"/>
            </a:ext>
          </a:extLst>
        </xdr:cNvPr>
        <xdr:cNvCxnSpPr/>
      </xdr:nvCxnSpPr>
      <xdr:spPr>
        <a:xfrm>
          <a:off x="1130300" y="177992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331" name="n_1aveValue【市民会館】&#10;有形固定資産減価償却率">
          <a:extLst>
            <a:ext uri="{FF2B5EF4-FFF2-40B4-BE49-F238E27FC236}">
              <a16:creationId xmlns:a16="http://schemas.microsoft.com/office/drawing/2014/main" id="{0B41C4F4-F2E0-4E97-A155-80B1275FD402}"/>
            </a:ext>
          </a:extLst>
        </xdr:cNvPr>
        <xdr:cNvSpPr txBox="1"/>
      </xdr:nvSpPr>
      <xdr:spPr>
        <a:xfrm>
          <a:off x="3582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332" name="n_2aveValue【市民会館】&#10;有形固定資産減価償却率">
          <a:extLst>
            <a:ext uri="{FF2B5EF4-FFF2-40B4-BE49-F238E27FC236}">
              <a16:creationId xmlns:a16="http://schemas.microsoft.com/office/drawing/2014/main" id="{82C6E97C-96CF-4719-938C-865170DD81B4}"/>
            </a:ext>
          </a:extLst>
        </xdr:cNvPr>
        <xdr:cNvSpPr txBox="1"/>
      </xdr:nvSpPr>
      <xdr:spPr>
        <a:xfrm>
          <a:off x="2705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333" name="n_3aveValue【市民会館】&#10;有形固定資産減価償却率">
          <a:extLst>
            <a:ext uri="{FF2B5EF4-FFF2-40B4-BE49-F238E27FC236}">
              <a16:creationId xmlns:a16="http://schemas.microsoft.com/office/drawing/2014/main" id="{8C400265-B105-47EE-814B-D50D95F5CA67}"/>
            </a:ext>
          </a:extLst>
        </xdr:cNvPr>
        <xdr:cNvSpPr txBox="1"/>
      </xdr:nvSpPr>
      <xdr:spPr>
        <a:xfrm>
          <a:off x="1816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334" name="n_4aveValue【市民会館】&#10;有形固定資産減価償却率">
          <a:extLst>
            <a:ext uri="{FF2B5EF4-FFF2-40B4-BE49-F238E27FC236}">
              <a16:creationId xmlns:a16="http://schemas.microsoft.com/office/drawing/2014/main" id="{B6BB0624-241F-4451-A7C3-BF34DBDC8E7C}"/>
            </a:ext>
          </a:extLst>
        </xdr:cNvPr>
        <xdr:cNvSpPr txBox="1"/>
      </xdr:nvSpPr>
      <xdr:spPr>
        <a:xfrm>
          <a:off x="927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132097</xdr:rowOff>
    </xdr:from>
    <xdr:ext cx="405111" cy="259045"/>
    <xdr:sp macro="" textlink="">
      <xdr:nvSpPr>
        <xdr:cNvPr id="335" name="n_1mainValue【市民会館】&#10;有形固定資産減価償却率">
          <a:extLst>
            <a:ext uri="{FF2B5EF4-FFF2-40B4-BE49-F238E27FC236}">
              <a16:creationId xmlns:a16="http://schemas.microsoft.com/office/drawing/2014/main" id="{30A7F10B-A8A7-46FD-BD4A-5FDFE109786D}"/>
            </a:ext>
          </a:extLst>
        </xdr:cNvPr>
        <xdr:cNvSpPr txBox="1"/>
      </xdr:nvSpPr>
      <xdr:spPr>
        <a:xfrm>
          <a:off x="3582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99440</xdr:rowOff>
    </xdr:from>
    <xdr:ext cx="405111" cy="259045"/>
    <xdr:sp macro="" textlink="">
      <xdr:nvSpPr>
        <xdr:cNvPr id="336" name="n_2mainValue【市民会館】&#10;有形固定資産減価償却率">
          <a:extLst>
            <a:ext uri="{FF2B5EF4-FFF2-40B4-BE49-F238E27FC236}">
              <a16:creationId xmlns:a16="http://schemas.microsoft.com/office/drawing/2014/main" id="{E8A26CCE-68D5-4277-8088-5E838443B217}"/>
            </a:ext>
          </a:extLst>
        </xdr:cNvPr>
        <xdr:cNvSpPr txBox="1"/>
      </xdr:nvSpPr>
      <xdr:spPr>
        <a:xfrm>
          <a:off x="2705744" y="1758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68415</xdr:rowOff>
    </xdr:from>
    <xdr:ext cx="405111" cy="259045"/>
    <xdr:sp macro="" textlink="">
      <xdr:nvSpPr>
        <xdr:cNvPr id="337" name="n_3mainValue【市民会館】&#10;有形固定資産減価償却率">
          <a:extLst>
            <a:ext uri="{FF2B5EF4-FFF2-40B4-BE49-F238E27FC236}">
              <a16:creationId xmlns:a16="http://schemas.microsoft.com/office/drawing/2014/main" id="{39DD3F2B-8AD4-420B-B3F4-9163649720B4}"/>
            </a:ext>
          </a:extLst>
        </xdr:cNvPr>
        <xdr:cNvSpPr txBox="1"/>
      </xdr:nvSpPr>
      <xdr:spPr>
        <a:xfrm>
          <a:off x="1816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35758</xdr:rowOff>
    </xdr:from>
    <xdr:ext cx="405111" cy="259045"/>
    <xdr:sp macro="" textlink="">
      <xdr:nvSpPr>
        <xdr:cNvPr id="338" name="n_4mainValue【市民会館】&#10;有形固定資産減価償却率">
          <a:extLst>
            <a:ext uri="{FF2B5EF4-FFF2-40B4-BE49-F238E27FC236}">
              <a16:creationId xmlns:a16="http://schemas.microsoft.com/office/drawing/2014/main" id="{53258832-618C-4FB8-9C47-085D6665A754}"/>
            </a:ext>
          </a:extLst>
        </xdr:cNvPr>
        <xdr:cNvSpPr txBox="1"/>
      </xdr:nvSpPr>
      <xdr:spPr>
        <a:xfrm>
          <a:off x="927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5F141398-6324-45A4-BEBA-F35C2CB2A0A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E2ADA3A6-B818-4260-A0AD-107C6341133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53657F65-CAE0-4B71-B5DE-E30FC3FA92E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4686E887-3D7D-49B0-803A-661D8FB49A3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CB54A9C7-9260-4B07-B258-A1C356EE527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57AC64E1-8D31-4FC5-B16C-144B6A674E2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B782830E-D6E7-46BF-9389-ACE7886E8E6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85A4524A-805A-4017-B835-12056BA402A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4E041B1D-02BD-4E38-9A68-78A3C7F5B46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24CF2E72-0BDC-402A-BB03-C604FC4A54C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7C0AE817-1B38-4C0E-906C-E5DD69FF703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1E43D160-5B19-4AAA-B00B-799470811C0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8622CA52-9AD2-44EE-84FA-499FD88267B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E51EE313-DD51-46B9-BCCB-91BF0A0A7B6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5CD248E4-2A07-498D-954C-CB2752BB5E0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0A45ABBD-3CD0-4093-808B-FA6B6CFC78A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084C0D76-CDAF-43D5-9689-831C61457A8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EA74361F-6AF7-44A2-88B0-9FC28938B8DE}"/>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6D445097-6E5F-48B1-8EA6-FFB046210D2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74696BF4-D0A1-4301-8A0C-4FC02EC2DDB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19122E6F-2ECD-4989-BE11-99487819F7D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6E78668D-E935-40E6-A35C-8AC15707679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AC30094E-3B35-47F9-92A4-DC6BFB44F7F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362" name="直線コネクタ 361">
          <a:extLst>
            <a:ext uri="{FF2B5EF4-FFF2-40B4-BE49-F238E27FC236}">
              <a16:creationId xmlns:a16="http://schemas.microsoft.com/office/drawing/2014/main" id="{4C630629-EAC6-436A-AE09-88D811F39383}"/>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363" name="【市民会館】&#10;一人当たり面積最小値テキスト">
          <a:extLst>
            <a:ext uri="{FF2B5EF4-FFF2-40B4-BE49-F238E27FC236}">
              <a16:creationId xmlns:a16="http://schemas.microsoft.com/office/drawing/2014/main" id="{8739F691-63AD-4E9E-8923-000C7D76336F}"/>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364" name="直線コネクタ 363">
          <a:extLst>
            <a:ext uri="{FF2B5EF4-FFF2-40B4-BE49-F238E27FC236}">
              <a16:creationId xmlns:a16="http://schemas.microsoft.com/office/drawing/2014/main" id="{57192594-A80E-465A-9BE2-8A7905EFDDCF}"/>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365" name="【市民会館】&#10;一人当たり面積最大値テキスト">
          <a:extLst>
            <a:ext uri="{FF2B5EF4-FFF2-40B4-BE49-F238E27FC236}">
              <a16:creationId xmlns:a16="http://schemas.microsoft.com/office/drawing/2014/main" id="{A2F97CB2-8C55-4487-B646-0DFAEF291A97}"/>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366" name="直線コネクタ 365">
          <a:extLst>
            <a:ext uri="{FF2B5EF4-FFF2-40B4-BE49-F238E27FC236}">
              <a16:creationId xmlns:a16="http://schemas.microsoft.com/office/drawing/2014/main" id="{E55AEFA3-2977-45BB-942D-E54E94459606}"/>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367" name="【市民会館】&#10;一人当たり面積平均値テキスト">
          <a:extLst>
            <a:ext uri="{FF2B5EF4-FFF2-40B4-BE49-F238E27FC236}">
              <a16:creationId xmlns:a16="http://schemas.microsoft.com/office/drawing/2014/main" id="{13B0A174-313B-4AAD-91B2-08CB7F2D3192}"/>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368" name="フローチャート: 判断 367">
          <a:extLst>
            <a:ext uri="{FF2B5EF4-FFF2-40B4-BE49-F238E27FC236}">
              <a16:creationId xmlns:a16="http://schemas.microsoft.com/office/drawing/2014/main" id="{5EB16B0A-26C5-4C67-8E8B-1073DEB7132D}"/>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369" name="フローチャート: 判断 368">
          <a:extLst>
            <a:ext uri="{FF2B5EF4-FFF2-40B4-BE49-F238E27FC236}">
              <a16:creationId xmlns:a16="http://schemas.microsoft.com/office/drawing/2014/main" id="{B1768FDE-4157-4E74-98E1-6C7C770A026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370" name="フローチャート: 判断 369">
          <a:extLst>
            <a:ext uri="{FF2B5EF4-FFF2-40B4-BE49-F238E27FC236}">
              <a16:creationId xmlns:a16="http://schemas.microsoft.com/office/drawing/2014/main" id="{27DDCD15-87C2-4724-874C-9AE195A4DCE4}"/>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371" name="フローチャート: 判断 370">
          <a:extLst>
            <a:ext uri="{FF2B5EF4-FFF2-40B4-BE49-F238E27FC236}">
              <a16:creationId xmlns:a16="http://schemas.microsoft.com/office/drawing/2014/main" id="{7FE6C1F9-F1C3-44F7-8231-A95C41559A47}"/>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372" name="フローチャート: 判断 371">
          <a:extLst>
            <a:ext uri="{FF2B5EF4-FFF2-40B4-BE49-F238E27FC236}">
              <a16:creationId xmlns:a16="http://schemas.microsoft.com/office/drawing/2014/main" id="{E6E8426D-4565-48FA-92C5-268017DE575E}"/>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6858D68F-F930-49A6-8935-B3D358F3507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7237B2F5-0CCC-4D4C-9E69-1DBF7443287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E748A2B0-3D77-41E8-ABF0-6B9AFD91AFD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95AF2820-F278-4F51-8B01-E0DE31EBDBB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4D57808C-8780-4555-9AFC-6943EF72AE7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46355</xdr:rowOff>
    </xdr:from>
    <xdr:to>
      <xdr:col>55</xdr:col>
      <xdr:colOff>50800</xdr:colOff>
      <xdr:row>104</xdr:row>
      <xdr:rowOff>147955</xdr:rowOff>
    </xdr:to>
    <xdr:sp macro="" textlink="">
      <xdr:nvSpPr>
        <xdr:cNvPr id="378" name="楕円 377">
          <a:extLst>
            <a:ext uri="{FF2B5EF4-FFF2-40B4-BE49-F238E27FC236}">
              <a16:creationId xmlns:a16="http://schemas.microsoft.com/office/drawing/2014/main" id="{9086F92F-53AC-4671-9BD1-AA880424D45E}"/>
            </a:ext>
          </a:extLst>
        </xdr:cNvPr>
        <xdr:cNvSpPr/>
      </xdr:nvSpPr>
      <xdr:spPr>
        <a:xfrm>
          <a:off x="104267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69232</xdr:rowOff>
    </xdr:from>
    <xdr:ext cx="469744" cy="259045"/>
    <xdr:sp macro="" textlink="">
      <xdr:nvSpPr>
        <xdr:cNvPr id="379" name="【市民会館】&#10;一人当たり面積該当値テキスト">
          <a:extLst>
            <a:ext uri="{FF2B5EF4-FFF2-40B4-BE49-F238E27FC236}">
              <a16:creationId xmlns:a16="http://schemas.microsoft.com/office/drawing/2014/main" id="{19FB2672-0E2A-48CC-AA0C-4EB80C49C1EF}"/>
            </a:ext>
          </a:extLst>
        </xdr:cNvPr>
        <xdr:cNvSpPr txBox="1"/>
      </xdr:nvSpPr>
      <xdr:spPr>
        <a:xfrm>
          <a:off x="10515600"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67311</xdr:rowOff>
    </xdr:from>
    <xdr:to>
      <xdr:col>50</xdr:col>
      <xdr:colOff>165100</xdr:colOff>
      <xdr:row>104</xdr:row>
      <xdr:rowOff>168911</xdr:rowOff>
    </xdr:to>
    <xdr:sp macro="" textlink="">
      <xdr:nvSpPr>
        <xdr:cNvPr id="380" name="楕円 379">
          <a:extLst>
            <a:ext uri="{FF2B5EF4-FFF2-40B4-BE49-F238E27FC236}">
              <a16:creationId xmlns:a16="http://schemas.microsoft.com/office/drawing/2014/main" id="{9C97DE11-C0E1-40C6-86EB-EB22E1E112DC}"/>
            </a:ext>
          </a:extLst>
        </xdr:cNvPr>
        <xdr:cNvSpPr/>
      </xdr:nvSpPr>
      <xdr:spPr>
        <a:xfrm>
          <a:off x="9588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97155</xdr:rowOff>
    </xdr:from>
    <xdr:to>
      <xdr:col>55</xdr:col>
      <xdr:colOff>0</xdr:colOff>
      <xdr:row>104</xdr:row>
      <xdr:rowOff>118111</xdr:rowOff>
    </xdr:to>
    <xdr:cxnSp macro="">
      <xdr:nvCxnSpPr>
        <xdr:cNvPr id="381" name="直線コネクタ 380">
          <a:extLst>
            <a:ext uri="{FF2B5EF4-FFF2-40B4-BE49-F238E27FC236}">
              <a16:creationId xmlns:a16="http://schemas.microsoft.com/office/drawing/2014/main" id="{04F22806-0D7D-4938-839F-E5C4A38BCD17}"/>
            </a:ext>
          </a:extLst>
        </xdr:cNvPr>
        <xdr:cNvCxnSpPr/>
      </xdr:nvCxnSpPr>
      <xdr:spPr>
        <a:xfrm flipV="1">
          <a:off x="9639300" y="1792795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73025</xdr:rowOff>
    </xdr:from>
    <xdr:to>
      <xdr:col>46</xdr:col>
      <xdr:colOff>38100</xdr:colOff>
      <xdr:row>105</xdr:row>
      <xdr:rowOff>3175</xdr:rowOff>
    </xdr:to>
    <xdr:sp macro="" textlink="">
      <xdr:nvSpPr>
        <xdr:cNvPr id="382" name="楕円 381">
          <a:extLst>
            <a:ext uri="{FF2B5EF4-FFF2-40B4-BE49-F238E27FC236}">
              <a16:creationId xmlns:a16="http://schemas.microsoft.com/office/drawing/2014/main" id="{81115831-79A6-4559-8432-F0568786E0B3}"/>
            </a:ext>
          </a:extLst>
        </xdr:cNvPr>
        <xdr:cNvSpPr/>
      </xdr:nvSpPr>
      <xdr:spPr>
        <a:xfrm>
          <a:off x="86995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118111</xdr:rowOff>
    </xdr:from>
    <xdr:to>
      <xdr:col>50</xdr:col>
      <xdr:colOff>114300</xdr:colOff>
      <xdr:row>104</xdr:row>
      <xdr:rowOff>123825</xdr:rowOff>
    </xdr:to>
    <xdr:cxnSp macro="">
      <xdr:nvCxnSpPr>
        <xdr:cNvPr id="383" name="直線コネクタ 382">
          <a:extLst>
            <a:ext uri="{FF2B5EF4-FFF2-40B4-BE49-F238E27FC236}">
              <a16:creationId xmlns:a16="http://schemas.microsoft.com/office/drawing/2014/main" id="{F029C23C-FF41-42DB-8FF9-20AD1BF3F204}"/>
            </a:ext>
          </a:extLst>
        </xdr:cNvPr>
        <xdr:cNvCxnSpPr/>
      </xdr:nvCxnSpPr>
      <xdr:spPr>
        <a:xfrm flipV="1">
          <a:off x="8750300" y="1794891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88264</xdr:rowOff>
    </xdr:from>
    <xdr:to>
      <xdr:col>41</xdr:col>
      <xdr:colOff>101600</xdr:colOff>
      <xdr:row>105</xdr:row>
      <xdr:rowOff>18414</xdr:rowOff>
    </xdr:to>
    <xdr:sp macro="" textlink="">
      <xdr:nvSpPr>
        <xdr:cNvPr id="384" name="楕円 383">
          <a:extLst>
            <a:ext uri="{FF2B5EF4-FFF2-40B4-BE49-F238E27FC236}">
              <a16:creationId xmlns:a16="http://schemas.microsoft.com/office/drawing/2014/main" id="{DE2782C0-6ED4-4542-8C9B-99A99E62A19E}"/>
            </a:ext>
          </a:extLst>
        </xdr:cNvPr>
        <xdr:cNvSpPr/>
      </xdr:nvSpPr>
      <xdr:spPr>
        <a:xfrm>
          <a:off x="7810500" y="1791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123825</xdr:rowOff>
    </xdr:from>
    <xdr:to>
      <xdr:col>45</xdr:col>
      <xdr:colOff>177800</xdr:colOff>
      <xdr:row>104</xdr:row>
      <xdr:rowOff>139064</xdr:rowOff>
    </xdr:to>
    <xdr:cxnSp macro="">
      <xdr:nvCxnSpPr>
        <xdr:cNvPr id="385" name="直線コネクタ 384">
          <a:extLst>
            <a:ext uri="{FF2B5EF4-FFF2-40B4-BE49-F238E27FC236}">
              <a16:creationId xmlns:a16="http://schemas.microsoft.com/office/drawing/2014/main" id="{300C8527-62C8-45CC-91C3-A1130C4A08C7}"/>
            </a:ext>
          </a:extLst>
        </xdr:cNvPr>
        <xdr:cNvCxnSpPr/>
      </xdr:nvCxnSpPr>
      <xdr:spPr>
        <a:xfrm flipV="1">
          <a:off x="7861300" y="17954625"/>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103505</xdr:rowOff>
    </xdr:from>
    <xdr:to>
      <xdr:col>36</xdr:col>
      <xdr:colOff>165100</xdr:colOff>
      <xdr:row>105</xdr:row>
      <xdr:rowOff>33655</xdr:rowOff>
    </xdr:to>
    <xdr:sp macro="" textlink="">
      <xdr:nvSpPr>
        <xdr:cNvPr id="386" name="楕円 385">
          <a:extLst>
            <a:ext uri="{FF2B5EF4-FFF2-40B4-BE49-F238E27FC236}">
              <a16:creationId xmlns:a16="http://schemas.microsoft.com/office/drawing/2014/main" id="{27E13A00-5306-4857-9CE3-967AE2C89EB9}"/>
            </a:ext>
          </a:extLst>
        </xdr:cNvPr>
        <xdr:cNvSpPr/>
      </xdr:nvSpPr>
      <xdr:spPr>
        <a:xfrm>
          <a:off x="69215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139064</xdr:rowOff>
    </xdr:from>
    <xdr:to>
      <xdr:col>41</xdr:col>
      <xdr:colOff>50800</xdr:colOff>
      <xdr:row>104</xdr:row>
      <xdr:rowOff>154305</xdr:rowOff>
    </xdr:to>
    <xdr:cxnSp macro="">
      <xdr:nvCxnSpPr>
        <xdr:cNvPr id="387" name="直線コネクタ 386">
          <a:extLst>
            <a:ext uri="{FF2B5EF4-FFF2-40B4-BE49-F238E27FC236}">
              <a16:creationId xmlns:a16="http://schemas.microsoft.com/office/drawing/2014/main" id="{B7AE6005-F42A-4DAD-B12F-2FBC13FB3CFD}"/>
            </a:ext>
          </a:extLst>
        </xdr:cNvPr>
        <xdr:cNvCxnSpPr/>
      </xdr:nvCxnSpPr>
      <xdr:spPr>
        <a:xfrm flipV="1">
          <a:off x="6972300" y="1796986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388" name="n_1aveValue【市民会館】&#10;一人当たり面積">
          <a:extLst>
            <a:ext uri="{FF2B5EF4-FFF2-40B4-BE49-F238E27FC236}">
              <a16:creationId xmlns:a16="http://schemas.microsoft.com/office/drawing/2014/main" id="{76DCE2AC-9A3E-4959-8CCE-E004353CB723}"/>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389" name="n_2aveValue【市民会館】&#10;一人当たり面積">
          <a:extLst>
            <a:ext uri="{FF2B5EF4-FFF2-40B4-BE49-F238E27FC236}">
              <a16:creationId xmlns:a16="http://schemas.microsoft.com/office/drawing/2014/main" id="{3A8328BA-871E-424E-8A19-88F0AFBEBA4D}"/>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390" name="n_3aveValue【市民会館】&#10;一人当たり面積">
          <a:extLst>
            <a:ext uri="{FF2B5EF4-FFF2-40B4-BE49-F238E27FC236}">
              <a16:creationId xmlns:a16="http://schemas.microsoft.com/office/drawing/2014/main" id="{EB9A0C8B-3A84-4DF9-8921-E0CFE4259708}"/>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391" name="n_4aveValue【市民会館】&#10;一人当たり面積">
          <a:extLst>
            <a:ext uri="{FF2B5EF4-FFF2-40B4-BE49-F238E27FC236}">
              <a16:creationId xmlns:a16="http://schemas.microsoft.com/office/drawing/2014/main" id="{9ACEBD1E-4B1A-4473-A050-DD8D074F9139}"/>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13988</xdr:rowOff>
    </xdr:from>
    <xdr:ext cx="469744" cy="259045"/>
    <xdr:sp macro="" textlink="">
      <xdr:nvSpPr>
        <xdr:cNvPr id="392" name="n_1mainValue【市民会館】&#10;一人当たり面積">
          <a:extLst>
            <a:ext uri="{FF2B5EF4-FFF2-40B4-BE49-F238E27FC236}">
              <a16:creationId xmlns:a16="http://schemas.microsoft.com/office/drawing/2014/main" id="{A7E53795-CF99-4FB9-8426-5993E1E99D39}"/>
            </a:ext>
          </a:extLst>
        </xdr:cNvPr>
        <xdr:cNvSpPr txBox="1"/>
      </xdr:nvSpPr>
      <xdr:spPr>
        <a:xfrm>
          <a:off x="9391727"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19702</xdr:rowOff>
    </xdr:from>
    <xdr:ext cx="469744" cy="259045"/>
    <xdr:sp macro="" textlink="">
      <xdr:nvSpPr>
        <xdr:cNvPr id="393" name="n_2mainValue【市民会館】&#10;一人当たり面積">
          <a:extLst>
            <a:ext uri="{FF2B5EF4-FFF2-40B4-BE49-F238E27FC236}">
              <a16:creationId xmlns:a16="http://schemas.microsoft.com/office/drawing/2014/main" id="{681935E0-CE2A-444A-829C-F8EC41166295}"/>
            </a:ext>
          </a:extLst>
        </xdr:cNvPr>
        <xdr:cNvSpPr txBox="1"/>
      </xdr:nvSpPr>
      <xdr:spPr>
        <a:xfrm>
          <a:off x="8515427" y="1767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34941</xdr:rowOff>
    </xdr:from>
    <xdr:ext cx="469744" cy="259045"/>
    <xdr:sp macro="" textlink="">
      <xdr:nvSpPr>
        <xdr:cNvPr id="394" name="n_3mainValue【市民会館】&#10;一人当たり面積">
          <a:extLst>
            <a:ext uri="{FF2B5EF4-FFF2-40B4-BE49-F238E27FC236}">
              <a16:creationId xmlns:a16="http://schemas.microsoft.com/office/drawing/2014/main" id="{D7E932A2-BE4E-4BA6-91DA-785B71675CDC}"/>
            </a:ext>
          </a:extLst>
        </xdr:cNvPr>
        <xdr:cNvSpPr txBox="1"/>
      </xdr:nvSpPr>
      <xdr:spPr>
        <a:xfrm>
          <a:off x="7626427" y="1769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50182</xdr:rowOff>
    </xdr:from>
    <xdr:ext cx="469744" cy="259045"/>
    <xdr:sp macro="" textlink="">
      <xdr:nvSpPr>
        <xdr:cNvPr id="395" name="n_4mainValue【市民会館】&#10;一人当たり面積">
          <a:extLst>
            <a:ext uri="{FF2B5EF4-FFF2-40B4-BE49-F238E27FC236}">
              <a16:creationId xmlns:a16="http://schemas.microsoft.com/office/drawing/2014/main" id="{4ADBEDB0-03CB-4272-B856-30CE8016327D}"/>
            </a:ext>
          </a:extLst>
        </xdr:cNvPr>
        <xdr:cNvSpPr txBox="1"/>
      </xdr:nvSpPr>
      <xdr:spPr>
        <a:xfrm>
          <a:off x="6737427" y="1770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185F4A65-3CD0-48AD-A44D-8D808E7D605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73747C07-70C6-4232-91B3-E504337998D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5CFAA807-EE3E-4637-AA0E-AF27F798D72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5AA788A2-A2AB-42F2-BF71-75021771F95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E9CAAEFD-0889-4525-90DF-BBCDBF6A111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5EE07A16-DFDB-4100-BD25-FB466A56462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57B7782E-4136-497C-BE02-0935438E71B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95734849-2B5F-4D23-9107-E03EFE2E835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CC1D6ECB-99E9-4719-BDF5-744640DFAB9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92E963F6-2387-4F30-BD7A-78825B3059E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27A06009-B49C-487E-B127-07735CD7DA4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EF6083E9-54E4-4D5A-BB7B-8419E167D58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D5AE796A-BBB5-4015-B697-B82F307378D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5FEC7B40-1D4F-4E0F-8526-EBA6614DFDF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B316A5B0-B96F-4C60-AA1A-2A12A0BDC5B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CF9BA913-B5C8-40D1-BE62-C0459EE388B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D21BE2C6-E6BD-4CC0-9CE9-9ACFE42D931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0F61F1A4-2BD2-4195-A6CE-51CCCE59E48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645C1B6D-FF73-4900-A5F4-636CFE27B91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C78D43F3-F246-4FFC-88EE-AAA420BD3F1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22F0F2EB-786F-4CA5-BE49-65A1D78DABD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757AF86D-C945-4511-A548-39F0379D992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B870E6E7-BD27-4B35-8C74-945A975E406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37EF8A8A-57BF-49DD-A9AB-5A151A9F3C7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541C0EA3-FC26-49EF-801E-9942E1FE726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21" name="直線コネクタ 420">
          <a:extLst>
            <a:ext uri="{FF2B5EF4-FFF2-40B4-BE49-F238E27FC236}">
              <a16:creationId xmlns:a16="http://schemas.microsoft.com/office/drawing/2014/main" id="{DE353182-E647-4300-9176-B3311E6D5A3F}"/>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22" name="【一般廃棄物処理施設】&#10;有形固定資産減価償却率最小値テキスト">
          <a:extLst>
            <a:ext uri="{FF2B5EF4-FFF2-40B4-BE49-F238E27FC236}">
              <a16:creationId xmlns:a16="http://schemas.microsoft.com/office/drawing/2014/main" id="{040CF5BE-4272-47BF-AC92-A7B0B0934E21}"/>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23" name="直線コネクタ 422">
          <a:extLst>
            <a:ext uri="{FF2B5EF4-FFF2-40B4-BE49-F238E27FC236}">
              <a16:creationId xmlns:a16="http://schemas.microsoft.com/office/drawing/2014/main" id="{B9DD8543-7016-4428-9774-4A7BBA3BCD85}"/>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B04CD049-CDA0-4DC6-9DB6-62B0D0EC9E35}"/>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25" name="直線コネクタ 424">
          <a:extLst>
            <a:ext uri="{FF2B5EF4-FFF2-40B4-BE49-F238E27FC236}">
              <a16:creationId xmlns:a16="http://schemas.microsoft.com/office/drawing/2014/main" id="{E33A6FE4-F5CE-4E27-9A61-A6DABEFA370D}"/>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DC3A964B-AD9C-4213-9249-FA4D4BF801BA}"/>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27" name="フローチャート: 判断 426">
          <a:extLst>
            <a:ext uri="{FF2B5EF4-FFF2-40B4-BE49-F238E27FC236}">
              <a16:creationId xmlns:a16="http://schemas.microsoft.com/office/drawing/2014/main" id="{0524F2E1-7AFD-4259-B3AB-D9CCDC2985EA}"/>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28" name="フローチャート: 判断 427">
          <a:extLst>
            <a:ext uri="{FF2B5EF4-FFF2-40B4-BE49-F238E27FC236}">
              <a16:creationId xmlns:a16="http://schemas.microsoft.com/office/drawing/2014/main" id="{DB82D5DA-B56E-4B48-8C86-2102FEB02706}"/>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29" name="フローチャート: 判断 428">
          <a:extLst>
            <a:ext uri="{FF2B5EF4-FFF2-40B4-BE49-F238E27FC236}">
              <a16:creationId xmlns:a16="http://schemas.microsoft.com/office/drawing/2014/main" id="{C51FA45E-F9DA-4DAC-9531-C670F8E64CF2}"/>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30" name="フローチャート: 判断 429">
          <a:extLst>
            <a:ext uri="{FF2B5EF4-FFF2-40B4-BE49-F238E27FC236}">
              <a16:creationId xmlns:a16="http://schemas.microsoft.com/office/drawing/2014/main" id="{EC205836-020B-4702-9135-A79D4EDB3B2A}"/>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31" name="フローチャート: 判断 430">
          <a:extLst>
            <a:ext uri="{FF2B5EF4-FFF2-40B4-BE49-F238E27FC236}">
              <a16:creationId xmlns:a16="http://schemas.microsoft.com/office/drawing/2014/main" id="{229BF1C0-355C-4C06-95A7-6AD7D00F157A}"/>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B250289-3170-4407-A9A6-03FCF16B70B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6CDD2C9-BDE0-488D-A612-36EB95B2D77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2CF3843-FF48-481E-8429-8938A07DC10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B86CEB9-2F5E-40CF-9EBC-C3DC01DB610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67E04F7-A727-4F4D-88D4-87662BE0D0F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64588</xdr:rowOff>
    </xdr:from>
    <xdr:to>
      <xdr:col>85</xdr:col>
      <xdr:colOff>177800</xdr:colOff>
      <xdr:row>40</xdr:row>
      <xdr:rowOff>166188</xdr:rowOff>
    </xdr:to>
    <xdr:sp macro="" textlink="">
      <xdr:nvSpPr>
        <xdr:cNvPr id="437" name="楕円 436">
          <a:extLst>
            <a:ext uri="{FF2B5EF4-FFF2-40B4-BE49-F238E27FC236}">
              <a16:creationId xmlns:a16="http://schemas.microsoft.com/office/drawing/2014/main" id="{E13B6D92-C238-4F9A-BF1A-CE392994547D}"/>
            </a:ext>
          </a:extLst>
        </xdr:cNvPr>
        <xdr:cNvSpPr/>
      </xdr:nvSpPr>
      <xdr:spPr>
        <a:xfrm>
          <a:off x="162687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43015</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CE189661-162C-404E-8FD7-A31926353128}"/>
            </a:ext>
          </a:extLst>
        </xdr:cNvPr>
        <xdr:cNvSpPr txBox="1"/>
      </xdr:nvSpPr>
      <xdr:spPr>
        <a:xfrm>
          <a:off x="16357600"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103777</xdr:rowOff>
    </xdr:from>
    <xdr:to>
      <xdr:col>81</xdr:col>
      <xdr:colOff>101600</xdr:colOff>
      <xdr:row>39</xdr:row>
      <xdr:rowOff>33927</xdr:rowOff>
    </xdr:to>
    <xdr:sp macro="" textlink="">
      <xdr:nvSpPr>
        <xdr:cNvPr id="439" name="楕円 438">
          <a:extLst>
            <a:ext uri="{FF2B5EF4-FFF2-40B4-BE49-F238E27FC236}">
              <a16:creationId xmlns:a16="http://schemas.microsoft.com/office/drawing/2014/main" id="{6E685C1F-EFDE-438D-B7A7-81C2CCA0965D}"/>
            </a:ext>
          </a:extLst>
        </xdr:cNvPr>
        <xdr:cNvSpPr/>
      </xdr:nvSpPr>
      <xdr:spPr>
        <a:xfrm>
          <a:off x="154305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154577</xdr:rowOff>
    </xdr:from>
    <xdr:to>
      <xdr:col>85</xdr:col>
      <xdr:colOff>127000</xdr:colOff>
      <xdr:row>40</xdr:row>
      <xdr:rowOff>115388</xdr:rowOff>
    </xdr:to>
    <xdr:cxnSp macro="">
      <xdr:nvCxnSpPr>
        <xdr:cNvPr id="440" name="直線コネクタ 439">
          <a:extLst>
            <a:ext uri="{FF2B5EF4-FFF2-40B4-BE49-F238E27FC236}">
              <a16:creationId xmlns:a16="http://schemas.microsoft.com/office/drawing/2014/main" id="{A9C2C7F9-1DBB-49E8-A4F9-19870FBAACF1}"/>
            </a:ext>
          </a:extLst>
        </xdr:cNvPr>
        <xdr:cNvCxnSpPr/>
      </xdr:nvCxnSpPr>
      <xdr:spPr>
        <a:xfrm>
          <a:off x="15481300" y="6669677"/>
          <a:ext cx="838200" cy="30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77651</xdr:rowOff>
    </xdr:from>
    <xdr:to>
      <xdr:col>76</xdr:col>
      <xdr:colOff>165100</xdr:colOff>
      <xdr:row>39</xdr:row>
      <xdr:rowOff>7801</xdr:rowOff>
    </xdr:to>
    <xdr:sp macro="" textlink="">
      <xdr:nvSpPr>
        <xdr:cNvPr id="441" name="楕円 440">
          <a:extLst>
            <a:ext uri="{FF2B5EF4-FFF2-40B4-BE49-F238E27FC236}">
              <a16:creationId xmlns:a16="http://schemas.microsoft.com/office/drawing/2014/main" id="{1FF30DE5-3EFD-42CE-859C-7B4216E7C13E}"/>
            </a:ext>
          </a:extLst>
        </xdr:cNvPr>
        <xdr:cNvSpPr/>
      </xdr:nvSpPr>
      <xdr:spPr>
        <a:xfrm>
          <a:off x="14541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128451</xdr:rowOff>
    </xdr:from>
    <xdr:to>
      <xdr:col>81</xdr:col>
      <xdr:colOff>50800</xdr:colOff>
      <xdr:row>38</xdr:row>
      <xdr:rowOff>154577</xdr:rowOff>
    </xdr:to>
    <xdr:cxnSp macro="">
      <xdr:nvCxnSpPr>
        <xdr:cNvPr id="442" name="直線コネクタ 441">
          <a:extLst>
            <a:ext uri="{FF2B5EF4-FFF2-40B4-BE49-F238E27FC236}">
              <a16:creationId xmlns:a16="http://schemas.microsoft.com/office/drawing/2014/main" id="{96D29EF5-AE51-4573-82E5-7F88AA2AB200}"/>
            </a:ext>
          </a:extLst>
        </xdr:cNvPr>
        <xdr:cNvCxnSpPr/>
      </xdr:nvCxnSpPr>
      <xdr:spPr>
        <a:xfrm>
          <a:off x="14592300" y="66435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48260</xdr:rowOff>
    </xdr:from>
    <xdr:to>
      <xdr:col>72</xdr:col>
      <xdr:colOff>38100</xdr:colOff>
      <xdr:row>38</xdr:row>
      <xdr:rowOff>149860</xdr:rowOff>
    </xdr:to>
    <xdr:sp macro="" textlink="">
      <xdr:nvSpPr>
        <xdr:cNvPr id="443" name="楕円 442">
          <a:extLst>
            <a:ext uri="{FF2B5EF4-FFF2-40B4-BE49-F238E27FC236}">
              <a16:creationId xmlns:a16="http://schemas.microsoft.com/office/drawing/2014/main" id="{10076FE8-D61F-4D61-8713-197AC2BA620B}"/>
            </a:ext>
          </a:extLst>
        </xdr:cNvPr>
        <xdr:cNvSpPr/>
      </xdr:nvSpPr>
      <xdr:spPr>
        <a:xfrm>
          <a:off x="13652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99060</xdr:rowOff>
    </xdr:from>
    <xdr:to>
      <xdr:col>76</xdr:col>
      <xdr:colOff>114300</xdr:colOff>
      <xdr:row>38</xdr:row>
      <xdr:rowOff>128451</xdr:rowOff>
    </xdr:to>
    <xdr:cxnSp macro="">
      <xdr:nvCxnSpPr>
        <xdr:cNvPr id="444" name="直線コネクタ 443">
          <a:extLst>
            <a:ext uri="{FF2B5EF4-FFF2-40B4-BE49-F238E27FC236}">
              <a16:creationId xmlns:a16="http://schemas.microsoft.com/office/drawing/2014/main" id="{147E3878-BF4D-48E8-A547-F8AAF52A3CCC}"/>
            </a:ext>
          </a:extLst>
        </xdr:cNvPr>
        <xdr:cNvCxnSpPr/>
      </xdr:nvCxnSpPr>
      <xdr:spPr>
        <a:xfrm>
          <a:off x="13703300" y="661416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17235</xdr:rowOff>
    </xdr:from>
    <xdr:to>
      <xdr:col>67</xdr:col>
      <xdr:colOff>101600</xdr:colOff>
      <xdr:row>38</xdr:row>
      <xdr:rowOff>118835</xdr:rowOff>
    </xdr:to>
    <xdr:sp macro="" textlink="">
      <xdr:nvSpPr>
        <xdr:cNvPr id="445" name="楕円 444">
          <a:extLst>
            <a:ext uri="{FF2B5EF4-FFF2-40B4-BE49-F238E27FC236}">
              <a16:creationId xmlns:a16="http://schemas.microsoft.com/office/drawing/2014/main" id="{3552C560-4299-4D42-ACC9-DED3053DF2F8}"/>
            </a:ext>
          </a:extLst>
        </xdr:cNvPr>
        <xdr:cNvSpPr/>
      </xdr:nvSpPr>
      <xdr:spPr>
        <a:xfrm>
          <a:off x="12763500" y="653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68035</xdr:rowOff>
    </xdr:from>
    <xdr:to>
      <xdr:col>71</xdr:col>
      <xdr:colOff>177800</xdr:colOff>
      <xdr:row>38</xdr:row>
      <xdr:rowOff>99060</xdr:rowOff>
    </xdr:to>
    <xdr:cxnSp macro="">
      <xdr:nvCxnSpPr>
        <xdr:cNvPr id="446" name="直線コネクタ 445">
          <a:extLst>
            <a:ext uri="{FF2B5EF4-FFF2-40B4-BE49-F238E27FC236}">
              <a16:creationId xmlns:a16="http://schemas.microsoft.com/office/drawing/2014/main" id="{E9BBCD19-D6F1-42D5-9227-C57E1E625535}"/>
            </a:ext>
          </a:extLst>
        </xdr:cNvPr>
        <xdr:cNvCxnSpPr/>
      </xdr:nvCxnSpPr>
      <xdr:spPr>
        <a:xfrm>
          <a:off x="12814300" y="658313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F6218D06-1ED4-45C2-8996-6338D318498C}"/>
            </a:ext>
          </a:extLst>
        </xdr:cNvPr>
        <xdr:cNvSpPr txBox="1"/>
      </xdr:nvSpPr>
      <xdr:spPr>
        <a:xfrm>
          <a:off x="15266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F12D8FF5-8BF3-4003-9048-2A6158F85FDE}"/>
            </a:ext>
          </a:extLst>
        </xdr:cNvPr>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81DBC2B1-CCEE-44DC-BF9D-890E7EA7104A}"/>
            </a:ext>
          </a:extLst>
        </xdr:cNvPr>
        <xdr:cNvSpPr txBox="1"/>
      </xdr:nvSpPr>
      <xdr:spPr>
        <a:xfrm>
          <a:off x="13500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4029FFAA-6A2E-4B2B-909D-A25989EC531B}"/>
            </a:ext>
          </a:extLst>
        </xdr:cNvPr>
        <xdr:cNvSpPr txBox="1"/>
      </xdr:nvSpPr>
      <xdr:spPr>
        <a:xfrm>
          <a:off x="126117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50454</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8AEA2298-FC56-4B0B-AF87-DA3396F2593E}"/>
            </a:ext>
          </a:extLst>
        </xdr:cNvPr>
        <xdr:cNvSpPr txBox="1"/>
      </xdr:nvSpPr>
      <xdr:spPr>
        <a:xfrm>
          <a:off x="15266044" y="639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24328</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FEAD9CB9-282A-43ED-9ECA-6E28E8441DB8}"/>
            </a:ext>
          </a:extLst>
        </xdr:cNvPr>
        <xdr:cNvSpPr txBox="1"/>
      </xdr:nvSpPr>
      <xdr:spPr>
        <a:xfrm>
          <a:off x="14389744" y="636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166387</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1094888A-D645-46AA-A09E-63B6F16FEFB9}"/>
            </a:ext>
          </a:extLst>
        </xdr:cNvPr>
        <xdr:cNvSpPr txBox="1"/>
      </xdr:nvSpPr>
      <xdr:spPr>
        <a:xfrm>
          <a:off x="13500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135363</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301D8C10-3A9B-44DA-B22F-6B137D3D7C96}"/>
            </a:ext>
          </a:extLst>
        </xdr:cNvPr>
        <xdr:cNvSpPr txBox="1"/>
      </xdr:nvSpPr>
      <xdr:spPr>
        <a:xfrm>
          <a:off x="12611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A75DD772-4419-4E07-AA07-62D916DFE2D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885E7AA8-A7E4-4113-AE46-ADC7A69B627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3B79BBF3-054F-489E-8AA3-CA63F07D031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3339F0A2-5C2D-4C52-8C82-8C3A292C2D5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7EEBCD76-15F1-4AEC-A3EF-0AF174363E1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7E607CF8-99DA-42A2-8B59-BC00D757B3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F91AA68F-549B-4BF6-B019-CEE42ACBEE2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9D17A4B3-141C-459E-85E6-0656468DF8D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5A4129CE-112A-46C5-96C2-EA2CAFA7642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1A78B83B-7C44-4A72-9123-B4DBCE1C194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2A804DFA-60BE-486B-9C0F-7DBB6CF07F0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29B0AB1E-A77B-4C30-9F2F-0210E5F1641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6D70316D-AC8E-42DF-9C5B-0F886E67720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49CB67AE-4905-4F57-9C0C-7E98A4B00EE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80C682D1-73F2-4925-B01D-A862FCC2143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id="{5E79AD91-566F-441B-8014-CDD28FC833C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3CE5BB33-2D40-4D90-BD39-F1706E2DA4C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id="{6C8961D3-8FBD-4281-9615-27E358106BA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8667AB3D-BFE6-4B2D-9D32-4B533576630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8DB98898-C889-49F4-9BA6-D7615DF93BD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706725D9-80A0-40AC-9E76-5639E363A5A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476" name="直線コネクタ 475">
          <a:extLst>
            <a:ext uri="{FF2B5EF4-FFF2-40B4-BE49-F238E27FC236}">
              <a16:creationId xmlns:a16="http://schemas.microsoft.com/office/drawing/2014/main" id="{45EE0145-7947-417D-90D4-F59CB9099392}"/>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05A79861-6807-4190-8BF2-9A1C91DDBF88}"/>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478" name="直線コネクタ 477">
          <a:extLst>
            <a:ext uri="{FF2B5EF4-FFF2-40B4-BE49-F238E27FC236}">
              <a16:creationId xmlns:a16="http://schemas.microsoft.com/office/drawing/2014/main" id="{0331DF45-849D-44EF-9156-6BFB06FCCF09}"/>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83DBF977-BF4E-42CA-8F66-8A5023485235}"/>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480" name="直線コネクタ 479">
          <a:extLst>
            <a:ext uri="{FF2B5EF4-FFF2-40B4-BE49-F238E27FC236}">
              <a16:creationId xmlns:a16="http://schemas.microsoft.com/office/drawing/2014/main" id="{5DD9DBE3-E7B6-426C-A43D-2983F3A26838}"/>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46D087A3-8429-4522-892D-3D3E53703122}"/>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482" name="フローチャート: 判断 481">
          <a:extLst>
            <a:ext uri="{FF2B5EF4-FFF2-40B4-BE49-F238E27FC236}">
              <a16:creationId xmlns:a16="http://schemas.microsoft.com/office/drawing/2014/main" id="{AC0C415E-327D-4C1F-B257-DE17FF484246}"/>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483" name="フローチャート: 判断 482">
          <a:extLst>
            <a:ext uri="{FF2B5EF4-FFF2-40B4-BE49-F238E27FC236}">
              <a16:creationId xmlns:a16="http://schemas.microsoft.com/office/drawing/2014/main" id="{A3323DF7-F252-4FD1-9E98-85C561F695D6}"/>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484" name="フローチャート: 判断 483">
          <a:extLst>
            <a:ext uri="{FF2B5EF4-FFF2-40B4-BE49-F238E27FC236}">
              <a16:creationId xmlns:a16="http://schemas.microsoft.com/office/drawing/2014/main" id="{2F9EA70E-C1A0-463E-BA4F-A45A72470A61}"/>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485" name="フローチャート: 判断 484">
          <a:extLst>
            <a:ext uri="{FF2B5EF4-FFF2-40B4-BE49-F238E27FC236}">
              <a16:creationId xmlns:a16="http://schemas.microsoft.com/office/drawing/2014/main" id="{CEFCDE7A-8C6B-4494-B1C5-CB7FAE8E31EA}"/>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486" name="フローチャート: 判断 485">
          <a:extLst>
            <a:ext uri="{FF2B5EF4-FFF2-40B4-BE49-F238E27FC236}">
              <a16:creationId xmlns:a16="http://schemas.microsoft.com/office/drawing/2014/main" id="{E2599A0D-C2C9-46C8-9341-137A771B9EE9}"/>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E6A2FBD-6D92-42AF-A709-8536F25B419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8F5A02C-BC23-49C6-A751-A36289C4C61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B6F11B0-B1F0-49D1-B530-9CEDFC4BFB9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18178CB-D671-46E1-A6C1-11CB2D2E7B9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3C83198D-3E69-49DD-8D3A-0C7D2F13D01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169697</xdr:rowOff>
    </xdr:from>
    <xdr:to>
      <xdr:col>116</xdr:col>
      <xdr:colOff>114300</xdr:colOff>
      <xdr:row>40</xdr:row>
      <xdr:rowOff>99847</xdr:rowOff>
    </xdr:to>
    <xdr:sp macro="" textlink="">
      <xdr:nvSpPr>
        <xdr:cNvPr id="492" name="楕円 491">
          <a:extLst>
            <a:ext uri="{FF2B5EF4-FFF2-40B4-BE49-F238E27FC236}">
              <a16:creationId xmlns:a16="http://schemas.microsoft.com/office/drawing/2014/main" id="{4378A2BE-6335-403D-AEF4-954FB6DC07CC}"/>
            </a:ext>
          </a:extLst>
        </xdr:cNvPr>
        <xdr:cNvSpPr/>
      </xdr:nvSpPr>
      <xdr:spPr>
        <a:xfrm>
          <a:off x="22110700" y="685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148124</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10638532-C7CC-4BCB-8165-3994439ECEB4}"/>
            </a:ext>
          </a:extLst>
        </xdr:cNvPr>
        <xdr:cNvSpPr txBox="1"/>
      </xdr:nvSpPr>
      <xdr:spPr>
        <a:xfrm>
          <a:off x="22199600" y="683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113194</xdr:rowOff>
    </xdr:from>
    <xdr:to>
      <xdr:col>112</xdr:col>
      <xdr:colOff>38100</xdr:colOff>
      <xdr:row>39</xdr:row>
      <xdr:rowOff>43344</xdr:rowOff>
    </xdr:to>
    <xdr:sp macro="" textlink="">
      <xdr:nvSpPr>
        <xdr:cNvPr id="494" name="楕円 493">
          <a:extLst>
            <a:ext uri="{FF2B5EF4-FFF2-40B4-BE49-F238E27FC236}">
              <a16:creationId xmlns:a16="http://schemas.microsoft.com/office/drawing/2014/main" id="{6D48E4D4-D9E9-482C-A1C9-BD5E37D97AA9}"/>
            </a:ext>
          </a:extLst>
        </xdr:cNvPr>
        <xdr:cNvSpPr/>
      </xdr:nvSpPr>
      <xdr:spPr>
        <a:xfrm>
          <a:off x="21272500" y="662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163994</xdr:rowOff>
    </xdr:from>
    <xdr:to>
      <xdr:col>116</xdr:col>
      <xdr:colOff>63500</xdr:colOff>
      <xdr:row>40</xdr:row>
      <xdr:rowOff>49047</xdr:rowOff>
    </xdr:to>
    <xdr:cxnSp macro="">
      <xdr:nvCxnSpPr>
        <xdr:cNvPr id="495" name="直線コネクタ 494">
          <a:extLst>
            <a:ext uri="{FF2B5EF4-FFF2-40B4-BE49-F238E27FC236}">
              <a16:creationId xmlns:a16="http://schemas.microsoft.com/office/drawing/2014/main" id="{496C835C-28EA-4AC6-A40B-E812F8B43FE4}"/>
            </a:ext>
          </a:extLst>
        </xdr:cNvPr>
        <xdr:cNvCxnSpPr/>
      </xdr:nvCxnSpPr>
      <xdr:spPr>
        <a:xfrm>
          <a:off x="21323300" y="6679094"/>
          <a:ext cx="838200" cy="22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146307</xdr:rowOff>
    </xdr:from>
    <xdr:to>
      <xdr:col>107</xdr:col>
      <xdr:colOff>101600</xdr:colOff>
      <xdr:row>39</xdr:row>
      <xdr:rowOff>76457</xdr:rowOff>
    </xdr:to>
    <xdr:sp macro="" textlink="">
      <xdr:nvSpPr>
        <xdr:cNvPr id="496" name="楕円 495">
          <a:extLst>
            <a:ext uri="{FF2B5EF4-FFF2-40B4-BE49-F238E27FC236}">
              <a16:creationId xmlns:a16="http://schemas.microsoft.com/office/drawing/2014/main" id="{714A4529-97F5-41F1-B2D2-770F40A1CC60}"/>
            </a:ext>
          </a:extLst>
        </xdr:cNvPr>
        <xdr:cNvSpPr/>
      </xdr:nvSpPr>
      <xdr:spPr>
        <a:xfrm>
          <a:off x="20383500" y="666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163994</xdr:rowOff>
    </xdr:from>
    <xdr:to>
      <xdr:col>111</xdr:col>
      <xdr:colOff>177800</xdr:colOff>
      <xdr:row>39</xdr:row>
      <xdr:rowOff>25657</xdr:rowOff>
    </xdr:to>
    <xdr:cxnSp macro="">
      <xdr:nvCxnSpPr>
        <xdr:cNvPr id="497" name="直線コネクタ 496">
          <a:extLst>
            <a:ext uri="{FF2B5EF4-FFF2-40B4-BE49-F238E27FC236}">
              <a16:creationId xmlns:a16="http://schemas.microsoft.com/office/drawing/2014/main" id="{1B34EF3D-2E10-4BAB-B7A1-E1743FB4328D}"/>
            </a:ext>
          </a:extLst>
        </xdr:cNvPr>
        <xdr:cNvCxnSpPr/>
      </xdr:nvCxnSpPr>
      <xdr:spPr>
        <a:xfrm flipV="1">
          <a:off x="20434300" y="6679094"/>
          <a:ext cx="889000" cy="3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155611</xdr:rowOff>
    </xdr:from>
    <xdr:to>
      <xdr:col>102</xdr:col>
      <xdr:colOff>165100</xdr:colOff>
      <xdr:row>39</xdr:row>
      <xdr:rowOff>85761</xdr:rowOff>
    </xdr:to>
    <xdr:sp macro="" textlink="">
      <xdr:nvSpPr>
        <xdr:cNvPr id="498" name="楕円 497">
          <a:extLst>
            <a:ext uri="{FF2B5EF4-FFF2-40B4-BE49-F238E27FC236}">
              <a16:creationId xmlns:a16="http://schemas.microsoft.com/office/drawing/2014/main" id="{BF76394B-9388-4186-B929-A8A8AD47A981}"/>
            </a:ext>
          </a:extLst>
        </xdr:cNvPr>
        <xdr:cNvSpPr/>
      </xdr:nvSpPr>
      <xdr:spPr>
        <a:xfrm>
          <a:off x="19494500" y="667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25657</xdr:rowOff>
    </xdr:from>
    <xdr:to>
      <xdr:col>107</xdr:col>
      <xdr:colOff>50800</xdr:colOff>
      <xdr:row>39</xdr:row>
      <xdr:rowOff>34961</xdr:rowOff>
    </xdr:to>
    <xdr:cxnSp macro="">
      <xdr:nvCxnSpPr>
        <xdr:cNvPr id="499" name="直線コネクタ 498">
          <a:extLst>
            <a:ext uri="{FF2B5EF4-FFF2-40B4-BE49-F238E27FC236}">
              <a16:creationId xmlns:a16="http://schemas.microsoft.com/office/drawing/2014/main" id="{5E09312D-0306-4C4E-8F07-DFFF08B9205A}"/>
            </a:ext>
          </a:extLst>
        </xdr:cNvPr>
        <xdr:cNvCxnSpPr/>
      </xdr:nvCxnSpPr>
      <xdr:spPr>
        <a:xfrm flipV="1">
          <a:off x="19545300" y="6712207"/>
          <a:ext cx="889000" cy="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165262</xdr:rowOff>
    </xdr:from>
    <xdr:to>
      <xdr:col>98</xdr:col>
      <xdr:colOff>38100</xdr:colOff>
      <xdr:row>39</xdr:row>
      <xdr:rowOff>95412</xdr:rowOff>
    </xdr:to>
    <xdr:sp macro="" textlink="">
      <xdr:nvSpPr>
        <xdr:cNvPr id="500" name="楕円 499">
          <a:extLst>
            <a:ext uri="{FF2B5EF4-FFF2-40B4-BE49-F238E27FC236}">
              <a16:creationId xmlns:a16="http://schemas.microsoft.com/office/drawing/2014/main" id="{7F287F8E-3CF7-4EDC-8BCE-48DBC056624F}"/>
            </a:ext>
          </a:extLst>
        </xdr:cNvPr>
        <xdr:cNvSpPr/>
      </xdr:nvSpPr>
      <xdr:spPr>
        <a:xfrm>
          <a:off x="18605500" y="668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34961</xdr:rowOff>
    </xdr:from>
    <xdr:to>
      <xdr:col>102</xdr:col>
      <xdr:colOff>114300</xdr:colOff>
      <xdr:row>39</xdr:row>
      <xdr:rowOff>44612</xdr:rowOff>
    </xdr:to>
    <xdr:cxnSp macro="">
      <xdr:nvCxnSpPr>
        <xdr:cNvPr id="501" name="直線コネクタ 500">
          <a:extLst>
            <a:ext uri="{FF2B5EF4-FFF2-40B4-BE49-F238E27FC236}">
              <a16:creationId xmlns:a16="http://schemas.microsoft.com/office/drawing/2014/main" id="{C8E77F66-5D62-4F20-B8C9-4989C8313E46}"/>
            </a:ext>
          </a:extLst>
        </xdr:cNvPr>
        <xdr:cNvCxnSpPr/>
      </xdr:nvCxnSpPr>
      <xdr:spPr>
        <a:xfrm flipV="1">
          <a:off x="18656300" y="6721511"/>
          <a:ext cx="889000" cy="9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69152F07-7219-448D-8027-B3C023E00405}"/>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52675E63-D084-4574-AB93-BBC11805E052}"/>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F17551F3-A04A-4B51-8C8F-9772454E6BFF}"/>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5E7772E5-0BE5-4386-AAC8-7E084789D941}"/>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59871</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43E4ECCB-32D6-46F1-9458-8AAE3290D048}"/>
            </a:ext>
          </a:extLst>
        </xdr:cNvPr>
        <xdr:cNvSpPr txBox="1"/>
      </xdr:nvSpPr>
      <xdr:spPr>
        <a:xfrm>
          <a:off x="21011095" y="6403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92984</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6712FF43-4C4E-4041-A549-64C83CE25922}"/>
            </a:ext>
          </a:extLst>
        </xdr:cNvPr>
        <xdr:cNvSpPr txBox="1"/>
      </xdr:nvSpPr>
      <xdr:spPr>
        <a:xfrm>
          <a:off x="20134795" y="6436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102288</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E2810092-2B52-4C7A-8AED-4463EFC589ED}"/>
            </a:ext>
          </a:extLst>
        </xdr:cNvPr>
        <xdr:cNvSpPr txBox="1"/>
      </xdr:nvSpPr>
      <xdr:spPr>
        <a:xfrm>
          <a:off x="19245795" y="6445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111939</xdr:rowOff>
    </xdr:from>
    <xdr:ext cx="599010" cy="259045"/>
    <xdr:sp macro="" textlink="">
      <xdr:nvSpPr>
        <xdr:cNvPr id="509" name="n_4mainValue【一般廃棄物処理施設】&#10;一人当たり有形固定資産（償却資産）額">
          <a:extLst>
            <a:ext uri="{FF2B5EF4-FFF2-40B4-BE49-F238E27FC236}">
              <a16:creationId xmlns:a16="http://schemas.microsoft.com/office/drawing/2014/main" id="{748430BC-61EB-49F0-9189-D4BDDDDED4CC}"/>
            </a:ext>
          </a:extLst>
        </xdr:cNvPr>
        <xdr:cNvSpPr txBox="1"/>
      </xdr:nvSpPr>
      <xdr:spPr>
        <a:xfrm>
          <a:off x="18356795" y="645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955ECAA6-9C0F-46CF-82D7-5116EA7053D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9B5DA2CB-AABF-4336-B076-86FF62E7DBB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EB95D1BC-9B2B-480A-8FBC-72E35757783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9F1AC59D-2786-4222-8F4B-C5B0B76B87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AB33D7BD-6C3F-475C-9A94-30365B6DCA0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D6B3A1B9-6611-4245-8136-43A6B388406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AD303889-3048-40B9-870A-D941C137B85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8702B23D-E398-4217-86B6-B3FAB6E7D4B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DB716D70-8E04-453F-9ACD-7F0B9346DE1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ECC2E656-FEA2-400C-B0B6-997657E47A4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FD76D5A7-A8A4-4487-94EC-A60F54E3347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5957EAC6-3330-451D-B759-21770496C72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F57078C6-8819-47B3-9872-B4556BA99FC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6072A5A5-4240-4E28-8AF5-DA8D2F587B9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7375FCC4-1881-44EF-8109-40D093677F8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AAE515C1-BD6F-4E89-B784-E2ABA85B00B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CD495BA5-6143-453E-97C7-F0D7200E5C3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1F6E18B7-4837-4EC8-BFBC-8C49487D517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60DD3189-7EF6-4925-8D8C-9005B405BDF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20957B22-E933-4FB2-A57A-49456B7B7A6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FDD14D31-7914-4864-9A50-5BAF46B6312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AE6D5B28-F5D7-46B0-A1B0-9BE8DDB4396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ECA94ED3-94E9-499B-8F06-2E85AE86CBA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6CDCD9C7-B851-4BD1-8928-0033F19E81E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34" name="直線コネクタ 533">
          <a:extLst>
            <a:ext uri="{FF2B5EF4-FFF2-40B4-BE49-F238E27FC236}">
              <a16:creationId xmlns:a16="http://schemas.microsoft.com/office/drawing/2014/main" id="{5B0E90BB-0E78-4F73-8CB4-1860634B3444}"/>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5" name="【保健センター・保健所】&#10;有形固定資産減価償却率最小値テキスト">
          <a:extLst>
            <a:ext uri="{FF2B5EF4-FFF2-40B4-BE49-F238E27FC236}">
              <a16:creationId xmlns:a16="http://schemas.microsoft.com/office/drawing/2014/main" id="{554334E6-D62D-4A71-9DE3-6F29183ABF1E}"/>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6" name="直線コネクタ 535">
          <a:extLst>
            <a:ext uri="{FF2B5EF4-FFF2-40B4-BE49-F238E27FC236}">
              <a16:creationId xmlns:a16="http://schemas.microsoft.com/office/drawing/2014/main" id="{67903433-E239-4D0E-9475-38E675598111}"/>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6F9530FC-B661-48A0-9744-FA84E024065E}"/>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8" name="直線コネクタ 537">
          <a:extLst>
            <a:ext uri="{FF2B5EF4-FFF2-40B4-BE49-F238E27FC236}">
              <a16:creationId xmlns:a16="http://schemas.microsoft.com/office/drawing/2014/main" id="{57A9C210-95E2-44F7-958D-61848822D10A}"/>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2EBBEEAA-E91D-46CE-BB30-1A1B6661D34D}"/>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40" name="フローチャート: 判断 539">
          <a:extLst>
            <a:ext uri="{FF2B5EF4-FFF2-40B4-BE49-F238E27FC236}">
              <a16:creationId xmlns:a16="http://schemas.microsoft.com/office/drawing/2014/main" id="{E5D2757E-8CE9-41C9-AF1E-BC91C5609DB9}"/>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41" name="フローチャート: 判断 540">
          <a:extLst>
            <a:ext uri="{FF2B5EF4-FFF2-40B4-BE49-F238E27FC236}">
              <a16:creationId xmlns:a16="http://schemas.microsoft.com/office/drawing/2014/main" id="{D3337080-4A7B-40AA-B9A1-A2ADC2262B30}"/>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42" name="フローチャート: 判断 541">
          <a:extLst>
            <a:ext uri="{FF2B5EF4-FFF2-40B4-BE49-F238E27FC236}">
              <a16:creationId xmlns:a16="http://schemas.microsoft.com/office/drawing/2014/main" id="{E7675109-37F0-47DE-BA87-F69ABD578A11}"/>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3" name="フローチャート: 判断 542">
          <a:extLst>
            <a:ext uri="{FF2B5EF4-FFF2-40B4-BE49-F238E27FC236}">
              <a16:creationId xmlns:a16="http://schemas.microsoft.com/office/drawing/2014/main" id="{E6496507-65E1-4281-90D7-F467AC3A7DC8}"/>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544" name="フローチャート: 判断 543">
          <a:extLst>
            <a:ext uri="{FF2B5EF4-FFF2-40B4-BE49-F238E27FC236}">
              <a16:creationId xmlns:a16="http://schemas.microsoft.com/office/drawing/2014/main" id="{64A3F046-3A6A-4990-88E4-2F5335A9A1C1}"/>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6A65547-62FA-48EF-A035-9335CC96801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DBE5B02-BDDB-44BA-9188-4A2AF3A6C4D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4687FCF-3244-4474-B2D1-D360D78ECF1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FE930CA-03AD-4F8B-8C1F-55A64BF2E1E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C35091D1-C0D6-4BCC-9143-C34A037725B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67310</xdr:rowOff>
    </xdr:from>
    <xdr:to>
      <xdr:col>85</xdr:col>
      <xdr:colOff>177800</xdr:colOff>
      <xdr:row>58</xdr:row>
      <xdr:rowOff>168910</xdr:rowOff>
    </xdr:to>
    <xdr:sp macro="" textlink="">
      <xdr:nvSpPr>
        <xdr:cNvPr id="550" name="楕円 549">
          <a:extLst>
            <a:ext uri="{FF2B5EF4-FFF2-40B4-BE49-F238E27FC236}">
              <a16:creationId xmlns:a16="http://schemas.microsoft.com/office/drawing/2014/main" id="{DF811D10-E90A-4BAE-BDAB-EA55B665627E}"/>
            </a:ext>
          </a:extLst>
        </xdr:cNvPr>
        <xdr:cNvSpPr/>
      </xdr:nvSpPr>
      <xdr:spPr>
        <a:xfrm>
          <a:off x="162687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90187</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5F77C740-680C-47F4-BD27-82AAD70040E5}"/>
            </a:ext>
          </a:extLst>
        </xdr:cNvPr>
        <xdr:cNvSpPr txBox="1"/>
      </xdr:nvSpPr>
      <xdr:spPr>
        <a:xfrm>
          <a:off x="16357600"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27305</xdr:rowOff>
    </xdr:from>
    <xdr:to>
      <xdr:col>81</xdr:col>
      <xdr:colOff>101600</xdr:colOff>
      <xdr:row>58</xdr:row>
      <xdr:rowOff>128905</xdr:rowOff>
    </xdr:to>
    <xdr:sp macro="" textlink="">
      <xdr:nvSpPr>
        <xdr:cNvPr id="552" name="楕円 551">
          <a:extLst>
            <a:ext uri="{FF2B5EF4-FFF2-40B4-BE49-F238E27FC236}">
              <a16:creationId xmlns:a16="http://schemas.microsoft.com/office/drawing/2014/main" id="{46C322B3-E7C5-4302-BFF6-7755664EADF8}"/>
            </a:ext>
          </a:extLst>
        </xdr:cNvPr>
        <xdr:cNvSpPr/>
      </xdr:nvSpPr>
      <xdr:spPr>
        <a:xfrm>
          <a:off x="15430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78105</xdr:rowOff>
    </xdr:from>
    <xdr:to>
      <xdr:col>85</xdr:col>
      <xdr:colOff>127000</xdr:colOff>
      <xdr:row>58</xdr:row>
      <xdr:rowOff>118110</xdr:rowOff>
    </xdr:to>
    <xdr:cxnSp macro="">
      <xdr:nvCxnSpPr>
        <xdr:cNvPr id="553" name="直線コネクタ 552">
          <a:extLst>
            <a:ext uri="{FF2B5EF4-FFF2-40B4-BE49-F238E27FC236}">
              <a16:creationId xmlns:a16="http://schemas.microsoft.com/office/drawing/2014/main" id="{6ACFA6D2-8552-4490-847F-5A3F91BCC185}"/>
            </a:ext>
          </a:extLst>
        </xdr:cNvPr>
        <xdr:cNvCxnSpPr/>
      </xdr:nvCxnSpPr>
      <xdr:spPr>
        <a:xfrm>
          <a:off x="15481300" y="1002220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158750</xdr:rowOff>
    </xdr:from>
    <xdr:to>
      <xdr:col>76</xdr:col>
      <xdr:colOff>165100</xdr:colOff>
      <xdr:row>58</xdr:row>
      <xdr:rowOff>88900</xdr:rowOff>
    </xdr:to>
    <xdr:sp macro="" textlink="">
      <xdr:nvSpPr>
        <xdr:cNvPr id="554" name="楕円 553">
          <a:extLst>
            <a:ext uri="{FF2B5EF4-FFF2-40B4-BE49-F238E27FC236}">
              <a16:creationId xmlns:a16="http://schemas.microsoft.com/office/drawing/2014/main" id="{AEE65D68-B026-46CF-9C22-6A9E5D2B4179}"/>
            </a:ext>
          </a:extLst>
        </xdr:cNvPr>
        <xdr:cNvSpPr/>
      </xdr:nvSpPr>
      <xdr:spPr>
        <a:xfrm>
          <a:off x="14541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38100</xdr:rowOff>
    </xdr:from>
    <xdr:to>
      <xdr:col>81</xdr:col>
      <xdr:colOff>50800</xdr:colOff>
      <xdr:row>58</xdr:row>
      <xdr:rowOff>78105</xdr:rowOff>
    </xdr:to>
    <xdr:cxnSp macro="">
      <xdr:nvCxnSpPr>
        <xdr:cNvPr id="555" name="直線コネクタ 554">
          <a:extLst>
            <a:ext uri="{FF2B5EF4-FFF2-40B4-BE49-F238E27FC236}">
              <a16:creationId xmlns:a16="http://schemas.microsoft.com/office/drawing/2014/main" id="{57B6419F-0039-4636-B842-597F3440F790}"/>
            </a:ext>
          </a:extLst>
        </xdr:cNvPr>
        <xdr:cNvCxnSpPr/>
      </xdr:nvCxnSpPr>
      <xdr:spPr>
        <a:xfrm>
          <a:off x="14592300" y="99822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120650</xdr:rowOff>
    </xdr:from>
    <xdr:to>
      <xdr:col>72</xdr:col>
      <xdr:colOff>38100</xdr:colOff>
      <xdr:row>58</xdr:row>
      <xdr:rowOff>50800</xdr:rowOff>
    </xdr:to>
    <xdr:sp macro="" textlink="">
      <xdr:nvSpPr>
        <xdr:cNvPr id="556" name="楕円 555">
          <a:extLst>
            <a:ext uri="{FF2B5EF4-FFF2-40B4-BE49-F238E27FC236}">
              <a16:creationId xmlns:a16="http://schemas.microsoft.com/office/drawing/2014/main" id="{F662F211-0464-44C5-BD72-E74B80FDD96D}"/>
            </a:ext>
          </a:extLst>
        </xdr:cNvPr>
        <xdr:cNvSpPr/>
      </xdr:nvSpPr>
      <xdr:spPr>
        <a:xfrm>
          <a:off x="13652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0</xdr:rowOff>
    </xdr:from>
    <xdr:to>
      <xdr:col>76</xdr:col>
      <xdr:colOff>114300</xdr:colOff>
      <xdr:row>58</xdr:row>
      <xdr:rowOff>38100</xdr:rowOff>
    </xdr:to>
    <xdr:cxnSp macro="">
      <xdr:nvCxnSpPr>
        <xdr:cNvPr id="557" name="直線コネクタ 556">
          <a:extLst>
            <a:ext uri="{FF2B5EF4-FFF2-40B4-BE49-F238E27FC236}">
              <a16:creationId xmlns:a16="http://schemas.microsoft.com/office/drawing/2014/main" id="{F3D51880-9106-44EE-AC45-4573E689CE72}"/>
            </a:ext>
          </a:extLst>
        </xdr:cNvPr>
        <xdr:cNvCxnSpPr/>
      </xdr:nvCxnSpPr>
      <xdr:spPr>
        <a:xfrm>
          <a:off x="13703300" y="9944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80645</xdr:rowOff>
    </xdr:from>
    <xdr:to>
      <xdr:col>67</xdr:col>
      <xdr:colOff>101600</xdr:colOff>
      <xdr:row>58</xdr:row>
      <xdr:rowOff>10795</xdr:rowOff>
    </xdr:to>
    <xdr:sp macro="" textlink="">
      <xdr:nvSpPr>
        <xdr:cNvPr id="558" name="楕円 557">
          <a:extLst>
            <a:ext uri="{FF2B5EF4-FFF2-40B4-BE49-F238E27FC236}">
              <a16:creationId xmlns:a16="http://schemas.microsoft.com/office/drawing/2014/main" id="{F24C3022-2E89-4242-8F65-923E1817FE69}"/>
            </a:ext>
          </a:extLst>
        </xdr:cNvPr>
        <xdr:cNvSpPr/>
      </xdr:nvSpPr>
      <xdr:spPr>
        <a:xfrm>
          <a:off x="12763500" y="98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131445</xdr:rowOff>
    </xdr:from>
    <xdr:to>
      <xdr:col>71</xdr:col>
      <xdr:colOff>177800</xdr:colOff>
      <xdr:row>58</xdr:row>
      <xdr:rowOff>0</xdr:rowOff>
    </xdr:to>
    <xdr:cxnSp macro="">
      <xdr:nvCxnSpPr>
        <xdr:cNvPr id="559" name="直線コネクタ 558">
          <a:extLst>
            <a:ext uri="{FF2B5EF4-FFF2-40B4-BE49-F238E27FC236}">
              <a16:creationId xmlns:a16="http://schemas.microsoft.com/office/drawing/2014/main" id="{432D34A6-56BA-4E68-83F5-39F402B7C9B9}"/>
            </a:ext>
          </a:extLst>
        </xdr:cNvPr>
        <xdr:cNvCxnSpPr/>
      </xdr:nvCxnSpPr>
      <xdr:spPr>
        <a:xfrm>
          <a:off x="12814300" y="99040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E7AFD158-DE6D-4868-95BC-B61CE70A3847}"/>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13E5145B-4938-435D-91F5-9367B355AF1E}"/>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A2EEE700-439A-4D57-B0A5-D235BAE09442}"/>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A362D789-505E-4ABE-B5C7-480B82EEFE36}"/>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145432</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6585C72D-BD0A-4C5F-8F4E-D4A030814041}"/>
            </a:ext>
          </a:extLst>
        </xdr:cNvPr>
        <xdr:cNvSpPr txBox="1"/>
      </xdr:nvSpPr>
      <xdr:spPr>
        <a:xfrm>
          <a:off x="1526604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105427</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350BB464-A9E8-48E6-8AED-C377A03943C8}"/>
            </a:ext>
          </a:extLst>
        </xdr:cNvPr>
        <xdr:cNvSpPr txBox="1"/>
      </xdr:nvSpPr>
      <xdr:spPr>
        <a:xfrm>
          <a:off x="14389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67327</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5E367F17-5C62-437B-9255-4659A4261EB2}"/>
            </a:ext>
          </a:extLst>
        </xdr:cNvPr>
        <xdr:cNvSpPr txBox="1"/>
      </xdr:nvSpPr>
      <xdr:spPr>
        <a:xfrm>
          <a:off x="13500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27322</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BA8D951E-E349-43CD-8E11-9AF9279B09E8}"/>
            </a:ext>
          </a:extLst>
        </xdr:cNvPr>
        <xdr:cNvSpPr txBox="1"/>
      </xdr:nvSpPr>
      <xdr:spPr>
        <a:xfrm>
          <a:off x="12611744" y="962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68CE5EE5-2DA8-4161-9B1D-67A5C926170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77594D9D-FB27-4EF2-8FBE-66163D2046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1B5CFA6E-BAF6-4EDD-9DB6-96BC2EE763C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8B6489B7-8A26-427C-AAD9-2079F4DAFAA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3368A67A-F188-48F5-9B13-C62F6489FFF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CBCBD736-903B-4068-81EF-0853549F76B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EB0813AE-AA68-4486-8080-3EFEB210793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DA5D19E1-0A06-4F37-973B-B10943D14CE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A715FA8E-7736-4C85-BBEE-54F0242CD7F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D754D86-02AD-4937-B0B0-53C1D2BC474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A584B8FF-1D50-46ED-A0E1-EB3211920AA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18AB9B63-734B-40F9-B9A8-94250B01D77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A06FCF67-D272-4D0D-88FA-B7ED32C79183}"/>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7AAB0A6C-861C-4A99-8D03-2D5459E9C3E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A25091B0-59BD-44E2-9275-3F991EF5F77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A3E2E157-836A-499E-962E-774EA302DA5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E5F4EF62-E95D-4BA4-B0EB-CF64260E84C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DD5F7EED-BC8A-4E49-BB54-79E6719C2D2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A316BC55-2F98-4BB9-B32F-A86CB5A1012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06F8330E-DD5C-49D4-9608-2925122049F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82E9BA45-9CAD-4273-9502-4F959CD1F37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61DECEC8-46AC-415D-80DF-493F3983136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60CE52BA-707E-4F68-808A-D4F758203B5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339283F4-609E-41BB-BBAD-508101EE913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780CC969-C2B0-4ABE-89F9-C67D0A04C8E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93" name="直線コネクタ 592">
          <a:extLst>
            <a:ext uri="{FF2B5EF4-FFF2-40B4-BE49-F238E27FC236}">
              <a16:creationId xmlns:a16="http://schemas.microsoft.com/office/drawing/2014/main" id="{ABFAA5CE-A2E7-4980-9675-8539DD6152E4}"/>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FFEE1B17-1D3B-422C-8D2F-8F5059CAEB3B}"/>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5" name="直線コネクタ 594">
          <a:extLst>
            <a:ext uri="{FF2B5EF4-FFF2-40B4-BE49-F238E27FC236}">
              <a16:creationId xmlns:a16="http://schemas.microsoft.com/office/drawing/2014/main" id="{1A170636-4AC0-4B7C-B561-B83A096DC837}"/>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1788A5F5-A34B-4FC7-99DF-959435169929}"/>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7" name="直線コネクタ 596">
          <a:extLst>
            <a:ext uri="{FF2B5EF4-FFF2-40B4-BE49-F238E27FC236}">
              <a16:creationId xmlns:a16="http://schemas.microsoft.com/office/drawing/2014/main" id="{486389EE-B44F-4D43-84D6-BF5B13DB7DF4}"/>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F3D86846-48E8-4D2E-B3CB-D8593762061E}"/>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9" name="フローチャート: 判断 598">
          <a:extLst>
            <a:ext uri="{FF2B5EF4-FFF2-40B4-BE49-F238E27FC236}">
              <a16:creationId xmlns:a16="http://schemas.microsoft.com/office/drawing/2014/main" id="{0F0D2A0F-7AFE-41A1-858C-1E73E1092077}"/>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00" name="フローチャート: 判断 599">
          <a:extLst>
            <a:ext uri="{FF2B5EF4-FFF2-40B4-BE49-F238E27FC236}">
              <a16:creationId xmlns:a16="http://schemas.microsoft.com/office/drawing/2014/main" id="{F2564BA2-EB6B-4B5A-B9B2-BAB663FFB0ED}"/>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01" name="フローチャート: 判断 600">
          <a:extLst>
            <a:ext uri="{FF2B5EF4-FFF2-40B4-BE49-F238E27FC236}">
              <a16:creationId xmlns:a16="http://schemas.microsoft.com/office/drawing/2014/main" id="{EA7E9F96-9C2C-4FA6-A6C1-08F0C952A896}"/>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02" name="フローチャート: 判断 601">
          <a:extLst>
            <a:ext uri="{FF2B5EF4-FFF2-40B4-BE49-F238E27FC236}">
              <a16:creationId xmlns:a16="http://schemas.microsoft.com/office/drawing/2014/main" id="{3B5E51EB-86A0-4661-B2AB-C659C859CE7B}"/>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03" name="フローチャート: 判断 602">
          <a:extLst>
            <a:ext uri="{FF2B5EF4-FFF2-40B4-BE49-F238E27FC236}">
              <a16:creationId xmlns:a16="http://schemas.microsoft.com/office/drawing/2014/main" id="{6D55314D-01AD-48F5-BF99-2C5A671EED28}"/>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73E8970-FC91-47C4-9FC1-63E1A1C5F6C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C8B355D-6440-47FB-AAB2-35A560681D3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57175E6-8F5B-41D2-BF67-5D197E187B6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BA985FB-E824-4CE8-9CDB-DDA8DD0467F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2BE7CC05-D1B6-47F3-B448-A725DF85C91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169635</xdr:rowOff>
    </xdr:from>
    <xdr:to>
      <xdr:col>116</xdr:col>
      <xdr:colOff>114300</xdr:colOff>
      <xdr:row>64</xdr:row>
      <xdr:rowOff>99785</xdr:rowOff>
    </xdr:to>
    <xdr:sp macro="" textlink="">
      <xdr:nvSpPr>
        <xdr:cNvPr id="609" name="楕円 608">
          <a:extLst>
            <a:ext uri="{FF2B5EF4-FFF2-40B4-BE49-F238E27FC236}">
              <a16:creationId xmlns:a16="http://schemas.microsoft.com/office/drawing/2014/main" id="{CCAD7AFE-4313-45F1-A0AB-514C583C2924}"/>
            </a:ext>
          </a:extLst>
        </xdr:cNvPr>
        <xdr:cNvSpPr/>
      </xdr:nvSpPr>
      <xdr:spPr>
        <a:xfrm>
          <a:off x="221107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84562</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AC7C2D5C-F714-4353-855A-78C695E48849}"/>
            </a:ext>
          </a:extLst>
        </xdr:cNvPr>
        <xdr:cNvSpPr txBox="1"/>
      </xdr:nvSpPr>
      <xdr:spPr>
        <a:xfrm>
          <a:off x="22199600" y="1088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169635</xdr:rowOff>
    </xdr:from>
    <xdr:to>
      <xdr:col>112</xdr:col>
      <xdr:colOff>38100</xdr:colOff>
      <xdr:row>64</xdr:row>
      <xdr:rowOff>99785</xdr:rowOff>
    </xdr:to>
    <xdr:sp macro="" textlink="">
      <xdr:nvSpPr>
        <xdr:cNvPr id="611" name="楕円 610">
          <a:extLst>
            <a:ext uri="{FF2B5EF4-FFF2-40B4-BE49-F238E27FC236}">
              <a16:creationId xmlns:a16="http://schemas.microsoft.com/office/drawing/2014/main" id="{BCA32BFD-7F5D-44D7-8B8E-D025E21444BD}"/>
            </a:ext>
          </a:extLst>
        </xdr:cNvPr>
        <xdr:cNvSpPr/>
      </xdr:nvSpPr>
      <xdr:spPr>
        <a:xfrm>
          <a:off x="212725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48985</xdr:rowOff>
    </xdr:from>
    <xdr:to>
      <xdr:col>116</xdr:col>
      <xdr:colOff>63500</xdr:colOff>
      <xdr:row>64</xdr:row>
      <xdr:rowOff>48985</xdr:rowOff>
    </xdr:to>
    <xdr:cxnSp macro="">
      <xdr:nvCxnSpPr>
        <xdr:cNvPr id="612" name="直線コネクタ 611">
          <a:extLst>
            <a:ext uri="{FF2B5EF4-FFF2-40B4-BE49-F238E27FC236}">
              <a16:creationId xmlns:a16="http://schemas.microsoft.com/office/drawing/2014/main" id="{F60984A5-AD42-491B-9CF3-56B0B4A0E23D}"/>
            </a:ext>
          </a:extLst>
        </xdr:cNvPr>
        <xdr:cNvCxnSpPr/>
      </xdr:nvCxnSpPr>
      <xdr:spPr>
        <a:xfrm>
          <a:off x="21323300" y="11021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xdr:rowOff>
    </xdr:from>
    <xdr:to>
      <xdr:col>107</xdr:col>
      <xdr:colOff>101600</xdr:colOff>
      <xdr:row>64</xdr:row>
      <xdr:rowOff>103051</xdr:rowOff>
    </xdr:to>
    <xdr:sp macro="" textlink="">
      <xdr:nvSpPr>
        <xdr:cNvPr id="613" name="楕円 612">
          <a:extLst>
            <a:ext uri="{FF2B5EF4-FFF2-40B4-BE49-F238E27FC236}">
              <a16:creationId xmlns:a16="http://schemas.microsoft.com/office/drawing/2014/main" id="{873D4188-3C74-465D-B3A6-9B9E282C0A56}"/>
            </a:ext>
          </a:extLst>
        </xdr:cNvPr>
        <xdr:cNvSpPr/>
      </xdr:nvSpPr>
      <xdr:spPr>
        <a:xfrm>
          <a:off x="20383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48985</xdr:rowOff>
    </xdr:from>
    <xdr:to>
      <xdr:col>111</xdr:col>
      <xdr:colOff>177800</xdr:colOff>
      <xdr:row>64</xdr:row>
      <xdr:rowOff>52251</xdr:rowOff>
    </xdr:to>
    <xdr:cxnSp macro="">
      <xdr:nvCxnSpPr>
        <xdr:cNvPr id="614" name="直線コネクタ 613">
          <a:extLst>
            <a:ext uri="{FF2B5EF4-FFF2-40B4-BE49-F238E27FC236}">
              <a16:creationId xmlns:a16="http://schemas.microsoft.com/office/drawing/2014/main" id="{3449D4BF-B944-4205-B960-89CF91897F74}"/>
            </a:ext>
          </a:extLst>
        </xdr:cNvPr>
        <xdr:cNvCxnSpPr/>
      </xdr:nvCxnSpPr>
      <xdr:spPr>
        <a:xfrm flipV="1">
          <a:off x="20434300" y="110217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xdr:rowOff>
    </xdr:from>
    <xdr:to>
      <xdr:col>102</xdr:col>
      <xdr:colOff>165100</xdr:colOff>
      <xdr:row>64</xdr:row>
      <xdr:rowOff>103051</xdr:rowOff>
    </xdr:to>
    <xdr:sp macro="" textlink="">
      <xdr:nvSpPr>
        <xdr:cNvPr id="615" name="楕円 614">
          <a:extLst>
            <a:ext uri="{FF2B5EF4-FFF2-40B4-BE49-F238E27FC236}">
              <a16:creationId xmlns:a16="http://schemas.microsoft.com/office/drawing/2014/main" id="{1FC3BDC7-E3DC-4C1F-86DB-F2F4596AAA31}"/>
            </a:ext>
          </a:extLst>
        </xdr:cNvPr>
        <xdr:cNvSpPr/>
      </xdr:nvSpPr>
      <xdr:spPr>
        <a:xfrm>
          <a:off x="19494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52251</xdr:rowOff>
    </xdr:from>
    <xdr:to>
      <xdr:col>107</xdr:col>
      <xdr:colOff>50800</xdr:colOff>
      <xdr:row>64</xdr:row>
      <xdr:rowOff>52251</xdr:rowOff>
    </xdr:to>
    <xdr:cxnSp macro="">
      <xdr:nvCxnSpPr>
        <xdr:cNvPr id="616" name="直線コネクタ 615">
          <a:extLst>
            <a:ext uri="{FF2B5EF4-FFF2-40B4-BE49-F238E27FC236}">
              <a16:creationId xmlns:a16="http://schemas.microsoft.com/office/drawing/2014/main" id="{83AD22A1-EA74-4EE8-A50B-3B1B7757B7E1}"/>
            </a:ext>
          </a:extLst>
        </xdr:cNvPr>
        <xdr:cNvCxnSpPr/>
      </xdr:nvCxnSpPr>
      <xdr:spPr>
        <a:xfrm>
          <a:off x="19545300" y="110250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4717</xdr:rowOff>
    </xdr:from>
    <xdr:to>
      <xdr:col>98</xdr:col>
      <xdr:colOff>38100</xdr:colOff>
      <xdr:row>64</xdr:row>
      <xdr:rowOff>106317</xdr:rowOff>
    </xdr:to>
    <xdr:sp macro="" textlink="">
      <xdr:nvSpPr>
        <xdr:cNvPr id="617" name="楕円 616">
          <a:extLst>
            <a:ext uri="{FF2B5EF4-FFF2-40B4-BE49-F238E27FC236}">
              <a16:creationId xmlns:a16="http://schemas.microsoft.com/office/drawing/2014/main" id="{B10B9043-80A0-4C77-9140-CF07FD0AEED7}"/>
            </a:ext>
          </a:extLst>
        </xdr:cNvPr>
        <xdr:cNvSpPr/>
      </xdr:nvSpPr>
      <xdr:spPr>
        <a:xfrm>
          <a:off x="18605500" y="109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52251</xdr:rowOff>
    </xdr:from>
    <xdr:to>
      <xdr:col>102</xdr:col>
      <xdr:colOff>114300</xdr:colOff>
      <xdr:row>64</xdr:row>
      <xdr:rowOff>55517</xdr:rowOff>
    </xdr:to>
    <xdr:cxnSp macro="">
      <xdr:nvCxnSpPr>
        <xdr:cNvPr id="618" name="直線コネクタ 617">
          <a:extLst>
            <a:ext uri="{FF2B5EF4-FFF2-40B4-BE49-F238E27FC236}">
              <a16:creationId xmlns:a16="http://schemas.microsoft.com/office/drawing/2014/main" id="{740BEBDC-6325-4F06-A4BF-28969708BB72}"/>
            </a:ext>
          </a:extLst>
        </xdr:cNvPr>
        <xdr:cNvCxnSpPr/>
      </xdr:nvCxnSpPr>
      <xdr:spPr>
        <a:xfrm flipV="1">
          <a:off x="18656300" y="110250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619" name="n_1aveValue【保健センター・保健所】&#10;一人当たり面積">
          <a:extLst>
            <a:ext uri="{FF2B5EF4-FFF2-40B4-BE49-F238E27FC236}">
              <a16:creationId xmlns:a16="http://schemas.microsoft.com/office/drawing/2014/main" id="{79AA87C0-6138-4071-AF81-4F4923C3F299}"/>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620" name="n_2aveValue【保健センター・保健所】&#10;一人当たり面積">
          <a:extLst>
            <a:ext uri="{FF2B5EF4-FFF2-40B4-BE49-F238E27FC236}">
              <a16:creationId xmlns:a16="http://schemas.microsoft.com/office/drawing/2014/main" id="{D21981D0-7968-4814-8D39-74A72F37E5AA}"/>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621" name="n_3aveValue【保健センター・保健所】&#10;一人当たり面積">
          <a:extLst>
            <a:ext uri="{FF2B5EF4-FFF2-40B4-BE49-F238E27FC236}">
              <a16:creationId xmlns:a16="http://schemas.microsoft.com/office/drawing/2014/main" id="{BF2C0491-3BCA-489D-B76E-DFD164F41F0B}"/>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622" name="n_4aveValue【保健センター・保健所】&#10;一人当たり面積">
          <a:extLst>
            <a:ext uri="{FF2B5EF4-FFF2-40B4-BE49-F238E27FC236}">
              <a16:creationId xmlns:a16="http://schemas.microsoft.com/office/drawing/2014/main" id="{04D71ACE-4D6B-4C41-8170-21A3A0E3E327}"/>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90912</xdr:rowOff>
    </xdr:from>
    <xdr:ext cx="469744" cy="259045"/>
    <xdr:sp macro="" textlink="">
      <xdr:nvSpPr>
        <xdr:cNvPr id="623" name="n_1mainValue【保健センター・保健所】&#10;一人当たり面積">
          <a:extLst>
            <a:ext uri="{FF2B5EF4-FFF2-40B4-BE49-F238E27FC236}">
              <a16:creationId xmlns:a16="http://schemas.microsoft.com/office/drawing/2014/main" id="{83EDF322-1858-476F-BF7B-6726E74F6B35}"/>
            </a:ext>
          </a:extLst>
        </xdr:cNvPr>
        <xdr:cNvSpPr txBox="1"/>
      </xdr:nvSpPr>
      <xdr:spPr>
        <a:xfrm>
          <a:off x="21075727"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94178</xdr:rowOff>
    </xdr:from>
    <xdr:ext cx="469744" cy="259045"/>
    <xdr:sp macro="" textlink="">
      <xdr:nvSpPr>
        <xdr:cNvPr id="624" name="n_2mainValue【保健センター・保健所】&#10;一人当たり面積">
          <a:extLst>
            <a:ext uri="{FF2B5EF4-FFF2-40B4-BE49-F238E27FC236}">
              <a16:creationId xmlns:a16="http://schemas.microsoft.com/office/drawing/2014/main" id="{357B1569-ADB5-4669-B61F-5D7DD45B35D9}"/>
            </a:ext>
          </a:extLst>
        </xdr:cNvPr>
        <xdr:cNvSpPr txBox="1"/>
      </xdr:nvSpPr>
      <xdr:spPr>
        <a:xfrm>
          <a:off x="20199427" y="1106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94178</xdr:rowOff>
    </xdr:from>
    <xdr:ext cx="469744" cy="259045"/>
    <xdr:sp macro="" textlink="">
      <xdr:nvSpPr>
        <xdr:cNvPr id="625" name="n_3mainValue【保健センター・保健所】&#10;一人当たり面積">
          <a:extLst>
            <a:ext uri="{FF2B5EF4-FFF2-40B4-BE49-F238E27FC236}">
              <a16:creationId xmlns:a16="http://schemas.microsoft.com/office/drawing/2014/main" id="{4D434D91-F477-427B-BD19-82F984761BAF}"/>
            </a:ext>
          </a:extLst>
        </xdr:cNvPr>
        <xdr:cNvSpPr txBox="1"/>
      </xdr:nvSpPr>
      <xdr:spPr>
        <a:xfrm>
          <a:off x="19310427" y="1106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97444</xdr:rowOff>
    </xdr:from>
    <xdr:ext cx="469744" cy="259045"/>
    <xdr:sp macro="" textlink="">
      <xdr:nvSpPr>
        <xdr:cNvPr id="626" name="n_4mainValue【保健センター・保健所】&#10;一人当たり面積">
          <a:extLst>
            <a:ext uri="{FF2B5EF4-FFF2-40B4-BE49-F238E27FC236}">
              <a16:creationId xmlns:a16="http://schemas.microsoft.com/office/drawing/2014/main" id="{3DBE6938-93FE-4583-8388-4B1FFB49A6B9}"/>
            </a:ext>
          </a:extLst>
        </xdr:cNvPr>
        <xdr:cNvSpPr txBox="1"/>
      </xdr:nvSpPr>
      <xdr:spPr>
        <a:xfrm>
          <a:off x="18421427" y="1107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DCE94FA2-02E5-43CC-839F-DBFBF802CA3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A3B861F1-A7B8-4743-9EF4-08BA29E817A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51E57D80-F70C-4578-8B4B-01D8EE43259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1C7C6E71-6173-410C-811F-0F4D21E050F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7F1E79AB-6EC7-4523-9A81-E0F778851B0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79AE9D74-7904-4C26-AF02-42F75E33440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62C19A1C-06E4-48A0-A935-AD0B3DF64E8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1D8672B5-CD79-461F-8DD9-629C22714E9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CA3A1B85-6087-45DF-9F07-1A17DDF7A0A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4D3ACFFF-8E29-487D-BA48-226DAE0E213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19A82A68-701C-47B0-90FF-5B145242EB6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3D13D824-57DF-42F1-BE00-D3875F4C0EF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5840D13B-114C-4FBC-B3F3-718530BB105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9E9E87AA-9363-4F53-8B43-06B2659C727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EE7A6562-8DF1-4460-96EA-C0D7616012D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DD911CC6-A2CF-4C9D-B3AF-2FF9B92F554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EC6996ED-A15C-4E19-BB13-62253E996FF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4258914E-C2FD-4000-88AC-29D54B02B47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DCD6A663-F183-4006-BFF2-6F0E82F5AFB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6E326C33-E1AD-43B3-ABF4-00F38155F79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8A6BF949-FC20-4A9A-9934-1B68F3C1366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313C0A77-7101-4799-AB70-EACCF3520AC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F0F19997-B6E9-455B-8828-2FC06799481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11654E4A-D46B-49D2-9E7E-952A466DBAD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51" name="直線コネクタ 650">
          <a:extLst>
            <a:ext uri="{FF2B5EF4-FFF2-40B4-BE49-F238E27FC236}">
              <a16:creationId xmlns:a16="http://schemas.microsoft.com/office/drawing/2014/main" id="{04911614-C8EA-4FE7-B089-72A571D28D4F}"/>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A10C05DD-B8C6-4705-AB52-ABB9FFBD159C}"/>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53" name="直線コネクタ 652">
          <a:extLst>
            <a:ext uri="{FF2B5EF4-FFF2-40B4-BE49-F238E27FC236}">
              <a16:creationId xmlns:a16="http://schemas.microsoft.com/office/drawing/2014/main" id="{DEB1F47B-0624-4A8C-8CA4-C82033FAACCA}"/>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4" name="【消防施設】&#10;有形固定資産減価償却率最大値テキスト">
          <a:extLst>
            <a:ext uri="{FF2B5EF4-FFF2-40B4-BE49-F238E27FC236}">
              <a16:creationId xmlns:a16="http://schemas.microsoft.com/office/drawing/2014/main" id="{2F6F8976-8D94-43F6-AA28-AA8CEC16787A}"/>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5" name="直線コネクタ 654">
          <a:extLst>
            <a:ext uri="{FF2B5EF4-FFF2-40B4-BE49-F238E27FC236}">
              <a16:creationId xmlns:a16="http://schemas.microsoft.com/office/drawing/2014/main" id="{B0DA1E53-C372-4E66-B506-F81BD6C4CBB5}"/>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4784F3B9-063C-4CA2-8CAA-0C0C9E1F0396}"/>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7" name="フローチャート: 判断 656">
          <a:extLst>
            <a:ext uri="{FF2B5EF4-FFF2-40B4-BE49-F238E27FC236}">
              <a16:creationId xmlns:a16="http://schemas.microsoft.com/office/drawing/2014/main" id="{6180942E-04BF-4AD9-B134-FE413BA172BE}"/>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8" name="フローチャート: 判断 657">
          <a:extLst>
            <a:ext uri="{FF2B5EF4-FFF2-40B4-BE49-F238E27FC236}">
              <a16:creationId xmlns:a16="http://schemas.microsoft.com/office/drawing/2014/main" id="{BA7FCA5F-AEC0-4D14-97A8-ADEFFCDB50A1}"/>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9" name="フローチャート: 判断 658">
          <a:extLst>
            <a:ext uri="{FF2B5EF4-FFF2-40B4-BE49-F238E27FC236}">
              <a16:creationId xmlns:a16="http://schemas.microsoft.com/office/drawing/2014/main" id="{D7560B9F-0BC6-46A5-BA18-D4044E3870AB}"/>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60" name="フローチャート: 判断 659">
          <a:extLst>
            <a:ext uri="{FF2B5EF4-FFF2-40B4-BE49-F238E27FC236}">
              <a16:creationId xmlns:a16="http://schemas.microsoft.com/office/drawing/2014/main" id="{9C22F585-7D90-40E9-8994-71290E7B59DB}"/>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61" name="フローチャート: 判断 660">
          <a:extLst>
            <a:ext uri="{FF2B5EF4-FFF2-40B4-BE49-F238E27FC236}">
              <a16:creationId xmlns:a16="http://schemas.microsoft.com/office/drawing/2014/main" id="{3272F7CA-FC6C-4273-AD1D-CD5FA390B919}"/>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1EF4B85-987B-4329-8502-FD3323E9338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CAA3396-83DE-4B80-98A9-01D27E0D072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A2F7BABD-BA60-46F7-9082-843D23E5234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6A356003-5392-458E-A87B-13EE3E7EAC7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9806387D-A6F9-482D-955A-6DC1E746529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120650</xdr:rowOff>
    </xdr:from>
    <xdr:to>
      <xdr:col>85</xdr:col>
      <xdr:colOff>177800</xdr:colOff>
      <xdr:row>82</xdr:row>
      <xdr:rowOff>50800</xdr:rowOff>
    </xdr:to>
    <xdr:sp macro="" textlink="">
      <xdr:nvSpPr>
        <xdr:cNvPr id="667" name="楕円 666">
          <a:extLst>
            <a:ext uri="{FF2B5EF4-FFF2-40B4-BE49-F238E27FC236}">
              <a16:creationId xmlns:a16="http://schemas.microsoft.com/office/drawing/2014/main" id="{5F5E3F59-B38A-46D8-95FB-3EF7A27EE800}"/>
            </a:ext>
          </a:extLst>
        </xdr:cNvPr>
        <xdr:cNvSpPr/>
      </xdr:nvSpPr>
      <xdr:spPr>
        <a:xfrm>
          <a:off x="162687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143527</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C9EDA18C-1AD4-426F-A1DE-41B7FCB0D280}"/>
            </a:ext>
          </a:extLst>
        </xdr:cNvPr>
        <xdr:cNvSpPr txBox="1"/>
      </xdr:nvSpPr>
      <xdr:spPr>
        <a:xfrm>
          <a:off x="16357600"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162561</xdr:rowOff>
    </xdr:from>
    <xdr:to>
      <xdr:col>81</xdr:col>
      <xdr:colOff>101600</xdr:colOff>
      <xdr:row>82</xdr:row>
      <xdr:rowOff>92711</xdr:rowOff>
    </xdr:to>
    <xdr:sp macro="" textlink="">
      <xdr:nvSpPr>
        <xdr:cNvPr id="669" name="楕円 668">
          <a:extLst>
            <a:ext uri="{FF2B5EF4-FFF2-40B4-BE49-F238E27FC236}">
              <a16:creationId xmlns:a16="http://schemas.microsoft.com/office/drawing/2014/main" id="{F32C6032-9D99-4ED1-8E5F-0C2117677DE9}"/>
            </a:ext>
          </a:extLst>
        </xdr:cNvPr>
        <xdr:cNvSpPr/>
      </xdr:nvSpPr>
      <xdr:spPr>
        <a:xfrm>
          <a:off x="1543050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0</xdr:rowOff>
    </xdr:from>
    <xdr:to>
      <xdr:col>85</xdr:col>
      <xdr:colOff>127000</xdr:colOff>
      <xdr:row>82</xdr:row>
      <xdr:rowOff>41911</xdr:rowOff>
    </xdr:to>
    <xdr:cxnSp macro="">
      <xdr:nvCxnSpPr>
        <xdr:cNvPr id="670" name="直線コネクタ 669">
          <a:extLst>
            <a:ext uri="{FF2B5EF4-FFF2-40B4-BE49-F238E27FC236}">
              <a16:creationId xmlns:a16="http://schemas.microsoft.com/office/drawing/2014/main" id="{6D829A74-8E46-43E2-9B80-102A2D880D3C}"/>
            </a:ext>
          </a:extLst>
        </xdr:cNvPr>
        <xdr:cNvCxnSpPr/>
      </xdr:nvCxnSpPr>
      <xdr:spPr>
        <a:xfrm flipV="1">
          <a:off x="15481300" y="1405890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71" name="楕円 670">
          <a:extLst>
            <a:ext uri="{FF2B5EF4-FFF2-40B4-BE49-F238E27FC236}">
              <a16:creationId xmlns:a16="http://schemas.microsoft.com/office/drawing/2014/main" id="{AB4CB4EF-928E-4D88-96D3-1F4C5D2729CF}"/>
            </a:ext>
          </a:extLst>
        </xdr:cNvPr>
        <xdr:cNvSpPr/>
      </xdr:nvSpPr>
      <xdr:spPr>
        <a:xfrm>
          <a:off x="14541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11430</xdr:rowOff>
    </xdr:from>
    <xdr:to>
      <xdr:col>81</xdr:col>
      <xdr:colOff>50800</xdr:colOff>
      <xdr:row>82</xdr:row>
      <xdr:rowOff>41911</xdr:rowOff>
    </xdr:to>
    <xdr:cxnSp macro="">
      <xdr:nvCxnSpPr>
        <xdr:cNvPr id="672" name="直線コネクタ 671">
          <a:extLst>
            <a:ext uri="{FF2B5EF4-FFF2-40B4-BE49-F238E27FC236}">
              <a16:creationId xmlns:a16="http://schemas.microsoft.com/office/drawing/2014/main" id="{96D6528D-1EB3-40FB-8D46-128AE6DEA287}"/>
            </a:ext>
          </a:extLst>
        </xdr:cNvPr>
        <xdr:cNvCxnSpPr/>
      </xdr:nvCxnSpPr>
      <xdr:spPr>
        <a:xfrm>
          <a:off x="14592300" y="140703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101600</xdr:rowOff>
    </xdr:from>
    <xdr:to>
      <xdr:col>72</xdr:col>
      <xdr:colOff>38100</xdr:colOff>
      <xdr:row>82</xdr:row>
      <xdr:rowOff>31750</xdr:rowOff>
    </xdr:to>
    <xdr:sp macro="" textlink="">
      <xdr:nvSpPr>
        <xdr:cNvPr id="673" name="楕円 672">
          <a:extLst>
            <a:ext uri="{FF2B5EF4-FFF2-40B4-BE49-F238E27FC236}">
              <a16:creationId xmlns:a16="http://schemas.microsoft.com/office/drawing/2014/main" id="{A6E721DA-2747-4A58-A00C-0C75079181F5}"/>
            </a:ext>
          </a:extLst>
        </xdr:cNvPr>
        <xdr:cNvSpPr/>
      </xdr:nvSpPr>
      <xdr:spPr>
        <a:xfrm>
          <a:off x="13652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152400</xdr:rowOff>
    </xdr:from>
    <xdr:to>
      <xdr:col>76</xdr:col>
      <xdr:colOff>114300</xdr:colOff>
      <xdr:row>82</xdr:row>
      <xdr:rowOff>11430</xdr:rowOff>
    </xdr:to>
    <xdr:cxnSp macro="">
      <xdr:nvCxnSpPr>
        <xdr:cNvPr id="674" name="直線コネクタ 673">
          <a:extLst>
            <a:ext uri="{FF2B5EF4-FFF2-40B4-BE49-F238E27FC236}">
              <a16:creationId xmlns:a16="http://schemas.microsoft.com/office/drawing/2014/main" id="{CC8A3BC6-D2B3-44C9-A720-ED6505F394E1}"/>
            </a:ext>
          </a:extLst>
        </xdr:cNvPr>
        <xdr:cNvCxnSpPr/>
      </xdr:nvCxnSpPr>
      <xdr:spPr>
        <a:xfrm>
          <a:off x="13703300" y="140398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69214</xdr:rowOff>
    </xdr:from>
    <xdr:to>
      <xdr:col>67</xdr:col>
      <xdr:colOff>101600</xdr:colOff>
      <xdr:row>81</xdr:row>
      <xdr:rowOff>170814</xdr:rowOff>
    </xdr:to>
    <xdr:sp macro="" textlink="">
      <xdr:nvSpPr>
        <xdr:cNvPr id="675" name="楕円 674">
          <a:extLst>
            <a:ext uri="{FF2B5EF4-FFF2-40B4-BE49-F238E27FC236}">
              <a16:creationId xmlns:a16="http://schemas.microsoft.com/office/drawing/2014/main" id="{813E1B34-BD1A-4C30-BC92-6078E10A6741}"/>
            </a:ext>
          </a:extLst>
        </xdr:cNvPr>
        <xdr:cNvSpPr/>
      </xdr:nvSpPr>
      <xdr:spPr>
        <a:xfrm>
          <a:off x="127635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120014</xdr:rowOff>
    </xdr:from>
    <xdr:to>
      <xdr:col>71</xdr:col>
      <xdr:colOff>177800</xdr:colOff>
      <xdr:row>81</xdr:row>
      <xdr:rowOff>152400</xdr:rowOff>
    </xdr:to>
    <xdr:cxnSp macro="">
      <xdr:nvCxnSpPr>
        <xdr:cNvPr id="676" name="直線コネクタ 675">
          <a:extLst>
            <a:ext uri="{FF2B5EF4-FFF2-40B4-BE49-F238E27FC236}">
              <a16:creationId xmlns:a16="http://schemas.microsoft.com/office/drawing/2014/main" id="{E3D8788E-FF9C-46BF-87A2-251C724A33E1}"/>
            </a:ext>
          </a:extLst>
        </xdr:cNvPr>
        <xdr:cNvCxnSpPr/>
      </xdr:nvCxnSpPr>
      <xdr:spPr>
        <a:xfrm>
          <a:off x="12814300" y="140074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677" name="n_1aveValue【消防施設】&#10;有形固定資産減価償却率">
          <a:extLst>
            <a:ext uri="{FF2B5EF4-FFF2-40B4-BE49-F238E27FC236}">
              <a16:creationId xmlns:a16="http://schemas.microsoft.com/office/drawing/2014/main" id="{03CA1F39-2116-4FFF-AB11-98C47FC92B67}"/>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678" name="n_2aveValue【消防施設】&#10;有形固定資産減価償却率">
          <a:extLst>
            <a:ext uri="{FF2B5EF4-FFF2-40B4-BE49-F238E27FC236}">
              <a16:creationId xmlns:a16="http://schemas.microsoft.com/office/drawing/2014/main" id="{70E9B663-1790-4EFD-8FAB-6E7E3F343C60}"/>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679" name="n_3aveValue【消防施設】&#10;有形固定資産減価償却率">
          <a:extLst>
            <a:ext uri="{FF2B5EF4-FFF2-40B4-BE49-F238E27FC236}">
              <a16:creationId xmlns:a16="http://schemas.microsoft.com/office/drawing/2014/main" id="{94793782-39DD-43D1-ACA1-FAB2535CC8CE}"/>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680" name="n_4aveValue【消防施設】&#10;有形固定資産減価償却率">
          <a:extLst>
            <a:ext uri="{FF2B5EF4-FFF2-40B4-BE49-F238E27FC236}">
              <a16:creationId xmlns:a16="http://schemas.microsoft.com/office/drawing/2014/main" id="{1A732A29-578D-4A50-B7FB-BEABB5853668}"/>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109238</xdr:rowOff>
    </xdr:from>
    <xdr:ext cx="405111" cy="259045"/>
    <xdr:sp macro="" textlink="">
      <xdr:nvSpPr>
        <xdr:cNvPr id="681" name="n_1mainValue【消防施設】&#10;有形固定資産減価償却率">
          <a:extLst>
            <a:ext uri="{FF2B5EF4-FFF2-40B4-BE49-F238E27FC236}">
              <a16:creationId xmlns:a16="http://schemas.microsoft.com/office/drawing/2014/main" id="{9E47AA5E-ED51-4445-BA3E-6A36619776B5}"/>
            </a:ext>
          </a:extLst>
        </xdr:cNvPr>
        <xdr:cNvSpPr txBox="1"/>
      </xdr:nvSpPr>
      <xdr:spPr>
        <a:xfrm>
          <a:off x="15266044" y="1382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682" name="n_2mainValue【消防施設】&#10;有形固定資産減価償却率">
          <a:extLst>
            <a:ext uri="{FF2B5EF4-FFF2-40B4-BE49-F238E27FC236}">
              <a16:creationId xmlns:a16="http://schemas.microsoft.com/office/drawing/2014/main" id="{C74F2E61-6ECE-45D5-A73F-F5BC30F41AEC}"/>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48277</xdr:rowOff>
    </xdr:from>
    <xdr:ext cx="405111" cy="259045"/>
    <xdr:sp macro="" textlink="">
      <xdr:nvSpPr>
        <xdr:cNvPr id="683" name="n_3mainValue【消防施設】&#10;有形固定資産減価償却率">
          <a:extLst>
            <a:ext uri="{FF2B5EF4-FFF2-40B4-BE49-F238E27FC236}">
              <a16:creationId xmlns:a16="http://schemas.microsoft.com/office/drawing/2014/main" id="{A03196DF-CB98-4493-95BA-BBC9C03B1FA7}"/>
            </a:ext>
          </a:extLst>
        </xdr:cNvPr>
        <xdr:cNvSpPr txBox="1"/>
      </xdr:nvSpPr>
      <xdr:spPr>
        <a:xfrm>
          <a:off x="13500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15891</xdr:rowOff>
    </xdr:from>
    <xdr:ext cx="405111" cy="259045"/>
    <xdr:sp macro="" textlink="">
      <xdr:nvSpPr>
        <xdr:cNvPr id="684" name="n_4mainValue【消防施設】&#10;有形固定資産減価償却率">
          <a:extLst>
            <a:ext uri="{FF2B5EF4-FFF2-40B4-BE49-F238E27FC236}">
              <a16:creationId xmlns:a16="http://schemas.microsoft.com/office/drawing/2014/main" id="{10C3A7FB-42B8-45B0-824B-541DDD8597BC}"/>
            </a:ext>
          </a:extLst>
        </xdr:cNvPr>
        <xdr:cNvSpPr txBox="1"/>
      </xdr:nvSpPr>
      <xdr:spPr>
        <a:xfrm>
          <a:off x="126117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6B94BDA6-BC57-41B9-BED8-5A624D2478D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12124CE-EF61-45EF-B54E-32AE6B54CE0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EFB164FC-A35B-4709-99D0-F521293C1A0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3BA3DBEC-FBB2-412E-8769-A5AF51A5E7F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F862F77E-E53E-4B71-9B4A-0DE180B0085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6A270E9-3338-4844-8D84-BEF3AFFB85D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C776C658-2B65-4B6B-9B24-092CA4A38DF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A7767FF7-599A-4FBA-9344-6C6E8F7EF5D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B8582048-4378-41EB-802F-298F8A9E324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EC8EB5FA-A1E9-4419-8DC2-F0C09120A48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07840CEA-591B-4CAB-A765-C453E376864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32A35917-37C1-4792-AAE9-082EDF27111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6BE268E4-5A90-403B-B126-DAA7DC6B10F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7E8407A1-1C3B-4F9E-83F2-F69E00CFB3B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C6FC22FD-A697-4DF6-B54D-87DB9CD74A8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B8B55E53-A275-41E0-B9BA-86BBC460C14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C4A61963-5AE7-4D4A-A1BE-3F0BD8B1BF3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2BA588F8-A133-4DF4-BD24-FF17E4ACE37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D0132BA2-8EAA-4AC2-97D4-05A27646E2F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948F7550-E002-4751-8B19-7C20512EA9A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57D2FC7A-AF66-4E96-AEE8-98E37AED3D4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F23F11D5-F773-4046-865E-23695CDFBAA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CEFDC730-759C-49C4-B25E-7C609FD15A1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50D82BE6-5490-4F4B-964F-7D472CB084C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消防施設】&#10;一人当たり面積グラフ枠">
          <a:extLst>
            <a:ext uri="{FF2B5EF4-FFF2-40B4-BE49-F238E27FC236}">
              <a16:creationId xmlns:a16="http://schemas.microsoft.com/office/drawing/2014/main" id="{00FFBA0A-1695-4FBA-AD56-F7326D43D92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10" name="直線コネクタ 709">
          <a:extLst>
            <a:ext uri="{FF2B5EF4-FFF2-40B4-BE49-F238E27FC236}">
              <a16:creationId xmlns:a16="http://schemas.microsoft.com/office/drawing/2014/main" id="{F80538EE-FDF4-4C10-9B38-BE22A76C410B}"/>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11" name="【消防施設】&#10;一人当たり面積最小値テキスト">
          <a:extLst>
            <a:ext uri="{FF2B5EF4-FFF2-40B4-BE49-F238E27FC236}">
              <a16:creationId xmlns:a16="http://schemas.microsoft.com/office/drawing/2014/main" id="{C0ED424B-D1FE-4850-AEC7-3A2A98C734B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12" name="直線コネクタ 711">
          <a:extLst>
            <a:ext uri="{FF2B5EF4-FFF2-40B4-BE49-F238E27FC236}">
              <a16:creationId xmlns:a16="http://schemas.microsoft.com/office/drawing/2014/main" id="{280D1432-2F8B-4A5B-B81F-DA42629EEAE2}"/>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13" name="【消防施設】&#10;一人当たり面積最大値テキスト">
          <a:extLst>
            <a:ext uri="{FF2B5EF4-FFF2-40B4-BE49-F238E27FC236}">
              <a16:creationId xmlns:a16="http://schemas.microsoft.com/office/drawing/2014/main" id="{CD0F3E34-8049-40B7-B30F-E1CF48CB17C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4" name="直線コネクタ 713">
          <a:extLst>
            <a:ext uri="{FF2B5EF4-FFF2-40B4-BE49-F238E27FC236}">
              <a16:creationId xmlns:a16="http://schemas.microsoft.com/office/drawing/2014/main" id="{B9D1F77F-5313-4C9D-8809-B83DCAE131CD}"/>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5" name="【消防施設】&#10;一人当たり面積平均値テキスト">
          <a:extLst>
            <a:ext uri="{FF2B5EF4-FFF2-40B4-BE49-F238E27FC236}">
              <a16:creationId xmlns:a16="http://schemas.microsoft.com/office/drawing/2014/main" id="{4B4FCEB3-73AE-466F-8848-FC7239D02721}"/>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6" name="フローチャート: 判断 715">
          <a:extLst>
            <a:ext uri="{FF2B5EF4-FFF2-40B4-BE49-F238E27FC236}">
              <a16:creationId xmlns:a16="http://schemas.microsoft.com/office/drawing/2014/main" id="{C9669BA4-F2E8-4D82-A26A-EEBBD4C4B6D1}"/>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7" name="フローチャート: 判断 716">
          <a:extLst>
            <a:ext uri="{FF2B5EF4-FFF2-40B4-BE49-F238E27FC236}">
              <a16:creationId xmlns:a16="http://schemas.microsoft.com/office/drawing/2014/main" id="{1089D14A-8243-4D15-A433-943476195C36}"/>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8" name="フローチャート: 判断 717">
          <a:extLst>
            <a:ext uri="{FF2B5EF4-FFF2-40B4-BE49-F238E27FC236}">
              <a16:creationId xmlns:a16="http://schemas.microsoft.com/office/drawing/2014/main" id="{BCDFBF38-623D-4F15-8410-12E520D71B0F}"/>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9" name="フローチャート: 判断 718">
          <a:extLst>
            <a:ext uri="{FF2B5EF4-FFF2-40B4-BE49-F238E27FC236}">
              <a16:creationId xmlns:a16="http://schemas.microsoft.com/office/drawing/2014/main" id="{D7DABC26-496C-4AD6-8A4D-E577EF5E8C36}"/>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20" name="フローチャート: 判断 719">
          <a:extLst>
            <a:ext uri="{FF2B5EF4-FFF2-40B4-BE49-F238E27FC236}">
              <a16:creationId xmlns:a16="http://schemas.microsoft.com/office/drawing/2014/main" id="{37F6F52B-1F66-42E6-8E38-95EE69647643}"/>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FEB6B85-3AF6-4412-93ED-12A76584EB5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B5C7C363-DB52-4987-B6FA-7F8449D7E83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2C4BD777-1C35-4311-9FD7-111C2769116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4AEDA7D5-426A-4252-A2CC-EAB625389D8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76AF3745-DCC4-4EE1-BD7E-AF38CAFE89D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150042</xdr:rowOff>
    </xdr:from>
    <xdr:to>
      <xdr:col>116</xdr:col>
      <xdr:colOff>114300</xdr:colOff>
      <xdr:row>86</xdr:row>
      <xdr:rowOff>80192</xdr:rowOff>
    </xdr:to>
    <xdr:sp macro="" textlink="">
      <xdr:nvSpPr>
        <xdr:cNvPr id="726" name="楕円 725">
          <a:extLst>
            <a:ext uri="{FF2B5EF4-FFF2-40B4-BE49-F238E27FC236}">
              <a16:creationId xmlns:a16="http://schemas.microsoft.com/office/drawing/2014/main" id="{BC47BED5-E12D-494E-9BBE-5D48204932BE}"/>
            </a:ext>
          </a:extLst>
        </xdr:cNvPr>
        <xdr:cNvSpPr/>
      </xdr:nvSpPr>
      <xdr:spPr>
        <a:xfrm>
          <a:off x="22110700" y="1472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727" name="【消防施設】&#10;一人当たり面積該当値テキスト">
          <a:extLst>
            <a:ext uri="{FF2B5EF4-FFF2-40B4-BE49-F238E27FC236}">
              <a16:creationId xmlns:a16="http://schemas.microsoft.com/office/drawing/2014/main" id="{B1945559-50A2-4238-B58C-B9D4F2ADFAA6}"/>
            </a:ext>
          </a:extLst>
        </xdr:cNvPr>
        <xdr:cNvSpPr txBox="1"/>
      </xdr:nvSpPr>
      <xdr:spPr>
        <a:xfrm>
          <a:off x="22199600" y="1469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153307</xdr:rowOff>
    </xdr:from>
    <xdr:to>
      <xdr:col>112</xdr:col>
      <xdr:colOff>38100</xdr:colOff>
      <xdr:row>86</xdr:row>
      <xdr:rowOff>83457</xdr:rowOff>
    </xdr:to>
    <xdr:sp macro="" textlink="">
      <xdr:nvSpPr>
        <xdr:cNvPr id="728" name="楕円 727">
          <a:extLst>
            <a:ext uri="{FF2B5EF4-FFF2-40B4-BE49-F238E27FC236}">
              <a16:creationId xmlns:a16="http://schemas.microsoft.com/office/drawing/2014/main" id="{A9F7C379-D4F4-4459-BC9C-898DF3BFFE3C}"/>
            </a:ext>
          </a:extLst>
        </xdr:cNvPr>
        <xdr:cNvSpPr/>
      </xdr:nvSpPr>
      <xdr:spPr>
        <a:xfrm>
          <a:off x="212725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29392</xdr:rowOff>
    </xdr:from>
    <xdr:to>
      <xdr:col>116</xdr:col>
      <xdr:colOff>63500</xdr:colOff>
      <xdr:row>86</xdr:row>
      <xdr:rowOff>32657</xdr:rowOff>
    </xdr:to>
    <xdr:cxnSp macro="">
      <xdr:nvCxnSpPr>
        <xdr:cNvPr id="729" name="直線コネクタ 728">
          <a:extLst>
            <a:ext uri="{FF2B5EF4-FFF2-40B4-BE49-F238E27FC236}">
              <a16:creationId xmlns:a16="http://schemas.microsoft.com/office/drawing/2014/main" id="{CAE1A2C9-0E48-4E99-ADEC-32326FA23814}"/>
            </a:ext>
          </a:extLst>
        </xdr:cNvPr>
        <xdr:cNvCxnSpPr/>
      </xdr:nvCxnSpPr>
      <xdr:spPr>
        <a:xfrm flipV="1">
          <a:off x="21323300" y="1477409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155484</xdr:rowOff>
    </xdr:from>
    <xdr:to>
      <xdr:col>107</xdr:col>
      <xdr:colOff>101600</xdr:colOff>
      <xdr:row>86</xdr:row>
      <xdr:rowOff>85634</xdr:rowOff>
    </xdr:to>
    <xdr:sp macro="" textlink="">
      <xdr:nvSpPr>
        <xdr:cNvPr id="730" name="楕円 729">
          <a:extLst>
            <a:ext uri="{FF2B5EF4-FFF2-40B4-BE49-F238E27FC236}">
              <a16:creationId xmlns:a16="http://schemas.microsoft.com/office/drawing/2014/main" id="{BCBBB6C9-D670-4997-AFF7-9C383136501B}"/>
            </a:ext>
          </a:extLst>
        </xdr:cNvPr>
        <xdr:cNvSpPr/>
      </xdr:nvSpPr>
      <xdr:spPr>
        <a:xfrm>
          <a:off x="203835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32657</xdr:rowOff>
    </xdr:from>
    <xdr:to>
      <xdr:col>111</xdr:col>
      <xdr:colOff>177800</xdr:colOff>
      <xdr:row>86</xdr:row>
      <xdr:rowOff>34834</xdr:rowOff>
    </xdr:to>
    <xdr:cxnSp macro="">
      <xdr:nvCxnSpPr>
        <xdr:cNvPr id="731" name="直線コネクタ 730">
          <a:extLst>
            <a:ext uri="{FF2B5EF4-FFF2-40B4-BE49-F238E27FC236}">
              <a16:creationId xmlns:a16="http://schemas.microsoft.com/office/drawing/2014/main" id="{4DBB9779-CDF9-4B64-B28D-C693E6B1A340}"/>
            </a:ext>
          </a:extLst>
        </xdr:cNvPr>
        <xdr:cNvCxnSpPr/>
      </xdr:nvCxnSpPr>
      <xdr:spPr>
        <a:xfrm flipV="1">
          <a:off x="20434300" y="14777357"/>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732" name="楕円 731">
          <a:extLst>
            <a:ext uri="{FF2B5EF4-FFF2-40B4-BE49-F238E27FC236}">
              <a16:creationId xmlns:a16="http://schemas.microsoft.com/office/drawing/2014/main" id="{8CFB65FC-8C8C-4C92-BADC-3850E9B8760E}"/>
            </a:ext>
          </a:extLst>
        </xdr:cNvPr>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34834</xdr:rowOff>
    </xdr:from>
    <xdr:to>
      <xdr:col>107</xdr:col>
      <xdr:colOff>50800</xdr:colOff>
      <xdr:row>86</xdr:row>
      <xdr:rowOff>38100</xdr:rowOff>
    </xdr:to>
    <xdr:cxnSp macro="">
      <xdr:nvCxnSpPr>
        <xdr:cNvPr id="733" name="直線コネクタ 732">
          <a:extLst>
            <a:ext uri="{FF2B5EF4-FFF2-40B4-BE49-F238E27FC236}">
              <a16:creationId xmlns:a16="http://schemas.microsoft.com/office/drawing/2014/main" id="{C1974405-E0B2-4B21-8994-082611D005BA}"/>
            </a:ext>
          </a:extLst>
        </xdr:cNvPr>
        <xdr:cNvCxnSpPr/>
      </xdr:nvCxnSpPr>
      <xdr:spPr>
        <a:xfrm flipV="1">
          <a:off x="19545300" y="147795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160927</xdr:rowOff>
    </xdr:from>
    <xdr:to>
      <xdr:col>98</xdr:col>
      <xdr:colOff>38100</xdr:colOff>
      <xdr:row>86</xdr:row>
      <xdr:rowOff>91077</xdr:rowOff>
    </xdr:to>
    <xdr:sp macro="" textlink="">
      <xdr:nvSpPr>
        <xdr:cNvPr id="734" name="楕円 733">
          <a:extLst>
            <a:ext uri="{FF2B5EF4-FFF2-40B4-BE49-F238E27FC236}">
              <a16:creationId xmlns:a16="http://schemas.microsoft.com/office/drawing/2014/main" id="{A4C3B822-AA53-4FA1-B565-E29665240D09}"/>
            </a:ext>
          </a:extLst>
        </xdr:cNvPr>
        <xdr:cNvSpPr/>
      </xdr:nvSpPr>
      <xdr:spPr>
        <a:xfrm>
          <a:off x="18605500" y="1473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40277</xdr:rowOff>
    </xdr:to>
    <xdr:cxnSp macro="">
      <xdr:nvCxnSpPr>
        <xdr:cNvPr id="735" name="直線コネクタ 734">
          <a:extLst>
            <a:ext uri="{FF2B5EF4-FFF2-40B4-BE49-F238E27FC236}">
              <a16:creationId xmlns:a16="http://schemas.microsoft.com/office/drawing/2014/main" id="{E7851EF0-B704-4927-B2DE-1BAC74AC4B26}"/>
            </a:ext>
          </a:extLst>
        </xdr:cNvPr>
        <xdr:cNvCxnSpPr/>
      </xdr:nvCxnSpPr>
      <xdr:spPr>
        <a:xfrm flipV="1">
          <a:off x="18656300" y="1478280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36" name="n_1aveValue【消防施設】&#10;一人当たり面積">
          <a:extLst>
            <a:ext uri="{FF2B5EF4-FFF2-40B4-BE49-F238E27FC236}">
              <a16:creationId xmlns:a16="http://schemas.microsoft.com/office/drawing/2014/main" id="{14D92D2C-AB8A-4DF5-B7D1-0B4A16EF5CD1}"/>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7" name="n_2aveValue【消防施設】&#10;一人当たり面積">
          <a:extLst>
            <a:ext uri="{FF2B5EF4-FFF2-40B4-BE49-F238E27FC236}">
              <a16:creationId xmlns:a16="http://schemas.microsoft.com/office/drawing/2014/main" id="{0187510B-859F-4DFE-9EB4-49CFE94D0E1C}"/>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8" name="n_3aveValue【消防施設】&#10;一人当たり面積">
          <a:extLst>
            <a:ext uri="{FF2B5EF4-FFF2-40B4-BE49-F238E27FC236}">
              <a16:creationId xmlns:a16="http://schemas.microsoft.com/office/drawing/2014/main" id="{2381C04B-54D7-4F5A-ACCD-E9FB5BF2587B}"/>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9" name="n_4aveValue【消防施設】&#10;一人当たり面積">
          <a:extLst>
            <a:ext uri="{FF2B5EF4-FFF2-40B4-BE49-F238E27FC236}">
              <a16:creationId xmlns:a16="http://schemas.microsoft.com/office/drawing/2014/main" id="{95B65BBC-7FB3-43FF-9652-79FCC0EE9BC6}"/>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74584</xdr:rowOff>
    </xdr:from>
    <xdr:ext cx="469744" cy="259045"/>
    <xdr:sp macro="" textlink="">
      <xdr:nvSpPr>
        <xdr:cNvPr id="740" name="n_1mainValue【消防施設】&#10;一人当たり面積">
          <a:extLst>
            <a:ext uri="{FF2B5EF4-FFF2-40B4-BE49-F238E27FC236}">
              <a16:creationId xmlns:a16="http://schemas.microsoft.com/office/drawing/2014/main" id="{43A0B52B-1596-47C7-B631-43859C833DDE}"/>
            </a:ext>
          </a:extLst>
        </xdr:cNvPr>
        <xdr:cNvSpPr txBox="1"/>
      </xdr:nvSpPr>
      <xdr:spPr>
        <a:xfrm>
          <a:off x="210757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76761</xdr:rowOff>
    </xdr:from>
    <xdr:ext cx="469744" cy="259045"/>
    <xdr:sp macro="" textlink="">
      <xdr:nvSpPr>
        <xdr:cNvPr id="741" name="n_2mainValue【消防施設】&#10;一人当たり面積">
          <a:extLst>
            <a:ext uri="{FF2B5EF4-FFF2-40B4-BE49-F238E27FC236}">
              <a16:creationId xmlns:a16="http://schemas.microsoft.com/office/drawing/2014/main" id="{38C52266-9D93-4030-967E-746E319A1395}"/>
            </a:ext>
          </a:extLst>
        </xdr:cNvPr>
        <xdr:cNvSpPr txBox="1"/>
      </xdr:nvSpPr>
      <xdr:spPr>
        <a:xfrm>
          <a:off x="20199427" y="1482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742" name="n_3mainValue【消防施設】&#10;一人当たり面積">
          <a:extLst>
            <a:ext uri="{FF2B5EF4-FFF2-40B4-BE49-F238E27FC236}">
              <a16:creationId xmlns:a16="http://schemas.microsoft.com/office/drawing/2014/main" id="{FC5C3A30-A243-4C71-AD07-3A2F43FCA139}"/>
            </a:ext>
          </a:extLst>
        </xdr:cNvPr>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82204</xdr:rowOff>
    </xdr:from>
    <xdr:ext cx="469744" cy="259045"/>
    <xdr:sp macro="" textlink="">
      <xdr:nvSpPr>
        <xdr:cNvPr id="743" name="n_4mainValue【消防施設】&#10;一人当たり面積">
          <a:extLst>
            <a:ext uri="{FF2B5EF4-FFF2-40B4-BE49-F238E27FC236}">
              <a16:creationId xmlns:a16="http://schemas.microsoft.com/office/drawing/2014/main" id="{46FAFF33-5CE6-4836-AC96-1F62A3A04BF5}"/>
            </a:ext>
          </a:extLst>
        </xdr:cNvPr>
        <xdr:cNvSpPr txBox="1"/>
      </xdr:nvSpPr>
      <xdr:spPr>
        <a:xfrm>
          <a:off x="18421427" y="1482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6E60612B-344F-457D-9A35-342322E3811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B500D4B3-5C24-4D5B-A9CC-321D4038C26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06DA70C5-7A4A-4AD7-870B-B1E70F9B62D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906D6863-B738-4F63-8A8A-F86035BBBB8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DED60267-C4D0-409E-BF12-9D366FF2E3A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2E9320A3-5324-4691-8449-7F0A24B45DF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2AF272CC-1448-493D-8495-EA90B28DB40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702C7049-722B-4681-9939-B71DB8114CF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6DEDB0CA-905A-4AF1-98B4-EEC488EC8C6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FD3342EF-1908-4A9E-BA09-61CC88E0B24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1A6E4089-D9B7-45DD-B226-59B7D597E2C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117CA59D-30C1-49D6-B333-C4798D9BB1C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C14AF82F-C409-4E1D-9339-C25ACDCFDBF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8F06E05B-6779-4EE5-BCF4-098F16CB74F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65027304-7A7F-416A-A1C6-09E7E622CE4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717C83B8-C093-420E-AD08-996DB839BCB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D2329B45-940C-4367-88D4-E89B4F574EF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0DF61BE2-8D66-44F4-98F6-74A6DB92801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37A87BE6-164A-4E87-8D46-ECDF0841842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821DE3AA-139E-4FAA-A5FD-A7A7042C6EA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25C0F595-F71E-4636-AB54-80324B4DE62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672688E6-99A9-48EA-9591-CA092D84291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870CD6B8-5C8B-43BC-9EF0-D6848FF1383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6BF7D00E-1F9B-4153-87EE-7A641E30015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庁舎】&#10;有形固定資産減価償却率グラフ枠">
          <a:extLst>
            <a:ext uri="{FF2B5EF4-FFF2-40B4-BE49-F238E27FC236}">
              <a16:creationId xmlns:a16="http://schemas.microsoft.com/office/drawing/2014/main" id="{2AF30A4D-08F9-4AC0-8D6C-7948F763876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9" name="直線コネクタ 768">
          <a:extLst>
            <a:ext uri="{FF2B5EF4-FFF2-40B4-BE49-F238E27FC236}">
              <a16:creationId xmlns:a16="http://schemas.microsoft.com/office/drawing/2014/main" id="{86367C08-ED0A-44AA-8827-634B5D56453B}"/>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70" name="【庁舎】&#10;有形固定資産減価償却率最小値テキスト">
          <a:extLst>
            <a:ext uri="{FF2B5EF4-FFF2-40B4-BE49-F238E27FC236}">
              <a16:creationId xmlns:a16="http://schemas.microsoft.com/office/drawing/2014/main" id="{ED581080-3811-4D1F-A4FB-AB28856E697E}"/>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71" name="直線コネクタ 770">
          <a:extLst>
            <a:ext uri="{FF2B5EF4-FFF2-40B4-BE49-F238E27FC236}">
              <a16:creationId xmlns:a16="http://schemas.microsoft.com/office/drawing/2014/main" id="{042E2A7F-3454-4D6B-83AA-FBEA51C084B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72" name="【庁舎】&#10;有形固定資産減価償却率最大値テキスト">
          <a:extLst>
            <a:ext uri="{FF2B5EF4-FFF2-40B4-BE49-F238E27FC236}">
              <a16:creationId xmlns:a16="http://schemas.microsoft.com/office/drawing/2014/main" id="{6AD2A256-BF78-484F-8BD5-014119B30757}"/>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73" name="直線コネクタ 772">
          <a:extLst>
            <a:ext uri="{FF2B5EF4-FFF2-40B4-BE49-F238E27FC236}">
              <a16:creationId xmlns:a16="http://schemas.microsoft.com/office/drawing/2014/main" id="{0E0E8171-6290-435C-ACB5-02B6880660BB}"/>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774" name="【庁舎】&#10;有形固定資産減価償却率平均値テキスト">
          <a:extLst>
            <a:ext uri="{FF2B5EF4-FFF2-40B4-BE49-F238E27FC236}">
              <a16:creationId xmlns:a16="http://schemas.microsoft.com/office/drawing/2014/main" id="{272D4CF2-CDCB-412A-98A0-07C0BB3BBFC3}"/>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5" name="フローチャート: 判断 774">
          <a:extLst>
            <a:ext uri="{FF2B5EF4-FFF2-40B4-BE49-F238E27FC236}">
              <a16:creationId xmlns:a16="http://schemas.microsoft.com/office/drawing/2014/main" id="{BE5EACF1-7D45-40CD-B1C7-C8CC673B2A8E}"/>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6" name="フローチャート: 判断 775">
          <a:extLst>
            <a:ext uri="{FF2B5EF4-FFF2-40B4-BE49-F238E27FC236}">
              <a16:creationId xmlns:a16="http://schemas.microsoft.com/office/drawing/2014/main" id="{C7E81ABC-A81D-4A67-ACB6-A6FA77C5EF6B}"/>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7" name="フローチャート: 判断 776">
          <a:extLst>
            <a:ext uri="{FF2B5EF4-FFF2-40B4-BE49-F238E27FC236}">
              <a16:creationId xmlns:a16="http://schemas.microsoft.com/office/drawing/2014/main" id="{874F1D22-5AC6-496D-A442-41424DB03BCB}"/>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8" name="フローチャート: 判断 777">
          <a:extLst>
            <a:ext uri="{FF2B5EF4-FFF2-40B4-BE49-F238E27FC236}">
              <a16:creationId xmlns:a16="http://schemas.microsoft.com/office/drawing/2014/main" id="{26639140-99B5-4744-A9C4-422C2F1F596A}"/>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9" name="フローチャート: 判断 778">
          <a:extLst>
            <a:ext uri="{FF2B5EF4-FFF2-40B4-BE49-F238E27FC236}">
              <a16:creationId xmlns:a16="http://schemas.microsoft.com/office/drawing/2014/main" id="{2D59FF40-216F-45A9-A22F-AD64965F44DE}"/>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F39BF56-8EB0-440A-8AD5-FD68AAB9701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7D29BA1B-C5B3-4B28-AF9F-B054EDE79A1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85F240A7-8679-4195-9FCF-E5D5A1DC0EB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232357C1-C738-46FC-A98B-307E91DC77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18F51AB4-0097-4301-A63F-39AA4DD5054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149498</xdr:rowOff>
    </xdr:from>
    <xdr:to>
      <xdr:col>85</xdr:col>
      <xdr:colOff>177800</xdr:colOff>
      <xdr:row>102</xdr:row>
      <xdr:rowOff>79648</xdr:rowOff>
    </xdr:to>
    <xdr:sp macro="" textlink="">
      <xdr:nvSpPr>
        <xdr:cNvPr id="785" name="楕円 784">
          <a:extLst>
            <a:ext uri="{FF2B5EF4-FFF2-40B4-BE49-F238E27FC236}">
              <a16:creationId xmlns:a16="http://schemas.microsoft.com/office/drawing/2014/main" id="{9B738CED-662B-4C79-84E7-522FB9FE42A4}"/>
            </a:ext>
          </a:extLst>
        </xdr:cNvPr>
        <xdr:cNvSpPr/>
      </xdr:nvSpPr>
      <xdr:spPr>
        <a:xfrm>
          <a:off x="16268700" y="1746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925</xdr:rowOff>
    </xdr:from>
    <xdr:ext cx="405111" cy="259045"/>
    <xdr:sp macro="" textlink="">
      <xdr:nvSpPr>
        <xdr:cNvPr id="786" name="【庁舎】&#10;有形固定資産減価償却率該当値テキスト">
          <a:extLst>
            <a:ext uri="{FF2B5EF4-FFF2-40B4-BE49-F238E27FC236}">
              <a16:creationId xmlns:a16="http://schemas.microsoft.com/office/drawing/2014/main" id="{EE714B30-5349-4D3D-8058-10618B36A7C4}"/>
            </a:ext>
          </a:extLst>
        </xdr:cNvPr>
        <xdr:cNvSpPr txBox="1"/>
      </xdr:nvSpPr>
      <xdr:spPr>
        <a:xfrm>
          <a:off x="16357600" y="17317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105411</xdr:rowOff>
    </xdr:from>
    <xdr:to>
      <xdr:col>81</xdr:col>
      <xdr:colOff>101600</xdr:colOff>
      <xdr:row>102</xdr:row>
      <xdr:rowOff>35561</xdr:rowOff>
    </xdr:to>
    <xdr:sp macro="" textlink="">
      <xdr:nvSpPr>
        <xdr:cNvPr id="787" name="楕円 786">
          <a:extLst>
            <a:ext uri="{FF2B5EF4-FFF2-40B4-BE49-F238E27FC236}">
              <a16:creationId xmlns:a16="http://schemas.microsoft.com/office/drawing/2014/main" id="{E504D0CD-0DAD-4573-9878-1C72D455F382}"/>
            </a:ext>
          </a:extLst>
        </xdr:cNvPr>
        <xdr:cNvSpPr/>
      </xdr:nvSpPr>
      <xdr:spPr>
        <a:xfrm>
          <a:off x="154305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156211</xdr:rowOff>
    </xdr:from>
    <xdr:to>
      <xdr:col>85</xdr:col>
      <xdr:colOff>127000</xdr:colOff>
      <xdr:row>102</xdr:row>
      <xdr:rowOff>28848</xdr:rowOff>
    </xdr:to>
    <xdr:cxnSp macro="">
      <xdr:nvCxnSpPr>
        <xdr:cNvPr id="788" name="直線コネクタ 787">
          <a:extLst>
            <a:ext uri="{FF2B5EF4-FFF2-40B4-BE49-F238E27FC236}">
              <a16:creationId xmlns:a16="http://schemas.microsoft.com/office/drawing/2014/main" id="{A10EC415-E825-4094-B20D-7DDD28CBF799}"/>
            </a:ext>
          </a:extLst>
        </xdr:cNvPr>
        <xdr:cNvCxnSpPr/>
      </xdr:nvCxnSpPr>
      <xdr:spPr>
        <a:xfrm>
          <a:off x="15481300" y="17472661"/>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59689</xdr:rowOff>
    </xdr:from>
    <xdr:to>
      <xdr:col>76</xdr:col>
      <xdr:colOff>165100</xdr:colOff>
      <xdr:row>101</xdr:row>
      <xdr:rowOff>161289</xdr:rowOff>
    </xdr:to>
    <xdr:sp macro="" textlink="">
      <xdr:nvSpPr>
        <xdr:cNvPr id="789" name="楕円 788">
          <a:extLst>
            <a:ext uri="{FF2B5EF4-FFF2-40B4-BE49-F238E27FC236}">
              <a16:creationId xmlns:a16="http://schemas.microsoft.com/office/drawing/2014/main" id="{503E93EF-1F6B-4844-9F94-D9E7075D86F3}"/>
            </a:ext>
          </a:extLst>
        </xdr:cNvPr>
        <xdr:cNvSpPr/>
      </xdr:nvSpPr>
      <xdr:spPr>
        <a:xfrm>
          <a:off x="145415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110489</xdr:rowOff>
    </xdr:from>
    <xdr:to>
      <xdr:col>81</xdr:col>
      <xdr:colOff>50800</xdr:colOff>
      <xdr:row>101</xdr:row>
      <xdr:rowOff>156211</xdr:rowOff>
    </xdr:to>
    <xdr:cxnSp macro="">
      <xdr:nvCxnSpPr>
        <xdr:cNvPr id="790" name="直線コネクタ 789">
          <a:extLst>
            <a:ext uri="{FF2B5EF4-FFF2-40B4-BE49-F238E27FC236}">
              <a16:creationId xmlns:a16="http://schemas.microsoft.com/office/drawing/2014/main" id="{41E1C34A-18E8-47A9-9DDA-44BDEDA646BF}"/>
            </a:ext>
          </a:extLst>
        </xdr:cNvPr>
        <xdr:cNvCxnSpPr/>
      </xdr:nvCxnSpPr>
      <xdr:spPr>
        <a:xfrm>
          <a:off x="14592300" y="174269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100512</xdr:rowOff>
    </xdr:from>
    <xdr:to>
      <xdr:col>72</xdr:col>
      <xdr:colOff>38100</xdr:colOff>
      <xdr:row>102</xdr:row>
      <xdr:rowOff>30662</xdr:rowOff>
    </xdr:to>
    <xdr:sp macro="" textlink="">
      <xdr:nvSpPr>
        <xdr:cNvPr id="791" name="楕円 790">
          <a:extLst>
            <a:ext uri="{FF2B5EF4-FFF2-40B4-BE49-F238E27FC236}">
              <a16:creationId xmlns:a16="http://schemas.microsoft.com/office/drawing/2014/main" id="{F7B72594-B1A1-412B-B6D0-7625C02CA74F}"/>
            </a:ext>
          </a:extLst>
        </xdr:cNvPr>
        <xdr:cNvSpPr/>
      </xdr:nvSpPr>
      <xdr:spPr>
        <a:xfrm>
          <a:off x="13652500" y="1741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110489</xdr:rowOff>
    </xdr:from>
    <xdr:to>
      <xdr:col>76</xdr:col>
      <xdr:colOff>114300</xdr:colOff>
      <xdr:row>101</xdr:row>
      <xdr:rowOff>151312</xdr:rowOff>
    </xdr:to>
    <xdr:cxnSp macro="">
      <xdr:nvCxnSpPr>
        <xdr:cNvPr id="792" name="直線コネクタ 791">
          <a:extLst>
            <a:ext uri="{FF2B5EF4-FFF2-40B4-BE49-F238E27FC236}">
              <a16:creationId xmlns:a16="http://schemas.microsoft.com/office/drawing/2014/main" id="{8779063D-8B52-4081-B6C2-56031E155B14}"/>
            </a:ext>
          </a:extLst>
        </xdr:cNvPr>
        <xdr:cNvCxnSpPr/>
      </xdr:nvCxnSpPr>
      <xdr:spPr>
        <a:xfrm flipV="1">
          <a:off x="13703300" y="17426939"/>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56424</xdr:rowOff>
    </xdr:from>
    <xdr:to>
      <xdr:col>67</xdr:col>
      <xdr:colOff>101600</xdr:colOff>
      <xdr:row>101</xdr:row>
      <xdr:rowOff>158024</xdr:rowOff>
    </xdr:to>
    <xdr:sp macro="" textlink="">
      <xdr:nvSpPr>
        <xdr:cNvPr id="793" name="楕円 792">
          <a:extLst>
            <a:ext uri="{FF2B5EF4-FFF2-40B4-BE49-F238E27FC236}">
              <a16:creationId xmlns:a16="http://schemas.microsoft.com/office/drawing/2014/main" id="{37469437-F9AC-4B62-8A38-F6546551CC3D}"/>
            </a:ext>
          </a:extLst>
        </xdr:cNvPr>
        <xdr:cNvSpPr/>
      </xdr:nvSpPr>
      <xdr:spPr>
        <a:xfrm>
          <a:off x="12763500" y="1737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107224</xdr:rowOff>
    </xdr:from>
    <xdr:to>
      <xdr:col>71</xdr:col>
      <xdr:colOff>177800</xdr:colOff>
      <xdr:row>101</xdr:row>
      <xdr:rowOff>151312</xdr:rowOff>
    </xdr:to>
    <xdr:cxnSp macro="">
      <xdr:nvCxnSpPr>
        <xdr:cNvPr id="794" name="直線コネクタ 793">
          <a:extLst>
            <a:ext uri="{FF2B5EF4-FFF2-40B4-BE49-F238E27FC236}">
              <a16:creationId xmlns:a16="http://schemas.microsoft.com/office/drawing/2014/main" id="{5E838CCE-48AF-4D1D-94C3-A115901F7809}"/>
            </a:ext>
          </a:extLst>
        </xdr:cNvPr>
        <xdr:cNvCxnSpPr/>
      </xdr:nvCxnSpPr>
      <xdr:spPr>
        <a:xfrm>
          <a:off x="12814300" y="1742367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795" name="n_1aveValue【庁舎】&#10;有形固定資産減価償却率">
          <a:extLst>
            <a:ext uri="{FF2B5EF4-FFF2-40B4-BE49-F238E27FC236}">
              <a16:creationId xmlns:a16="http://schemas.microsoft.com/office/drawing/2014/main" id="{2D956BE2-C584-4E25-AD72-3BCF5C5D404D}"/>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796" name="n_2aveValue【庁舎】&#10;有形固定資産減価償却率">
          <a:extLst>
            <a:ext uri="{FF2B5EF4-FFF2-40B4-BE49-F238E27FC236}">
              <a16:creationId xmlns:a16="http://schemas.microsoft.com/office/drawing/2014/main" id="{857F084F-E68A-46AD-81B8-26CD3FAE5A7D}"/>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7" name="n_3aveValue【庁舎】&#10;有形固定資産減価償却率">
          <a:extLst>
            <a:ext uri="{FF2B5EF4-FFF2-40B4-BE49-F238E27FC236}">
              <a16:creationId xmlns:a16="http://schemas.microsoft.com/office/drawing/2014/main" id="{4F922027-A8ED-4404-A98C-744D3C55FCE2}"/>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798" name="n_4aveValue【庁舎】&#10;有形固定資産減価償却率">
          <a:extLst>
            <a:ext uri="{FF2B5EF4-FFF2-40B4-BE49-F238E27FC236}">
              <a16:creationId xmlns:a16="http://schemas.microsoft.com/office/drawing/2014/main" id="{E473D80C-BE1D-4EF4-BCF4-8C8AE467F174}"/>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52088</xdr:rowOff>
    </xdr:from>
    <xdr:ext cx="405111" cy="259045"/>
    <xdr:sp macro="" textlink="">
      <xdr:nvSpPr>
        <xdr:cNvPr id="799" name="n_1mainValue【庁舎】&#10;有形固定資産減価償却率">
          <a:extLst>
            <a:ext uri="{FF2B5EF4-FFF2-40B4-BE49-F238E27FC236}">
              <a16:creationId xmlns:a16="http://schemas.microsoft.com/office/drawing/2014/main" id="{ED953309-9CBA-4D9F-BFCF-26C454292788}"/>
            </a:ext>
          </a:extLst>
        </xdr:cNvPr>
        <xdr:cNvSpPr txBox="1"/>
      </xdr:nvSpPr>
      <xdr:spPr>
        <a:xfrm>
          <a:off x="15266044" y="1719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6366</xdr:rowOff>
    </xdr:from>
    <xdr:ext cx="405111" cy="259045"/>
    <xdr:sp macro="" textlink="">
      <xdr:nvSpPr>
        <xdr:cNvPr id="800" name="n_2mainValue【庁舎】&#10;有形固定資産減価償却率">
          <a:extLst>
            <a:ext uri="{FF2B5EF4-FFF2-40B4-BE49-F238E27FC236}">
              <a16:creationId xmlns:a16="http://schemas.microsoft.com/office/drawing/2014/main" id="{ED46F2AC-322D-4A10-81F9-BE4DBD02B84D}"/>
            </a:ext>
          </a:extLst>
        </xdr:cNvPr>
        <xdr:cNvSpPr txBox="1"/>
      </xdr:nvSpPr>
      <xdr:spPr>
        <a:xfrm>
          <a:off x="14389744" y="1715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47189</xdr:rowOff>
    </xdr:from>
    <xdr:ext cx="405111" cy="259045"/>
    <xdr:sp macro="" textlink="">
      <xdr:nvSpPr>
        <xdr:cNvPr id="801" name="n_3mainValue【庁舎】&#10;有形固定資産減価償却率">
          <a:extLst>
            <a:ext uri="{FF2B5EF4-FFF2-40B4-BE49-F238E27FC236}">
              <a16:creationId xmlns:a16="http://schemas.microsoft.com/office/drawing/2014/main" id="{941A7038-F37E-4A60-8005-5D4496FD7357}"/>
            </a:ext>
          </a:extLst>
        </xdr:cNvPr>
        <xdr:cNvSpPr txBox="1"/>
      </xdr:nvSpPr>
      <xdr:spPr>
        <a:xfrm>
          <a:off x="13500744" y="1719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3101</xdr:rowOff>
    </xdr:from>
    <xdr:ext cx="405111" cy="259045"/>
    <xdr:sp macro="" textlink="">
      <xdr:nvSpPr>
        <xdr:cNvPr id="802" name="n_4mainValue【庁舎】&#10;有形固定資産減価償却率">
          <a:extLst>
            <a:ext uri="{FF2B5EF4-FFF2-40B4-BE49-F238E27FC236}">
              <a16:creationId xmlns:a16="http://schemas.microsoft.com/office/drawing/2014/main" id="{3397F2F1-20AD-4E5A-9777-589A3DBB7704}"/>
            </a:ext>
          </a:extLst>
        </xdr:cNvPr>
        <xdr:cNvSpPr txBox="1"/>
      </xdr:nvSpPr>
      <xdr:spPr>
        <a:xfrm>
          <a:off x="1261174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E5EECFE4-4308-4512-9DB7-400BEDC5453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8B592B0D-9B28-4E8A-A209-4A34495C3C6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E76E9F4E-198D-4948-89E2-3FE205B5B58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FC5C18AC-3CB3-4057-853E-1918A7A6A71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0A67A7BC-B65E-48ED-8EFB-E22C90D9C67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FB752674-C101-485D-ABBD-1324FA345CE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06FDD189-B6A1-4C26-B367-A68FD6A472A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D7583C88-5FAD-4F05-9A30-82B7817BE21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982F49C9-8C2F-4CCC-93D7-2359EA61086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59832498-F1DD-472D-B873-80A8F90D188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05EBA565-0BA6-4491-9C1E-8BE82A43BC2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342BAAF0-87FA-49C7-A7C0-98CE284F409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C51F6594-45A6-4BF2-BE81-CC6A1F588B9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779B2C9D-0433-4C3D-82E2-2632825EF04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E332D592-236B-421C-B32C-74DAAC33488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8E038595-DC50-46A7-861A-21D1D437726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1FE1F662-481B-45E6-A716-3578AD1C1B6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0C64E8E4-F3ED-44F1-8BA8-C0AE7C718B0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BD58DF56-F630-477F-813B-EBA3D6C33C8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D7D1BF40-9B50-4526-A018-959DD975EC2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E6F17EBF-3EC5-40F5-93F8-2A62485A05E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21975C28-39DA-4AB1-8DD7-22F6F8DE888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EAD18217-9239-401A-A6EA-FF60F3CA11D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6" name="直線コネクタ 825">
          <a:extLst>
            <a:ext uri="{FF2B5EF4-FFF2-40B4-BE49-F238E27FC236}">
              <a16:creationId xmlns:a16="http://schemas.microsoft.com/office/drawing/2014/main" id="{70028CA7-4965-45C1-ADB7-13EA2CC19DA6}"/>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7" name="【庁舎】&#10;一人当たり面積最小値テキスト">
          <a:extLst>
            <a:ext uri="{FF2B5EF4-FFF2-40B4-BE49-F238E27FC236}">
              <a16:creationId xmlns:a16="http://schemas.microsoft.com/office/drawing/2014/main" id="{87603B08-F048-49B2-9CE0-F615FFFBF451}"/>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8" name="直線コネクタ 827">
          <a:extLst>
            <a:ext uri="{FF2B5EF4-FFF2-40B4-BE49-F238E27FC236}">
              <a16:creationId xmlns:a16="http://schemas.microsoft.com/office/drawing/2014/main" id="{EF0B82C4-F47F-4212-9073-35584716D00D}"/>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9" name="【庁舎】&#10;一人当たり面積最大値テキスト">
          <a:extLst>
            <a:ext uri="{FF2B5EF4-FFF2-40B4-BE49-F238E27FC236}">
              <a16:creationId xmlns:a16="http://schemas.microsoft.com/office/drawing/2014/main" id="{94811F36-7CDF-43BF-BB75-35D1951891CA}"/>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30" name="直線コネクタ 829">
          <a:extLst>
            <a:ext uri="{FF2B5EF4-FFF2-40B4-BE49-F238E27FC236}">
              <a16:creationId xmlns:a16="http://schemas.microsoft.com/office/drawing/2014/main" id="{0E229512-BD5A-4CA3-80BC-FE3ECD3C44B4}"/>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831" name="【庁舎】&#10;一人当たり面積平均値テキスト">
          <a:extLst>
            <a:ext uri="{FF2B5EF4-FFF2-40B4-BE49-F238E27FC236}">
              <a16:creationId xmlns:a16="http://schemas.microsoft.com/office/drawing/2014/main" id="{D4ED07D8-372C-4406-94D8-BF83B80621B2}"/>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32" name="フローチャート: 判断 831">
          <a:extLst>
            <a:ext uri="{FF2B5EF4-FFF2-40B4-BE49-F238E27FC236}">
              <a16:creationId xmlns:a16="http://schemas.microsoft.com/office/drawing/2014/main" id="{1CE80ADC-D19C-4C58-8138-6B2FFF163FDC}"/>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33" name="フローチャート: 判断 832">
          <a:extLst>
            <a:ext uri="{FF2B5EF4-FFF2-40B4-BE49-F238E27FC236}">
              <a16:creationId xmlns:a16="http://schemas.microsoft.com/office/drawing/2014/main" id="{C8A57110-612A-4D12-B769-5D625B453481}"/>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4" name="フローチャート: 判断 833">
          <a:extLst>
            <a:ext uri="{FF2B5EF4-FFF2-40B4-BE49-F238E27FC236}">
              <a16:creationId xmlns:a16="http://schemas.microsoft.com/office/drawing/2014/main" id="{32388D80-1DCE-4DFE-BC0A-945874A4068E}"/>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5" name="フローチャート: 判断 834">
          <a:extLst>
            <a:ext uri="{FF2B5EF4-FFF2-40B4-BE49-F238E27FC236}">
              <a16:creationId xmlns:a16="http://schemas.microsoft.com/office/drawing/2014/main" id="{C9652CD5-7A26-49E6-A1F4-AB6DC19D8DF2}"/>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6" name="フローチャート: 判断 835">
          <a:extLst>
            <a:ext uri="{FF2B5EF4-FFF2-40B4-BE49-F238E27FC236}">
              <a16:creationId xmlns:a16="http://schemas.microsoft.com/office/drawing/2014/main" id="{D092664C-2F33-495D-B58A-B302B59B4CEA}"/>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F8D3438F-F422-4D82-805D-D374A324F8F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B7E6021-986A-4225-AB3D-E1C4432B3DE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174B769E-0E94-43A9-8CDC-98978FFB090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2DA334D1-85D0-4A75-84B8-C937D7001EB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88B01615-C536-4857-819D-25B8A4DAB35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23495</xdr:rowOff>
    </xdr:from>
    <xdr:to>
      <xdr:col>116</xdr:col>
      <xdr:colOff>114300</xdr:colOff>
      <xdr:row>105</xdr:row>
      <xdr:rowOff>125095</xdr:rowOff>
    </xdr:to>
    <xdr:sp macro="" textlink="">
      <xdr:nvSpPr>
        <xdr:cNvPr id="842" name="楕円 841">
          <a:extLst>
            <a:ext uri="{FF2B5EF4-FFF2-40B4-BE49-F238E27FC236}">
              <a16:creationId xmlns:a16="http://schemas.microsoft.com/office/drawing/2014/main" id="{E82C6EBF-7E29-410A-B757-5D7772AB07AB}"/>
            </a:ext>
          </a:extLst>
        </xdr:cNvPr>
        <xdr:cNvSpPr/>
      </xdr:nvSpPr>
      <xdr:spPr>
        <a:xfrm>
          <a:off x="221107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46372</xdr:rowOff>
    </xdr:from>
    <xdr:ext cx="469744" cy="259045"/>
    <xdr:sp macro="" textlink="">
      <xdr:nvSpPr>
        <xdr:cNvPr id="843" name="【庁舎】&#10;一人当たり面積該当値テキスト">
          <a:extLst>
            <a:ext uri="{FF2B5EF4-FFF2-40B4-BE49-F238E27FC236}">
              <a16:creationId xmlns:a16="http://schemas.microsoft.com/office/drawing/2014/main" id="{FA245FC4-F71F-48DB-A33D-3F1331AF0945}"/>
            </a:ext>
          </a:extLst>
        </xdr:cNvPr>
        <xdr:cNvSpPr txBox="1"/>
      </xdr:nvSpPr>
      <xdr:spPr>
        <a:xfrm>
          <a:off x="22199600" y="1787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34925</xdr:rowOff>
    </xdr:from>
    <xdr:to>
      <xdr:col>112</xdr:col>
      <xdr:colOff>38100</xdr:colOff>
      <xdr:row>105</xdr:row>
      <xdr:rowOff>136525</xdr:rowOff>
    </xdr:to>
    <xdr:sp macro="" textlink="">
      <xdr:nvSpPr>
        <xdr:cNvPr id="844" name="楕円 843">
          <a:extLst>
            <a:ext uri="{FF2B5EF4-FFF2-40B4-BE49-F238E27FC236}">
              <a16:creationId xmlns:a16="http://schemas.microsoft.com/office/drawing/2014/main" id="{41619692-39E0-49C8-A465-B9FF00559F1E}"/>
            </a:ext>
          </a:extLst>
        </xdr:cNvPr>
        <xdr:cNvSpPr/>
      </xdr:nvSpPr>
      <xdr:spPr>
        <a:xfrm>
          <a:off x="21272500" y="1803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74295</xdr:rowOff>
    </xdr:from>
    <xdr:to>
      <xdr:col>116</xdr:col>
      <xdr:colOff>63500</xdr:colOff>
      <xdr:row>105</xdr:row>
      <xdr:rowOff>85725</xdr:rowOff>
    </xdr:to>
    <xdr:cxnSp macro="">
      <xdr:nvCxnSpPr>
        <xdr:cNvPr id="845" name="直線コネクタ 844">
          <a:extLst>
            <a:ext uri="{FF2B5EF4-FFF2-40B4-BE49-F238E27FC236}">
              <a16:creationId xmlns:a16="http://schemas.microsoft.com/office/drawing/2014/main" id="{24BF749A-AFEA-44AD-B87D-1F54234D0D2A}"/>
            </a:ext>
          </a:extLst>
        </xdr:cNvPr>
        <xdr:cNvCxnSpPr/>
      </xdr:nvCxnSpPr>
      <xdr:spPr>
        <a:xfrm flipV="1">
          <a:off x="21323300" y="1807654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44450</xdr:rowOff>
    </xdr:from>
    <xdr:to>
      <xdr:col>107</xdr:col>
      <xdr:colOff>101600</xdr:colOff>
      <xdr:row>105</xdr:row>
      <xdr:rowOff>146050</xdr:rowOff>
    </xdr:to>
    <xdr:sp macro="" textlink="">
      <xdr:nvSpPr>
        <xdr:cNvPr id="846" name="楕円 845">
          <a:extLst>
            <a:ext uri="{FF2B5EF4-FFF2-40B4-BE49-F238E27FC236}">
              <a16:creationId xmlns:a16="http://schemas.microsoft.com/office/drawing/2014/main" id="{DA844FAC-AAC1-4DBD-9A6E-7249CC46E783}"/>
            </a:ext>
          </a:extLst>
        </xdr:cNvPr>
        <xdr:cNvSpPr/>
      </xdr:nvSpPr>
      <xdr:spPr>
        <a:xfrm>
          <a:off x="20383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85725</xdr:rowOff>
    </xdr:from>
    <xdr:to>
      <xdr:col>111</xdr:col>
      <xdr:colOff>177800</xdr:colOff>
      <xdr:row>105</xdr:row>
      <xdr:rowOff>95250</xdr:rowOff>
    </xdr:to>
    <xdr:cxnSp macro="">
      <xdr:nvCxnSpPr>
        <xdr:cNvPr id="847" name="直線コネクタ 846">
          <a:extLst>
            <a:ext uri="{FF2B5EF4-FFF2-40B4-BE49-F238E27FC236}">
              <a16:creationId xmlns:a16="http://schemas.microsoft.com/office/drawing/2014/main" id="{24F5337C-1116-469E-A387-DCF417FF8C51}"/>
            </a:ext>
          </a:extLst>
        </xdr:cNvPr>
        <xdr:cNvCxnSpPr/>
      </xdr:nvCxnSpPr>
      <xdr:spPr>
        <a:xfrm flipV="1">
          <a:off x="20434300" y="180879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149225</xdr:rowOff>
    </xdr:from>
    <xdr:to>
      <xdr:col>102</xdr:col>
      <xdr:colOff>165100</xdr:colOff>
      <xdr:row>105</xdr:row>
      <xdr:rowOff>79375</xdr:rowOff>
    </xdr:to>
    <xdr:sp macro="" textlink="">
      <xdr:nvSpPr>
        <xdr:cNvPr id="848" name="楕円 847">
          <a:extLst>
            <a:ext uri="{FF2B5EF4-FFF2-40B4-BE49-F238E27FC236}">
              <a16:creationId xmlns:a16="http://schemas.microsoft.com/office/drawing/2014/main" id="{9ACCE9E2-CEA9-4649-B7B4-A6531A7FB21B}"/>
            </a:ext>
          </a:extLst>
        </xdr:cNvPr>
        <xdr:cNvSpPr/>
      </xdr:nvSpPr>
      <xdr:spPr>
        <a:xfrm>
          <a:off x="194945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28575</xdr:rowOff>
    </xdr:from>
    <xdr:to>
      <xdr:col>107</xdr:col>
      <xdr:colOff>50800</xdr:colOff>
      <xdr:row>105</xdr:row>
      <xdr:rowOff>95250</xdr:rowOff>
    </xdr:to>
    <xdr:cxnSp macro="">
      <xdr:nvCxnSpPr>
        <xdr:cNvPr id="849" name="直線コネクタ 848">
          <a:extLst>
            <a:ext uri="{FF2B5EF4-FFF2-40B4-BE49-F238E27FC236}">
              <a16:creationId xmlns:a16="http://schemas.microsoft.com/office/drawing/2014/main" id="{76403E30-5A66-4B3B-B54C-2AA92B0F8171}"/>
            </a:ext>
          </a:extLst>
        </xdr:cNvPr>
        <xdr:cNvCxnSpPr/>
      </xdr:nvCxnSpPr>
      <xdr:spPr>
        <a:xfrm>
          <a:off x="19545300" y="180308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850" name="楕円 849">
          <a:extLst>
            <a:ext uri="{FF2B5EF4-FFF2-40B4-BE49-F238E27FC236}">
              <a16:creationId xmlns:a16="http://schemas.microsoft.com/office/drawing/2014/main" id="{5B259561-8647-4636-80C2-948646D76198}"/>
            </a:ext>
          </a:extLst>
        </xdr:cNvPr>
        <xdr:cNvSpPr/>
      </xdr:nvSpPr>
      <xdr:spPr>
        <a:xfrm>
          <a:off x="18605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28575</xdr:rowOff>
    </xdr:from>
    <xdr:to>
      <xdr:col>102</xdr:col>
      <xdr:colOff>114300</xdr:colOff>
      <xdr:row>105</xdr:row>
      <xdr:rowOff>41911</xdr:rowOff>
    </xdr:to>
    <xdr:cxnSp macro="">
      <xdr:nvCxnSpPr>
        <xdr:cNvPr id="851" name="直線コネクタ 850">
          <a:extLst>
            <a:ext uri="{FF2B5EF4-FFF2-40B4-BE49-F238E27FC236}">
              <a16:creationId xmlns:a16="http://schemas.microsoft.com/office/drawing/2014/main" id="{0032A606-71A5-4FFF-9DD4-58B709FCA0E5}"/>
            </a:ext>
          </a:extLst>
        </xdr:cNvPr>
        <xdr:cNvCxnSpPr/>
      </xdr:nvCxnSpPr>
      <xdr:spPr>
        <a:xfrm flipV="1">
          <a:off x="18656300" y="1803082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852" name="n_1aveValue【庁舎】&#10;一人当たり面積">
          <a:extLst>
            <a:ext uri="{FF2B5EF4-FFF2-40B4-BE49-F238E27FC236}">
              <a16:creationId xmlns:a16="http://schemas.microsoft.com/office/drawing/2014/main" id="{6010E88D-6824-4D05-964B-ACD97D278593}"/>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853" name="n_2aveValue【庁舎】&#10;一人当たり面積">
          <a:extLst>
            <a:ext uri="{FF2B5EF4-FFF2-40B4-BE49-F238E27FC236}">
              <a16:creationId xmlns:a16="http://schemas.microsoft.com/office/drawing/2014/main" id="{BC3C5A78-6F9E-4933-A57F-460B9F47D8E1}"/>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854" name="n_3aveValue【庁舎】&#10;一人当たり面積">
          <a:extLst>
            <a:ext uri="{FF2B5EF4-FFF2-40B4-BE49-F238E27FC236}">
              <a16:creationId xmlns:a16="http://schemas.microsoft.com/office/drawing/2014/main" id="{E0D1AD90-618E-450C-9680-F431B924537A}"/>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855" name="n_4aveValue【庁舎】&#10;一人当たり面積">
          <a:extLst>
            <a:ext uri="{FF2B5EF4-FFF2-40B4-BE49-F238E27FC236}">
              <a16:creationId xmlns:a16="http://schemas.microsoft.com/office/drawing/2014/main" id="{2A8208FE-F914-4769-A8D0-6ECE5A189FF2}"/>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153052</xdr:rowOff>
    </xdr:from>
    <xdr:ext cx="469744" cy="259045"/>
    <xdr:sp macro="" textlink="">
      <xdr:nvSpPr>
        <xdr:cNvPr id="856" name="n_1mainValue【庁舎】&#10;一人当たり面積">
          <a:extLst>
            <a:ext uri="{FF2B5EF4-FFF2-40B4-BE49-F238E27FC236}">
              <a16:creationId xmlns:a16="http://schemas.microsoft.com/office/drawing/2014/main" id="{51DACAF5-AB21-4C84-A135-8C899D161007}"/>
            </a:ext>
          </a:extLst>
        </xdr:cNvPr>
        <xdr:cNvSpPr txBox="1"/>
      </xdr:nvSpPr>
      <xdr:spPr>
        <a:xfrm>
          <a:off x="21075727" y="1781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162577</xdr:rowOff>
    </xdr:from>
    <xdr:ext cx="469744" cy="259045"/>
    <xdr:sp macro="" textlink="">
      <xdr:nvSpPr>
        <xdr:cNvPr id="857" name="n_2mainValue【庁舎】&#10;一人当たり面積">
          <a:extLst>
            <a:ext uri="{FF2B5EF4-FFF2-40B4-BE49-F238E27FC236}">
              <a16:creationId xmlns:a16="http://schemas.microsoft.com/office/drawing/2014/main" id="{86361772-CE9C-4F10-87EC-9C6F559729ED}"/>
            </a:ext>
          </a:extLst>
        </xdr:cNvPr>
        <xdr:cNvSpPr txBox="1"/>
      </xdr:nvSpPr>
      <xdr:spPr>
        <a:xfrm>
          <a:off x="20199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95902</xdr:rowOff>
    </xdr:from>
    <xdr:ext cx="469744" cy="259045"/>
    <xdr:sp macro="" textlink="">
      <xdr:nvSpPr>
        <xdr:cNvPr id="858" name="n_3mainValue【庁舎】&#10;一人当たり面積">
          <a:extLst>
            <a:ext uri="{FF2B5EF4-FFF2-40B4-BE49-F238E27FC236}">
              <a16:creationId xmlns:a16="http://schemas.microsoft.com/office/drawing/2014/main" id="{35FDCB9F-7DD2-4662-809F-F7D1D98ADE85}"/>
            </a:ext>
          </a:extLst>
        </xdr:cNvPr>
        <xdr:cNvSpPr txBox="1"/>
      </xdr:nvSpPr>
      <xdr:spPr>
        <a:xfrm>
          <a:off x="19310427" y="1775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109238</xdr:rowOff>
    </xdr:from>
    <xdr:ext cx="469744" cy="259045"/>
    <xdr:sp macro="" textlink="">
      <xdr:nvSpPr>
        <xdr:cNvPr id="859" name="n_4mainValue【庁舎】&#10;一人当たり面積">
          <a:extLst>
            <a:ext uri="{FF2B5EF4-FFF2-40B4-BE49-F238E27FC236}">
              <a16:creationId xmlns:a16="http://schemas.microsoft.com/office/drawing/2014/main" id="{EA376E1E-AAF3-413A-A308-3B3234B7565C}"/>
            </a:ext>
          </a:extLst>
        </xdr:cNvPr>
        <xdr:cNvSpPr txBox="1"/>
      </xdr:nvSpPr>
      <xdr:spPr>
        <a:xfrm>
          <a:off x="18421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DBA1D8E0-A742-4DE5-AAA2-B40B06B47C7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1AAF3B83-EA56-4775-BFD6-BD124F30D1B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6BD26DB0-4FF6-4F40-BE15-E78F58A078C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有形固定資産減価償却率については、平成２６年度に新庁舎を建設したことにより、庁舎の数値が類似団体内平均値を大きく下回っている。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年度にごみ処理施設の建物と附属</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設備の区分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を精査し耐用年数等を再計算した結果、</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減価償却率が上昇した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それぞれの施設の状況や規模などを的確に把握し、計画的な資産管理に努める。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24835015</v>
      </c>
      <c r="BO4" s="462"/>
      <c r="BP4" s="462"/>
      <c r="BQ4" s="462"/>
      <c r="BR4" s="462"/>
      <c r="BS4" s="462"/>
      <c r="BT4" s="462"/>
      <c r="BU4" s="463"/>
      <c r="BV4" s="461">
        <v>22297569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7.6</v>
      </c>
      <c r="CU4" s="602"/>
      <c r="CV4" s="602"/>
      <c r="CW4" s="602"/>
      <c r="CX4" s="602"/>
      <c r="CY4" s="602"/>
      <c r="CZ4" s="602"/>
      <c r="DA4" s="603"/>
      <c r="DB4" s="601">
        <v>8.1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23928881</v>
      </c>
      <c r="BO5" s="433"/>
      <c r="BP5" s="433"/>
      <c r="BQ5" s="433"/>
      <c r="BR5" s="433"/>
      <c r="BS5" s="433"/>
      <c r="BT5" s="433"/>
      <c r="BU5" s="434"/>
      <c r="BV5" s="432">
        <v>21351711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v>
      </c>
      <c r="CU5" s="430"/>
      <c r="CV5" s="430"/>
      <c r="CW5" s="430"/>
      <c r="CX5" s="430"/>
      <c r="CY5" s="430"/>
      <c r="CZ5" s="430"/>
      <c r="DA5" s="431"/>
      <c r="DB5" s="429">
        <v>95.1</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906134</v>
      </c>
      <c r="BO6" s="433"/>
      <c r="BP6" s="433"/>
      <c r="BQ6" s="433"/>
      <c r="BR6" s="433"/>
      <c r="BS6" s="433"/>
      <c r="BT6" s="433"/>
      <c r="BU6" s="434"/>
      <c r="BV6" s="432">
        <v>945858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94.2</v>
      </c>
      <c r="CU6" s="576"/>
      <c r="CV6" s="576"/>
      <c r="CW6" s="576"/>
      <c r="CX6" s="576"/>
      <c r="CY6" s="576"/>
      <c r="CZ6" s="576"/>
      <c r="DA6" s="577"/>
      <c r="DB6" s="575">
        <v>95.6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101757</v>
      </c>
      <c r="BO7" s="433"/>
      <c r="BP7" s="433"/>
      <c r="BQ7" s="433"/>
      <c r="BR7" s="433"/>
      <c r="BS7" s="433"/>
      <c r="BT7" s="433"/>
      <c r="BU7" s="434"/>
      <c r="BV7" s="432">
        <v>107984</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10615515</v>
      </c>
      <c r="CU7" s="433"/>
      <c r="CV7" s="433"/>
      <c r="CW7" s="433"/>
      <c r="CX7" s="433"/>
      <c r="CY7" s="433"/>
      <c r="CZ7" s="433"/>
      <c r="DA7" s="434"/>
      <c r="DB7" s="432">
        <v>10357394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804377</v>
      </c>
      <c r="BO8" s="433"/>
      <c r="BP8" s="433"/>
      <c r="BQ8" s="433"/>
      <c r="BR8" s="433"/>
      <c r="BS8" s="433"/>
      <c r="BT8" s="433"/>
      <c r="BU8" s="434"/>
      <c r="BV8" s="432">
        <v>837874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0.42</v>
      </c>
      <c r="CU8" s="536"/>
      <c r="CV8" s="536"/>
      <c r="CW8" s="536"/>
      <c r="CX8" s="536"/>
      <c r="CY8" s="536"/>
      <c r="CZ8" s="536"/>
      <c r="DA8" s="537"/>
      <c r="DB8" s="535">
        <v>0.42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31286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-33497</v>
      </c>
      <c r="BO9" s="433"/>
      <c r="BP9" s="433"/>
      <c r="BQ9" s="433"/>
      <c r="BR9" s="433"/>
      <c r="BS9" s="433"/>
      <c r="BT9" s="433"/>
      <c r="BU9" s="434"/>
      <c r="BV9" s="432">
        <v>81626</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8.9</v>
      </c>
      <c r="CU9" s="430"/>
      <c r="CV9" s="430"/>
      <c r="CW9" s="430"/>
      <c r="CX9" s="430"/>
      <c r="CY9" s="430"/>
      <c r="CZ9" s="430"/>
      <c r="DA9" s="431"/>
      <c r="DB9" s="429">
        <v>9.4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33109</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110</v>
      </c>
      <c r="AV10" s="491"/>
      <c r="AW10" s="491"/>
      <c r="AX10" s="491"/>
      <c r="AY10" s="446" t="s">
        <v>115</v>
      </c>
      <c r="AZ10" s="447"/>
      <c r="BA10" s="447"/>
      <c r="BB10" s="447"/>
      <c r="BC10" s="447"/>
      <c r="BD10" s="447"/>
      <c r="BE10" s="447"/>
      <c r="BF10" s="447"/>
      <c r="BG10" s="447"/>
      <c r="BH10" s="447"/>
      <c r="BI10" s="447"/>
      <c r="BJ10" s="447"/>
      <c r="BK10" s="447"/>
      <c r="BL10" s="447"/>
      <c r="BM10" s="448"/>
      <c r="BN10" s="432">
        <v>422494</v>
      </c>
      <c r="BO10" s="433"/>
      <c r="BP10" s="433"/>
      <c r="BQ10" s="433"/>
      <c r="BR10" s="433"/>
      <c r="BS10" s="433"/>
      <c r="BT10" s="433"/>
      <c r="BU10" s="434"/>
      <c r="BV10" s="432">
        <v>380347</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29821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110</v>
      </c>
      <c r="AV12" s="491"/>
      <c r="AW12" s="491"/>
      <c r="AX12" s="491"/>
      <c r="AY12" s="446" t="s">
        <v>128</v>
      </c>
      <c r="AZ12" s="447"/>
      <c r="BA12" s="447"/>
      <c r="BB12" s="447"/>
      <c r="BC12" s="447"/>
      <c r="BD12" s="447"/>
      <c r="BE12" s="447"/>
      <c r="BF12" s="447"/>
      <c r="BG12" s="447"/>
      <c r="BH12" s="447"/>
      <c r="BI12" s="447"/>
      <c r="BJ12" s="447"/>
      <c r="BK12" s="447"/>
      <c r="BL12" s="447"/>
      <c r="BM12" s="448"/>
      <c r="BN12" s="432">
        <v>477205</v>
      </c>
      <c r="BO12" s="433"/>
      <c r="BP12" s="433"/>
      <c r="BQ12" s="433"/>
      <c r="BR12" s="433"/>
      <c r="BS12" s="433"/>
      <c r="BT12" s="433"/>
      <c r="BU12" s="434"/>
      <c r="BV12" s="432">
        <v>387382</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29186</v>
      </c>
      <c r="S13" s="520"/>
      <c r="T13" s="520"/>
      <c r="U13" s="520"/>
      <c r="V13" s="521"/>
      <c r="W13" s="522" t="s">
        <v>131</v>
      </c>
      <c r="X13" s="418"/>
      <c r="Y13" s="418"/>
      <c r="Z13" s="418"/>
      <c r="AA13" s="418"/>
      <c r="AB13" s="419"/>
      <c r="AC13" s="385">
        <v>1250</v>
      </c>
      <c r="AD13" s="386"/>
      <c r="AE13" s="386"/>
      <c r="AF13" s="386"/>
      <c r="AG13" s="387"/>
      <c r="AH13" s="385">
        <v>1557</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-88208</v>
      </c>
      <c r="BO13" s="433"/>
      <c r="BP13" s="433"/>
      <c r="BQ13" s="433"/>
      <c r="BR13" s="433"/>
      <c r="BS13" s="433"/>
      <c r="BT13" s="433"/>
      <c r="BU13" s="434"/>
      <c r="BV13" s="432">
        <v>74591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5.3</v>
      </c>
      <c r="CU13" s="430"/>
      <c r="CV13" s="430"/>
      <c r="CW13" s="430"/>
      <c r="CX13" s="430"/>
      <c r="CY13" s="430"/>
      <c r="CZ13" s="430"/>
      <c r="DA13" s="431"/>
      <c r="DB13" s="429">
        <v>5.7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30451</v>
      </c>
      <c r="S14" s="520"/>
      <c r="T14" s="520"/>
      <c r="U14" s="520"/>
      <c r="V14" s="521"/>
      <c r="W14" s="523"/>
      <c r="X14" s="421"/>
      <c r="Y14" s="421"/>
      <c r="Z14" s="421"/>
      <c r="AA14" s="421"/>
      <c r="AB14" s="422"/>
      <c r="AC14" s="512">
        <v>7.5</v>
      </c>
      <c r="AD14" s="513"/>
      <c r="AE14" s="513"/>
      <c r="AF14" s="513"/>
      <c r="AG14" s="514"/>
      <c r="AH14" s="512">
        <v>8.8000000000000007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12.6</v>
      </c>
      <c r="CU14" s="530"/>
      <c r="CV14" s="530"/>
      <c r="CW14" s="530"/>
      <c r="CX14" s="530"/>
      <c r="CY14" s="530"/>
      <c r="CZ14" s="530"/>
      <c r="DA14" s="531"/>
      <c r="DB14" s="529">
        <v>17</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29858</v>
      </c>
      <c r="S15" s="520"/>
      <c r="T15" s="520"/>
      <c r="U15" s="520"/>
      <c r="V15" s="521"/>
      <c r="W15" s="522" t="s">
        <v>137</v>
      </c>
      <c r="X15" s="418"/>
      <c r="Y15" s="418"/>
      <c r="Z15" s="418"/>
      <c r="AA15" s="418"/>
      <c r="AB15" s="419"/>
      <c r="AC15" s="385">
        <v>5502</v>
      </c>
      <c r="AD15" s="386"/>
      <c r="AE15" s="386"/>
      <c r="AF15" s="386"/>
      <c r="AG15" s="387"/>
      <c r="AH15" s="385">
        <v>5566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4020201</v>
      </c>
      <c r="BO15" s="462"/>
      <c r="BP15" s="462"/>
      <c r="BQ15" s="462"/>
      <c r="BR15" s="462"/>
      <c r="BS15" s="462"/>
      <c r="BT15" s="462"/>
      <c r="BU15" s="463"/>
      <c r="BV15" s="461">
        <v>3957369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33</v>
      </c>
      <c r="AD16" s="513"/>
      <c r="AE16" s="513"/>
      <c r="AF16" s="513"/>
      <c r="AG16" s="514"/>
      <c r="AH16" s="512">
        <v>31.5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9583645</v>
      </c>
      <c r="BO16" s="433"/>
      <c r="BP16" s="433"/>
      <c r="BQ16" s="433"/>
      <c r="BR16" s="433"/>
      <c r="BS16" s="433"/>
      <c r="BT16" s="433"/>
      <c r="BU16" s="434"/>
      <c r="BV16" s="432">
        <v>9306258</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9929</v>
      </c>
      <c r="AD17" s="386"/>
      <c r="AE17" s="386"/>
      <c r="AF17" s="386"/>
      <c r="AG17" s="387"/>
      <c r="AH17" s="385">
        <v>10553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4999667</v>
      </c>
      <c r="BO17" s="433"/>
      <c r="BP17" s="433"/>
      <c r="BQ17" s="433"/>
      <c r="BR17" s="433"/>
      <c r="BS17" s="433"/>
      <c r="BT17" s="433"/>
      <c r="BU17" s="434"/>
      <c r="BV17" s="432">
        <v>4928888</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872.43</v>
      </c>
      <c r="M18" s="485"/>
      <c r="N18" s="485"/>
      <c r="O18" s="485"/>
      <c r="P18" s="485"/>
      <c r="Q18" s="485"/>
      <c r="R18" s="486"/>
      <c r="S18" s="486"/>
      <c r="T18" s="486"/>
      <c r="U18" s="486"/>
      <c r="V18" s="487"/>
      <c r="W18" s="503"/>
      <c r="X18" s="504"/>
      <c r="Y18" s="504"/>
      <c r="Z18" s="504"/>
      <c r="AA18" s="504"/>
      <c r="AB18" s="528"/>
      <c r="AC18" s="402">
        <v>59.5</v>
      </c>
      <c r="AD18" s="403"/>
      <c r="AE18" s="403"/>
      <c r="AF18" s="403"/>
      <c r="AG18" s="488"/>
      <c r="AH18" s="402">
        <v>59.7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10151972</v>
      </c>
      <c r="BO18" s="433"/>
      <c r="BP18" s="433"/>
      <c r="BQ18" s="433"/>
      <c r="BR18" s="433"/>
      <c r="BS18" s="433"/>
      <c r="BT18" s="433"/>
      <c r="BU18" s="434"/>
      <c r="BV18" s="432">
        <v>9918961</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36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14628031</v>
      </c>
      <c r="BO19" s="433"/>
      <c r="BP19" s="433"/>
      <c r="BQ19" s="433"/>
      <c r="BR19" s="433"/>
      <c r="BS19" s="433"/>
      <c r="BT19" s="433"/>
      <c r="BU19" s="434"/>
      <c r="BV19" s="432">
        <v>14210157</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10868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14186825</v>
      </c>
      <c r="BO22" s="462"/>
      <c r="BP22" s="462"/>
      <c r="BQ22" s="462"/>
      <c r="BR22" s="462"/>
      <c r="BS22" s="462"/>
      <c r="BT22" s="462"/>
      <c r="BU22" s="463"/>
      <c r="BV22" s="461">
        <v>12214816</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11062134</v>
      </c>
      <c r="BO23" s="433"/>
      <c r="BP23" s="433"/>
      <c r="BQ23" s="433"/>
      <c r="BR23" s="433"/>
      <c r="BS23" s="433"/>
      <c r="BT23" s="433"/>
      <c r="BU23" s="434"/>
      <c r="BV23" s="432">
        <v>9163053</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8430</v>
      </c>
      <c r="R24" s="386"/>
      <c r="S24" s="386"/>
      <c r="T24" s="386"/>
      <c r="U24" s="386"/>
      <c r="V24" s="387"/>
      <c r="W24" s="475"/>
      <c r="X24" s="412"/>
      <c r="Y24" s="413"/>
      <c r="Z24" s="388" t="s">
        <v>162</v>
      </c>
      <c r="AA24" s="389"/>
      <c r="AB24" s="389"/>
      <c r="AC24" s="389"/>
      <c r="AD24" s="389"/>
      <c r="AE24" s="389"/>
      <c r="AF24" s="389"/>
      <c r="AG24" s="390"/>
      <c r="AH24" s="385">
        <v>333</v>
      </c>
      <c r="AI24" s="386"/>
      <c r="AJ24" s="386"/>
      <c r="AK24" s="386"/>
      <c r="AL24" s="387"/>
      <c r="AM24" s="385">
        <v>1061604</v>
      </c>
      <c r="AN24" s="386"/>
      <c r="AO24" s="386"/>
      <c r="AP24" s="386"/>
      <c r="AQ24" s="386"/>
      <c r="AR24" s="387"/>
      <c r="AS24" s="385">
        <v>3188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8948265</v>
      </c>
      <c r="BO24" s="433"/>
      <c r="BP24" s="433"/>
      <c r="BQ24" s="433"/>
      <c r="BR24" s="433"/>
      <c r="BS24" s="433"/>
      <c r="BT24" s="433"/>
      <c r="BU24" s="434"/>
      <c r="BV24" s="432">
        <v>6413925</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7100</v>
      </c>
      <c r="R25" s="386"/>
      <c r="S25" s="386"/>
      <c r="T25" s="386"/>
      <c r="U25" s="386"/>
      <c r="V25" s="387"/>
      <c r="W25" s="475"/>
      <c r="X25" s="412"/>
      <c r="Y25" s="413"/>
      <c r="Z25" s="388" t="s">
        <v>165</v>
      </c>
      <c r="AA25" s="389"/>
      <c r="AB25" s="389"/>
      <c r="AC25" s="389"/>
      <c r="AD25" s="389"/>
      <c r="AE25" s="389"/>
      <c r="AF25" s="389"/>
      <c r="AG25" s="390"/>
      <c r="AH25" s="385">
        <v>54</v>
      </c>
      <c r="AI25" s="386"/>
      <c r="AJ25" s="386"/>
      <c r="AK25" s="386"/>
      <c r="AL25" s="387"/>
      <c r="AM25" s="385">
        <v>166212</v>
      </c>
      <c r="AN25" s="386"/>
      <c r="AO25" s="386"/>
      <c r="AP25" s="386"/>
      <c r="AQ25" s="386"/>
      <c r="AR25" s="387"/>
      <c r="AS25" s="385">
        <v>3078</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1554557</v>
      </c>
      <c r="BO25" s="462"/>
      <c r="BP25" s="462"/>
      <c r="BQ25" s="462"/>
      <c r="BR25" s="462"/>
      <c r="BS25" s="462"/>
      <c r="BT25" s="462"/>
      <c r="BU25" s="463"/>
      <c r="BV25" s="461">
        <v>1834372</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6050</v>
      </c>
      <c r="R26" s="386"/>
      <c r="S26" s="386"/>
      <c r="T26" s="386"/>
      <c r="U26" s="386"/>
      <c r="V26" s="387"/>
      <c r="W26" s="475"/>
      <c r="X26" s="412"/>
      <c r="Y26" s="413"/>
      <c r="Z26" s="388" t="s">
        <v>168</v>
      </c>
      <c r="AA26" s="443"/>
      <c r="AB26" s="443"/>
      <c r="AC26" s="443"/>
      <c r="AD26" s="443"/>
      <c r="AE26" s="443"/>
      <c r="AF26" s="443"/>
      <c r="AG26" s="444"/>
      <c r="AH26" s="385">
        <v>21</v>
      </c>
      <c r="AI26" s="386"/>
      <c r="AJ26" s="386"/>
      <c r="AK26" s="386"/>
      <c r="AL26" s="387"/>
      <c r="AM26" s="385">
        <v>64533</v>
      </c>
      <c r="AN26" s="386"/>
      <c r="AO26" s="386"/>
      <c r="AP26" s="386"/>
      <c r="AQ26" s="386"/>
      <c r="AR26" s="387"/>
      <c r="AS26" s="385">
        <v>3073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4480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3770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2198077</v>
      </c>
      <c r="BO28" s="462"/>
      <c r="BP28" s="462"/>
      <c r="BQ28" s="462"/>
      <c r="BR28" s="462"/>
      <c r="BS28" s="462"/>
      <c r="BT28" s="462"/>
      <c r="BU28" s="463"/>
      <c r="BV28" s="461">
        <v>2252788</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14</v>
      </c>
      <c r="M29" s="386"/>
      <c r="N29" s="386"/>
      <c r="O29" s="386"/>
      <c r="P29" s="387"/>
      <c r="Q29" s="385">
        <v>3570</v>
      </c>
      <c r="R29" s="386"/>
      <c r="S29" s="386"/>
      <c r="T29" s="386"/>
      <c r="U29" s="386"/>
      <c r="V29" s="387"/>
      <c r="W29" s="476"/>
      <c r="X29" s="477"/>
      <c r="Y29" s="478"/>
      <c r="Z29" s="388" t="s">
        <v>177</v>
      </c>
      <c r="AA29" s="389"/>
      <c r="AB29" s="389"/>
      <c r="AC29" s="389"/>
      <c r="AD29" s="389"/>
      <c r="AE29" s="389"/>
      <c r="AF29" s="389"/>
      <c r="AG29" s="390"/>
      <c r="AH29" s="385">
        <v>333</v>
      </c>
      <c r="AI29" s="386"/>
      <c r="AJ29" s="386"/>
      <c r="AK29" s="386"/>
      <c r="AL29" s="387"/>
      <c r="AM29" s="385">
        <v>1061604</v>
      </c>
      <c r="AN29" s="386"/>
      <c r="AO29" s="386"/>
      <c r="AP29" s="386"/>
      <c r="AQ29" s="386"/>
      <c r="AR29" s="387"/>
      <c r="AS29" s="385">
        <v>3188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1115927</v>
      </c>
      <c r="BO29" s="433"/>
      <c r="BP29" s="433"/>
      <c r="BQ29" s="433"/>
      <c r="BR29" s="433"/>
      <c r="BS29" s="433"/>
      <c r="BT29" s="433"/>
      <c r="BU29" s="434"/>
      <c r="BV29" s="432">
        <v>851030</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4108885</v>
      </c>
      <c r="BO30" s="467"/>
      <c r="BP30" s="467"/>
      <c r="BQ30" s="467"/>
      <c r="BR30" s="467"/>
      <c r="BS30" s="467"/>
      <c r="BT30" s="467"/>
      <c r="BU30" s="468"/>
      <c r="BV30" s="466">
        <v>3893095</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IF('各会計、関係団体の財政状況及び健全化判断比率'!B33="","",'各会計、関係団体の財政状況及び健全化判断比率'!B33)</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福井県市町総合事務組合（普通会計）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一般財団法人大野市公共施設管理公社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和泉診療所事業特別会計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IF('各会計、関係団体の財政状況及び健全化判断比率'!B34="","",'各会計、関係団体の財政状況及び健全化判断比率'!B34)</f>
        <v>簡易水道事業会計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福井県市町総合事務組合（事業会計）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大野市土地開発公社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9</v>
      </c>
      <c r="AN36" s="380"/>
      <c r="AO36" s="381" t="str">
        <f>IF('各会計、関係団体の財政状況及び健全化判断比率'!B35="","",'各会計、関係団体の財政状況及び健全化判断比率'!B35)</f>
        <v>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大野・勝山地区広域行政事務組合</v>
      </c>
      <c r="BZ36" s="381"/>
      <c r="CA36" s="381"/>
      <c r="CB36" s="381"/>
      <c r="CC36" s="381"/>
      <c r="CD36" s="381"/>
      <c r="CE36" s="381"/>
      <c r="CF36" s="381"/>
      <c r="CG36" s="381"/>
      <c r="CH36" s="381"/>
      <c r="CI36" s="381"/>
      <c r="CJ36" s="381"/>
      <c r="CK36" s="381"/>
      <c r="CL36" s="381"/>
      <c r="CM36" s="381"/>
      <c r="CN36" s="163"/>
      <c r="CO36" s="380">
        <f t="shared" si="3"/>
        <v>18</v>
      </c>
      <c r="CP36" s="380"/>
      <c r="CQ36" s="381" t="str">
        <f>IF('各会計、関係団体の財政状況及び健全化判断比率'!BS9="","",'各会計、関係団体の財政状況及び健全化判断比率'!BS9)</f>
        <v>株式会社平成大野屋</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介護保険事業特別会計（保険事業勘定）</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福井県自治会館組合</v>
      </c>
      <c r="BZ37" s="381"/>
      <c r="CA37" s="381"/>
      <c r="CB37" s="381"/>
      <c r="CC37" s="381"/>
      <c r="CD37" s="381"/>
      <c r="CE37" s="381"/>
      <c r="CF37" s="381"/>
      <c r="CG37" s="381"/>
      <c r="CH37" s="381"/>
      <c r="CI37" s="381"/>
      <c r="CJ37" s="381"/>
      <c r="CK37" s="381"/>
      <c r="CL37" s="381"/>
      <c r="CM37" s="381"/>
      <c r="CN37" s="163"/>
      <c r="CO37" s="380">
        <f t="shared" si="3"/>
        <v>19</v>
      </c>
      <c r="CP37" s="380"/>
      <c r="CQ37" s="381" t="str">
        <f>IF('各会計、関係団体の財政状況及び健全化判断比率'!BS10="","",'各会計、関係団体の財政状況及び健全化判断比率'!BS10)</f>
        <v>株式会社昇竜</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6</v>
      </c>
      <c r="V38" s="380"/>
      <c r="W38" s="381" t="str">
        <f>IF('各会計、関係団体の財政状況及び健全化判断比率'!B32="","",'各会計、関係団体の財政状況及び健全化判断比率'!B32)</f>
        <v>介護保険事業特別会計（介護サービス事業勘定）</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福井県後期高齢者医療広域連合</v>
      </c>
      <c r="BZ38" s="381"/>
      <c r="CA38" s="381"/>
      <c r="CB38" s="381"/>
      <c r="CC38" s="381"/>
      <c r="CD38" s="381"/>
      <c r="CE38" s="381"/>
      <c r="CF38" s="381"/>
      <c r="CG38" s="381"/>
      <c r="CH38" s="381"/>
      <c r="CI38" s="381"/>
      <c r="CJ38" s="381"/>
      <c r="CK38" s="381"/>
      <c r="CL38" s="381"/>
      <c r="CM38" s="381"/>
      <c r="CN38" s="163"/>
      <c r="CO38" s="380">
        <f t="shared" si="3"/>
        <v>20</v>
      </c>
      <c r="CP38" s="380"/>
      <c r="CQ38" s="381" t="str">
        <f>IF('各会計、関係団体の財政状況及び健全化判断比率'!BS11="","",'各会計、関係団体の財政状況及び健全化判断比率'!BS11)</f>
        <v>一般財団法人越前おおの農林樂舎</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福井県後期高齢者医療広域連合（事業会計）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ih1drNGq2UvAIoyPbmwjjUUAu+LxItR8ug5oWk4e226tXn8QTy5/rXMgpp9IM2u1M+hd+CtQByWOrVbos9mUkg==" saltValue="8xWKCzGEGWFA6bMG18M0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3809376</v>
      </c>
      <c r="S5" s="690"/>
      <c r="T5" s="690"/>
      <c r="U5" s="690"/>
      <c r="V5" s="690"/>
      <c r="W5" s="690"/>
      <c r="X5" s="690"/>
      <c r="Y5" s="715"/>
      <c r="Z5" s="728">
        <v>15.3</v>
      </c>
      <c r="AA5" s="728"/>
      <c r="AB5" s="728"/>
      <c r="AC5" s="728"/>
      <c r="AD5" s="729">
        <v>3711830</v>
      </c>
      <c r="AE5" s="729"/>
      <c r="AF5" s="729"/>
      <c r="AG5" s="729"/>
      <c r="AH5" s="729"/>
      <c r="AI5" s="729"/>
      <c r="AJ5" s="729"/>
      <c r="AK5" s="729"/>
      <c r="AL5" s="716">
        <v>34.5</v>
      </c>
      <c r="AM5" s="698"/>
      <c r="AN5" s="698"/>
      <c r="AO5" s="717"/>
      <c r="AP5" s="692" t="s">
        <v>216</v>
      </c>
      <c r="AQ5" s="693"/>
      <c r="AR5" s="693"/>
      <c r="AS5" s="693"/>
      <c r="AT5" s="693"/>
      <c r="AU5" s="693"/>
      <c r="AV5" s="693"/>
      <c r="AW5" s="693"/>
      <c r="AX5" s="693"/>
      <c r="AY5" s="693"/>
      <c r="AZ5" s="693"/>
      <c r="BA5" s="693"/>
      <c r="BB5" s="693"/>
      <c r="BC5" s="693"/>
      <c r="BD5" s="693"/>
      <c r="BE5" s="693"/>
      <c r="BF5" s="694"/>
      <c r="BG5" s="634">
        <v>3706295</v>
      </c>
      <c r="BH5" s="635"/>
      <c r="BI5" s="635"/>
      <c r="BJ5" s="635"/>
      <c r="BK5" s="635"/>
      <c r="BL5" s="635"/>
      <c r="BM5" s="635"/>
      <c r="BN5" s="636"/>
      <c r="BO5" s="672">
        <v>97.3</v>
      </c>
      <c r="BP5" s="672"/>
      <c r="BQ5" s="672"/>
      <c r="BR5" s="672"/>
      <c r="BS5" s="673">
        <v>54339</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257635</v>
      </c>
      <c r="S6" s="635"/>
      <c r="T6" s="635"/>
      <c r="U6" s="635"/>
      <c r="V6" s="635"/>
      <c r="W6" s="635"/>
      <c r="X6" s="635"/>
      <c r="Y6" s="636"/>
      <c r="Z6" s="672">
        <v>1</v>
      </c>
      <c r="AA6" s="672"/>
      <c r="AB6" s="672"/>
      <c r="AC6" s="672"/>
      <c r="AD6" s="673">
        <v>257635</v>
      </c>
      <c r="AE6" s="673"/>
      <c r="AF6" s="673"/>
      <c r="AG6" s="673"/>
      <c r="AH6" s="673"/>
      <c r="AI6" s="673"/>
      <c r="AJ6" s="673"/>
      <c r="AK6" s="673"/>
      <c r="AL6" s="637">
        <v>2.4</v>
      </c>
      <c r="AM6" s="638"/>
      <c r="AN6" s="638"/>
      <c r="AO6" s="674"/>
      <c r="AP6" s="631" t="s">
        <v>221</v>
      </c>
      <c r="AQ6" s="632"/>
      <c r="AR6" s="632"/>
      <c r="AS6" s="632"/>
      <c r="AT6" s="632"/>
      <c r="AU6" s="632"/>
      <c r="AV6" s="632"/>
      <c r="AW6" s="632"/>
      <c r="AX6" s="632"/>
      <c r="AY6" s="632"/>
      <c r="AZ6" s="632"/>
      <c r="BA6" s="632"/>
      <c r="BB6" s="632"/>
      <c r="BC6" s="632"/>
      <c r="BD6" s="632"/>
      <c r="BE6" s="632"/>
      <c r="BF6" s="633"/>
      <c r="BG6" s="634">
        <v>3706295</v>
      </c>
      <c r="BH6" s="635"/>
      <c r="BI6" s="635"/>
      <c r="BJ6" s="635"/>
      <c r="BK6" s="635"/>
      <c r="BL6" s="635"/>
      <c r="BM6" s="635"/>
      <c r="BN6" s="636"/>
      <c r="BO6" s="672">
        <v>97.3</v>
      </c>
      <c r="BP6" s="672"/>
      <c r="BQ6" s="672"/>
      <c r="BR6" s="672"/>
      <c r="BS6" s="673">
        <v>54339</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174030</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173566</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1653</v>
      </c>
      <c r="S7" s="635"/>
      <c r="T7" s="635"/>
      <c r="U7" s="635"/>
      <c r="V7" s="635"/>
      <c r="W7" s="635"/>
      <c r="X7" s="635"/>
      <c r="Y7" s="636"/>
      <c r="Z7" s="672">
        <v>0</v>
      </c>
      <c r="AA7" s="672"/>
      <c r="AB7" s="672"/>
      <c r="AC7" s="672"/>
      <c r="AD7" s="673">
        <v>1653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1547429</v>
      </c>
      <c r="BH7" s="635"/>
      <c r="BI7" s="635"/>
      <c r="BJ7" s="635"/>
      <c r="BK7" s="635"/>
      <c r="BL7" s="635"/>
      <c r="BM7" s="635"/>
      <c r="BN7" s="636"/>
      <c r="BO7" s="672">
        <v>40.6</v>
      </c>
      <c r="BP7" s="672"/>
      <c r="BQ7" s="672"/>
      <c r="BR7" s="672"/>
      <c r="BS7" s="673">
        <v>54339</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3942809</v>
      </c>
      <c r="CS7" s="635"/>
      <c r="CT7" s="635"/>
      <c r="CU7" s="635"/>
      <c r="CV7" s="635"/>
      <c r="CW7" s="635"/>
      <c r="CX7" s="635"/>
      <c r="CY7" s="636"/>
      <c r="CZ7" s="672">
        <v>16.5</v>
      </c>
      <c r="DA7" s="672"/>
      <c r="DB7" s="672"/>
      <c r="DC7" s="672"/>
      <c r="DD7" s="640">
        <v>350284</v>
      </c>
      <c r="DE7" s="635"/>
      <c r="DF7" s="635"/>
      <c r="DG7" s="635"/>
      <c r="DH7" s="635"/>
      <c r="DI7" s="635"/>
      <c r="DJ7" s="635"/>
      <c r="DK7" s="635"/>
      <c r="DL7" s="635"/>
      <c r="DM7" s="635"/>
      <c r="DN7" s="635"/>
      <c r="DO7" s="635"/>
      <c r="DP7" s="636"/>
      <c r="DQ7" s="640">
        <v>2884104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35009</v>
      </c>
      <c r="S8" s="635"/>
      <c r="T8" s="635"/>
      <c r="U8" s="635"/>
      <c r="V8" s="635"/>
      <c r="W8" s="635"/>
      <c r="X8" s="635"/>
      <c r="Y8" s="636"/>
      <c r="Z8" s="672">
        <v>0.1</v>
      </c>
      <c r="AA8" s="672"/>
      <c r="AB8" s="672"/>
      <c r="AC8" s="672"/>
      <c r="AD8" s="673">
        <v>35009</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50233</v>
      </c>
      <c r="BH8" s="635"/>
      <c r="BI8" s="635"/>
      <c r="BJ8" s="635"/>
      <c r="BK8" s="635"/>
      <c r="BL8" s="635"/>
      <c r="BM8" s="635"/>
      <c r="BN8" s="636"/>
      <c r="BO8" s="672">
        <v>1.3</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6021196</v>
      </c>
      <c r="CS8" s="635"/>
      <c r="CT8" s="635"/>
      <c r="CU8" s="635"/>
      <c r="CV8" s="635"/>
      <c r="CW8" s="635"/>
      <c r="CX8" s="635"/>
      <c r="CY8" s="636"/>
      <c r="CZ8" s="672">
        <v>25.2</v>
      </c>
      <c r="DA8" s="672"/>
      <c r="DB8" s="672"/>
      <c r="DC8" s="672"/>
      <c r="DD8" s="640">
        <v>31656</v>
      </c>
      <c r="DE8" s="635"/>
      <c r="DF8" s="635"/>
      <c r="DG8" s="635"/>
      <c r="DH8" s="635"/>
      <c r="DI8" s="635"/>
      <c r="DJ8" s="635"/>
      <c r="DK8" s="635"/>
      <c r="DL8" s="635"/>
      <c r="DM8" s="635"/>
      <c r="DN8" s="635"/>
      <c r="DO8" s="635"/>
      <c r="DP8" s="636"/>
      <c r="DQ8" s="640">
        <v>3237430</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46608</v>
      </c>
      <c r="S9" s="635"/>
      <c r="T9" s="635"/>
      <c r="U9" s="635"/>
      <c r="V9" s="635"/>
      <c r="W9" s="635"/>
      <c r="X9" s="635"/>
      <c r="Y9" s="636"/>
      <c r="Z9" s="672">
        <v>0.2</v>
      </c>
      <c r="AA9" s="672"/>
      <c r="AB9" s="672"/>
      <c r="AC9" s="672"/>
      <c r="AD9" s="673">
        <v>46608</v>
      </c>
      <c r="AE9" s="673"/>
      <c r="AF9" s="673"/>
      <c r="AG9" s="673"/>
      <c r="AH9" s="673"/>
      <c r="AI9" s="673"/>
      <c r="AJ9" s="673"/>
      <c r="AK9" s="673"/>
      <c r="AL9" s="637">
        <v>0.4</v>
      </c>
      <c r="AM9" s="638"/>
      <c r="AN9" s="638"/>
      <c r="AO9" s="674"/>
      <c r="AP9" s="631" t="s">
        <v>230</v>
      </c>
      <c r="AQ9" s="632"/>
      <c r="AR9" s="632"/>
      <c r="AS9" s="632"/>
      <c r="AT9" s="632"/>
      <c r="AU9" s="632"/>
      <c r="AV9" s="632"/>
      <c r="AW9" s="632"/>
      <c r="AX9" s="632"/>
      <c r="AY9" s="632"/>
      <c r="AZ9" s="632"/>
      <c r="BA9" s="632"/>
      <c r="BB9" s="632"/>
      <c r="BC9" s="632"/>
      <c r="BD9" s="632"/>
      <c r="BE9" s="632"/>
      <c r="BF9" s="633"/>
      <c r="BG9" s="634">
        <v>1264342</v>
      </c>
      <c r="BH9" s="635"/>
      <c r="BI9" s="635"/>
      <c r="BJ9" s="635"/>
      <c r="BK9" s="635"/>
      <c r="BL9" s="635"/>
      <c r="BM9" s="635"/>
      <c r="BN9" s="636"/>
      <c r="BO9" s="672">
        <v>33.200000000000003</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2589581</v>
      </c>
      <c r="CS9" s="635"/>
      <c r="CT9" s="635"/>
      <c r="CU9" s="635"/>
      <c r="CV9" s="635"/>
      <c r="CW9" s="635"/>
      <c r="CX9" s="635"/>
      <c r="CY9" s="636"/>
      <c r="CZ9" s="672">
        <v>10.8</v>
      </c>
      <c r="DA9" s="672"/>
      <c r="DB9" s="672"/>
      <c r="DC9" s="672"/>
      <c r="DD9" s="640">
        <v>71220</v>
      </c>
      <c r="DE9" s="635"/>
      <c r="DF9" s="635"/>
      <c r="DG9" s="635"/>
      <c r="DH9" s="635"/>
      <c r="DI9" s="635"/>
      <c r="DJ9" s="635"/>
      <c r="DK9" s="635"/>
      <c r="DL9" s="635"/>
      <c r="DM9" s="635"/>
      <c r="DN9" s="635"/>
      <c r="DO9" s="635"/>
      <c r="DP9" s="636"/>
      <c r="DQ9" s="640">
        <v>1196832</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103264</v>
      </c>
      <c r="BH10" s="635"/>
      <c r="BI10" s="635"/>
      <c r="BJ10" s="635"/>
      <c r="BK10" s="635"/>
      <c r="BL10" s="635"/>
      <c r="BM10" s="635"/>
      <c r="BN10" s="636"/>
      <c r="BO10" s="672">
        <v>2.7</v>
      </c>
      <c r="BP10" s="672"/>
      <c r="BQ10" s="672"/>
      <c r="BR10" s="672"/>
      <c r="BS10" s="673">
        <v>17304</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118651</v>
      </c>
      <c r="CS10" s="635"/>
      <c r="CT10" s="635"/>
      <c r="CU10" s="635"/>
      <c r="CV10" s="635"/>
      <c r="CW10" s="635"/>
      <c r="CX10" s="635"/>
      <c r="CY10" s="636"/>
      <c r="CZ10" s="672">
        <v>0.5</v>
      </c>
      <c r="DA10" s="672"/>
      <c r="DB10" s="672"/>
      <c r="DC10" s="672"/>
      <c r="DD10" s="640" t="s">
        <v>122</v>
      </c>
      <c r="DE10" s="635"/>
      <c r="DF10" s="635"/>
      <c r="DG10" s="635"/>
      <c r="DH10" s="635"/>
      <c r="DI10" s="635"/>
      <c r="DJ10" s="635"/>
      <c r="DK10" s="635"/>
      <c r="DL10" s="635"/>
      <c r="DM10" s="635"/>
      <c r="DN10" s="635"/>
      <c r="DO10" s="635"/>
      <c r="DP10" s="636"/>
      <c r="DQ10" s="640">
        <v>45327</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827629</v>
      </c>
      <c r="S11" s="635"/>
      <c r="T11" s="635"/>
      <c r="U11" s="635"/>
      <c r="V11" s="635"/>
      <c r="W11" s="635"/>
      <c r="X11" s="635"/>
      <c r="Y11" s="636"/>
      <c r="Z11" s="637">
        <v>3.3</v>
      </c>
      <c r="AA11" s="638"/>
      <c r="AB11" s="638"/>
      <c r="AC11" s="639"/>
      <c r="AD11" s="640">
        <v>827629</v>
      </c>
      <c r="AE11" s="635"/>
      <c r="AF11" s="635"/>
      <c r="AG11" s="635"/>
      <c r="AH11" s="635"/>
      <c r="AI11" s="635"/>
      <c r="AJ11" s="635"/>
      <c r="AK11" s="636"/>
      <c r="AL11" s="637">
        <v>7.7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129590</v>
      </c>
      <c r="BH11" s="635"/>
      <c r="BI11" s="635"/>
      <c r="BJ11" s="635"/>
      <c r="BK11" s="635"/>
      <c r="BL11" s="635"/>
      <c r="BM11" s="635"/>
      <c r="BN11" s="636"/>
      <c r="BO11" s="672">
        <v>3.4</v>
      </c>
      <c r="BP11" s="672"/>
      <c r="BQ11" s="672"/>
      <c r="BR11" s="672"/>
      <c r="BS11" s="673">
        <v>37035</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1366013</v>
      </c>
      <c r="CS11" s="635"/>
      <c r="CT11" s="635"/>
      <c r="CU11" s="635"/>
      <c r="CV11" s="635"/>
      <c r="CW11" s="635"/>
      <c r="CX11" s="635"/>
      <c r="CY11" s="636"/>
      <c r="CZ11" s="672">
        <v>5.7</v>
      </c>
      <c r="DA11" s="672"/>
      <c r="DB11" s="672"/>
      <c r="DC11" s="672"/>
      <c r="DD11" s="640">
        <v>344193</v>
      </c>
      <c r="DE11" s="635"/>
      <c r="DF11" s="635"/>
      <c r="DG11" s="635"/>
      <c r="DH11" s="635"/>
      <c r="DI11" s="635"/>
      <c r="DJ11" s="635"/>
      <c r="DK11" s="635"/>
      <c r="DL11" s="635"/>
      <c r="DM11" s="635"/>
      <c r="DN11" s="635"/>
      <c r="DO11" s="635"/>
      <c r="DP11" s="636"/>
      <c r="DQ11" s="640">
        <v>613389</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1832123</v>
      </c>
      <c r="BH12" s="635"/>
      <c r="BI12" s="635"/>
      <c r="BJ12" s="635"/>
      <c r="BK12" s="635"/>
      <c r="BL12" s="635"/>
      <c r="BM12" s="635"/>
      <c r="BN12" s="636"/>
      <c r="BO12" s="672">
        <v>48.1</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1174353</v>
      </c>
      <c r="CS12" s="635"/>
      <c r="CT12" s="635"/>
      <c r="CU12" s="635"/>
      <c r="CV12" s="635"/>
      <c r="CW12" s="635"/>
      <c r="CX12" s="635"/>
      <c r="CY12" s="636"/>
      <c r="CZ12" s="672">
        <v>4.9000000000000004</v>
      </c>
      <c r="DA12" s="672"/>
      <c r="DB12" s="672"/>
      <c r="DC12" s="672"/>
      <c r="DD12" s="640">
        <v>359878</v>
      </c>
      <c r="DE12" s="635"/>
      <c r="DF12" s="635"/>
      <c r="DG12" s="635"/>
      <c r="DH12" s="635"/>
      <c r="DI12" s="635"/>
      <c r="DJ12" s="635"/>
      <c r="DK12" s="635"/>
      <c r="DL12" s="635"/>
      <c r="DM12" s="635"/>
      <c r="DN12" s="635"/>
      <c r="DO12" s="635"/>
      <c r="DP12" s="636"/>
      <c r="DQ12" s="640">
        <v>718640</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1825934</v>
      </c>
      <c r="BH13" s="635"/>
      <c r="BI13" s="635"/>
      <c r="BJ13" s="635"/>
      <c r="BK13" s="635"/>
      <c r="BL13" s="635"/>
      <c r="BM13" s="635"/>
      <c r="BN13" s="636"/>
      <c r="BO13" s="672">
        <v>47.9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2601976</v>
      </c>
      <c r="CS13" s="635"/>
      <c r="CT13" s="635"/>
      <c r="CU13" s="635"/>
      <c r="CV13" s="635"/>
      <c r="CW13" s="635"/>
      <c r="CX13" s="635"/>
      <c r="CY13" s="636"/>
      <c r="CZ13" s="672">
        <v>10.9</v>
      </c>
      <c r="DA13" s="672"/>
      <c r="DB13" s="672"/>
      <c r="DC13" s="672"/>
      <c r="DD13" s="640">
        <v>713583</v>
      </c>
      <c r="DE13" s="635"/>
      <c r="DF13" s="635"/>
      <c r="DG13" s="635"/>
      <c r="DH13" s="635"/>
      <c r="DI13" s="635"/>
      <c r="DJ13" s="635"/>
      <c r="DK13" s="635"/>
      <c r="DL13" s="635"/>
      <c r="DM13" s="635"/>
      <c r="DN13" s="635"/>
      <c r="DO13" s="635"/>
      <c r="DP13" s="636"/>
      <c r="DQ13" s="640">
        <v>1407289</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134449</v>
      </c>
      <c r="BH14" s="635"/>
      <c r="BI14" s="635"/>
      <c r="BJ14" s="635"/>
      <c r="BK14" s="635"/>
      <c r="BL14" s="635"/>
      <c r="BM14" s="635"/>
      <c r="BN14" s="636"/>
      <c r="BO14" s="672">
        <v>3.5</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1237776</v>
      </c>
      <c r="CS14" s="635"/>
      <c r="CT14" s="635"/>
      <c r="CU14" s="635"/>
      <c r="CV14" s="635"/>
      <c r="CW14" s="635"/>
      <c r="CX14" s="635"/>
      <c r="CY14" s="636"/>
      <c r="CZ14" s="672">
        <v>5.2</v>
      </c>
      <c r="DA14" s="672"/>
      <c r="DB14" s="672"/>
      <c r="DC14" s="672"/>
      <c r="DD14" s="640">
        <v>646089</v>
      </c>
      <c r="DE14" s="635"/>
      <c r="DF14" s="635"/>
      <c r="DG14" s="635"/>
      <c r="DH14" s="635"/>
      <c r="DI14" s="635"/>
      <c r="DJ14" s="635"/>
      <c r="DK14" s="635"/>
      <c r="DL14" s="635"/>
      <c r="DM14" s="635"/>
      <c r="DN14" s="635"/>
      <c r="DO14" s="635"/>
      <c r="DP14" s="636"/>
      <c r="DQ14" s="640">
        <v>702948</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27223</v>
      </c>
      <c r="S15" s="635"/>
      <c r="T15" s="635"/>
      <c r="U15" s="635"/>
      <c r="V15" s="635"/>
      <c r="W15" s="635"/>
      <c r="X15" s="635"/>
      <c r="Y15" s="636"/>
      <c r="Z15" s="672">
        <v>0.1</v>
      </c>
      <c r="AA15" s="672"/>
      <c r="AB15" s="672"/>
      <c r="AC15" s="672"/>
      <c r="AD15" s="673">
        <v>27223</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192294</v>
      </c>
      <c r="BH15" s="635"/>
      <c r="BI15" s="635"/>
      <c r="BJ15" s="635"/>
      <c r="BK15" s="635"/>
      <c r="BL15" s="635"/>
      <c r="BM15" s="635"/>
      <c r="BN15" s="636"/>
      <c r="BO15" s="672">
        <v>5</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3368136</v>
      </c>
      <c r="CS15" s="635"/>
      <c r="CT15" s="635"/>
      <c r="CU15" s="635"/>
      <c r="CV15" s="635"/>
      <c r="CW15" s="635"/>
      <c r="CX15" s="635"/>
      <c r="CY15" s="636"/>
      <c r="CZ15" s="672">
        <v>14.1</v>
      </c>
      <c r="DA15" s="672"/>
      <c r="DB15" s="672"/>
      <c r="DC15" s="672"/>
      <c r="DD15" s="640">
        <v>1848505</v>
      </c>
      <c r="DE15" s="635"/>
      <c r="DF15" s="635"/>
      <c r="DG15" s="635"/>
      <c r="DH15" s="635"/>
      <c r="DI15" s="635"/>
      <c r="DJ15" s="635"/>
      <c r="DK15" s="635"/>
      <c r="DL15" s="635"/>
      <c r="DM15" s="635"/>
      <c r="DN15" s="635"/>
      <c r="DO15" s="635"/>
      <c r="DP15" s="636"/>
      <c r="DQ15" s="640">
        <v>1439177</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103044</v>
      </c>
      <c r="S16" s="635"/>
      <c r="T16" s="635"/>
      <c r="U16" s="635"/>
      <c r="V16" s="635"/>
      <c r="W16" s="635"/>
      <c r="X16" s="635"/>
      <c r="Y16" s="636"/>
      <c r="Z16" s="672">
        <v>0.4</v>
      </c>
      <c r="AA16" s="672"/>
      <c r="AB16" s="672"/>
      <c r="AC16" s="672"/>
      <c r="AD16" s="673">
        <v>103044</v>
      </c>
      <c r="AE16" s="673"/>
      <c r="AF16" s="673"/>
      <c r="AG16" s="673"/>
      <c r="AH16" s="673"/>
      <c r="AI16" s="673"/>
      <c r="AJ16" s="673"/>
      <c r="AK16" s="673"/>
      <c r="AL16" s="637">
        <v>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31165</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156992</v>
      </c>
      <c r="S17" s="635"/>
      <c r="T17" s="635"/>
      <c r="U17" s="635"/>
      <c r="V17" s="635"/>
      <c r="W17" s="635"/>
      <c r="X17" s="635"/>
      <c r="Y17" s="636"/>
      <c r="Z17" s="672">
        <v>0.6</v>
      </c>
      <c r="AA17" s="672"/>
      <c r="AB17" s="672"/>
      <c r="AC17" s="672"/>
      <c r="AD17" s="673">
        <v>156992</v>
      </c>
      <c r="AE17" s="673"/>
      <c r="AF17" s="673"/>
      <c r="AG17" s="673"/>
      <c r="AH17" s="673"/>
      <c r="AI17" s="673"/>
      <c r="AJ17" s="673"/>
      <c r="AK17" s="673"/>
      <c r="AL17" s="637">
        <v>1.5</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1303195</v>
      </c>
      <c r="CS17" s="635"/>
      <c r="CT17" s="635"/>
      <c r="CU17" s="635"/>
      <c r="CV17" s="635"/>
      <c r="CW17" s="635"/>
      <c r="CX17" s="635"/>
      <c r="CY17" s="636"/>
      <c r="CZ17" s="672">
        <v>5.4</v>
      </c>
      <c r="DA17" s="672"/>
      <c r="DB17" s="672"/>
      <c r="DC17" s="672"/>
      <c r="DD17" s="640" t="s">
        <v>122</v>
      </c>
      <c r="DE17" s="635"/>
      <c r="DF17" s="635"/>
      <c r="DG17" s="635"/>
      <c r="DH17" s="635"/>
      <c r="DI17" s="635"/>
      <c r="DJ17" s="635"/>
      <c r="DK17" s="635"/>
      <c r="DL17" s="635"/>
      <c r="DM17" s="635"/>
      <c r="DN17" s="635"/>
      <c r="DO17" s="635"/>
      <c r="DP17" s="636"/>
      <c r="DQ17" s="640">
        <v>1303195</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17190</v>
      </c>
      <c r="S18" s="635"/>
      <c r="T18" s="635"/>
      <c r="U18" s="635"/>
      <c r="V18" s="635"/>
      <c r="W18" s="635"/>
      <c r="X18" s="635"/>
      <c r="Y18" s="636"/>
      <c r="Z18" s="672">
        <v>0.1</v>
      </c>
      <c r="AA18" s="672"/>
      <c r="AB18" s="672"/>
      <c r="AC18" s="672"/>
      <c r="AD18" s="673">
        <v>17190</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132343</v>
      </c>
      <c r="S19" s="635"/>
      <c r="T19" s="635"/>
      <c r="U19" s="635"/>
      <c r="V19" s="635"/>
      <c r="W19" s="635"/>
      <c r="X19" s="635"/>
      <c r="Y19" s="636"/>
      <c r="Z19" s="672">
        <v>0.5</v>
      </c>
      <c r="AA19" s="672"/>
      <c r="AB19" s="672"/>
      <c r="AC19" s="672"/>
      <c r="AD19" s="673">
        <v>132343</v>
      </c>
      <c r="AE19" s="673"/>
      <c r="AF19" s="673"/>
      <c r="AG19" s="673"/>
      <c r="AH19" s="673"/>
      <c r="AI19" s="673"/>
      <c r="AJ19" s="673"/>
      <c r="AK19" s="673"/>
      <c r="AL19" s="637">
        <v>1.2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103081</v>
      </c>
      <c r="BH19" s="635"/>
      <c r="BI19" s="635"/>
      <c r="BJ19" s="635"/>
      <c r="BK19" s="635"/>
      <c r="BL19" s="635"/>
      <c r="BM19" s="635"/>
      <c r="BN19" s="636"/>
      <c r="BO19" s="672">
        <v>2.7</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7459</v>
      </c>
      <c r="S20" s="635"/>
      <c r="T20" s="635"/>
      <c r="U20" s="635"/>
      <c r="V20" s="635"/>
      <c r="W20" s="635"/>
      <c r="X20" s="635"/>
      <c r="Y20" s="636"/>
      <c r="Z20" s="672">
        <v>0</v>
      </c>
      <c r="AA20" s="672"/>
      <c r="AB20" s="672"/>
      <c r="AC20" s="672"/>
      <c r="AD20" s="673">
        <v>7459</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103081</v>
      </c>
      <c r="BH20" s="635"/>
      <c r="BI20" s="635"/>
      <c r="BJ20" s="635"/>
      <c r="BK20" s="635"/>
      <c r="BL20" s="635"/>
      <c r="BM20" s="635"/>
      <c r="BN20" s="636"/>
      <c r="BO20" s="672">
        <v>2.7</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23928881</v>
      </c>
      <c r="CS20" s="635"/>
      <c r="CT20" s="635"/>
      <c r="CU20" s="635"/>
      <c r="CV20" s="635"/>
      <c r="CW20" s="635"/>
      <c r="CX20" s="635"/>
      <c r="CY20" s="636"/>
      <c r="CZ20" s="672">
        <v>100</v>
      </c>
      <c r="DA20" s="672"/>
      <c r="DB20" s="672"/>
      <c r="DC20" s="672"/>
      <c r="DD20" s="640">
        <v>4365408</v>
      </c>
      <c r="DE20" s="635"/>
      <c r="DF20" s="635"/>
      <c r="DG20" s="635"/>
      <c r="DH20" s="635"/>
      <c r="DI20" s="635"/>
      <c r="DJ20" s="635"/>
      <c r="DK20" s="635"/>
      <c r="DL20" s="635"/>
      <c r="DM20" s="635"/>
      <c r="DN20" s="635"/>
      <c r="DO20" s="635"/>
      <c r="DP20" s="636"/>
      <c r="DQ20" s="640">
        <v>13721897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7250780</v>
      </c>
      <c r="S21" s="635"/>
      <c r="T21" s="635"/>
      <c r="U21" s="635"/>
      <c r="V21" s="635"/>
      <c r="W21" s="635"/>
      <c r="X21" s="635"/>
      <c r="Y21" s="636"/>
      <c r="Z21" s="672">
        <v>29.2</v>
      </c>
      <c r="AA21" s="672"/>
      <c r="AB21" s="672"/>
      <c r="AC21" s="672"/>
      <c r="AD21" s="673">
        <v>5585618</v>
      </c>
      <c r="AE21" s="673"/>
      <c r="AF21" s="673"/>
      <c r="AG21" s="673"/>
      <c r="AH21" s="673"/>
      <c r="AI21" s="673"/>
      <c r="AJ21" s="673"/>
      <c r="AK21" s="673"/>
      <c r="AL21" s="637">
        <v>51.9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5535</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5585618</v>
      </c>
      <c r="S22" s="635"/>
      <c r="T22" s="635"/>
      <c r="U22" s="635"/>
      <c r="V22" s="635"/>
      <c r="W22" s="635"/>
      <c r="X22" s="635"/>
      <c r="Y22" s="636"/>
      <c r="Z22" s="672">
        <v>22.5</v>
      </c>
      <c r="AA22" s="672"/>
      <c r="AB22" s="672"/>
      <c r="AC22" s="672"/>
      <c r="AD22" s="673">
        <v>5585618</v>
      </c>
      <c r="AE22" s="673"/>
      <c r="AF22" s="673"/>
      <c r="AG22" s="673"/>
      <c r="AH22" s="673"/>
      <c r="AI22" s="673"/>
      <c r="AJ22" s="673"/>
      <c r="AK22" s="673"/>
      <c r="AL22" s="637">
        <v>51.9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1665162</v>
      </c>
      <c r="S23" s="635"/>
      <c r="T23" s="635"/>
      <c r="U23" s="635"/>
      <c r="V23" s="635"/>
      <c r="W23" s="635"/>
      <c r="X23" s="635"/>
      <c r="Y23" s="636"/>
      <c r="Z23" s="672">
        <v>6.7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97546</v>
      </c>
      <c r="BH23" s="635"/>
      <c r="BI23" s="635"/>
      <c r="BJ23" s="635"/>
      <c r="BK23" s="635"/>
      <c r="BL23" s="635"/>
      <c r="BM23" s="635"/>
      <c r="BN23" s="636"/>
      <c r="BO23" s="672">
        <v>2.6</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8485243</v>
      </c>
      <c r="CS24" s="690"/>
      <c r="CT24" s="690"/>
      <c r="CU24" s="690"/>
      <c r="CV24" s="690"/>
      <c r="CW24" s="690"/>
      <c r="CX24" s="690"/>
      <c r="CY24" s="715"/>
      <c r="CZ24" s="716">
        <v>35.5</v>
      </c>
      <c r="DA24" s="698"/>
      <c r="DB24" s="698"/>
      <c r="DC24" s="718"/>
      <c r="DD24" s="714">
        <v>5897305</v>
      </c>
      <c r="DE24" s="690"/>
      <c r="DF24" s="690"/>
      <c r="DG24" s="690"/>
      <c r="DH24" s="690"/>
      <c r="DI24" s="690"/>
      <c r="DJ24" s="690"/>
      <c r="DK24" s="715"/>
      <c r="DL24" s="714">
        <v>5412773</v>
      </c>
      <c r="DM24" s="690"/>
      <c r="DN24" s="690"/>
      <c r="DO24" s="690"/>
      <c r="DP24" s="690"/>
      <c r="DQ24" s="690"/>
      <c r="DR24" s="690"/>
      <c r="DS24" s="690"/>
      <c r="DT24" s="690"/>
      <c r="DU24" s="690"/>
      <c r="DV24" s="715"/>
      <c r="DW24" s="716">
        <v>50.1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12515949</v>
      </c>
      <c r="S25" s="635"/>
      <c r="T25" s="635"/>
      <c r="U25" s="635"/>
      <c r="V25" s="635"/>
      <c r="W25" s="635"/>
      <c r="X25" s="635"/>
      <c r="Y25" s="636"/>
      <c r="Z25" s="672">
        <v>50.4</v>
      </c>
      <c r="AA25" s="672"/>
      <c r="AB25" s="672"/>
      <c r="AC25" s="672"/>
      <c r="AD25" s="673">
        <v>10753241</v>
      </c>
      <c r="AE25" s="673"/>
      <c r="AF25" s="673"/>
      <c r="AG25" s="673"/>
      <c r="AH25" s="673"/>
      <c r="AI25" s="673"/>
      <c r="AJ25" s="673"/>
      <c r="AK25" s="673"/>
      <c r="AL25" s="637">
        <v>99.8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3484205</v>
      </c>
      <c r="CS25" s="647"/>
      <c r="CT25" s="647"/>
      <c r="CU25" s="647"/>
      <c r="CV25" s="647"/>
      <c r="CW25" s="647"/>
      <c r="CX25" s="647"/>
      <c r="CY25" s="648"/>
      <c r="CZ25" s="637">
        <v>14.6</v>
      </c>
      <c r="DA25" s="649"/>
      <c r="DB25" s="649"/>
      <c r="DC25" s="650"/>
      <c r="DD25" s="640">
        <v>3242497</v>
      </c>
      <c r="DE25" s="647"/>
      <c r="DF25" s="647"/>
      <c r="DG25" s="647"/>
      <c r="DH25" s="647"/>
      <c r="DI25" s="647"/>
      <c r="DJ25" s="647"/>
      <c r="DK25" s="648"/>
      <c r="DL25" s="640">
        <v>3159975</v>
      </c>
      <c r="DM25" s="647"/>
      <c r="DN25" s="647"/>
      <c r="DO25" s="647"/>
      <c r="DP25" s="647"/>
      <c r="DQ25" s="647"/>
      <c r="DR25" s="647"/>
      <c r="DS25" s="647"/>
      <c r="DT25" s="647"/>
      <c r="DU25" s="647"/>
      <c r="DV25" s="648"/>
      <c r="DW25" s="637">
        <v>29.3</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2525</v>
      </c>
      <c r="S26" s="635"/>
      <c r="T26" s="635"/>
      <c r="U26" s="635"/>
      <c r="V26" s="635"/>
      <c r="W26" s="635"/>
      <c r="X26" s="635"/>
      <c r="Y26" s="636"/>
      <c r="Z26" s="672">
        <v>0</v>
      </c>
      <c r="AA26" s="672"/>
      <c r="AB26" s="672"/>
      <c r="AC26" s="672"/>
      <c r="AD26" s="673">
        <v>2525</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2040133</v>
      </c>
      <c r="CS26" s="635"/>
      <c r="CT26" s="635"/>
      <c r="CU26" s="635"/>
      <c r="CV26" s="635"/>
      <c r="CW26" s="635"/>
      <c r="CX26" s="635"/>
      <c r="CY26" s="636"/>
      <c r="CZ26" s="637">
        <v>8.5</v>
      </c>
      <c r="DA26" s="649"/>
      <c r="DB26" s="649"/>
      <c r="DC26" s="650"/>
      <c r="DD26" s="640">
        <v>1917455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11095</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3809376</v>
      </c>
      <c r="BH27" s="635"/>
      <c r="BI27" s="635"/>
      <c r="BJ27" s="635"/>
      <c r="BK27" s="635"/>
      <c r="BL27" s="635"/>
      <c r="BM27" s="635"/>
      <c r="BN27" s="636"/>
      <c r="BO27" s="672">
        <v>100</v>
      </c>
      <c r="BP27" s="672"/>
      <c r="BQ27" s="672"/>
      <c r="BR27" s="672"/>
      <c r="BS27" s="673">
        <v>54339</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3698028</v>
      </c>
      <c r="CS27" s="647"/>
      <c r="CT27" s="647"/>
      <c r="CU27" s="647"/>
      <c r="CV27" s="647"/>
      <c r="CW27" s="647"/>
      <c r="CX27" s="647"/>
      <c r="CY27" s="648"/>
      <c r="CZ27" s="637">
        <v>15.5</v>
      </c>
      <c r="DA27" s="649"/>
      <c r="DB27" s="649"/>
      <c r="DC27" s="650"/>
      <c r="DD27" s="640">
        <v>1351798</v>
      </c>
      <c r="DE27" s="647"/>
      <c r="DF27" s="647"/>
      <c r="DG27" s="647"/>
      <c r="DH27" s="647"/>
      <c r="DI27" s="647"/>
      <c r="DJ27" s="647"/>
      <c r="DK27" s="648"/>
      <c r="DL27" s="640">
        <v>949788</v>
      </c>
      <c r="DM27" s="647"/>
      <c r="DN27" s="647"/>
      <c r="DO27" s="647"/>
      <c r="DP27" s="647"/>
      <c r="DQ27" s="647"/>
      <c r="DR27" s="647"/>
      <c r="DS27" s="647"/>
      <c r="DT27" s="647"/>
      <c r="DU27" s="647"/>
      <c r="DV27" s="648"/>
      <c r="DW27" s="637">
        <v>8.8000000000000007</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172986</v>
      </c>
      <c r="S28" s="635"/>
      <c r="T28" s="635"/>
      <c r="U28" s="635"/>
      <c r="V28" s="635"/>
      <c r="W28" s="635"/>
      <c r="X28" s="635"/>
      <c r="Y28" s="636"/>
      <c r="Z28" s="672">
        <v>0.7</v>
      </c>
      <c r="AA28" s="672"/>
      <c r="AB28" s="672"/>
      <c r="AC28" s="672"/>
      <c r="AD28" s="673">
        <v>15865</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1303010</v>
      </c>
      <c r="CS28" s="635"/>
      <c r="CT28" s="635"/>
      <c r="CU28" s="635"/>
      <c r="CV28" s="635"/>
      <c r="CW28" s="635"/>
      <c r="CX28" s="635"/>
      <c r="CY28" s="636"/>
      <c r="CZ28" s="637">
        <v>5.4</v>
      </c>
      <c r="DA28" s="649"/>
      <c r="DB28" s="649"/>
      <c r="DC28" s="650"/>
      <c r="DD28" s="640">
        <v>1303010</v>
      </c>
      <c r="DE28" s="635"/>
      <c r="DF28" s="635"/>
      <c r="DG28" s="635"/>
      <c r="DH28" s="635"/>
      <c r="DI28" s="635"/>
      <c r="DJ28" s="635"/>
      <c r="DK28" s="636"/>
      <c r="DL28" s="640">
        <v>1303010</v>
      </c>
      <c r="DM28" s="635"/>
      <c r="DN28" s="635"/>
      <c r="DO28" s="635"/>
      <c r="DP28" s="635"/>
      <c r="DQ28" s="635"/>
      <c r="DR28" s="635"/>
      <c r="DS28" s="635"/>
      <c r="DT28" s="635"/>
      <c r="DU28" s="635"/>
      <c r="DV28" s="636"/>
      <c r="DW28" s="637">
        <v>12.1</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21792</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1302812</v>
      </c>
      <c r="CS29" s="647"/>
      <c r="CT29" s="647"/>
      <c r="CU29" s="647"/>
      <c r="CV29" s="647"/>
      <c r="CW29" s="647"/>
      <c r="CX29" s="647"/>
      <c r="CY29" s="648"/>
      <c r="CZ29" s="637">
        <v>5.4</v>
      </c>
      <c r="DA29" s="649"/>
      <c r="DB29" s="649"/>
      <c r="DC29" s="650"/>
      <c r="DD29" s="640">
        <v>1302812</v>
      </c>
      <c r="DE29" s="647"/>
      <c r="DF29" s="647"/>
      <c r="DG29" s="647"/>
      <c r="DH29" s="647"/>
      <c r="DI29" s="647"/>
      <c r="DJ29" s="647"/>
      <c r="DK29" s="648"/>
      <c r="DL29" s="640">
        <v>1302812</v>
      </c>
      <c r="DM29" s="647"/>
      <c r="DN29" s="647"/>
      <c r="DO29" s="647"/>
      <c r="DP29" s="647"/>
      <c r="DQ29" s="647"/>
      <c r="DR29" s="647"/>
      <c r="DS29" s="647"/>
      <c r="DT29" s="647"/>
      <c r="DU29" s="647"/>
      <c r="DV29" s="648"/>
      <c r="DW29" s="637">
        <v>12.1</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3803179</v>
      </c>
      <c r="S30" s="635"/>
      <c r="T30" s="635"/>
      <c r="U30" s="635"/>
      <c r="V30" s="635"/>
      <c r="W30" s="635"/>
      <c r="X30" s="635"/>
      <c r="Y30" s="636"/>
      <c r="Z30" s="672">
        <v>15.3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1267991</v>
      </c>
      <c r="CS30" s="635"/>
      <c r="CT30" s="635"/>
      <c r="CU30" s="635"/>
      <c r="CV30" s="635"/>
      <c r="CW30" s="635"/>
      <c r="CX30" s="635"/>
      <c r="CY30" s="636"/>
      <c r="CZ30" s="637">
        <v>5.3</v>
      </c>
      <c r="DA30" s="649"/>
      <c r="DB30" s="649"/>
      <c r="DC30" s="650"/>
      <c r="DD30" s="640">
        <v>1267991</v>
      </c>
      <c r="DE30" s="635"/>
      <c r="DF30" s="635"/>
      <c r="DG30" s="635"/>
      <c r="DH30" s="635"/>
      <c r="DI30" s="635"/>
      <c r="DJ30" s="635"/>
      <c r="DK30" s="636"/>
      <c r="DL30" s="640">
        <v>1267991</v>
      </c>
      <c r="DM30" s="635"/>
      <c r="DN30" s="635"/>
      <c r="DO30" s="635"/>
      <c r="DP30" s="635"/>
      <c r="DQ30" s="635"/>
      <c r="DR30" s="635"/>
      <c r="DS30" s="635"/>
      <c r="DT30" s="635"/>
      <c r="DU30" s="635"/>
      <c r="DV30" s="636"/>
      <c r="DW30" s="637">
        <v>11.7</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99.2</v>
      </c>
      <c r="BH31" s="697"/>
      <c r="BI31" s="697"/>
      <c r="BJ31" s="697"/>
      <c r="BK31" s="697"/>
      <c r="BL31" s="697"/>
      <c r="BM31" s="698">
        <v>97</v>
      </c>
      <c r="BN31" s="697"/>
      <c r="BO31" s="697"/>
      <c r="BP31" s="697"/>
      <c r="BQ31" s="699"/>
      <c r="BR31" s="696">
        <v>99.3</v>
      </c>
      <c r="BS31" s="697"/>
      <c r="BT31" s="697"/>
      <c r="BU31" s="697"/>
      <c r="BV31" s="697"/>
      <c r="BW31" s="697"/>
      <c r="BX31" s="698">
        <v>97.1</v>
      </c>
      <c r="BY31" s="697"/>
      <c r="BZ31" s="697"/>
      <c r="CA31" s="697"/>
      <c r="CB31" s="699"/>
      <c r="CD31" s="655"/>
      <c r="CE31" s="656"/>
      <c r="CF31" s="631" t="s">
        <v>300</v>
      </c>
      <c r="CG31" s="632"/>
      <c r="CH31" s="632"/>
      <c r="CI31" s="632"/>
      <c r="CJ31" s="632"/>
      <c r="CK31" s="632"/>
      <c r="CL31" s="632"/>
      <c r="CM31" s="632"/>
      <c r="CN31" s="632"/>
      <c r="CO31" s="632"/>
      <c r="CP31" s="632"/>
      <c r="CQ31" s="633"/>
      <c r="CR31" s="634">
        <v>34821</v>
      </c>
      <c r="CS31" s="647"/>
      <c r="CT31" s="647"/>
      <c r="CU31" s="647"/>
      <c r="CV31" s="647"/>
      <c r="CW31" s="647"/>
      <c r="CX31" s="647"/>
      <c r="CY31" s="648"/>
      <c r="CZ31" s="637">
        <v>0.1</v>
      </c>
      <c r="DA31" s="649"/>
      <c r="DB31" s="649"/>
      <c r="DC31" s="650"/>
      <c r="DD31" s="640">
        <v>34821</v>
      </c>
      <c r="DE31" s="647"/>
      <c r="DF31" s="647"/>
      <c r="DG31" s="647"/>
      <c r="DH31" s="647"/>
      <c r="DI31" s="647"/>
      <c r="DJ31" s="647"/>
      <c r="DK31" s="648"/>
      <c r="DL31" s="640">
        <v>34821</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1981736</v>
      </c>
      <c r="S32" s="635"/>
      <c r="T32" s="635"/>
      <c r="U32" s="635"/>
      <c r="V32" s="635"/>
      <c r="W32" s="635"/>
      <c r="X32" s="635"/>
      <c r="Y32" s="636"/>
      <c r="Z32" s="672">
        <v>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99.2</v>
      </c>
      <c r="BH32" s="647"/>
      <c r="BI32" s="647"/>
      <c r="BJ32" s="647"/>
      <c r="BK32" s="647"/>
      <c r="BL32" s="647"/>
      <c r="BM32" s="638">
        <v>98.2</v>
      </c>
      <c r="BN32" s="647"/>
      <c r="BO32" s="647"/>
      <c r="BP32" s="647"/>
      <c r="BQ32" s="670"/>
      <c r="BR32" s="700">
        <v>99.4</v>
      </c>
      <c r="BS32" s="647"/>
      <c r="BT32" s="647"/>
      <c r="BU32" s="647"/>
      <c r="BV32" s="647"/>
      <c r="BW32" s="647"/>
      <c r="BX32" s="638">
        <v>98.4</v>
      </c>
      <c r="BY32" s="647"/>
      <c r="BZ32" s="647"/>
      <c r="CA32" s="647"/>
      <c r="CB32" s="670"/>
      <c r="CD32" s="657"/>
      <c r="CE32" s="658"/>
      <c r="CF32" s="631" t="s">
        <v>304</v>
      </c>
      <c r="CG32" s="632"/>
      <c r="CH32" s="632"/>
      <c r="CI32" s="632"/>
      <c r="CJ32" s="632"/>
      <c r="CK32" s="632"/>
      <c r="CL32" s="632"/>
      <c r="CM32" s="632"/>
      <c r="CN32" s="632"/>
      <c r="CO32" s="632"/>
      <c r="CP32" s="632"/>
      <c r="CQ32" s="633"/>
      <c r="CR32" s="634">
        <v>198</v>
      </c>
      <c r="CS32" s="635"/>
      <c r="CT32" s="635"/>
      <c r="CU32" s="635"/>
      <c r="CV32" s="635"/>
      <c r="CW32" s="635"/>
      <c r="CX32" s="635"/>
      <c r="CY32" s="636"/>
      <c r="CZ32" s="637">
        <v>0</v>
      </c>
      <c r="DA32" s="649"/>
      <c r="DB32" s="649"/>
      <c r="DC32" s="650"/>
      <c r="DD32" s="640">
        <v>198</v>
      </c>
      <c r="DE32" s="635"/>
      <c r="DF32" s="635"/>
      <c r="DG32" s="635"/>
      <c r="DH32" s="635"/>
      <c r="DI32" s="635"/>
      <c r="DJ32" s="635"/>
      <c r="DK32" s="636"/>
      <c r="DL32" s="640">
        <v>198</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82562</v>
      </c>
      <c r="S33" s="635"/>
      <c r="T33" s="635"/>
      <c r="U33" s="635"/>
      <c r="V33" s="635"/>
      <c r="W33" s="635"/>
      <c r="X33" s="635"/>
      <c r="Y33" s="636"/>
      <c r="Z33" s="672">
        <v>0.3</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99.2</v>
      </c>
      <c r="BH33" s="619"/>
      <c r="BI33" s="619"/>
      <c r="BJ33" s="619"/>
      <c r="BK33" s="619"/>
      <c r="BL33" s="619"/>
      <c r="BM33" s="665">
        <v>95.7</v>
      </c>
      <c r="BN33" s="619"/>
      <c r="BO33" s="619"/>
      <c r="BP33" s="619"/>
      <c r="BQ33" s="682"/>
      <c r="BR33" s="695">
        <v>99.1</v>
      </c>
      <c r="BS33" s="619"/>
      <c r="BT33" s="619"/>
      <c r="BU33" s="619"/>
      <c r="BV33" s="619"/>
      <c r="BW33" s="619"/>
      <c r="BX33" s="665">
        <v>95.6</v>
      </c>
      <c r="BY33" s="619"/>
      <c r="BZ33" s="619"/>
      <c r="CA33" s="619"/>
      <c r="CB33" s="682"/>
      <c r="CD33" s="631" t="s">
        <v>307</v>
      </c>
      <c r="CE33" s="632"/>
      <c r="CF33" s="632"/>
      <c r="CG33" s="632"/>
      <c r="CH33" s="632"/>
      <c r="CI33" s="632"/>
      <c r="CJ33" s="632"/>
      <c r="CK33" s="632"/>
      <c r="CL33" s="632"/>
      <c r="CM33" s="632"/>
      <c r="CN33" s="632"/>
      <c r="CO33" s="632"/>
      <c r="CP33" s="632"/>
      <c r="CQ33" s="633"/>
      <c r="CR33" s="634">
        <v>11047065</v>
      </c>
      <c r="CS33" s="647"/>
      <c r="CT33" s="647"/>
      <c r="CU33" s="647"/>
      <c r="CV33" s="647"/>
      <c r="CW33" s="647"/>
      <c r="CX33" s="647"/>
      <c r="CY33" s="648"/>
      <c r="CZ33" s="637">
        <v>46.2</v>
      </c>
      <c r="DA33" s="649"/>
      <c r="DB33" s="649"/>
      <c r="DC33" s="650"/>
      <c r="DD33" s="640">
        <v>7174132</v>
      </c>
      <c r="DE33" s="647"/>
      <c r="DF33" s="647"/>
      <c r="DG33" s="647"/>
      <c r="DH33" s="647"/>
      <c r="DI33" s="647"/>
      <c r="DJ33" s="647"/>
      <c r="DK33" s="648"/>
      <c r="DL33" s="640">
        <v>4739199</v>
      </c>
      <c r="DM33" s="647"/>
      <c r="DN33" s="647"/>
      <c r="DO33" s="647"/>
      <c r="DP33" s="647"/>
      <c r="DQ33" s="647"/>
      <c r="DR33" s="647"/>
      <c r="DS33" s="647"/>
      <c r="DT33" s="647"/>
      <c r="DU33" s="647"/>
      <c r="DV33" s="648"/>
      <c r="DW33" s="637">
        <v>43.9</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282874</v>
      </c>
      <c r="S34" s="635"/>
      <c r="T34" s="635"/>
      <c r="U34" s="635"/>
      <c r="V34" s="635"/>
      <c r="W34" s="635"/>
      <c r="X34" s="635"/>
      <c r="Y34" s="636"/>
      <c r="Z34" s="672">
        <v>1.1000000000000001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3152626</v>
      </c>
      <c r="CS34" s="635"/>
      <c r="CT34" s="635"/>
      <c r="CU34" s="635"/>
      <c r="CV34" s="635"/>
      <c r="CW34" s="635"/>
      <c r="CX34" s="635"/>
      <c r="CY34" s="636"/>
      <c r="CZ34" s="637">
        <v>13.2</v>
      </c>
      <c r="DA34" s="649"/>
      <c r="DB34" s="649"/>
      <c r="DC34" s="650"/>
      <c r="DD34" s="640">
        <v>2212416</v>
      </c>
      <c r="DE34" s="635"/>
      <c r="DF34" s="635"/>
      <c r="DG34" s="635"/>
      <c r="DH34" s="635"/>
      <c r="DI34" s="635"/>
      <c r="DJ34" s="635"/>
      <c r="DK34" s="636"/>
      <c r="DL34" s="640">
        <v>1983708</v>
      </c>
      <c r="DM34" s="635"/>
      <c r="DN34" s="635"/>
      <c r="DO34" s="635"/>
      <c r="DP34" s="635"/>
      <c r="DQ34" s="635"/>
      <c r="DR34" s="635"/>
      <c r="DS34" s="635"/>
      <c r="DT34" s="635"/>
      <c r="DU34" s="635"/>
      <c r="DV34" s="636"/>
      <c r="DW34" s="637">
        <v>18.399999999999999</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1153159</v>
      </c>
      <c r="S35" s="635"/>
      <c r="T35" s="635"/>
      <c r="U35" s="635"/>
      <c r="V35" s="635"/>
      <c r="W35" s="635"/>
      <c r="X35" s="635"/>
      <c r="Y35" s="636"/>
      <c r="Z35" s="672">
        <v>4.5999999999999996</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1284525</v>
      </c>
      <c r="CS35" s="647"/>
      <c r="CT35" s="647"/>
      <c r="CU35" s="647"/>
      <c r="CV35" s="647"/>
      <c r="CW35" s="647"/>
      <c r="CX35" s="647"/>
      <c r="CY35" s="648"/>
      <c r="CZ35" s="637">
        <v>5.4</v>
      </c>
      <c r="DA35" s="649"/>
      <c r="DB35" s="649"/>
      <c r="DC35" s="650"/>
      <c r="DD35" s="640">
        <v>684658</v>
      </c>
      <c r="DE35" s="647"/>
      <c r="DF35" s="647"/>
      <c r="DG35" s="647"/>
      <c r="DH35" s="647"/>
      <c r="DI35" s="647"/>
      <c r="DJ35" s="647"/>
      <c r="DK35" s="648"/>
      <c r="DL35" s="640">
        <v>203906</v>
      </c>
      <c r="DM35" s="647"/>
      <c r="DN35" s="647"/>
      <c r="DO35" s="647"/>
      <c r="DP35" s="647"/>
      <c r="DQ35" s="647"/>
      <c r="DR35" s="647"/>
      <c r="DS35" s="647"/>
      <c r="DT35" s="647"/>
      <c r="DU35" s="647"/>
      <c r="DV35" s="648"/>
      <c r="DW35" s="637">
        <v>1.9</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945858</v>
      </c>
      <c r="S36" s="635"/>
      <c r="T36" s="635"/>
      <c r="U36" s="635"/>
      <c r="V36" s="635"/>
      <c r="W36" s="635"/>
      <c r="X36" s="635"/>
      <c r="Y36" s="636"/>
      <c r="Z36" s="672">
        <v>3.8</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1963990</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28307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3483364</v>
      </c>
      <c r="CS36" s="635"/>
      <c r="CT36" s="635"/>
      <c r="CU36" s="635"/>
      <c r="CV36" s="635"/>
      <c r="CW36" s="635"/>
      <c r="CX36" s="635"/>
      <c r="CY36" s="636"/>
      <c r="CZ36" s="637">
        <v>14.6</v>
      </c>
      <c r="DA36" s="649"/>
      <c r="DB36" s="649"/>
      <c r="DC36" s="650"/>
      <c r="DD36" s="640">
        <v>1813089</v>
      </c>
      <c r="DE36" s="635"/>
      <c r="DF36" s="635"/>
      <c r="DG36" s="635"/>
      <c r="DH36" s="635"/>
      <c r="DI36" s="635"/>
      <c r="DJ36" s="635"/>
      <c r="DK36" s="636"/>
      <c r="DL36" s="640">
        <v>1392058</v>
      </c>
      <c r="DM36" s="635"/>
      <c r="DN36" s="635"/>
      <c r="DO36" s="635"/>
      <c r="DP36" s="635"/>
      <c r="DQ36" s="635"/>
      <c r="DR36" s="635"/>
      <c r="DS36" s="635"/>
      <c r="DT36" s="635"/>
      <c r="DU36" s="635"/>
      <c r="DV36" s="636"/>
      <c r="DW36" s="637">
        <v>12.9</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621300</v>
      </c>
      <c r="S37" s="635"/>
      <c r="T37" s="635"/>
      <c r="U37" s="635"/>
      <c r="V37" s="635"/>
      <c r="W37" s="635"/>
      <c r="X37" s="635"/>
      <c r="Y37" s="636"/>
      <c r="Z37" s="672">
        <v>2.5</v>
      </c>
      <c r="AA37" s="672"/>
      <c r="AB37" s="672"/>
      <c r="AC37" s="672"/>
      <c r="AD37" s="673">
        <v>147</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484737</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14004</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1666742</v>
      </c>
      <c r="CS37" s="647"/>
      <c r="CT37" s="647"/>
      <c r="CU37" s="647"/>
      <c r="CV37" s="647"/>
      <c r="CW37" s="647"/>
      <c r="CX37" s="647"/>
      <c r="CY37" s="648"/>
      <c r="CZ37" s="637">
        <v>7</v>
      </c>
      <c r="DA37" s="649"/>
      <c r="DB37" s="649"/>
      <c r="DC37" s="650"/>
      <c r="DD37" s="640">
        <v>538642</v>
      </c>
      <c r="DE37" s="647"/>
      <c r="DF37" s="647"/>
      <c r="DG37" s="647"/>
      <c r="DH37" s="647"/>
      <c r="DI37" s="647"/>
      <c r="DJ37" s="647"/>
      <c r="DK37" s="648"/>
      <c r="DL37" s="640">
        <v>525583</v>
      </c>
      <c r="DM37" s="647"/>
      <c r="DN37" s="647"/>
      <c r="DO37" s="647"/>
      <c r="DP37" s="647"/>
      <c r="DQ37" s="647"/>
      <c r="DR37" s="647"/>
      <c r="DS37" s="647"/>
      <c r="DT37" s="647"/>
      <c r="DU37" s="647"/>
      <c r="DV37" s="648"/>
      <c r="DW37" s="637">
        <v>4.9000000000000004</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3240000</v>
      </c>
      <c r="S38" s="635"/>
      <c r="T38" s="635"/>
      <c r="U38" s="635"/>
      <c r="V38" s="635"/>
      <c r="W38" s="635"/>
      <c r="X38" s="635"/>
      <c r="Y38" s="636"/>
      <c r="Z38" s="672">
        <v>13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50312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3688</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1399473</v>
      </c>
      <c r="CS38" s="635"/>
      <c r="CT38" s="635"/>
      <c r="CU38" s="635"/>
      <c r="CV38" s="635"/>
      <c r="CW38" s="635"/>
      <c r="CX38" s="635"/>
      <c r="CY38" s="636"/>
      <c r="CZ38" s="637">
        <v>5.8</v>
      </c>
      <c r="DA38" s="649"/>
      <c r="DB38" s="649"/>
      <c r="DC38" s="650"/>
      <c r="DD38" s="640">
        <v>1183471</v>
      </c>
      <c r="DE38" s="635"/>
      <c r="DF38" s="635"/>
      <c r="DG38" s="635"/>
      <c r="DH38" s="635"/>
      <c r="DI38" s="635"/>
      <c r="DJ38" s="635"/>
      <c r="DK38" s="636"/>
      <c r="DL38" s="640">
        <v>1159527</v>
      </c>
      <c r="DM38" s="635"/>
      <c r="DN38" s="635"/>
      <c r="DO38" s="635"/>
      <c r="DP38" s="635"/>
      <c r="DQ38" s="635"/>
      <c r="DR38" s="635"/>
      <c r="DS38" s="635"/>
      <c r="DT38" s="635"/>
      <c r="DU38" s="635"/>
      <c r="DV38" s="636"/>
      <c r="DW38" s="637">
        <v>10.7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29468</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5548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1562338</v>
      </c>
      <c r="CS39" s="647"/>
      <c r="CT39" s="647"/>
      <c r="CU39" s="647"/>
      <c r="CV39" s="647"/>
      <c r="CW39" s="647"/>
      <c r="CX39" s="647"/>
      <c r="CY39" s="648"/>
      <c r="CZ39" s="637">
        <v>6.5</v>
      </c>
      <c r="DA39" s="649"/>
      <c r="DB39" s="649"/>
      <c r="DC39" s="650"/>
      <c r="DD39" s="640">
        <v>1263529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30200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164739</v>
      </c>
      <c r="CS40" s="635"/>
      <c r="CT40" s="635"/>
      <c r="CU40" s="635"/>
      <c r="CV40" s="635"/>
      <c r="CW40" s="635"/>
      <c r="CX40" s="635"/>
      <c r="CY40" s="636"/>
      <c r="CZ40" s="637">
        <v>0.7</v>
      </c>
      <c r="DA40" s="649"/>
      <c r="DB40" s="649"/>
      <c r="DC40" s="650"/>
      <c r="DD40" s="640">
        <v>16969</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24835015</v>
      </c>
      <c r="S41" s="659"/>
      <c r="T41" s="659"/>
      <c r="U41" s="659"/>
      <c r="V41" s="659"/>
      <c r="W41" s="659"/>
      <c r="X41" s="659"/>
      <c r="Y41" s="662"/>
      <c r="Z41" s="663">
        <v>100</v>
      </c>
      <c r="AA41" s="663"/>
      <c r="AB41" s="663"/>
      <c r="AC41" s="663"/>
      <c r="AD41" s="664">
        <v>10771778</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248143</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1151330</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408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4396573</v>
      </c>
      <c r="CS42" s="647"/>
      <c r="CT42" s="647"/>
      <c r="CU42" s="647"/>
      <c r="CV42" s="647"/>
      <c r="CW42" s="647"/>
      <c r="CX42" s="647"/>
      <c r="CY42" s="648"/>
      <c r="CZ42" s="637">
        <v>18.399999999999999</v>
      </c>
      <c r="DA42" s="649"/>
      <c r="DB42" s="649"/>
      <c r="DC42" s="650"/>
      <c r="DD42" s="640">
        <v>650460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44806</v>
      </c>
      <c r="CS43" s="647"/>
      <c r="CT43" s="647"/>
      <c r="CU43" s="647"/>
      <c r="CV43" s="647"/>
      <c r="CW43" s="647"/>
      <c r="CX43" s="647"/>
      <c r="CY43" s="648"/>
      <c r="CZ43" s="637">
        <v>0.2</v>
      </c>
      <c r="DA43" s="649"/>
      <c r="DB43" s="649"/>
      <c r="DC43" s="650"/>
      <c r="DD43" s="640">
        <v>44806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4365408</v>
      </c>
      <c r="CS44" s="635"/>
      <c r="CT44" s="635"/>
      <c r="CU44" s="635"/>
      <c r="CV44" s="635"/>
      <c r="CW44" s="635"/>
      <c r="CX44" s="635"/>
      <c r="CY44" s="636"/>
      <c r="CZ44" s="637">
        <v>18.2</v>
      </c>
      <c r="DA44" s="638"/>
      <c r="DB44" s="638"/>
      <c r="DC44" s="639"/>
      <c r="DD44" s="640">
        <v>650460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2267055</v>
      </c>
      <c r="CS45" s="647"/>
      <c r="CT45" s="647"/>
      <c r="CU45" s="647"/>
      <c r="CV45" s="647"/>
      <c r="CW45" s="647"/>
      <c r="CX45" s="647"/>
      <c r="CY45" s="648"/>
      <c r="CZ45" s="637">
        <v>9.5</v>
      </c>
      <c r="DA45" s="649"/>
      <c r="DB45" s="649"/>
      <c r="DC45" s="650"/>
      <c r="DD45" s="640">
        <v>170674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2029407</v>
      </c>
      <c r="CS46" s="635"/>
      <c r="CT46" s="635"/>
      <c r="CU46" s="635"/>
      <c r="CV46" s="635"/>
      <c r="CW46" s="635"/>
      <c r="CX46" s="635"/>
      <c r="CY46" s="636"/>
      <c r="CZ46" s="637">
        <v>8.5</v>
      </c>
      <c r="DA46" s="638"/>
      <c r="DB46" s="638"/>
      <c r="DC46" s="639"/>
      <c r="DD46" s="640">
        <v>467477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31165</v>
      </c>
      <c r="CS47" s="647"/>
      <c r="CT47" s="647"/>
      <c r="CU47" s="647"/>
      <c r="CV47" s="647"/>
      <c r="CW47" s="647"/>
      <c r="CX47" s="647"/>
      <c r="CY47" s="648"/>
      <c r="CZ47" s="637">
        <v>0.1</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23928881</v>
      </c>
      <c r="CS49" s="619"/>
      <c r="CT49" s="619"/>
      <c r="CU49" s="619"/>
      <c r="CV49" s="619"/>
      <c r="CW49" s="619"/>
      <c r="CX49" s="619"/>
      <c r="CY49" s="620"/>
      <c r="CZ49" s="621">
        <v>100</v>
      </c>
      <c r="DA49" s="622"/>
      <c r="DB49" s="622"/>
      <c r="DC49" s="623"/>
      <c r="DD49" s="624">
        <v>13721897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UoQhZCrQeNT0A2TTVJoLdICZnm1xGA7zE3f9IPTKj/6sO55ew4rUmLuayoN4y0LmpJq2pEVif6icFC3nkCUsTQ==" saltValue="gZkHNuU//6mUCeltOwO/n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24835</v>
      </c>
      <c r="R7" s="1116"/>
      <c r="S7" s="1116"/>
      <c r="T7" s="1116"/>
      <c r="U7" s="1116"/>
      <c r="V7" s="1116">
        <v>23929</v>
      </c>
      <c r="W7" s="1116"/>
      <c r="X7" s="1116"/>
      <c r="Y7" s="1116"/>
      <c r="Z7" s="1116"/>
      <c r="AA7" s="1116">
        <v>906</v>
      </c>
      <c r="AB7" s="1116"/>
      <c r="AC7" s="1116"/>
      <c r="AD7" s="1116"/>
      <c r="AE7" s="1117"/>
      <c r="AF7" s="1118">
        <v>804</v>
      </c>
      <c r="AG7" s="1119"/>
      <c r="AH7" s="1119"/>
      <c r="AI7" s="1119"/>
      <c r="AJ7" s="1120"/>
      <c r="AK7" s="1121">
        <v>1153</v>
      </c>
      <c r="AL7" s="1122"/>
      <c r="AM7" s="1122"/>
      <c r="AN7" s="1122"/>
      <c r="AO7" s="1122"/>
      <c r="AP7" s="1122">
        <v>14187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551</v>
      </c>
      <c r="BT7" s="1113"/>
      <c r="BU7" s="1113"/>
      <c r="BV7" s="1113"/>
      <c r="BW7" s="1113"/>
      <c r="BX7" s="1113"/>
      <c r="BY7" s="1113"/>
      <c r="BZ7" s="1113"/>
      <c r="CA7" s="1113"/>
      <c r="CB7" s="1113"/>
      <c r="CC7" s="1113"/>
      <c r="CD7" s="1113"/>
      <c r="CE7" s="1113"/>
      <c r="CF7" s="1113"/>
      <c r="CG7" s="1125"/>
      <c r="CH7" s="1109" t="s">
        <v>549</v>
      </c>
      <c r="CI7" s="1110"/>
      <c r="CJ7" s="1110"/>
      <c r="CK7" s="1110"/>
      <c r="CL7" s="1111"/>
      <c r="CM7" s="1109">
        <v>73</v>
      </c>
      <c r="CN7" s="1110"/>
      <c r="CO7" s="1110"/>
      <c r="CP7" s="1110"/>
      <c r="CQ7" s="1111"/>
      <c r="CR7" s="1109">
        <v>50</v>
      </c>
      <c r="CS7" s="1110"/>
      <c r="CT7" s="1110"/>
      <c r="CU7" s="1110"/>
      <c r="CV7" s="1111"/>
      <c r="CW7" s="1109" t="s">
        <v>488</v>
      </c>
      <c r="CX7" s="1110"/>
      <c r="CY7" s="1110"/>
      <c r="CZ7" s="1110"/>
      <c r="DA7" s="1111"/>
      <c r="DB7" s="1109" t="s">
        <v>488</v>
      </c>
      <c r="DC7" s="1110"/>
      <c r="DD7" s="1110"/>
      <c r="DE7" s="1110"/>
      <c r="DF7" s="1111"/>
      <c r="DG7" s="1109" t="s">
        <v>488</v>
      </c>
      <c r="DH7" s="1110"/>
      <c r="DI7" s="1110"/>
      <c r="DJ7" s="1110"/>
      <c r="DK7" s="1111"/>
      <c r="DL7" s="1109" t="s">
        <v>488</v>
      </c>
      <c r="DM7" s="1110"/>
      <c r="DN7" s="1110"/>
      <c r="DO7" s="1110"/>
      <c r="DP7" s="1111"/>
      <c r="DQ7" s="1109" t="s">
        <v>488</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552</v>
      </c>
      <c r="BT8" s="1006"/>
      <c r="BU8" s="1006"/>
      <c r="BV8" s="1006"/>
      <c r="BW8" s="1006"/>
      <c r="BX8" s="1006"/>
      <c r="BY8" s="1006"/>
      <c r="BZ8" s="1006"/>
      <c r="CA8" s="1006"/>
      <c r="CB8" s="1006"/>
      <c r="CC8" s="1006"/>
      <c r="CD8" s="1006"/>
      <c r="CE8" s="1006"/>
      <c r="CF8" s="1006"/>
      <c r="CG8" s="1027"/>
      <c r="CH8" s="1002">
        <v>9</v>
      </c>
      <c r="CI8" s="1003"/>
      <c r="CJ8" s="1003"/>
      <c r="CK8" s="1003"/>
      <c r="CL8" s="1004"/>
      <c r="CM8" s="1002">
        <v>46</v>
      </c>
      <c r="CN8" s="1003"/>
      <c r="CO8" s="1003"/>
      <c r="CP8" s="1003"/>
      <c r="CQ8" s="1004"/>
      <c r="CR8" s="1002">
        <v>5</v>
      </c>
      <c r="CS8" s="1003"/>
      <c r="CT8" s="1003"/>
      <c r="CU8" s="1003"/>
      <c r="CV8" s="1004"/>
      <c r="CW8" s="1002" t="s">
        <v>488</v>
      </c>
      <c r="CX8" s="1003"/>
      <c r="CY8" s="1003"/>
      <c r="CZ8" s="1003"/>
      <c r="DA8" s="1004"/>
      <c r="DB8" s="1002" t="s">
        <v>488</v>
      </c>
      <c r="DC8" s="1003"/>
      <c r="DD8" s="1003"/>
      <c r="DE8" s="1003"/>
      <c r="DF8" s="1004"/>
      <c r="DG8" s="1002">
        <v>179</v>
      </c>
      <c r="DH8" s="1003"/>
      <c r="DI8" s="1003"/>
      <c r="DJ8" s="1003"/>
      <c r="DK8" s="1004"/>
      <c r="DL8" s="1002" t="s">
        <v>488</v>
      </c>
      <c r="DM8" s="1003"/>
      <c r="DN8" s="1003"/>
      <c r="DO8" s="1003"/>
      <c r="DP8" s="1004"/>
      <c r="DQ8" s="1002">
        <v>156</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553</v>
      </c>
      <c r="BT9" s="1006"/>
      <c r="BU9" s="1006"/>
      <c r="BV9" s="1006"/>
      <c r="BW9" s="1006"/>
      <c r="BX9" s="1006"/>
      <c r="BY9" s="1006"/>
      <c r="BZ9" s="1006"/>
      <c r="CA9" s="1006"/>
      <c r="CB9" s="1006"/>
      <c r="CC9" s="1006"/>
      <c r="CD9" s="1006"/>
      <c r="CE9" s="1006"/>
      <c r="CF9" s="1006"/>
      <c r="CG9" s="1027"/>
      <c r="CH9" s="1002">
        <v>-3</v>
      </c>
      <c r="CI9" s="1003"/>
      <c r="CJ9" s="1003"/>
      <c r="CK9" s="1003"/>
      <c r="CL9" s="1004"/>
      <c r="CM9" s="1002">
        <v>15</v>
      </c>
      <c r="CN9" s="1003"/>
      <c r="CO9" s="1003"/>
      <c r="CP9" s="1003"/>
      <c r="CQ9" s="1004"/>
      <c r="CR9" s="1002" t="s">
        <v>549</v>
      </c>
      <c r="CS9" s="1003"/>
      <c r="CT9" s="1003"/>
      <c r="CU9" s="1003"/>
      <c r="CV9" s="1004"/>
      <c r="CW9" s="1002" t="s">
        <v>488</v>
      </c>
      <c r="CX9" s="1003"/>
      <c r="CY9" s="1003"/>
      <c r="CZ9" s="1003"/>
      <c r="DA9" s="1004"/>
      <c r="DB9" s="1002" t="s">
        <v>488</v>
      </c>
      <c r="DC9" s="1003"/>
      <c r="DD9" s="1003"/>
      <c r="DE9" s="1003"/>
      <c r="DF9" s="1004"/>
      <c r="DG9" s="1002" t="s">
        <v>488</v>
      </c>
      <c r="DH9" s="1003"/>
      <c r="DI9" s="1003"/>
      <c r="DJ9" s="1003"/>
      <c r="DK9" s="1004"/>
      <c r="DL9" s="1002" t="s">
        <v>488</v>
      </c>
      <c r="DM9" s="1003"/>
      <c r="DN9" s="1003"/>
      <c r="DO9" s="1003"/>
      <c r="DP9" s="1004"/>
      <c r="DQ9" s="1002" t="s">
        <v>488</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554</v>
      </c>
      <c r="BT10" s="1006"/>
      <c r="BU10" s="1006"/>
      <c r="BV10" s="1006"/>
      <c r="BW10" s="1006"/>
      <c r="BX10" s="1006"/>
      <c r="BY10" s="1006"/>
      <c r="BZ10" s="1006"/>
      <c r="CA10" s="1006"/>
      <c r="CB10" s="1006"/>
      <c r="CC10" s="1006"/>
      <c r="CD10" s="1006"/>
      <c r="CE10" s="1006"/>
      <c r="CF10" s="1006"/>
      <c r="CG10" s="1027"/>
      <c r="CH10" s="1002">
        <v>0</v>
      </c>
      <c r="CI10" s="1003"/>
      <c r="CJ10" s="1003"/>
      <c r="CK10" s="1003"/>
      <c r="CL10" s="1004"/>
      <c r="CM10" s="1002">
        <v>49</v>
      </c>
      <c r="CN10" s="1003"/>
      <c r="CO10" s="1003"/>
      <c r="CP10" s="1003"/>
      <c r="CQ10" s="1004"/>
      <c r="CR10" s="1002">
        <v>22</v>
      </c>
      <c r="CS10" s="1003"/>
      <c r="CT10" s="1003"/>
      <c r="CU10" s="1003"/>
      <c r="CV10" s="1004"/>
      <c r="CW10" s="1002" t="s">
        <v>488</v>
      </c>
      <c r="CX10" s="1003"/>
      <c r="CY10" s="1003"/>
      <c r="CZ10" s="1003"/>
      <c r="DA10" s="1004"/>
      <c r="DB10" s="1002" t="s">
        <v>488</v>
      </c>
      <c r="DC10" s="1003"/>
      <c r="DD10" s="1003"/>
      <c r="DE10" s="1003"/>
      <c r="DF10" s="1004"/>
      <c r="DG10" s="1002" t="s">
        <v>488</v>
      </c>
      <c r="DH10" s="1003"/>
      <c r="DI10" s="1003"/>
      <c r="DJ10" s="1003"/>
      <c r="DK10" s="1004"/>
      <c r="DL10" s="1002" t="s">
        <v>488</v>
      </c>
      <c r="DM10" s="1003"/>
      <c r="DN10" s="1003"/>
      <c r="DO10" s="1003"/>
      <c r="DP10" s="1004"/>
      <c r="DQ10" s="1002" t="s">
        <v>488</v>
      </c>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t="s">
        <v>555</v>
      </c>
      <c r="BT11" s="1006"/>
      <c r="BU11" s="1006"/>
      <c r="BV11" s="1006"/>
      <c r="BW11" s="1006"/>
      <c r="BX11" s="1006"/>
      <c r="BY11" s="1006"/>
      <c r="BZ11" s="1006"/>
      <c r="CA11" s="1006"/>
      <c r="CB11" s="1006"/>
      <c r="CC11" s="1006"/>
      <c r="CD11" s="1006"/>
      <c r="CE11" s="1006"/>
      <c r="CF11" s="1006"/>
      <c r="CG11" s="1027"/>
      <c r="CH11" s="1002">
        <v>4</v>
      </c>
      <c r="CI11" s="1003"/>
      <c r="CJ11" s="1003"/>
      <c r="CK11" s="1003"/>
      <c r="CL11" s="1004"/>
      <c r="CM11" s="1002">
        <v>20</v>
      </c>
      <c r="CN11" s="1003"/>
      <c r="CO11" s="1003"/>
      <c r="CP11" s="1003"/>
      <c r="CQ11" s="1004"/>
      <c r="CR11" s="1002">
        <v>3</v>
      </c>
      <c r="CS11" s="1003"/>
      <c r="CT11" s="1003"/>
      <c r="CU11" s="1003"/>
      <c r="CV11" s="1004"/>
      <c r="CW11" s="1002" t="s">
        <v>488</v>
      </c>
      <c r="CX11" s="1003"/>
      <c r="CY11" s="1003"/>
      <c r="CZ11" s="1003"/>
      <c r="DA11" s="1004"/>
      <c r="DB11" s="1002" t="s">
        <v>488</v>
      </c>
      <c r="DC11" s="1003"/>
      <c r="DD11" s="1003"/>
      <c r="DE11" s="1003"/>
      <c r="DF11" s="1004"/>
      <c r="DG11" s="1002" t="s">
        <v>488</v>
      </c>
      <c r="DH11" s="1003"/>
      <c r="DI11" s="1003"/>
      <c r="DJ11" s="1003"/>
      <c r="DK11" s="1004"/>
      <c r="DL11" s="1002" t="s">
        <v>488</v>
      </c>
      <c r="DM11" s="1003"/>
      <c r="DN11" s="1003"/>
      <c r="DO11" s="1003"/>
      <c r="DP11" s="1004"/>
      <c r="DQ11" s="1002" t="s">
        <v>488</v>
      </c>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804</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388</v>
      </c>
      <c r="C28" s="1061"/>
      <c r="D28" s="1061"/>
      <c r="E28" s="1061"/>
      <c r="F28" s="1061"/>
      <c r="G28" s="1061"/>
      <c r="H28" s="1061"/>
      <c r="I28" s="1061"/>
      <c r="J28" s="1061"/>
      <c r="K28" s="1061"/>
      <c r="L28" s="1061"/>
      <c r="M28" s="1061"/>
      <c r="N28" s="1061"/>
      <c r="O28" s="1061"/>
      <c r="P28" s="1062"/>
      <c r="Q28" s="1063">
        <v>3213</v>
      </c>
      <c r="R28" s="1064"/>
      <c r="S28" s="1064"/>
      <c r="T28" s="1064"/>
      <c r="U28" s="1064"/>
      <c r="V28" s="1064">
        <v>3185</v>
      </c>
      <c r="W28" s="1064"/>
      <c r="X28" s="1064"/>
      <c r="Y28" s="1064"/>
      <c r="Z28" s="1064"/>
      <c r="AA28" s="1064">
        <v>28</v>
      </c>
      <c r="AB28" s="1064"/>
      <c r="AC28" s="1064"/>
      <c r="AD28" s="1064"/>
      <c r="AE28" s="1065"/>
      <c r="AF28" s="1066">
        <v>28</v>
      </c>
      <c r="AG28" s="1064"/>
      <c r="AH28" s="1064"/>
      <c r="AI28" s="1064"/>
      <c r="AJ28" s="1067"/>
      <c r="AK28" s="1055">
        <v>230</v>
      </c>
      <c r="AL28" s="1056"/>
      <c r="AM28" s="1056"/>
      <c r="AN28" s="1056"/>
      <c r="AO28" s="1056"/>
      <c r="AP28" s="1056" t="s">
        <v>549</v>
      </c>
      <c r="AQ28" s="1056"/>
      <c r="AR28" s="1056"/>
      <c r="AS28" s="1056"/>
      <c r="AT28" s="1056"/>
      <c r="AU28" s="1056" t="s">
        <v>549</v>
      </c>
      <c r="AV28" s="1056"/>
      <c r="AW28" s="1056"/>
      <c r="AX28" s="1056"/>
      <c r="AY28" s="1056"/>
      <c r="AZ28" s="1057" t="s">
        <v>549</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389</v>
      </c>
      <c r="C29" s="1044"/>
      <c r="D29" s="1044"/>
      <c r="E29" s="1044"/>
      <c r="F29" s="1044"/>
      <c r="G29" s="1044"/>
      <c r="H29" s="1044"/>
      <c r="I29" s="1044"/>
      <c r="J29" s="1044"/>
      <c r="K29" s="1044"/>
      <c r="L29" s="1044"/>
      <c r="M29" s="1044"/>
      <c r="N29" s="1044"/>
      <c r="O29" s="1044"/>
      <c r="P29" s="1045"/>
      <c r="Q29" s="1051">
        <v>80</v>
      </c>
      <c r="R29" s="1052"/>
      <c r="S29" s="1052"/>
      <c r="T29" s="1052"/>
      <c r="U29" s="1052"/>
      <c r="V29" s="1052">
        <v>80</v>
      </c>
      <c r="W29" s="1052"/>
      <c r="X29" s="1052"/>
      <c r="Y29" s="1052"/>
      <c r="Z29" s="1052"/>
      <c r="AA29" s="1052" t="s">
        <v>549</v>
      </c>
      <c r="AB29" s="1052"/>
      <c r="AC29" s="1052"/>
      <c r="AD29" s="1052"/>
      <c r="AE29" s="1053"/>
      <c r="AF29" s="1048" t="s">
        <v>122</v>
      </c>
      <c r="AG29" s="1049"/>
      <c r="AH29" s="1049"/>
      <c r="AI29" s="1049"/>
      <c r="AJ29" s="1050"/>
      <c r="AK29" s="993">
        <v>33</v>
      </c>
      <c r="AL29" s="984"/>
      <c r="AM29" s="984"/>
      <c r="AN29" s="984"/>
      <c r="AO29" s="984"/>
      <c r="AP29" s="984">
        <v>21</v>
      </c>
      <c r="AQ29" s="984"/>
      <c r="AR29" s="984"/>
      <c r="AS29" s="984"/>
      <c r="AT29" s="984"/>
      <c r="AU29" s="984">
        <v>6</v>
      </c>
      <c r="AV29" s="984"/>
      <c r="AW29" s="984"/>
      <c r="AX29" s="984"/>
      <c r="AY29" s="984"/>
      <c r="AZ29" s="1054" t="s">
        <v>549</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390</v>
      </c>
      <c r="C30" s="1044"/>
      <c r="D30" s="1044"/>
      <c r="E30" s="1044"/>
      <c r="F30" s="1044"/>
      <c r="G30" s="1044"/>
      <c r="H30" s="1044"/>
      <c r="I30" s="1044"/>
      <c r="J30" s="1044"/>
      <c r="K30" s="1044"/>
      <c r="L30" s="1044"/>
      <c r="M30" s="1044"/>
      <c r="N30" s="1044"/>
      <c r="O30" s="1044"/>
      <c r="P30" s="1045"/>
      <c r="Q30" s="1051">
        <v>573</v>
      </c>
      <c r="R30" s="1052"/>
      <c r="S30" s="1052"/>
      <c r="T30" s="1052"/>
      <c r="U30" s="1052"/>
      <c r="V30" s="1052">
        <v>572</v>
      </c>
      <c r="W30" s="1052"/>
      <c r="X30" s="1052"/>
      <c r="Y30" s="1052"/>
      <c r="Z30" s="1052"/>
      <c r="AA30" s="1052">
        <v>1</v>
      </c>
      <c r="AB30" s="1052"/>
      <c r="AC30" s="1052"/>
      <c r="AD30" s="1052"/>
      <c r="AE30" s="1053"/>
      <c r="AF30" s="1048">
        <v>1</v>
      </c>
      <c r="AG30" s="1049"/>
      <c r="AH30" s="1049"/>
      <c r="AI30" s="1049"/>
      <c r="AJ30" s="1050"/>
      <c r="AK30" s="993">
        <v>114</v>
      </c>
      <c r="AL30" s="984"/>
      <c r="AM30" s="984"/>
      <c r="AN30" s="984"/>
      <c r="AO30" s="984"/>
      <c r="AP30" s="984" t="s">
        <v>549</v>
      </c>
      <c r="AQ30" s="984"/>
      <c r="AR30" s="984"/>
      <c r="AS30" s="984"/>
      <c r="AT30" s="984"/>
      <c r="AU30" s="984" t="s">
        <v>549</v>
      </c>
      <c r="AV30" s="984"/>
      <c r="AW30" s="984"/>
      <c r="AX30" s="984"/>
      <c r="AY30" s="984"/>
      <c r="AZ30" s="1054" t="s">
        <v>549</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1">
        <v>4103</v>
      </c>
      <c r="R31" s="1052"/>
      <c r="S31" s="1052"/>
      <c r="T31" s="1052"/>
      <c r="U31" s="1052"/>
      <c r="V31" s="1052">
        <v>4103</v>
      </c>
      <c r="W31" s="1052"/>
      <c r="X31" s="1052"/>
      <c r="Y31" s="1052"/>
      <c r="Z31" s="1052"/>
      <c r="AA31" s="1052" t="s">
        <v>549</v>
      </c>
      <c r="AB31" s="1052"/>
      <c r="AC31" s="1052"/>
      <c r="AD31" s="1052"/>
      <c r="AE31" s="1053"/>
      <c r="AF31" s="1048" t="s">
        <v>122</v>
      </c>
      <c r="AG31" s="1049"/>
      <c r="AH31" s="1049"/>
      <c r="AI31" s="1049"/>
      <c r="AJ31" s="1050"/>
      <c r="AK31" s="993">
        <v>643</v>
      </c>
      <c r="AL31" s="984"/>
      <c r="AM31" s="984"/>
      <c r="AN31" s="984"/>
      <c r="AO31" s="984"/>
      <c r="AP31" s="984" t="s">
        <v>549</v>
      </c>
      <c r="AQ31" s="984"/>
      <c r="AR31" s="984"/>
      <c r="AS31" s="984"/>
      <c r="AT31" s="984"/>
      <c r="AU31" s="984" t="s">
        <v>549</v>
      </c>
      <c r="AV31" s="984"/>
      <c r="AW31" s="984"/>
      <c r="AX31" s="984"/>
      <c r="AY31" s="984"/>
      <c r="AZ31" s="1054" t="s">
        <v>549</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392</v>
      </c>
      <c r="C32" s="1044"/>
      <c r="D32" s="1044"/>
      <c r="E32" s="1044"/>
      <c r="F32" s="1044"/>
      <c r="G32" s="1044"/>
      <c r="H32" s="1044"/>
      <c r="I32" s="1044"/>
      <c r="J32" s="1044"/>
      <c r="K32" s="1044"/>
      <c r="L32" s="1044"/>
      <c r="M32" s="1044"/>
      <c r="N32" s="1044"/>
      <c r="O32" s="1044"/>
      <c r="P32" s="1045"/>
      <c r="Q32" s="1051">
        <v>12</v>
      </c>
      <c r="R32" s="1052"/>
      <c r="S32" s="1052"/>
      <c r="T32" s="1052"/>
      <c r="U32" s="1052"/>
      <c r="V32" s="1052">
        <v>12</v>
      </c>
      <c r="W32" s="1052"/>
      <c r="X32" s="1052"/>
      <c r="Y32" s="1052"/>
      <c r="Z32" s="1052"/>
      <c r="AA32" s="1052">
        <v>0</v>
      </c>
      <c r="AB32" s="1052"/>
      <c r="AC32" s="1052"/>
      <c r="AD32" s="1052"/>
      <c r="AE32" s="1053"/>
      <c r="AF32" s="1048">
        <v>0</v>
      </c>
      <c r="AG32" s="1049"/>
      <c r="AH32" s="1049"/>
      <c r="AI32" s="1049"/>
      <c r="AJ32" s="1050"/>
      <c r="AK32" s="993" t="s">
        <v>549</v>
      </c>
      <c r="AL32" s="984"/>
      <c r="AM32" s="984"/>
      <c r="AN32" s="984"/>
      <c r="AO32" s="984"/>
      <c r="AP32" s="984" t="s">
        <v>549</v>
      </c>
      <c r="AQ32" s="984"/>
      <c r="AR32" s="984"/>
      <c r="AS32" s="984"/>
      <c r="AT32" s="984"/>
      <c r="AU32" s="984" t="s">
        <v>549</v>
      </c>
      <c r="AV32" s="984"/>
      <c r="AW32" s="984"/>
      <c r="AX32" s="984"/>
      <c r="AY32" s="984"/>
      <c r="AZ32" s="1054" t="s">
        <v>549</v>
      </c>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393</v>
      </c>
      <c r="C33" s="1044"/>
      <c r="D33" s="1044"/>
      <c r="E33" s="1044"/>
      <c r="F33" s="1044"/>
      <c r="G33" s="1044"/>
      <c r="H33" s="1044"/>
      <c r="I33" s="1044"/>
      <c r="J33" s="1044"/>
      <c r="K33" s="1044"/>
      <c r="L33" s="1044"/>
      <c r="M33" s="1044"/>
      <c r="N33" s="1044"/>
      <c r="O33" s="1044"/>
      <c r="P33" s="1045"/>
      <c r="Q33" s="1051">
        <v>120</v>
      </c>
      <c r="R33" s="1052"/>
      <c r="S33" s="1052"/>
      <c r="T33" s="1052"/>
      <c r="U33" s="1052"/>
      <c r="V33" s="1052">
        <v>120</v>
      </c>
      <c r="W33" s="1052"/>
      <c r="X33" s="1052"/>
      <c r="Y33" s="1052"/>
      <c r="Z33" s="1052"/>
      <c r="AA33" s="1052" t="s">
        <v>549</v>
      </c>
      <c r="AB33" s="1052"/>
      <c r="AC33" s="1052"/>
      <c r="AD33" s="1052"/>
      <c r="AE33" s="1053"/>
      <c r="AF33" s="1048">
        <v>707</v>
      </c>
      <c r="AG33" s="1049"/>
      <c r="AH33" s="1049"/>
      <c r="AI33" s="1049"/>
      <c r="AJ33" s="1050"/>
      <c r="AK33" s="993">
        <v>29</v>
      </c>
      <c r="AL33" s="984"/>
      <c r="AM33" s="984"/>
      <c r="AN33" s="984"/>
      <c r="AO33" s="984"/>
      <c r="AP33" s="984">
        <v>325</v>
      </c>
      <c r="AQ33" s="984"/>
      <c r="AR33" s="984"/>
      <c r="AS33" s="984"/>
      <c r="AT33" s="984"/>
      <c r="AU33" s="984">
        <v>57</v>
      </c>
      <c r="AV33" s="984"/>
      <c r="AW33" s="984"/>
      <c r="AX33" s="984"/>
      <c r="AY33" s="984"/>
      <c r="AZ33" s="1054" t="s">
        <v>549</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395</v>
      </c>
      <c r="C34" s="1044"/>
      <c r="D34" s="1044"/>
      <c r="E34" s="1044"/>
      <c r="F34" s="1044"/>
      <c r="G34" s="1044"/>
      <c r="H34" s="1044"/>
      <c r="I34" s="1044"/>
      <c r="J34" s="1044"/>
      <c r="K34" s="1044"/>
      <c r="L34" s="1044"/>
      <c r="M34" s="1044"/>
      <c r="N34" s="1044"/>
      <c r="O34" s="1044"/>
      <c r="P34" s="1045"/>
      <c r="Q34" s="1051">
        <v>150</v>
      </c>
      <c r="R34" s="1052"/>
      <c r="S34" s="1052"/>
      <c r="T34" s="1052"/>
      <c r="U34" s="1052"/>
      <c r="V34" s="1052">
        <v>142</v>
      </c>
      <c r="W34" s="1052"/>
      <c r="X34" s="1052"/>
      <c r="Y34" s="1052"/>
      <c r="Z34" s="1052"/>
      <c r="AA34" s="1052">
        <v>8</v>
      </c>
      <c r="AB34" s="1052"/>
      <c r="AC34" s="1052"/>
      <c r="AD34" s="1052"/>
      <c r="AE34" s="1053"/>
      <c r="AF34" s="1048">
        <v>399</v>
      </c>
      <c r="AG34" s="1049"/>
      <c r="AH34" s="1049"/>
      <c r="AI34" s="1049"/>
      <c r="AJ34" s="1050"/>
      <c r="AK34" s="993">
        <v>50</v>
      </c>
      <c r="AL34" s="984"/>
      <c r="AM34" s="984"/>
      <c r="AN34" s="984"/>
      <c r="AO34" s="984"/>
      <c r="AP34" s="984">
        <v>191</v>
      </c>
      <c r="AQ34" s="984"/>
      <c r="AR34" s="984"/>
      <c r="AS34" s="984"/>
      <c r="AT34" s="984"/>
      <c r="AU34" s="984">
        <v>170</v>
      </c>
      <c r="AV34" s="984"/>
      <c r="AW34" s="984"/>
      <c r="AX34" s="984"/>
      <c r="AY34" s="984"/>
      <c r="AZ34" s="1054" t="s">
        <v>549</v>
      </c>
      <c r="BA34" s="1054"/>
      <c r="BB34" s="1054"/>
      <c r="BC34" s="1054"/>
      <c r="BD34" s="1054"/>
      <c r="BE34" s="985" t="s">
        <v>394</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396</v>
      </c>
      <c r="C35" s="1044"/>
      <c r="D35" s="1044"/>
      <c r="E35" s="1044"/>
      <c r="F35" s="1044"/>
      <c r="G35" s="1044"/>
      <c r="H35" s="1044"/>
      <c r="I35" s="1044"/>
      <c r="J35" s="1044"/>
      <c r="K35" s="1044"/>
      <c r="L35" s="1044"/>
      <c r="M35" s="1044"/>
      <c r="N35" s="1044"/>
      <c r="O35" s="1044"/>
      <c r="P35" s="1045"/>
      <c r="Q35" s="1051">
        <v>1025</v>
      </c>
      <c r="R35" s="1052"/>
      <c r="S35" s="1052"/>
      <c r="T35" s="1052"/>
      <c r="U35" s="1052"/>
      <c r="V35" s="1052">
        <v>1025</v>
      </c>
      <c r="W35" s="1052"/>
      <c r="X35" s="1052"/>
      <c r="Y35" s="1052"/>
      <c r="Z35" s="1052"/>
      <c r="AA35" s="1052" t="s">
        <v>549</v>
      </c>
      <c r="AB35" s="1052"/>
      <c r="AC35" s="1052"/>
      <c r="AD35" s="1052"/>
      <c r="AE35" s="1053"/>
      <c r="AF35" s="1048">
        <v>347</v>
      </c>
      <c r="AG35" s="1049"/>
      <c r="AH35" s="1049"/>
      <c r="AI35" s="1049"/>
      <c r="AJ35" s="1050"/>
      <c r="AK35" s="993">
        <v>485</v>
      </c>
      <c r="AL35" s="984"/>
      <c r="AM35" s="984"/>
      <c r="AN35" s="984"/>
      <c r="AO35" s="984"/>
      <c r="AP35" s="984">
        <v>8913</v>
      </c>
      <c r="AQ35" s="984"/>
      <c r="AR35" s="984"/>
      <c r="AS35" s="984"/>
      <c r="AT35" s="984"/>
      <c r="AU35" s="984">
        <v>6320</v>
      </c>
      <c r="AV35" s="984"/>
      <c r="AW35" s="984"/>
      <c r="AX35" s="984"/>
      <c r="AY35" s="984"/>
      <c r="AZ35" s="1054" t="s">
        <v>549</v>
      </c>
      <c r="BA35" s="1054"/>
      <c r="BB35" s="1054"/>
      <c r="BC35" s="1054"/>
      <c r="BD35" s="1054"/>
      <c r="BE35" s="985" t="s">
        <v>394</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t="s">
        <v>550</v>
      </c>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1482</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401</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559</v>
      </c>
      <c r="C68" s="999"/>
      <c r="D68" s="999"/>
      <c r="E68" s="999"/>
      <c r="F68" s="999"/>
      <c r="G68" s="999"/>
      <c r="H68" s="999"/>
      <c r="I68" s="999"/>
      <c r="J68" s="999"/>
      <c r="K68" s="999"/>
      <c r="L68" s="999"/>
      <c r="M68" s="999"/>
      <c r="N68" s="999"/>
      <c r="O68" s="999"/>
      <c r="P68" s="1000"/>
      <c r="Q68" s="1001">
        <v>4388</v>
      </c>
      <c r="R68" s="995"/>
      <c r="S68" s="995"/>
      <c r="T68" s="995"/>
      <c r="U68" s="995"/>
      <c r="V68" s="995">
        <v>3798</v>
      </c>
      <c r="W68" s="995"/>
      <c r="X68" s="995"/>
      <c r="Y68" s="995"/>
      <c r="Z68" s="995"/>
      <c r="AA68" s="995">
        <v>590</v>
      </c>
      <c r="AB68" s="995"/>
      <c r="AC68" s="995"/>
      <c r="AD68" s="995"/>
      <c r="AE68" s="995"/>
      <c r="AF68" s="995">
        <v>590</v>
      </c>
      <c r="AG68" s="995"/>
      <c r="AH68" s="995"/>
      <c r="AI68" s="995"/>
      <c r="AJ68" s="995"/>
      <c r="AK68" s="995" t="s">
        <v>488</v>
      </c>
      <c r="AL68" s="995"/>
      <c r="AM68" s="995"/>
      <c r="AN68" s="995"/>
      <c r="AO68" s="995"/>
      <c r="AP68" s="995" t="s">
        <v>488</v>
      </c>
      <c r="AQ68" s="995"/>
      <c r="AR68" s="995"/>
      <c r="AS68" s="995"/>
      <c r="AT68" s="995"/>
      <c r="AU68" s="995" t="s">
        <v>488</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560</v>
      </c>
      <c r="C69" s="988"/>
      <c r="D69" s="988"/>
      <c r="E69" s="988"/>
      <c r="F69" s="988"/>
      <c r="G69" s="988"/>
      <c r="H69" s="988"/>
      <c r="I69" s="988"/>
      <c r="J69" s="988"/>
      <c r="K69" s="988"/>
      <c r="L69" s="988"/>
      <c r="M69" s="988"/>
      <c r="N69" s="988"/>
      <c r="O69" s="988"/>
      <c r="P69" s="989"/>
      <c r="Q69" s="990">
        <v>81</v>
      </c>
      <c r="R69" s="984"/>
      <c r="S69" s="984"/>
      <c r="T69" s="984"/>
      <c r="U69" s="984"/>
      <c r="V69" s="984">
        <v>78</v>
      </c>
      <c r="W69" s="984"/>
      <c r="X69" s="984"/>
      <c r="Y69" s="984"/>
      <c r="Z69" s="984"/>
      <c r="AA69" s="984">
        <v>4</v>
      </c>
      <c r="AB69" s="984"/>
      <c r="AC69" s="984"/>
      <c r="AD69" s="984"/>
      <c r="AE69" s="984"/>
      <c r="AF69" s="984">
        <v>4</v>
      </c>
      <c r="AG69" s="984"/>
      <c r="AH69" s="984"/>
      <c r="AI69" s="984"/>
      <c r="AJ69" s="984"/>
      <c r="AK69" s="984">
        <v>18</v>
      </c>
      <c r="AL69" s="984"/>
      <c r="AM69" s="984"/>
      <c r="AN69" s="984"/>
      <c r="AO69" s="984"/>
      <c r="AP69" s="984" t="s">
        <v>488</v>
      </c>
      <c r="AQ69" s="984"/>
      <c r="AR69" s="984"/>
      <c r="AS69" s="984"/>
      <c r="AT69" s="984"/>
      <c r="AU69" s="984" t="s">
        <v>488</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556</v>
      </c>
      <c r="C70" s="988"/>
      <c r="D70" s="988"/>
      <c r="E70" s="988"/>
      <c r="F70" s="988"/>
      <c r="G70" s="988"/>
      <c r="H70" s="988"/>
      <c r="I70" s="988"/>
      <c r="J70" s="988"/>
      <c r="K70" s="988"/>
      <c r="L70" s="988"/>
      <c r="M70" s="988"/>
      <c r="N70" s="988"/>
      <c r="O70" s="988"/>
      <c r="P70" s="989"/>
      <c r="Q70" s="990">
        <v>3767</v>
      </c>
      <c r="R70" s="984"/>
      <c r="S70" s="984"/>
      <c r="T70" s="984"/>
      <c r="U70" s="984"/>
      <c r="V70" s="984">
        <v>3693</v>
      </c>
      <c r="W70" s="984"/>
      <c r="X70" s="984"/>
      <c r="Y70" s="984"/>
      <c r="Z70" s="984"/>
      <c r="AA70" s="984">
        <v>74</v>
      </c>
      <c r="AB70" s="984"/>
      <c r="AC70" s="984"/>
      <c r="AD70" s="984"/>
      <c r="AE70" s="984"/>
      <c r="AF70" s="984">
        <v>74</v>
      </c>
      <c r="AG70" s="984"/>
      <c r="AH70" s="984"/>
      <c r="AI70" s="984"/>
      <c r="AJ70" s="984"/>
      <c r="AK70" s="984" t="s">
        <v>488</v>
      </c>
      <c r="AL70" s="984"/>
      <c r="AM70" s="984"/>
      <c r="AN70" s="984"/>
      <c r="AO70" s="984"/>
      <c r="AP70" s="984">
        <v>7</v>
      </c>
      <c r="AQ70" s="984"/>
      <c r="AR70" s="984"/>
      <c r="AS70" s="984"/>
      <c r="AT70" s="984"/>
      <c r="AU70" s="984">
        <v>7</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561</v>
      </c>
      <c r="C71" s="988"/>
      <c r="D71" s="988"/>
      <c r="E71" s="988"/>
      <c r="F71" s="988"/>
      <c r="G71" s="988"/>
      <c r="H71" s="988"/>
      <c r="I71" s="988"/>
      <c r="J71" s="988"/>
      <c r="K71" s="988"/>
      <c r="L71" s="988"/>
      <c r="M71" s="988"/>
      <c r="N71" s="988"/>
      <c r="O71" s="988"/>
      <c r="P71" s="989"/>
      <c r="Q71" s="990">
        <v>182</v>
      </c>
      <c r="R71" s="984"/>
      <c r="S71" s="984"/>
      <c r="T71" s="984"/>
      <c r="U71" s="984"/>
      <c r="V71" s="984">
        <v>175</v>
      </c>
      <c r="W71" s="984"/>
      <c r="X71" s="984"/>
      <c r="Y71" s="984"/>
      <c r="Z71" s="984"/>
      <c r="AA71" s="984">
        <v>7</v>
      </c>
      <c r="AB71" s="984"/>
      <c r="AC71" s="984"/>
      <c r="AD71" s="984"/>
      <c r="AE71" s="984"/>
      <c r="AF71" s="984">
        <v>7</v>
      </c>
      <c r="AG71" s="984"/>
      <c r="AH71" s="984"/>
      <c r="AI71" s="984"/>
      <c r="AJ71" s="984"/>
      <c r="AK71" s="984">
        <v>25</v>
      </c>
      <c r="AL71" s="984"/>
      <c r="AM71" s="984"/>
      <c r="AN71" s="984"/>
      <c r="AO71" s="984"/>
      <c r="AP71" s="984" t="s">
        <v>488</v>
      </c>
      <c r="AQ71" s="984"/>
      <c r="AR71" s="984"/>
      <c r="AS71" s="984"/>
      <c r="AT71" s="984"/>
      <c r="AU71" s="984" t="s">
        <v>488</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557</v>
      </c>
      <c r="C72" s="988"/>
      <c r="D72" s="988"/>
      <c r="E72" s="988"/>
      <c r="F72" s="988"/>
      <c r="G72" s="988"/>
      <c r="H72" s="988"/>
      <c r="I72" s="988"/>
      <c r="J72" s="988"/>
      <c r="K72" s="988"/>
      <c r="L72" s="988"/>
      <c r="M72" s="988"/>
      <c r="N72" s="988"/>
      <c r="O72" s="988"/>
      <c r="P72" s="989"/>
      <c r="Q72" s="990">
        <v>675</v>
      </c>
      <c r="R72" s="984"/>
      <c r="S72" s="984"/>
      <c r="T72" s="984"/>
      <c r="U72" s="984"/>
      <c r="V72" s="984">
        <v>592</v>
      </c>
      <c r="W72" s="984"/>
      <c r="X72" s="984"/>
      <c r="Y72" s="984"/>
      <c r="Z72" s="984"/>
      <c r="AA72" s="984">
        <v>83</v>
      </c>
      <c r="AB72" s="984"/>
      <c r="AC72" s="984"/>
      <c r="AD72" s="984"/>
      <c r="AE72" s="984"/>
      <c r="AF72" s="984">
        <v>83</v>
      </c>
      <c r="AG72" s="984"/>
      <c r="AH72" s="984"/>
      <c r="AI72" s="984"/>
      <c r="AJ72" s="984"/>
      <c r="AK72" s="984" t="s">
        <v>488</v>
      </c>
      <c r="AL72" s="984"/>
      <c r="AM72" s="984"/>
      <c r="AN72" s="984"/>
      <c r="AO72" s="984"/>
      <c r="AP72" s="984" t="s">
        <v>488</v>
      </c>
      <c r="AQ72" s="984"/>
      <c r="AR72" s="984"/>
      <c r="AS72" s="984"/>
      <c r="AT72" s="984"/>
      <c r="AU72" s="984" t="s">
        <v>488</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558</v>
      </c>
      <c r="C73" s="988"/>
      <c r="D73" s="988"/>
      <c r="E73" s="988"/>
      <c r="F73" s="988"/>
      <c r="G73" s="988"/>
      <c r="H73" s="988"/>
      <c r="I73" s="988"/>
      <c r="J73" s="988"/>
      <c r="K73" s="988"/>
      <c r="L73" s="988"/>
      <c r="M73" s="988"/>
      <c r="N73" s="988"/>
      <c r="O73" s="988"/>
      <c r="P73" s="989"/>
      <c r="Q73" s="990">
        <v>116727</v>
      </c>
      <c r="R73" s="984"/>
      <c r="S73" s="984"/>
      <c r="T73" s="984"/>
      <c r="U73" s="984"/>
      <c r="V73" s="984">
        <v>115370</v>
      </c>
      <c r="W73" s="984"/>
      <c r="X73" s="984"/>
      <c r="Y73" s="984"/>
      <c r="Z73" s="984"/>
      <c r="AA73" s="984">
        <v>1357</v>
      </c>
      <c r="AB73" s="984"/>
      <c r="AC73" s="984"/>
      <c r="AD73" s="984"/>
      <c r="AE73" s="984"/>
      <c r="AF73" s="984">
        <v>1357</v>
      </c>
      <c r="AG73" s="984"/>
      <c r="AH73" s="984"/>
      <c r="AI73" s="984"/>
      <c r="AJ73" s="984"/>
      <c r="AK73" s="984">
        <v>801</v>
      </c>
      <c r="AL73" s="984"/>
      <c r="AM73" s="984"/>
      <c r="AN73" s="984"/>
      <c r="AO73" s="984"/>
      <c r="AP73" s="984" t="s">
        <v>488</v>
      </c>
      <c r="AQ73" s="984"/>
      <c r="AR73" s="984"/>
      <c r="AS73" s="984"/>
      <c r="AT73" s="984"/>
      <c r="AU73" s="984" t="s">
        <v>488</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1379808</v>
      </c>
      <c r="AB110" s="902"/>
      <c r="AC110" s="902"/>
      <c r="AD110" s="902"/>
      <c r="AE110" s="903"/>
      <c r="AF110" s="904">
        <v>1336382</v>
      </c>
      <c r="AG110" s="902"/>
      <c r="AH110" s="902"/>
      <c r="AI110" s="902"/>
      <c r="AJ110" s="903"/>
      <c r="AK110" s="904">
        <v>1302812</v>
      </c>
      <c r="AL110" s="902"/>
      <c r="AM110" s="902"/>
      <c r="AN110" s="902"/>
      <c r="AO110" s="903"/>
      <c r="AP110" s="905">
        <v>13.8</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12108623</v>
      </c>
      <c r="BR110" s="855"/>
      <c r="BS110" s="855"/>
      <c r="BT110" s="855"/>
      <c r="BU110" s="855"/>
      <c r="BV110" s="855">
        <v>12214816</v>
      </c>
      <c r="BW110" s="855"/>
      <c r="BX110" s="855"/>
      <c r="BY110" s="855"/>
      <c r="BZ110" s="855"/>
      <c r="CA110" s="855">
        <v>14186825</v>
      </c>
      <c r="CB110" s="855"/>
      <c r="CC110" s="855"/>
      <c r="CD110" s="855"/>
      <c r="CE110" s="855"/>
      <c r="CF110" s="879">
        <v>150.5</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7564520</v>
      </c>
      <c r="BR112" s="830"/>
      <c r="BS112" s="830"/>
      <c r="BT112" s="830"/>
      <c r="BU112" s="830"/>
      <c r="BV112" s="830">
        <v>7934428</v>
      </c>
      <c r="BW112" s="830"/>
      <c r="BX112" s="830"/>
      <c r="BY112" s="830"/>
      <c r="BZ112" s="830"/>
      <c r="CA112" s="830">
        <v>8249828</v>
      </c>
      <c r="CB112" s="830"/>
      <c r="CC112" s="830"/>
      <c r="CD112" s="830"/>
      <c r="CE112" s="830"/>
      <c r="CF112" s="888">
        <v>87.5</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511773</v>
      </c>
      <c r="AB113" s="932"/>
      <c r="AC113" s="932"/>
      <c r="AD113" s="932"/>
      <c r="AE113" s="933"/>
      <c r="AF113" s="934">
        <v>476102</v>
      </c>
      <c r="AG113" s="932"/>
      <c r="AH113" s="932"/>
      <c r="AI113" s="932"/>
      <c r="AJ113" s="933"/>
      <c r="AK113" s="934">
        <v>462145</v>
      </c>
      <c r="AL113" s="932"/>
      <c r="AM113" s="932"/>
      <c r="AN113" s="932"/>
      <c r="AO113" s="933"/>
      <c r="AP113" s="935">
        <v>4.9000000000000004</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4116</v>
      </c>
      <c r="BR113" s="830"/>
      <c r="BS113" s="830"/>
      <c r="BT113" s="830"/>
      <c r="BU113" s="830"/>
      <c r="BV113" s="830">
        <v>4116</v>
      </c>
      <c r="BW113" s="830"/>
      <c r="BX113" s="830"/>
      <c r="BY113" s="830"/>
      <c r="BZ113" s="830"/>
      <c r="CA113" s="830">
        <v>4109</v>
      </c>
      <c r="CB113" s="830"/>
      <c r="CC113" s="830"/>
      <c r="CD113" s="830"/>
      <c r="CE113" s="830"/>
      <c r="CF113" s="888">
        <v>0</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v>21</v>
      </c>
      <c r="AG114" s="793"/>
      <c r="AH114" s="793"/>
      <c r="AI114" s="793"/>
      <c r="AJ114" s="794"/>
      <c r="AK114" s="795">
        <v>25</v>
      </c>
      <c r="AL114" s="793"/>
      <c r="AM114" s="793"/>
      <c r="AN114" s="793"/>
      <c r="AO114" s="794"/>
      <c r="AP114" s="837">
        <v>0</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3558789</v>
      </c>
      <c r="BR114" s="830"/>
      <c r="BS114" s="830"/>
      <c r="BT114" s="830"/>
      <c r="BU114" s="830"/>
      <c r="BV114" s="830">
        <v>3498858</v>
      </c>
      <c r="BW114" s="830"/>
      <c r="BX114" s="830"/>
      <c r="BY114" s="830"/>
      <c r="BZ114" s="830"/>
      <c r="CA114" s="830">
        <v>3366685</v>
      </c>
      <c r="CB114" s="830"/>
      <c r="CC114" s="830"/>
      <c r="CD114" s="830"/>
      <c r="CE114" s="830"/>
      <c r="CF114" s="888">
        <v>35.700000000000003</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v>376677</v>
      </c>
      <c r="BR115" s="830"/>
      <c r="BS115" s="830"/>
      <c r="BT115" s="830"/>
      <c r="BU115" s="830"/>
      <c r="BV115" s="830">
        <v>382857</v>
      </c>
      <c r="BW115" s="830"/>
      <c r="BX115" s="830"/>
      <c r="BY115" s="830"/>
      <c r="BZ115" s="830"/>
      <c r="CA115" s="830">
        <v>155677</v>
      </c>
      <c r="CB115" s="830"/>
      <c r="CC115" s="830"/>
      <c r="CD115" s="830"/>
      <c r="CE115" s="830"/>
      <c r="CF115" s="888">
        <v>1.7</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1891581</v>
      </c>
      <c r="AB117" s="916"/>
      <c r="AC117" s="916"/>
      <c r="AD117" s="916"/>
      <c r="AE117" s="917"/>
      <c r="AF117" s="918">
        <v>1812505</v>
      </c>
      <c r="AG117" s="916"/>
      <c r="AH117" s="916"/>
      <c r="AI117" s="916"/>
      <c r="AJ117" s="917"/>
      <c r="AK117" s="918">
        <v>1764982</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443</v>
      </c>
      <c r="BP119" s="891"/>
      <c r="BQ119" s="892">
        <v>23612725</v>
      </c>
      <c r="BR119" s="858"/>
      <c r="BS119" s="858"/>
      <c r="BT119" s="858"/>
      <c r="BU119" s="858"/>
      <c r="BV119" s="858">
        <v>24035075</v>
      </c>
      <c r="BW119" s="858"/>
      <c r="BX119" s="858"/>
      <c r="BY119" s="858"/>
      <c r="BZ119" s="858"/>
      <c r="CA119" s="858">
        <v>25963124</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6375252</v>
      </c>
      <c r="BR120" s="855"/>
      <c r="BS120" s="855"/>
      <c r="BT120" s="855"/>
      <c r="BU120" s="855"/>
      <c r="BV120" s="855">
        <v>7020562</v>
      </c>
      <c r="BW120" s="855"/>
      <c r="BX120" s="855"/>
      <c r="BY120" s="855"/>
      <c r="BZ120" s="855"/>
      <c r="CA120" s="855">
        <v>7460762</v>
      </c>
      <c r="CB120" s="855"/>
      <c r="CC120" s="855"/>
      <c r="CD120" s="855"/>
      <c r="CE120" s="855"/>
      <c r="CF120" s="879">
        <v>79.2</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6335256</v>
      </c>
      <c r="DH120" s="855"/>
      <c r="DI120" s="855"/>
      <c r="DJ120" s="855"/>
      <c r="DK120" s="855"/>
      <c r="DL120" s="855">
        <v>6777122</v>
      </c>
      <c r="DM120" s="855"/>
      <c r="DN120" s="855"/>
      <c r="DO120" s="855"/>
      <c r="DP120" s="855"/>
      <c r="DQ120" s="855">
        <v>8016327</v>
      </c>
      <c r="DR120" s="855"/>
      <c r="DS120" s="855"/>
      <c r="DT120" s="855"/>
      <c r="DU120" s="855"/>
      <c r="DV120" s="856">
        <v>85.1</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1881571</v>
      </c>
      <c r="BR121" s="830"/>
      <c r="BS121" s="830"/>
      <c r="BT121" s="830"/>
      <c r="BU121" s="830"/>
      <c r="BV121" s="830">
        <v>2161902</v>
      </c>
      <c r="BW121" s="830"/>
      <c r="BX121" s="830"/>
      <c r="BY121" s="830"/>
      <c r="BZ121" s="830"/>
      <c r="CA121" s="830">
        <v>2094884</v>
      </c>
      <c r="CB121" s="830"/>
      <c r="CC121" s="830"/>
      <c r="CD121" s="830"/>
      <c r="CE121" s="830"/>
      <c r="CF121" s="888">
        <v>22.2</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78827</v>
      </c>
      <c r="DH121" s="830"/>
      <c r="DI121" s="830"/>
      <c r="DJ121" s="830"/>
      <c r="DK121" s="830"/>
      <c r="DL121" s="830">
        <v>153206</v>
      </c>
      <c r="DM121" s="830"/>
      <c r="DN121" s="830"/>
      <c r="DO121" s="830"/>
      <c r="DP121" s="830"/>
      <c r="DQ121" s="830">
        <v>170422</v>
      </c>
      <c r="DR121" s="830"/>
      <c r="DS121" s="830"/>
      <c r="DT121" s="830"/>
      <c r="DU121" s="830"/>
      <c r="DV121" s="807">
        <v>1.8</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13929032</v>
      </c>
      <c r="BR122" s="858"/>
      <c r="BS122" s="858"/>
      <c r="BT122" s="858"/>
      <c r="BU122" s="858"/>
      <c r="BV122" s="858">
        <v>13293886</v>
      </c>
      <c r="BW122" s="858"/>
      <c r="BX122" s="858"/>
      <c r="BY122" s="858"/>
      <c r="BZ122" s="858"/>
      <c r="CA122" s="858">
        <v>15216572</v>
      </c>
      <c r="CB122" s="858"/>
      <c r="CC122" s="858"/>
      <c r="CD122" s="858"/>
      <c r="CE122" s="858"/>
      <c r="CF122" s="859">
        <v>161.5</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v>126228</v>
      </c>
      <c r="DH122" s="830"/>
      <c r="DI122" s="830"/>
      <c r="DJ122" s="830"/>
      <c r="DK122" s="830"/>
      <c r="DL122" s="830">
        <v>89998</v>
      </c>
      <c r="DM122" s="830"/>
      <c r="DN122" s="830"/>
      <c r="DO122" s="830"/>
      <c r="DP122" s="830"/>
      <c r="DQ122" s="830">
        <v>57475</v>
      </c>
      <c r="DR122" s="830"/>
      <c r="DS122" s="830"/>
      <c r="DT122" s="830"/>
      <c r="DU122" s="830"/>
      <c r="DV122" s="807">
        <v>0.6</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451</v>
      </c>
      <c r="BP123" s="891"/>
      <c r="BQ123" s="845">
        <v>22185855</v>
      </c>
      <c r="BR123" s="846"/>
      <c r="BS123" s="846"/>
      <c r="BT123" s="846"/>
      <c r="BU123" s="846"/>
      <c r="BV123" s="846">
        <v>22476350</v>
      </c>
      <c r="BW123" s="846"/>
      <c r="BX123" s="846"/>
      <c r="BY123" s="846"/>
      <c r="BZ123" s="846"/>
      <c r="CA123" s="846">
        <v>24772218</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v>5604</v>
      </c>
      <c r="DH123" s="793"/>
      <c r="DI123" s="793"/>
      <c r="DJ123" s="793"/>
      <c r="DK123" s="794"/>
      <c r="DL123" s="795">
        <v>5049</v>
      </c>
      <c r="DM123" s="793"/>
      <c r="DN123" s="793"/>
      <c r="DO123" s="793"/>
      <c r="DP123" s="794"/>
      <c r="DQ123" s="795">
        <v>5604</v>
      </c>
      <c r="DR123" s="793"/>
      <c r="DS123" s="793"/>
      <c r="DT123" s="793"/>
      <c r="DU123" s="794"/>
      <c r="DV123" s="837">
        <v>0.1</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15.7</v>
      </c>
      <c r="BR124" s="844"/>
      <c r="BS124" s="844"/>
      <c r="BT124" s="844"/>
      <c r="BU124" s="844"/>
      <c r="BV124" s="844">
        <v>17</v>
      </c>
      <c r="BW124" s="844"/>
      <c r="BX124" s="844"/>
      <c r="BY124" s="844"/>
      <c r="BZ124" s="844"/>
      <c r="CA124" s="844">
        <v>12.6</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1018605</v>
      </c>
      <c r="DH124" s="777"/>
      <c r="DI124" s="777"/>
      <c r="DJ124" s="777"/>
      <c r="DK124" s="778"/>
      <c r="DL124" s="779">
        <v>909053</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v>376677</v>
      </c>
      <c r="DH126" s="830"/>
      <c r="DI126" s="830"/>
      <c r="DJ126" s="830"/>
      <c r="DK126" s="830"/>
      <c r="DL126" s="830">
        <v>382857</v>
      </c>
      <c r="DM126" s="830"/>
      <c r="DN126" s="830"/>
      <c r="DO126" s="830"/>
      <c r="DP126" s="830"/>
      <c r="DQ126" s="830">
        <v>155677</v>
      </c>
      <c r="DR126" s="830"/>
      <c r="DS126" s="830"/>
      <c r="DT126" s="830"/>
      <c r="DU126" s="830"/>
      <c r="DV126" s="807">
        <v>1.7</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96120</v>
      </c>
      <c r="AB128" s="814"/>
      <c r="AC128" s="814"/>
      <c r="AD128" s="814"/>
      <c r="AE128" s="815"/>
      <c r="AF128" s="816">
        <v>101089</v>
      </c>
      <c r="AG128" s="814"/>
      <c r="AH128" s="814"/>
      <c r="AI128" s="814"/>
      <c r="AJ128" s="815"/>
      <c r="AK128" s="816">
        <v>120039</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13.24</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10345752</v>
      </c>
      <c r="AB129" s="793"/>
      <c r="AC129" s="793"/>
      <c r="AD129" s="793"/>
      <c r="AE129" s="794"/>
      <c r="AF129" s="795">
        <v>10357394</v>
      </c>
      <c r="AG129" s="793"/>
      <c r="AH129" s="793"/>
      <c r="AI129" s="793"/>
      <c r="AJ129" s="794"/>
      <c r="AK129" s="795">
        <v>10615515</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18.239999999999998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1267189</v>
      </c>
      <c r="AB130" s="793"/>
      <c r="AC130" s="793"/>
      <c r="AD130" s="793"/>
      <c r="AE130" s="794"/>
      <c r="AF130" s="795">
        <v>1214329</v>
      </c>
      <c r="AG130" s="793"/>
      <c r="AH130" s="793"/>
      <c r="AI130" s="793"/>
      <c r="AJ130" s="794"/>
      <c r="AK130" s="795">
        <v>1190861</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5.3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9078563</v>
      </c>
      <c r="AB131" s="777"/>
      <c r="AC131" s="777"/>
      <c r="AD131" s="777"/>
      <c r="AE131" s="778"/>
      <c r="AF131" s="779">
        <v>9143065</v>
      </c>
      <c r="AG131" s="777"/>
      <c r="AH131" s="777"/>
      <c r="AI131" s="777"/>
      <c r="AJ131" s="778"/>
      <c r="AK131" s="779">
        <v>9424654</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12.6</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5.8188944659999997</v>
      </c>
      <c r="AB132" s="758"/>
      <c r="AC132" s="758"/>
      <c r="AD132" s="758"/>
      <c r="AE132" s="759"/>
      <c r="AF132" s="760">
        <v>5.4367654610000002</v>
      </c>
      <c r="AG132" s="758"/>
      <c r="AH132" s="758"/>
      <c r="AI132" s="758"/>
      <c r="AJ132" s="759"/>
      <c r="AK132" s="760">
        <v>4.8180230279999998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6.9</v>
      </c>
      <c r="AB133" s="737"/>
      <c r="AC133" s="737"/>
      <c r="AD133" s="737"/>
      <c r="AE133" s="738"/>
      <c r="AF133" s="736">
        <v>5.7</v>
      </c>
      <c r="AG133" s="737"/>
      <c r="AH133" s="737"/>
      <c r="AI133" s="737"/>
      <c r="AJ133" s="738"/>
      <c r="AK133" s="736">
        <v>5.3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55gLk42okievc/GeBWvB+8HPq0lImkz50SCqRX5vKIP1AFCr5P+QULEJmuMaSJkEBuKutbEFycyz+398Eyj0Q==" saltValue="8ILgbbY83PDMCL4QO6op7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h/+cuh2aRE12VUi2eDirI+bn7ToyCI3HM8dMkAjVjSXkPe+fNNXRO8gqch74pMlg5iA0qYb102Eg1ktCjQuTw==" saltValue="qyb7eAdcYqTU7PDBgbFRe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TD1utUkh+VeMMUL7VU2KLrZpuVKvkPfusT/qEGRiDmCT/6bT2SlgI6TCPpXBDrsK9qhE86aAwEJyMvJU+s18g==" saltValue="kvscI2zQgYAd1xhhCkXzaQ==" spinCount="100000" sheet="1" objects="1" scenarios="1"/>
  <dataConsolidate/>
  <phoneticPr fontId="2"/>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3484205</v>
      </c>
      <c r="AP9" s="262">
        <v>116837</v>
      </c>
      <c r="AQ9" s="263">
        <v>98214</v>
      </c>
      <c r="AR9" s="264">
        <v>19</v>
      </c>
    </row>
    <row r="10" spans="1:46" ht="13.5" customHeight="1" x14ac:dyDescent="0.2">
      <c r="A10" s="247"/>
      <c r="AK10" s="1143" t="s">
        <v>486</v>
      </c>
      <c r="AL10" s="1144"/>
      <c r="AM10" s="1144"/>
      <c r="AN10" s="1145"/>
      <c r="AO10" s="265">
        <v>54710</v>
      </c>
      <c r="AP10" s="265">
        <v>1835</v>
      </c>
      <c r="AQ10" s="266">
        <v>8330</v>
      </c>
      <c r="AR10" s="267">
        <v>-78</v>
      </c>
    </row>
    <row r="11" spans="1:46" ht="13.5" customHeight="1" x14ac:dyDescent="0.2">
      <c r="A11" s="247"/>
      <c r="AK11" s="1143" t="s">
        <v>487</v>
      </c>
      <c r="AL11" s="1144"/>
      <c r="AM11" s="1144"/>
      <c r="AN11" s="1145"/>
      <c r="AO11" s="265" t="s">
        <v>488</v>
      </c>
      <c r="AP11" s="265" t="s">
        <v>488</v>
      </c>
      <c r="AQ11" s="266">
        <v>2236</v>
      </c>
      <c r="AR11" s="267" t="s">
        <v>488</v>
      </c>
    </row>
    <row r="12" spans="1:46" ht="13.5" customHeight="1" x14ac:dyDescent="0.2">
      <c r="A12" s="247"/>
      <c r="AK12" s="1143" t="s">
        <v>489</v>
      </c>
      <c r="AL12" s="1144"/>
      <c r="AM12" s="1144"/>
      <c r="AN12" s="1145"/>
      <c r="AO12" s="265" t="s">
        <v>488</v>
      </c>
      <c r="AP12" s="265" t="s">
        <v>488</v>
      </c>
      <c r="AQ12" s="266">
        <v>12</v>
      </c>
      <c r="AR12" s="267" t="s">
        <v>488</v>
      </c>
    </row>
    <row r="13" spans="1:46" ht="13.5" customHeight="1" x14ac:dyDescent="0.2">
      <c r="A13" s="247"/>
      <c r="AK13" s="1143" t="s">
        <v>490</v>
      </c>
      <c r="AL13" s="1144"/>
      <c r="AM13" s="1144"/>
      <c r="AN13" s="1145"/>
      <c r="AO13" s="265">
        <v>44903</v>
      </c>
      <c r="AP13" s="265">
        <v>1506</v>
      </c>
      <c r="AQ13" s="266">
        <v>3111</v>
      </c>
      <c r="AR13" s="267">
        <v>-51.6</v>
      </c>
    </row>
    <row r="14" spans="1:46" ht="13.5" customHeight="1" x14ac:dyDescent="0.2">
      <c r="A14" s="247"/>
      <c r="AK14" s="1143" t="s">
        <v>491</v>
      </c>
      <c r="AL14" s="1144"/>
      <c r="AM14" s="1144"/>
      <c r="AN14" s="1145"/>
      <c r="AO14" s="265">
        <v>44806</v>
      </c>
      <c r="AP14" s="265">
        <v>1502</v>
      </c>
      <c r="AQ14" s="266">
        <v>1882</v>
      </c>
      <c r="AR14" s="267">
        <v>-20.2</v>
      </c>
    </row>
    <row r="15" spans="1:46" ht="13.5" customHeight="1" x14ac:dyDescent="0.2">
      <c r="A15" s="247"/>
      <c r="AK15" s="1146" t="s">
        <v>492</v>
      </c>
      <c r="AL15" s="1147"/>
      <c r="AM15" s="1147"/>
      <c r="AN15" s="1148"/>
      <c r="AO15" s="265">
        <v>-303130</v>
      </c>
      <c r="AP15" s="265">
        <v>-10165</v>
      </c>
      <c r="AQ15" s="266">
        <v>-6411</v>
      </c>
      <c r="AR15" s="267">
        <v>58.6</v>
      </c>
    </row>
    <row r="16" spans="1:46" ht="13.2" x14ac:dyDescent="0.2">
      <c r="A16" s="247"/>
      <c r="AK16" s="1146" t="s">
        <v>177</v>
      </c>
      <c r="AL16" s="1147"/>
      <c r="AM16" s="1147"/>
      <c r="AN16" s="1148"/>
      <c r="AO16" s="265">
        <v>3325494</v>
      </c>
      <c r="AP16" s="265">
        <v>111515</v>
      </c>
      <c r="AQ16" s="266">
        <v>107373</v>
      </c>
      <c r="AR16" s="267">
        <v>3.9</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49" t="s">
        <v>497</v>
      </c>
      <c r="AL21" s="1150"/>
      <c r="AM21" s="1150"/>
      <c r="AN21" s="1151"/>
      <c r="AO21" s="277">
        <v>11.17</v>
      </c>
      <c r="AP21" s="278">
        <v>9.17</v>
      </c>
      <c r="AQ21" s="279">
        <v>2</v>
      </c>
      <c r="AS21" s="280"/>
      <c r="AT21" s="276"/>
    </row>
    <row r="22" spans="1:46" s="248" customFormat="1" ht="13.2" x14ac:dyDescent="0.2">
      <c r="A22" s="276"/>
      <c r="AK22" s="1149" t="s">
        <v>498</v>
      </c>
      <c r="AL22" s="1150"/>
      <c r="AM22" s="1150"/>
      <c r="AN22" s="1151"/>
      <c r="AO22" s="281">
        <v>97.3</v>
      </c>
      <c r="AP22" s="282">
        <v>97.5</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1302812</v>
      </c>
      <c r="AP32" s="291">
        <v>43688</v>
      </c>
      <c r="AQ32" s="292">
        <v>55954</v>
      </c>
      <c r="AR32" s="293">
        <v>-21.9</v>
      </c>
    </row>
    <row r="33" spans="1:46" ht="13.5" customHeight="1" x14ac:dyDescent="0.2">
      <c r="A33" s="247"/>
      <c r="AK33" s="1133" t="s">
        <v>503</v>
      </c>
      <c r="AL33" s="1134"/>
      <c r="AM33" s="1134"/>
      <c r="AN33" s="1135"/>
      <c r="AO33" s="291" t="s">
        <v>488</v>
      </c>
      <c r="AP33" s="291" t="s">
        <v>488</v>
      </c>
      <c r="AQ33" s="292" t="s">
        <v>488</v>
      </c>
      <c r="AR33" s="293" t="s">
        <v>488</v>
      </c>
    </row>
    <row r="34" spans="1:46" ht="27" customHeight="1" x14ac:dyDescent="0.2">
      <c r="A34" s="247"/>
      <c r="AK34" s="1133" t="s">
        <v>504</v>
      </c>
      <c r="AL34" s="1134"/>
      <c r="AM34" s="1134"/>
      <c r="AN34" s="1135"/>
      <c r="AO34" s="291" t="s">
        <v>488</v>
      </c>
      <c r="AP34" s="291" t="s">
        <v>488</v>
      </c>
      <c r="AQ34" s="292">
        <v>1</v>
      </c>
      <c r="AR34" s="293" t="s">
        <v>488</v>
      </c>
    </row>
    <row r="35" spans="1:46" ht="27" customHeight="1" x14ac:dyDescent="0.2">
      <c r="A35" s="247"/>
      <c r="AK35" s="1133" t="s">
        <v>505</v>
      </c>
      <c r="AL35" s="1134"/>
      <c r="AM35" s="1134"/>
      <c r="AN35" s="1135"/>
      <c r="AO35" s="291">
        <v>462145</v>
      </c>
      <c r="AP35" s="291">
        <v>15497</v>
      </c>
      <c r="AQ35" s="292">
        <v>17691</v>
      </c>
      <c r="AR35" s="293">
        <v>-12.4</v>
      </c>
    </row>
    <row r="36" spans="1:46" ht="27" customHeight="1" x14ac:dyDescent="0.2">
      <c r="A36" s="247"/>
      <c r="AK36" s="1133" t="s">
        <v>506</v>
      </c>
      <c r="AL36" s="1134"/>
      <c r="AM36" s="1134"/>
      <c r="AN36" s="1135"/>
      <c r="AO36" s="291">
        <v>25</v>
      </c>
      <c r="AP36" s="291">
        <v>1</v>
      </c>
      <c r="AQ36" s="292">
        <v>2603</v>
      </c>
      <c r="AR36" s="293">
        <v>-100</v>
      </c>
    </row>
    <row r="37" spans="1:46" ht="13.5" customHeight="1" x14ac:dyDescent="0.2">
      <c r="A37" s="247"/>
      <c r="AK37" s="1133" t="s">
        <v>507</v>
      </c>
      <c r="AL37" s="1134"/>
      <c r="AM37" s="1134"/>
      <c r="AN37" s="1135"/>
      <c r="AO37" s="291" t="s">
        <v>488</v>
      </c>
      <c r="AP37" s="291" t="s">
        <v>488</v>
      </c>
      <c r="AQ37" s="292">
        <v>579</v>
      </c>
      <c r="AR37" s="293" t="s">
        <v>488</v>
      </c>
    </row>
    <row r="38" spans="1:46" ht="27" customHeight="1" x14ac:dyDescent="0.2">
      <c r="A38" s="247"/>
      <c r="AK38" s="1136" t="s">
        <v>508</v>
      </c>
      <c r="AL38" s="1137"/>
      <c r="AM38" s="1137"/>
      <c r="AN38" s="1138"/>
      <c r="AO38" s="294" t="s">
        <v>488</v>
      </c>
      <c r="AP38" s="294" t="s">
        <v>488</v>
      </c>
      <c r="AQ38" s="295">
        <v>4</v>
      </c>
      <c r="AR38" s="283" t="s">
        <v>488</v>
      </c>
      <c r="AS38" s="290"/>
    </row>
    <row r="39" spans="1:46" ht="13.2" x14ac:dyDescent="0.2">
      <c r="A39" s="247"/>
      <c r="AK39" s="1136" t="s">
        <v>509</v>
      </c>
      <c r="AL39" s="1137"/>
      <c r="AM39" s="1137"/>
      <c r="AN39" s="1138"/>
      <c r="AO39" s="291">
        <v>-120039</v>
      </c>
      <c r="AP39" s="291">
        <v>-4025</v>
      </c>
      <c r="AQ39" s="292">
        <v>-4663</v>
      </c>
      <c r="AR39" s="293">
        <v>-13.7</v>
      </c>
      <c r="AS39" s="290"/>
    </row>
    <row r="40" spans="1:46" ht="27" customHeight="1" x14ac:dyDescent="0.2">
      <c r="A40" s="247"/>
      <c r="AK40" s="1133" t="s">
        <v>510</v>
      </c>
      <c r="AL40" s="1134"/>
      <c r="AM40" s="1134"/>
      <c r="AN40" s="1135"/>
      <c r="AO40" s="291">
        <v>-1190861</v>
      </c>
      <c r="AP40" s="291">
        <v>-39934</v>
      </c>
      <c r="AQ40" s="292">
        <v>-48945</v>
      </c>
      <c r="AR40" s="293">
        <v>-18.399999999999999</v>
      </c>
      <c r="AS40" s="290"/>
    </row>
    <row r="41" spans="1:46" ht="13.2" x14ac:dyDescent="0.2">
      <c r="A41" s="247"/>
      <c r="AK41" s="1139" t="s">
        <v>287</v>
      </c>
      <c r="AL41" s="1140"/>
      <c r="AM41" s="1140"/>
      <c r="AN41" s="1141"/>
      <c r="AO41" s="291">
        <v>454082</v>
      </c>
      <c r="AP41" s="291">
        <v>15227</v>
      </c>
      <c r="AQ41" s="292">
        <v>23225</v>
      </c>
      <c r="AR41" s="293">
        <v>-34.4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3832561</v>
      </c>
      <c r="AN51" s="313">
        <v>118549</v>
      </c>
      <c r="AO51" s="314">
        <v>55.1</v>
      </c>
      <c r="AP51" s="315">
        <v>76347</v>
      </c>
      <c r="AQ51" s="316">
        <v>2.4</v>
      </c>
      <c r="AR51" s="317">
        <v>52.7</v>
      </c>
    </row>
    <row r="52" spans="1:44" ht="13.2" x14ac:dyDescent="0.2">
      <c r="A52" s="247"/>
      <c r="AK52" s="318"/>
      <c r="AL52" s="319" t="s">
        <v>520</v>
      </c>
      <c r="AM52" s="320">
        <v>1184722</v>
      </c>
      <c r="AN52" s="321">
        <v>36646</v>
      </c>
      <c r="AO52" s="322">
        <v>7.8</v>
      </c>
      <c r="AP52" s="323">
        <v>41762</v>
      </c>
      <c r="AQ52" s="324">
        <v>0.5</v>
      </c>
      <c r="AR52" s="325">
        <v>7.3</v>
      </c>
    </row>
    <row r="53" spans="1:44" ht="13.2" x14ac:dyDescent="0.2">
      <c r="A53" s="247"/>
      <c r="AK53" s="303" t="s">
        <v>521</v>
      </c>
      <c r="AL53" s="304"/>
      <c r="AM53" s="312">
        <v>1513074</v>
      </c>
      <c r="AN53" s="313">
        <v>47849</v>
      </c>
      <c r="AO53" s="314">
        <v>-59.6</v>
      </c>
      <c r="AP53" s="315">
        <v>69604</v>
      </c>
      <c r="AQ53" s="316">
        <v>-8.8000000000000007</v>
      </c>
      <c r="AR53" s="317">
        <v>-50.8</v>
      </c>
    </row>
    <row r="54" spans="1:44" ht="13.2" x14ac:dyDescent="0.2">
      <c r="A54" s="247"/>
      <c r="AK54" s="318"/>
      <c r="AL54" s="319" t="s">
        <v>520</v>
      </c>
      <c r="AM54" s="320">
        <v>784982</v>
      </c>
      <c r="AN54" s="321">
        <v>24824</v>
      </c>
      <c r="AO54" s="322">
        <v>-32.299999999999997</v>
      </c>
      <c r="AP54" s="323">
        <v>36247</v>
      </c>
      <c r="AQ54" s="324">
        <v>-13.2</v>
      </c>
      <c r="AR54" s="325">
        <v>-19.100000000000001</v>
      </c>
    </row>
    <row r="55" spans="1:44" ht="13.2" x14ac:dyDescent="0.2">
      <c r="A55" s="247"/>
      <c r="AK55" s="303" t="s">
        <v>522</v>
      </c>
      <c r="AL55" s="304"/>
      <c r="AM55" s="312">
        <v>1676047</v>
      </c>
      <c r="AN55" s="313">
        <v>54120</v>
      </c>
      <c r="AO55" s="314">
        <v>13.1</v>
      </c>
      <c r="AP55" s="315">
        <v>68410</v>
      </c>
      <c r="AQ55" s="316">
        <v>-1.7</v>
      </c>
      <c r="AR55" s="317">
        <v>14.8</v>
      </c>
    </row>
    <row r="56" spans="1:44" ht="13.2" x14ac:dyDescent="0.2">
      <c r="A56" s="247"/>
      <c r="AK56" s="318"/>
      <c r="AL56" s="319" t="s">
        <v>520</v>
      </c>
      <c r="AM56" s="320">
        <v>928214</v>
      </c>
      <c r="AN56" s="321">
        <v>29972</v>
      </c>
      <c r="AO56" s="322">
        <v>20.7</v>
      </c>
      <c r="AP56" s="323">
        <v>35086</v>
      </c>
      <c r="AQ56" s="324">
        <v>-3.2</v>
      </c>
      <c r="AR56" s="325">
        <v>23.9</v>
      </c>
    </row>
    <row r="57" spans="1:44" ht="13.2" x14ac:dyDescent="0.2">
      <c r="A57" s="247"/>
      <c r="AK57" s="303" t="s">
        <v>523</v>
      </c>
      <c r="AL57" s="304"/>
      <c r="AM57" s="312">
        <v>3742056</v>
      </c>
      <c r="AN57" s="313">
        <v>122888</v>
      </c>
      <c r="AO57" s="314">
        <v>127.1</v>
      </c>
      <c r="AP57" s="315">
        <v>73019</v>
      </c>
      <c r="AQ57" s="316">
        <v>6.7</v>
      </c>
      <c r="AR57" s="317">
        <v>120.4</v>
      </c>
    </row>
    <row r="58" spans="1:44" ht="13.2" x14ac:dyDescent="0.2">
      <c r="A58" s="247"/>
      <c r="AK58" s="318"/>
      <c r="AL58" s="319" t="s">
        <v>520</v>
      </c>
      <c r="AM58" s="320">
        <v>1509440</v>
      </c>
      <c r="AN58" s="321">
        <v>49569</v>
      </c>
      <c r="AO58" s="322">
        <v>65.400000000000006</v>
      </c>
      <c r="AP58" s="323">
        <v>39427</v>
      </c>
      <c r="AQ58" s="324">
        <v>12.4</v>
      </c>
      <c r="AR58" s="325">
        <v>53</v>
      </c>
    </row>
    <row r="59" spans="1:44" ht="13.2" x14ac:dyDescent="0.2">
      <c r="A59" s="247"/>
      <c r="AK59" s="303" t="s">
        <v>524</v>
      </c>
      <c r="AL59" s="304"/>
      <c r="AM59" s="312">
        <v>4365408</v>
      </c>
      <c r="AN59" s="313">
        <v>146387</v>
      </c>
      <c r="AO59" s="314">
        <v>19.100000000000001</v>
      </c>
      <c r="AP59" s="315">
        <v>76590</v>
      </c>
      <c r="AQ59" s="316">
        <v>4.9000000000000004</v>
      </c>
      <c r="AR59" s="317">
        <v>14.2</v>
      </c>
    </row>
    <row r="60" spans="1:44" ht="13.2" x14ac:dyDescent="0.2">
      <c r="A60" s="247"/>
      <c r="AK60" s="318"/>
      <c r="AL60" s="319" t="s">
        <v>520</v>
      </c>
      <c r="AM60" s="320">
        <v>2029407</v>
      </c>
      <c r="AN60" s="321">
        <v>68053</v>
      </c>
      <c r="AO60" s="322">
        <v>37.299999999999997</v>
      </c>
      <c r="AP60" s="323">
        <v>42387</v>
      </c>
      <c r="AQ60" s="324">
        <v>7.5</v>
      </c>
      <c r="AR60" s="325">
        <v>29.8</v>
      </c>
    </row>
    <row r="61" spans="1:44" ht="13.2" x14ac:dyDescent="0.2">
      <c r="A61" s="247"/>
      <c r="AK61" s="303" t="s">
        <v>525</v>
      </c>
      <c r="AL61" s="326"/>
      <c r="AM61" s="312">
        <v>3025829</v>
      </c>
      <c r="AN61" s="313">
        <v>97959</v>
      </c>
      <c r="AO61" s="314">
        <v>31</v>
      </c>
      <c r="AP61" s="315">
        <v>72794</v>
      </c>
      <c r="AQ61" s="327">
        <v>0.7</v>
      </c>
      <c r="AR61" s="317">
        <v>30.3</v>
      </c>
    </row>
    <row r="62" spans="1:44" ht="13.2" x14ac:dyDescent="0.2">
      <c r="A62" s="247"/>
      <c r="AK62" s="318"/>
      <c r="AL62" s="319" t="s">
        <v>520</v>
      </c>
      <c r="AM62" s="320">
        <v>1287353</v>
      </c>
      <c r="AN62" s="321">
        <v>41813</v>
      </c>
      <c r="AO62" s="322">
        <v>19.8</v>
      </c>
      <c r="AP62" s="323">
        <v>38982</v>
      </c>
      <c r="AQ62" s="324">
        <v>0.8</v>
      </c>
      <c r="AR62" s="325">
        <v>19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MjUocFcOo69N9kuQ8VyGRSsUM6SfVAYgFCnBmh8qvfEbveC3Sebbg4i6VH1NiidNGGjn/n67TpUiYrUCmyyGQ==" saltValue="shXkDU5nj4E4a8RMyUyMh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bTkqCFqk2WQp7I3R0RK9J2SEubYQuL270q7Wapr5fVw3PaK212E65/gcl1bsdcyI77priIX/LiFC/2p5lkUGNw==" saltValue="jenmomEXGjZkVMBex+4bO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QMh6w4eIozGWAUX14Xwojgo+TV3DbQquIVMbrjjUsV8w3UrvfKLBDTa/VvFdL3sdQIz17KEAATAIyJpOZMPjTw==" saltValue="V/CQlalagbChIY1UV/X5k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17.52</v>
      </c>
      <c r="G47" s="12">
        <v>20.77</v>
      </c>
      <c r="H47" s="12">
        <v>21.84</v>
      </c>
      <c r="I47" s="12">
        <v>21.75</v>
      </c>
      <c r="J47" s="13">
        <v>20.71</v>
      </c>
    </row>
    <row r="48" spans="2:10" ht="57.75" customHeight="1" x14ac:dyDescent="0.2">
      <c r="B48" s="14"/>
      <c r="C48" s="1154" t="s">
        <v>4</v>
      </c>
      <c r="D48" s="1154"/>
      <c r="E48" s="1155"/>
      <c r="F48" s="15">
        <v>8.16</v>
      </c>
      <c r="G48" s="16">
        <v>8.25</v>
      </c>
      <c r="H48" s="16">
        <v>7.31</v>
      </c>
      <c r="I48" s="16">
        <v>8.09</v>
      </c>
      <c r="J48" s="17">
        <v>7.58</v>
      </c>
    </row>
    <row r="49" spans="2:10" ht="57.75" customHeight="1" thickBot="1" x14ac:dyDescent="0.25">
      <c r="B49" s="18"/>
      <c r="C49" s="1156" t="s">
        <v>5</v>
      </c>
      <c r="D49" s="1156"/>
      <c r="E49" s="1157"/>
      <c r="F49" s="19">
        <v>3.52</v>
      </c>
      <c r="G49" s="20">
        <v>4.34</v>
      </c>
      <c r="H49" s="20" t="s">
        <v>532</v>
      </c>
      <c r="I49" s="20">
        <v>0.72</v>
      </c>
      <c r="J49" s="21" t="s">
        <v>533</v>
      </c>
    </row>
    <row r="50" spans="2:10" ht="13.2" x14ac:dyDescent="0.2"/>
  </sheetData>
  <sheetProtection algorithmName="SHA-512" hashValue="T/+Ihr/IZ9x8+5gTXIFl/aih98eXqhs6kuETmc1ExYQOnAZskgAby4Zearzl34CXMEx958a9Sk2BdObPje/lew==" saltValue="A7PvChFZ03SuN+tZS+E4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534</v>
      </c>
      <c r="D34" s="1162"/>
      <c r="E34" s="1163"/>
      <c r="F34" s="32">
        <v>8.16</v>
      </c>
      <c r="G34" s="33">
        <v>8.25</v>
      </c>
      <c r="H34" s="33">
        <v>7.3</v>
      </c>
      <c r="I34" s="33">
        <v>8.08</v>
      </c>
      <c r="J34" s="34">
        <v>7.57</v>
      </c>
      <c r="K34" s="22"/>
      <c r="L34" s="22"/>
      <c r="M34" s="22"/>
      <c r="N34" s="22"/>
      <c r="O34" s="22"/>
      <c r="P34" s="22"/>
    </row>
    <row r="35" spans="1:16" ht="39" customHeight="1" x14ac:dyDescent="0.2">
      <c r="A35" s="22"/>
      <c r="B35" s="35"/>
      <c r="C35" s="1158" t="s">
        <v>535</v>
      </c>
      <c r="D35" s="1158"/>
      <c r="E35" s="1159"/>
      <c r="F35" s="36">
        <v>8.4499999999999993</v>
      </c>
      <c r="G35" s="37">
        <v>8.17</v>
      </c>
      <c r="H35" s="37">
        <v>8.27</v>
      </c>
      <c r="I35" s="37">
        <v>8.33</v>
      </c>
      <c r="J35" s="38">
        <v>6.66</v>
      </c>
      <c r="K35" s="22"/>
      <c r="L35" s="22"/>
      <c r="M35" s="22"/>
      <c r="N35" s="22"/>
      <c r="O35" s="22"/>
      <c r="P35" s="22"/>
    </row>
    <row r="36" spans="1:16" ht="39" customHeight="1" x14ac:dyDescent="0.2">
      <c r="A36" s="22"/>
      <c r="B36" s="35"/>
      <c r="C36" s="1158" t="s">
        <v>536</v>
      </c>
      <c r="D36" s="1158"/>
      <c r="E36" s="1159"/>
      <c r="F36" s="36">
        <v>3.06</v>
      </c>
      <c r="G36" s="37">
        <v>3.01</v>
      </c>
      <c r="H36" s="37">
        <v>3.36</v>
      </c>
      <c r="I36" s="37">
        <v>3.61</v>
      </c>
      <c r="J36" s="38">
        <v>3.75</v>
      </c>
      <c r="K36" s="22"/>
      <c r="L36" s="22"/>
      <c r="M36" s="22"/>
      <c r="N36" s="22"/>
      <c r="O36" s="22"/>
      <c r="P36" s="22"/>
    </row>
    <row r="37" spans="1:16" ht="39" customHeight="1" x14ac:dyDescent="0.2">
      <c r="A37" s="22"/>
      <c r="B37" s="35"/>
      <c r="C37" s="1158" t="s">
        <v>537</v>
      </c>
      <c r="D37" s="1158"/>
      <c r="E37" s="1159"/>
      <c r="F37" s="36">
        <v>1</v>
      </c>
      <c r="G37" s="37">
        <v>0.85</v>
      </c>
      <c r="H37" s="37">
        <v>0.79</v>
      </c>
      <c r="I37" s="37">
        <v>0.69</v>
      </c>
      <c r="J37" s="38">
        <v>3.26</v>
      </c>
      <c r="K37" s="22"/>
      <c r="L37" s="22"/>
      <c r="M37" s="22"/>
      <c r="N37" s="22"/>
      <c r="O37" s="22"/>
      <c r="P37" s="22"/>
    </row>
    <row r="38" spans="1:16" ht="39" customHeight="1" x14ac:dyDescent="0.2">
      <c r="A38" s="22"/>
      <c r="B38" s="35"/>
      <c r="C38" s="1158" t="s">
        <v>538</v>
      </c>
      <c r="D38" s="1158"/>
      <c r="E38" s="1159"/>
      <c r="F38" s="36">
        <v>0.54</v>
      </c>
      <c r="G38" s="37">
        <v>1.25</v>
      </c>
      <c r="H38" s="37">
        <v>1.02</v>
      </c>
      <c r="I38" s="37">
        <v>0.6</v>
      </c>
      <c r="J38" s="38">
        <v>0.26</v>
      </c>
      <c r="K38" s="22"/>
      <c r="L38" s="22"/>
      <c r="M38" s="22"/>
      <c r="N38" s="22"/>
      <c r="O38" s="22"/>
      <c r="P38" s="22"/>
    </row>
    <row r="39" spans="1:16" ht="39" customHeight="1" x14ac:dyDescent="0.2">
      <c r="A39" s="22"/>
      <c r="B39" s="35"/>
      <c r="C39" s="1158" t="s">
        <v>539</v>
      </c>
      <c r="D39" s="1158"/>
      <c r="E39" s="1159"/>
      <c r="F39" s="36">
        <v>0.01</v>
      </c>
      <c r="G39" s="37">
        <v>0.01</v>
      </c>
      <c r="H39" s="37">
        <v>0.03</v>
      </c>
      <c r="I39" s="37">
        <v>0.02</v>
      </c>
      <c r="J39" s="38">
        <v>0</v>
      </c>
      <c r="K39" s="22"/>
      <c r="L39" s="22"/>
      <c r="M39" s="22"/>
      <c r="N39" s="22"/>
      <c r="O39" s="22"/>
      <c r="P39" s="22"/>
    </row>
    <row r="40" spans="1:16" ht="39" customHeight="1" x14ac:dyDescent="0.2">
      <c r="A40" s="22"/>
      <c r="B40" s="35"/>
      <c r="C40" s="1158" t="s">
        <v>540</v>
      </c>
      <c r="D40" s="1158"/>
      <c r="E40" s="1159"/>
      <c r="F40" s="36">
        <v>0.01</v>
      </c>
      <c r="G40" s="37">
        <v>0.01</v>
      </c>
      <c r="H40" s="37">
        <v>0</v>
      </c>
      <c r="I40" s="37">
        <v>0</v>
      </c>
      <c r="J40" s="38">
        <v>0</v>
      </c>
      <c r="K40" s="22"/>
      <c r="L40" s="22"/>
      <c r="M40" s="22"/>
      <c r="N40" s="22"/>
      <c r="O40" s="22"/>
      <c r="P40" s="22"/>
    </row>
    <row r="41" spans="1:16" ht="39" customHeight="1" x14ac:dyDescent="0.2">
      <c r="A41" s="22"/>
      <c r="B41" s="35"/>
      <c r="C41" s="1158" t="s">
        <v>541</v>
      </c>
      <c r="D41" s="1158"/>
      <c r="E41" s="1159"/>
      <c r="F41" s="36">
        <v>0</v>
      </c>
      <c r="G41" s="37">
        <v>0</v>
      </c>
      <c r="H41" s="37">
        <v>0</v>
      </c>
      <c r="I41" s="37">
        <v>0</v>
      </c>
      <c r="J41" s="38">
        <v>0</v>
      </c>
      <c r="K41" s="22"/>
      <c r="L41" s="22"/>
      <c r="M41" s="22"/>
      <c r="N41" s="22"/>
      <c r="O41" s="22"/>
      <c r="P41" s="22"/>
    </row>
    <row r="42" spans="1:16" ht="39" customHeight="1" x14ac:dyDescent="0.2">
      <c r="A42" s="22"/>
      <c r="B42" s="39"/>
      <c r="C42" s="1158" t="s">
        <v>542</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543</v>
      </c>
      <c r="D43" s="1160"/>
      <c r="E43" s="1161"/>
      <c r="F43" s="41">
        <v>0.64</v>
      </c>
      <c r="G43" s="42">
        <v>0.92</v>
      </c>
      <c r="H43" s="42">
        <v>1.1299999999999999</v>
      </c>
      <c r="I43" s="42">
        <v>2.72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6Magv50tl/6NMINVU5mssgwwUJjPmV2gwcZBqmedKKH2BL8DV0/T4pjO7Ywe8OX1EGmxGvZWWqkzxwZKCEJHYg==" saltValue="II3tuRbEMTw+ZiTKiWg3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1561</v>
      </c>
      <c r="L45" s="58">
        <v>1501</v>
      </c>
      <c r="M45" s="58">
        <v>1380</v>
      </c>
      <c r="N45" s="58">
        <v>1336</v>
      </c>
      <c r="O45" s="59">
        <v>1303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544</v>
      </c>
      <c r="L48" s="62">
        <v>527</v>
      </c>
      <c r="M48" s="62">
        <v>512</v>
      </c>
      <c r="N48" s="62">
        <v>476</v>
      </c>
      <c r="O48" s="63">
        <v>462</v>
      </c>
      <c r="P48" s="46"/>
      <c r="Q48" s="46"/>
      <c r="R48" s="46"/>
      <c r="S48" s="46"/>
      <c r="T48" s="46"/>
      <c r="U48" s="46"/>
    </row>
    <row r="49" spans="1:21" ht="30.75" customHeight="1" x14ac:dyDescent="0.2">
      <c r="A49" s="46"/>
      <c r="B49" s="1189"/>
      <c r="C49" s="1190"/>
      <c r="D49" s="60"/>
      <c r="E49" s="1166" t="s">
        <v>14</v>
      </c>
      <c r="F49" s="1166"/>
      <c r="G49" s="1166"/>
      <c r="H49" s="1166"/>
      <c r="I49" s="1166"/>
      <c r="J49" s="1167"/>
      <c r="K49" s="61">
        <v>163</v>
      </c>
      <c r="L49" s="62" t="s">
        <v>488</v>
      </c>
      <c r="M49" s="62" t="s">
        <v>488</v>
      </c>
      <c r="N49" s="62">
        <v>0</v>
      </c>
      <c r="O49" s="63">
        <v>0</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1477</v>
      </c>
      <c r="L52" s="62">
        <v>1452</v>
      </c>
      <c r="M52" s="62">
        <v>1364</v>
      </c>
      <c r="N52" s="62">
        <v>1315</v>
      </c>
      <c r="O52" s="63">
        <v>1310</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791</v>
      </c>
      <c r="L53" s="67">
        <v>576</v>
      </c>
      <c r="M53" s="67">
        <v>528</v>
      </c>
      <c r="N53" s="67">
        <v>497</v>
      </c>
      <c r="O53" s="68">
        <v>455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7rnzpOvg44t682UVnluaF7ciSkRrX+iYJbfhKxMmbL2TvMl4kIzdjbqzs0H+g0uuDeJqinCg26Ymc4O6Jah2mA==" saltValue="3mX9hFjruHAbmO++pp0dP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13409</v>
      </c>
      <c r="J41" s="331">
        <v>12749</v>
      </c>
      <c r="K41" s="331">
        <v>12109</v>
      </c>
      <c r="L41" s="331">
        <v>12215</v>
      </c>
      <c r="M41" s="332">
        <v>14187</v>
      </c>
    </row>
    <row r="42" spans="2:13" ht="27.75" customHeight="1" x14ac:dyDescent="0.2">
      <c r="B42" s="1197"/>
      <c r="C42" s="1198"/>
      <c r="D42" s="104"/>
      <c r="E42" s="1201" t="s">
        <v>32</v>
      </c>
      <c r="F42" s="1201"/>
      <c r="G42" s="1201"/>
      <c r="H42" s="1202"/>
      <c r="I42" s="333" t="s">
        <v>488</v>
      </c>
      <c r="J42" s="334" t="s">
        <v>488</v>
      </c>
      <c r="K42" s="334" t="s">
        <v>488</v>
      </c>
      <c r="L42" s="334" t="s">
        <v>488</v>
      </c>
      <c r="M42" s="335" t="s">
        <v>488</v>
      </c>
    </row>
    <row r="43" spans="2:13" ht="27.75" customHeight="1" x14ac:dyDescent="0.2">
      <c r="B43" s="1197"/>
      <c r="C43" s="1198"/>
      <c r="D43" s="104"/>
      <c r="E43" s="1201" t="s">
        <v>33</v>
      </c>
      <c r="F43" s="1201"/>
      <c r="G43" s="1201"/>
      <c r="H43" s="1202"/>
      <c r="I43" s="333">
        <v>7866</v>
      </c>
      <c r="J43" s="334">
        <v>7880</v>
      </c>
      <c r="K43" s="334">
        <v>7565</v>
      </c>
      <c r="L43" s="334">
        <v>7934</v>
      </c>
      <c r="M43" s="335">
        <v>8250</v>
      </c>
    </row>
    <row r="44" spans="2:13" ht="27.75" customHeight="1" x14ac:dyDescent="0.2">
      <c r="B44" s="1197"/>
      <c r="C44" s="1198"/>
      <c r="D44" s="104"/>
      <c r="E44" s="1201" t="s">
        <v>34</v>
      </c>
      <c r="F44" s="1201"/>
      <c r="G44" s="1201"/>
      <c r="H44" s="1202"/>
      <c r="I44" s="333" t="s">
        <v>488</v>
      </c>
      <c r="J44" s="334" t="s">
        <v>488</v>
      </c>
      <c r="K44" s="334">
        <v>4</v>
      </c>
      <c r="L44" s="334">
        <v>4</v>
      </c>
      <c r="M44" s="335">
        <v>4</v>
      </c>
    </row>
    <row r="45" spans="2:13" ht="27.75" customHeight="1" x14ac:dyDescent="0.2">
      <c r="B45" s="1197"/>
      <c r="C45" s="1198"/>
      <c r="D45" s="104"/>
      <c r="E45" s="1201" t="s">
        <v>35</v>
      </c>
      <c r="F45" s="1201"/>
      <c r="G45" s="1201"/>
      <c r="H45" s="1202"/>
      <c r="I45" s="333">
        <v>3625</v>
      </c>
      <c r="J45" s="334">
        <v>3619</v>
      </c>
      <c r="K45" s="334">
        <v>3559</v>
      </c>
      <c r="L45" s="334">
        <v>3499</v>
      </c>
      <c r="M45" s="335">
        <v>3367</v>
      </c>
    </row>
    <row r="46" spans="2:13" ht="27.75" customHeight="1" x14ac:dyDescent="0.2">
      <c r="B46" s="1197"/>
      <c r="C46" s="1198"/>
      <c r="D46" s="105"/>
      <c r="E46" s="1201" t="s">
        <v>36</v>
      </c>
      <c r="F46" s="1201"/>
      <c r="G46" s="1201"/>
      <c r="H46" s="1202"/>
      <c r="I46" s="333">
        <v>623</v>
      </c>
      <c r="J46" s="334">
        <v>373</v>
      </c>
      <c r="K46" s="334">
        <v>377</v>
      </c>
      <c r="L46" s="334">
        <v>383</v>
      </c>
      <c r="M46" s="335">
        <v>156</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4871</v>
      </c>
      <c r="J50" s="334">
        <v>5857</v>
      </c>
      <c r="K50" s="334">
        <v>6375</v>
      </c>
      <c r="L50" s="334">
        <v>7021</v>
      </c>
      <c r="M50" s="335">
        <v>7461</v>
      </c>
    </row>
    <row r="51" spans="2:13" ht="27.75" customHeight="1" x14ac:dyDescent="0.2">
      <c r="B51" s="1197"/>
      <c r="C51" s="1198"/>
      <c r="D51" s="104"/>
      <c r="E51" s="1201" t="s">
        <v>42</v>
      </c>
      <c r="F51" s="1201"/>
      <c r="G51" s="1201"/>
      <c r="H51" s="1202"/>
      <c r="I51" s="333">
        <v>1721</v>
      </c>
      <c r="J51" s="334">
        <v>1896</v>
      </c>
      <c r="K51" s="334">
        <v>1882</v>
      </c>
      <c r="L51" s="334">
        <v>2162</v>
      </c>
      <c r="M51" s="335">
        <v>2095</v>
      </c>
    </row>
    <row r="52" spans="2:13" ht="27.75" customHeight="1" x14ac:dyDescent="0.2">
      <c r="B52" s="1199"/>
      <c r="C52" s="1200"/>
      <c r="D52" s="104"/>
      <c r="E52" s="1201" t="s">
        <v>43</v>
      </c>
      <c r="F52" s="1201"/>
      <c r="G52" s="1201"/>
      <c r="H52" s="1202"/>
      <c r="I52" s="333">
        <v>15317</v>
      </c>
      <c r="J52" s="334">
        <v>14671</v>
      </c>
      <c r="K52" s="334">
        <v>13929</v>
      </c>
      <c r="L52" s="334">
        <v>13294</v>
      </c>
      <c r="M52" s="335">
        <v>15217</v>
      </c>
    </row>
    <row r="53" spans="2:13" ht="27.75" customHeight="1" thickBot="1" x14ac:dyDescent="0.25">
      <c r="B53" s="1203" t="s">
        <v>19</v>
      </c>
      <c r="C53" s="1204"/>
      <c r="D53" s="108"/>
      <c r="E53" s="1205" t="s">
        <v>44</v>
      </c>
      <c r="F53" s="1205"/>
      <c r="G53" s="1205"/>
      <c r="H53" s="1206"/>
      <c r="I53" s="336">
        <v>3614</v>
      </c>
      <c r="J53" s="337">
        <v>2196</v>
      </c>
      <c r="K53" s="337">
        <v>1427</v>
      </c>
      <c r="L53" s="337">
        <v>1559</v>
      </c>
      <c r="M53" s="338">
        <v>1191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EvZWzP8Kooy2sCMWfs9aH7r5agxRXzJT9/V64bI8mgfavgs0v7fBOq2pAt6I16jTNkDqlrUz7pDyGmwiF15ysA==" saltValue="utUGZYW7pHlYm67bvNPJg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2260</v>
      </c>
      <c r="G55" s="339">
        <v>2253</v>
      </c>
      <c r="H55" s="340">
        <v>2198</v>
      </c>
    </row>
    <row r="56" spans="2:8" ht="52.5" customHeight="1" x14ac:dyDescent="0.2">
      <c r="B56" s="120"/>
      <c r="C56" s="1224" t="s">
        <v>47</v>
      </c>
      <c r="D56" s="1224"/>
      <c r="E56" s="1225"/>
      <c r="F56" s="341">
        <v>658</v>
      </c>
      <c r="G56" s="341">
        <v>851</v>
      </c>
      <c r="H56" s="342">
        <v>1116</v>
      </c>
    </row>
    <row r="57" spans="2:8" ht="53.25" customHeight="1" x14ac:dyDescent="0.2">
      <c r="B57" s="120"/>
      <c r="C57" s="1226" t="s">
        <v>48</v>
      </c>
      <c r="D57" s="1226"/>
      <c r="E57" s="1227"/>
      <c r="F57" s="343">
        <v>2820</v>
      </c>
      <c r="G57" s="343">
        <v>3893</v>
      </c>
      <c r="H57" s="344">
        <v>4109</v>
      </c>
    </row>
    <row r="58" spans="2:8" ht="45.75" customHeight="1" x14ac:dyDescent="0.2">
      <c r="B58" s="121"/>
      <c r="C58" s="1214" t="s">
        <v>562</v>
      </c>
      <c r="D58" s="1215"/>
      <c r="E58" s="1216"/>
      <c r="F58" s="345">
        <v>1135</v>
      </c>
      <c r="G58" s="345">
        <v>1493</v>
      </c>
      <c r="H58" s="346">
        <v>1817</v>
      </c>
    </row>
    <row r="59" spans="2:8" ht="45.75" customHeight="1" x14ac:dyDescent="0.2">
      <c r="B59" s="121"/>
      <c r="C59" s="1214" t="s">
        <v>563</v>
      </c>
      <c r="D59" s="1215"/>
      <c r="E59" s="1216"/>
      <c r="F59" s="345" t="s">
        <v>549</v>
      </c>
      <c r="G59" s="345">
        <v>770</v>
      </c>
      <c r="H59" s="346">
        <v>769</v>
      </c>
    </row>
    <row r="60" spans="2:8" ht="45.75" customHeight="1" x14ac:dyDescent="0.2">
      <c r="B60" s="121"/>
      <c r="C60" s="1214" t="s">
        <v>564</v>
      </c>
      <c r="D60" s="1215"/>
      <c r="E60" s="1216"/>
      <c r="F60" s="345">
        <v>601</v>
      </c>
      <c r="G60" s="345">
        <v>601</v>
      </c>
      <c r="H60" s="346">
        <v>550</v>
      </c>
    </row>
    <row r="61" spans="2:8" ht="45.75" customHeight="1" x14ac:dyDescent="0.2">
      <c r="B61" s="121"/>
      <c r="C61" s="1214" t="s">
        <v>565</v>
      </c>
      <c r="D61" s="1215"/>
      <c r="E61" s="1216"/>
      <c r="F61" s="345">
        <v>232</v>
      </c>
      <c r="G61" s="345">
        <v>232</v>
      </c>
      <c r="H61" s="346">
        <v>232</v>
      </c>
    </row>
    <row r="62" spans="2:8" ht="45.75" customHeight="1" thickBot="1" x14ac:dyDescent="0.25">
      <c r="B62" s="122"/>
      <c r="C62" s="1217" t="s">
        <v>566</v>
      </c>
      <c r="D62" s="1218"/>
      <c r="E62" s="1219"/>
      <c r="F62" s="347">
        <v>218</v>
      </c>
      <c r="G62" s="347">
        <v>212</v>
      </c>
      <c r="H62" s="348">
        <v>198</v>
      </c>
    </row>
    <row r="63" spans="2:8" ht="52.5" customHeight="1" thickBot="1" x14ac:dyDescent="0.25">
      <c r="B63" s="123"/>
      <c r="C63" s="1220" t="s">
        <v>49</v>
      </c>
      <c r="D63" s="1220"/>
      <c r="E63" s="1221"/>
      <c r="F63" s="349">
        <v>5738</v>
      </c>
      <c r="G63" s="349">
        <v>6997</v>
      </c>
      <c r="H63" s="350">
        <v>7423</v>
      </c>
    </row>
    <row r="64" spans="2:8" ht="13.2" x14ac:dyDescent="0.2"/>
  </sheetData>
  <sheetProtection algorithmName="SHA-512" hashValue="yQe7cGOsQH1yWhr5XSbJWLYsmPqnFPJIgwfqD4POd32rdQVglwUfdCVKTG1gTExwfwvb31FwqjdgXCweY/dktQ==" saltValue="Wx3ksAhCOAxbQ8b9u/cb6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F52-7403-42EB-B349-D8940FD6A740}">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569</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570</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527</v>
      </c>
      <c r="BQ50" s="1234"/>
      <c r="BR50" s="1234"/>
      <c r="BS50" s="1234"/>
      <c r="BT50" s="1234"/>
      <c r="BU50" s="1234"/>
      <c r="BV50" s="1234"/>
      <c r="BW50" s="1234"/>
      <c r="BX50" s="1234" t="s">
        <v>528</v>
      </c>
      <c r="BY50" s="1234"/>
      <c r="BZ50" s="1234"/>
      <c r="CA50" s="1234"/>
      <c r="CB50" s="1234"/>
      <c r="CC50" s="1234"/>
      <c r="CD50" s="1234"/>
      <c r="CE50" s="1234"/>
      <c r="CF50" s="1234" t="s">
        <v>529</v>
      </c>
      <c r="CG50" s="1234"/>
      <c r="CH50" s="1234"/>
      <c r="CI50" s="1234"/>
      <c r="CJ50" s="1234"/>
      <c r="CK50" s="1234"/>
      <c r="CL50" s="1234"/>
      <c r="CM50" s="1234"/>
      <c r="CN50" s="1234" t="s">
        <v>530</v>
      </c>
      <c r="CO50" s="1234"/>
      <c r="CP50" s="1234"/>
      <c r="CQ50" s="1234"/>
      <c r="CR50" s="1234"/>
      <c r="CS50" s="1234"/>
      <c r="CT50" s="1234"/>
      <c r="CU50" s="1234"/>
      <c r="CV50" s="1234" t="s">
        <v>531</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571</v>
      </c>
      <c r="AO51" s="1233"/>
      <c r="AP51" s="1233"/>
      <c r="AQ51" s="1233"/>
      <c r="AR51" s="1233"/>
      <c r="AS51" s="1233"/>
      <c r="AT51" s="1233"/>
      <c r="AU51" s="1233"/>
      <c r="AV51" s="1233"/>
      <c r="AW51" s="1233"/>
      <c r="AX51" s="1233"/>
      <c r="AY51" s="1233"/>
      <c r="AZ51" s="1233"/>
      <c r="BA51" s="1233"/>
      <c r="BB51" s="1233" t="s">
        <v>572</v>
      </c>
      <c r="BC51" s="1233"/>
      <c r="BD51" s="1233"/>
      <c r="BE51" s="1233"/>
      <c r="BF51" s="1233"/>
      <c r="BG51" s="1233"/>
      <c r="BH51" s="1233"/>
      <c r="BI51" s="1233"/>
      <c r="BJ51" s="1233"/>
      <c r="BK51" s="1233"/>
      <c r="BL51" s="1233"/>
      <c r="BM51" s="1233"/>
      <c r="BN51" s="1233"/>
      <c r="BO51" s="1233"/>
      <c r="BP51" s="1230">
        <v>40.4</v>
      </c>
      <c r="BQ51" s="1230"/>
      <c r="BR51" s="1230"/>
      <c r="BS51" s="1230"/>
      <c r="BT51" s="1230"/>
      <c r="BU51" s="1230"/>
      <c r="BV51" s="1230"/>
      <c r="BW51" s="1230"/>
      <c r="BX51" s="1230">
        <v>23.3</v>
      </c>
      <c r="BY51" s="1230"/>
      <c r="BZ51" s="1230"/>
      <c r="CA51" s="1230"/>
      <c r="CB51" s="1230"/>
      <c r="CC51" s="1230"/>
      <c r="CD51" s="1230"/>
      <c r="CE51" s="1230"/>
      <c r="CF51" s="1230">
        <v>15.7</v>
      </c>
      <c r="CG51" s="1230"/>
      <c r="CH51" s="1230"/>
      <c r="CI51" s="1230"/>
      <c r="CJ51" s="1230"/>
      <c r="CK51" s="1230"/>
      <c r="CL51" s="1230"/>
      <c r="CM51" s="1230"/>
      <c r="CN51" s="1230">
        <v>17</v>
      </c>
      <c r="CO51" s="1230"/>
      <c r="CP51" s="1230"/>
      <c r="CQ51" s="1230"/>
      <c r="CR51" s="1230"/>
      <c r="CS51" s="1230"/>
      <c r="CT51" s="1230"/>
      <c r="CU51" s="1230"/>
      <c r="CV51" s="1230">
        <v>12.6</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573</v>
      </c>
      <c r="BC53" s="1233"/>
      <c r="BD53" s="1233"/>
      <c r="BE53" s="1233"/>
      <c r="BF53" s="1233"/>
      <c r="BG53" s="1233"/>
      <c r="BH53" s="1233"/>
      <c r="BI53" s="1233"/>
      <c r="BJ53" s="1233"/>
      <c r="BK53" s="1233"/>
      <c r="BL53" s="1233"/>
      <c r="BM53" s="1233"/>
      <c r="BN53" s="1233"/>
      <c r="BO53" s="1233"/>
      <c r="BP53" s="1230">
        <v>68.400000000000006</v>
      </c>
      <c r="BQ53" s="1230"/>
      <c r="BR53" s="1230"/>
      <c r="BS53" s="1230"/>
      <c r="BT53" s="1230"/>
      <c r="BU53" s="1230"/>
      <c r="BV53" s="1230"/>
      <c r="BW53" s="1230"/>
      <c r="BX53" s="1230">
        <v>66.5</v>
      </c>
      <c r="BY53" s="1230"/>
      <c r="BZ53" s="1230"/>
      <c r="CA53" s="1230"/>
      <c r="CB53" s="1230"/>
      <c r="CC53" s="1230"/>
      <c r="CD53" s="1230"/>
      <c r="CE53" s="1230"/>
      <c r="CF53" s="1230">
        <v>67.5</v>
      </c>
      <c r="CG53" s="1230"/>
      <c r="CH53" s="1230"/>
      <c r="CI53" s="1230"/>
      <c r="CJ53" s="1230"/>
      <c r="CK53" s="1230"/>
      <c r="CL53" s="1230"/>
      <c r="CM53" s="1230"/>
      <c r="CN53" s="1230">
        <v>68.8</v>
      </c>
      <c r="CO53" s="1230"/>
      <c r="CP53" s="1230"/>
      <c r="CQ53" s="1230"/>
      <c r="CR53" s="1230"/>
      <c r="CS53" s="1230"/>
      <c r="CT53" s="1230"/>
      <c r="CU53" s="1230"/>
      <c r="CV53" s="1230">
        <v>66.8</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574</v>
      </c>
      <c r="AO55" s="1234"/>
      <c r="AP55" s="1234"/>
      <c r="AQ55" s="1234"/>
      <c r="AR55" s="1234"/>
      <c r="AS55" s="1234"/>
      <c r="AT55" s="1234"/>
      <c r="AU55" s="1234"/>
      <c r="AV55" s="1234"/>
      <c r="AW55" s="1234"/>
      <c r="AX55" s="1234"/>
      <c r="AY55" s="1234"/>
      <c r="AZ55" s="1234"/>
      <c r="BA55" s="1234"/>
      <c r="BB55" s="1233" t="s">
        <v>572</v>
      </c>
      <c r="BC55" s="1233"/>
      <c r="BD55" s="1233"/>
      <c r="BE55" s="1233"/>
      <c r="BF55" s="1233"/>
      <c r="BG55" s="1233"/>
      <c r="BH55" s="1233"/>
      <c r="BI55" s="1233"/>
      <c r="BJ55" s="1233"/>
      <c r="BK55" s="1233"/>
      <c r="BL55" s="1233"/>
      <c r="BM55" s="1233"/>
      <c r="BN55" s="1233"/>
      <c r="BO55" s="1233"/>
      <c r="BP55" s="1230">
        <v>37.299999999999997</v>
      </c>
      <c r="BQ55" s="1230"/>
      <c r="BR55" s="1230"/>
      <c r="BS55" s="1230"/>
      <c r="BT55" s="1230"/>
      <c r="BU55" s="1230"/>
      <c r="BV55" s="1230"/>
      <c r="BW55" s="1230"/>
      <c r="BX55" s="1230">
        <v>25.4</v>
      </c>
      <c r="BY55" s="1230"/>
      <c r="BZ55" s="1230"/>
      <c r="CA55" s="1230"/>
      <c r="CB55" s="1230"/>
      <c r="CC55" s="1230"/>
      <c r="CD55" s="1230"/>
      <c r="CE55" s="1230"/>
      <c r="CF55" s="1230">
        <v>17.600000000000001</v>
      </c>
      <c r="CG55" s="1230"/>
      <c r="CH55" s="1230"/>
      <c r="CI55" s="1230"/>
      <c r="CJ55" s="1230"/>
      <c r="CK55" s="1230"/>
      <c r="CL55" s="1230"/>
      <c r="CM55" s="1230"/>
      <c r="CN55" s="1230">
        <v>17.2</v>
      </c>
      <c r="CO55" s="1230"/>
      <c r="CP55" s="1230"/>
      <c r="CQ55" s="1230"/>
      <c r="CR55" s="1230"/>
      <c r="CS55" s="1230"/>
      <c r="CT55" s="1230"/>
      <c r="CU55" s="1230"/>
      <c r="CV55" s="1230">
        <v>16.100000000000001</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573</v>
      </c>
      <c r="BC57" s="1233"/>
      <c r="BD57" s="1233"/>
      <c r="BE57" s="1233"/>
      <c r="BF57" s="1233"/>
      <c r="BG57" s="1233"/>
      <c r="BH57" s="1233"/>
      <c r="BI57" s="1233"/>
      <c r="BJ57" s="1233"/>
      <c r="BK57" s="1233"/>
      <c r="BL57" s="1233"/>
      <c r="BM57" s="1233"/>
      <c r="BN57" s="1233"/>
      <c r="BO57" s="1233"/>
      <c r="BP57" s="1230">
        <v>62</v>
      </c>
      <c r="BQ57" s="1230"/>
      <c r="BR57" s="1230"/>
      <c r="BS57" s="1230"/>
      <c r="BT57" s="1230"/>
      <c r="BU57" s="1230"/>
      <c r="BV57" s="1230"/>
      <c r="BW57" s="1230"/>
      <c r="BX57" s="1230">
        <v>63.2</v>
      </c>
      <c r="BY57" s="1230"/>
      <c r="BZ57" s="1230"/>
      <c r="CA57" s="1230"/>
      <c r="CB57" s="1230"/>
      <c r="CC57" s="1230"/>
      <c r="CD57" s="1230"/>
      <c r="CE57" s="1230"/>
      <c r="CF57" s="1230">
        <v>65.3</v>
      </c>
      <c r="CG57" s="1230"/>
      <c r="CH57" s="1230"/>
      <c r="CI57" s="1230"/>
      <c r="CJ57" s="1230"/>
      <c r="CK57" s="1230"/>
      <c r="CL57" s="1230"/>
      <c r="CM57" s="1230"/>
      <c r="CN57" s="1230">
        <v>66.900000000000006</v>
      </c>
      <c r="CO57" s="1230"/>
      <c r="CP57" s="1230"/>
      <c r="CQ57" s="1230"/>
      <c r="CR57" s="1230"/>
      <c r="CS57" s="1230"/>
      <c r="CT57" s="1230"/>
      <c r="CU57" s="1230"/>
      <c r="CV57" s="1230">
        <v>68.099999999999994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575</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576</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570</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527</v>
      </c>
      <c r="BQ72" s="1234"/>
      <c r="BR72" s="1234"/>
      <c r="BS72" s="1234"/>
      <c r="BT72" s="1234"/>
      <c r="BU72" s="1234"/>
      <c r="BV72" s="1234"/>
      <c r="BW72" s="1234"/>
      <c r="BX72" s="1234" t="s">
        <v>528</v>
      </c>
      <c r="BY72" s="1234"/>
      <c r="BZ72" s="1234"/>
      <c r="CA72" s="1234"/>
      <c r="CB72" s="1234"/>
      <c r="CC72" s="1234"/>
      <c r="CD72" s="1234"/>
      <c r="CE72" s="1234"/>
      <c r="CF72" s="1234" t="s">
        <v>529</v>
      </c>
      <c r="CG72" s="1234"/>
      <c r="CH72" s="1234"/>
      <c r="CI72" s="1234"/>
      <c r="CJ72" s="1234"/>
      <c r="CK72" s="1234"/>
      <c r="CL72" s="1234"/>
      <c r="CM72" s="1234"/>
      <c r="CN72" s="1234" t="s">
        <v>530</v>
      </c>
      <c r="CO72" s="1234"/>
      <c r="CP72" s="1234"/>
      <c r="CQ72" s="1234"/>
      <c r="CR72" s="1234"/>
      <c r="CS72" s="1234"/>
      <c r="CT72" s="1234"/>
      <c r="CU72" s="1234"/>
      <c r="CV72" s="1234" t="s">
        <v>531</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571</v>
      </c>
      <c r="AO73" s="1233"/>
      <c r="AP73" s="1233"/>
      <c r="AQ73" s="1233"/>
      <c r="AR73" s="1233"/>
      <c r="AS73" s="1233"/>
      <c r="AT73" s="1233"/>
      <c r="AU73" s="1233"/>
      <c r="AV73" s="1233"/>
      <c r="AW73" s="1233"/>
      <c r="AX73" s="1233"/>
      <c r="AY73" s="1233"/>
      <c r="AZ73" s="1233"/>
      <c r="BA73" s="1233"/>
      <c r="BB73" s="1233" t="s">
        <v>572</v>
      </c>
      <c r="BC73" s="1233"/>
      <c r="BD73" s="1233"/>
      <c r="BE73" s="1233"/>
      <c r="BF73" s="1233"/>
      <c r="BG73" s="1233"/>
      <c r="BH73" s="1233"/>
      <c r="BI73" s="1233"/>
      <c r="BJ73" s="1233"/>
      <c r="BK73" s="1233"/>
      <c r="BL73" s="1233"/>
      <c r="BM73" s="1233"/>
      <c r="BN73" s="1233"/>
      <c r="BO73" s="1233"/>
      <c r="BP73" s="1230">
        <v>40.4</v>
      </c>
      <c r="BQ73" s="1230"/>
      <c r="BR73" s="1230"/>
      <c r="BS73" s="1230"/>
      <c r="BT73" s="1230"/>
      <c r="BU73" s="1230"/>
      <c r="BV73" s="1230"/>
      <c r="BW73" s="1230"/>
      <c r="BX73" s="1230">
        <v>23.3</v>
      </c>
      <c r="BY73" s="1230"/>
      <c r="BZ73" s="1230"/>
      <c r="CA73" s="1230"/>
      <c r="CB73" s="1230"/>
      <c r="CC73" s="1230"/>
      <c r="CD73" s="1230"/>
      <c r="CE73" s="1230"/>
      <c r="CF73" s="1230">
        <v>15.7</v>
      </c>
      <c r="CG73" s="1230"/>
      <c r="CH73" s="1230"/>
      <c r="CI73" s="1230"/>
      <c r="CJ73" s="1230"/>
      <c r="CK73" s="1230"/>
      <c r="CL73" s="1230"/>
      <c r="CM73" s="1230"/>
      <c r="CN73" s="1230">
        <v>17</v>
      </c>
      <c r="CO73" s="1230"/>
      <c r="CP73" s="1230"/>
      <c r="CQ73" s="1230"/>
      <c r="CR73" s="1230"/>
      <c r="CS73" s="1230"/>
      <c r="CT73" s="1230"/>
      <c r="CU73" s="1230"/>
      <c r="CV73" s="1230">
        <v>12.6</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577</v>
      </c>
      <c r="BC75" s="1233"/>
      <c r="BD75" s="1233"/>
      <c r="BE75" s="1233"/>
      <c r="BF75" s="1233"/>
      <c r="BG75" s="1233"/>
      <c r="BH75" s="1233"/>
      <c r="BI75" s="1233"/>
      <c r="BJ75" s="1233"/>
      <c r="BK75" s="1233"/>
      <c r="BL75" s="1233"/>
      <c r="BM75" s="1233"/>
      <c r="BN75" s="1233"/>
      <c r="BO75" s="1233"/>
      <c r="BP75" s="1230">
        <v>8.6</v>
      </c>
      <c r="BQ75" s="1230"/>
      <c r="BR75" s="1230"/>
      <c r="BS75" s="1230"/>
      <c r="BT75" s="1230"/>
      <c r="BU75" s="1230"/>
      <c r="BV75" s="1230"/>
      <c r="BW75" s="1230"/>
      <c r="BX75" s="1230">
        <v>8</v>
      </c>
      <c r="BY75" s="1230"/>
      <c r="BZ75" s="1230"/>
      <c r="CA75" s="1230"/>
      <c r="CB75" s="1230"/>
      <c r="CC75" s="1230"/>
      <c r="CD75" s="1230"/>
      <c r="CE75" s="1230"/>
      <c r="CF75" s="1230">
        <v>6.9</v>
      </c>
      <c r="CG75" s="1230"/>
      <c r="CH75" s="1230"/>
      <c r="CI75" s="1230"/>
      <c r="CJ75" s="1230"/>
      <c r="CK75" s="1230"/>
      <c r="CL75" s="1230"/>
      <c r="CM75" s="1230"/>
      <c r="CN75" s="1230">
        <v>5.7</v>
      </c>
      <c r="CO75" s="1230"/>
      <c r="CP75" s="1230"/>
      <c r="CQ75" s="1230"/>
      <c r="CR75" s="1230"/>
      <c r="CS75" s="1230"/>
      <c r="CT75" s="1230"/>
      <c r="CU75" s="1230"/>
      <c r="CV75" s="1230">
        <v>5.3</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574</v>
      </c>
      <c r="AO77" s="1234"/>
      <c r="AP77" s="1234"/>
      <c r="AQ77" s="1234"/>
      <c r="AR77" s="1234"/>
      <c r="AS77" s="1234"/>
      <c r="AT77" s="1234"/>
      <c r="AU77" s="1234"/>
      <c r="AV77" s="1234"/>
      <c r="AW77" s="1234"/>
      <c r="AX77" s="1234"/>
      <c r="AY77" s="1234"/>
      <c r="AZ77" s="1234"/>
      <c r="BA77" s="1234"/>
      <c r="BB77" s="1233" t="s">
        <v>572</v>
      </c>
      <c r="BC77" s="1233"/>
      <c r="BD77" s="1233"/>
      <c r="BE77" s="1233"/>
      <c r="BF77" s="1233"/>
      <c r="BG77" s="1233"/>
      <c r="BH77" s="1233"/>
      <c r="BI77" s="1233"/>
      <c r="BJ77" s="1233"/>
      <c r="BK77" s="1233"/>
      <c r="BL77" s="1233"/>
      <c r="BM77" s="1233"/>
      <c r="BN77" s="1233"/>
      <c r="BO77" s="1233"/>
      <c r="BP77" s="1230">
        <v>37.299999999999997</v>
      </c>
      <c r="BQ77" s="1230"/>
      <c r="BR77" s="1230"/>
      <c r="BS77" s="1230"/>
      <c r="BT77" s="1230"/>
      <c r="BU77" s="1230"/>
      <c r="BV77" s="1230"/>
      <c r="BW77" s="1230"/>
      <c r="BX77" s="1230">
        <v>25.4</v>
      </c>
      <c r="BY77" s="1230"/>
      <c r="BZ77" s="1230"/>
      <c r="CA77" s="1230"/>
      <c r="CB77" s="1230"/>
      <c r="CC77" s="1230"/>
      <c r="CD77" s="1230"/>
      <c r="CE77" s="1230"/>
      <c r="CF77" s="1230">
        <v>17.600000000000001</v>
      </c>
      <c r="CG77" s="1230"/>
      <c r="CH77" s="1230"/>
      <c r="CI77" s="1230"/>
      <c r="CJ77" s="1230"/>
      <c r="CK77" s="1230"/>
      <c r="CL77" s="1230"/>
      <c r="CM77" s="1230"/>
      <c r="CN77" s="1230">
        <v>17.2</v>
      </c>
      <c r="CO77" s="1230"/>
      <c r="CP77" s="1230"/>
      <c r="CQ77" s="1230"/>
      <c r="CR77" s="1230"/>
      <c r="CS77" s="1230"/>
      <c r="CT77" s="1230"/>
      <c r="CU77" s="1230"/>
      <c r="CV77" s="1230">
        <v>16.100000000000001</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577</v>
      </c>
      <c r="BC79" s="1233"/>
      <c r="BD79" s="1233"/>
      <c r="BE79" s="1233"/>
      <c r="BF79" s="1233"/>
      <c r="BG79" s="1233"/>
      <c r="BH79" s="1233"/>
      <c r="BI79" s="1233"/>
      <c r="BJ79" s="1233"/>
      <c r="BK79" s="1233"/>
      <c r="BL79" s="1233"/>
      <c r="BM79" s="1233"/>
      <c r="BN79" s="1233"/>
      <c r="BO79" s="1233"/>
      <c r="BP79" s="1230">
        <v>8.6</v>
      </c>
      <c r="BQ79" s="1230"/>
      <c r="BR79" s="1230"/>
      <c r="BS79" s="1230"/>
      <c r="BT79" s="1230"/>
      <c r="BU79" s="1230"/>
      <c r="BV79" s="1230"/>
      <c r="BW79" s="1230"/>
      <c r="BX79" s="1230">
        <v>8.3000000000000007</v>
      </c>
      <c r="BY79" s="1230"/>
      <c r="BZ79" s="1230"/>
      <c r="CA79" s="1230"/>
      <c r="CB79" s="1230"/>
      <c r="CC79" s="1230"/>
      <c r="CD79" s="1230"/>
      <c r="CE79" s="1230"/>
      <c r="CF79" s="1230">
        <v>8.4</v>
      </c>
      <c r="CG79" s="1230"/>
      <c r="CH79" s="1230"/>
      <c r="CI79" s="1230"/>
      <c r="CJ79" s="1230"/>
      <c r="CK79" s="1230"/>
      <c r="CL79" s="1230"/>
      <c r="CM79" s="1230"/>
      <c r="CN79" s="1230">
        <v>8.6</v>
      </c>
      <c r="CO79" s="1230"/>
      <c r="CP79" s="1230"/>
      <c r="CQ79" s="1230"/>
      <c r="CR79" s="1230"/>
      <c r="CS79" s="1230"/>
      <c r="CT79" s="1230"/>
      <c r="CU79" s="1230"/>
      <c r="CV79" s="1230">
        <v>8.6999999999999993</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juNqJg2nhlB9wutO09XqS3/Uw4QtZFT/8YhFlvItTNWhOiJPawC/p8k2JtlbVFvJfF3I5VBqt0AJA+689CnFTQ==" saltValue="fP3/5AAItnUWYhse9l4Ee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77756-D22F-4644-A219-C9E74BF0AFD9}">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KavxG7m6dEw+b+4yBEjvN7THXL344VTWMg5xA+S712GmfGkyh99sgxSuJwFq0PT3QI03+y/ZtCypHccvUeWiew==" saltValue="fPlAG05UL3eUrhKgVtrMl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03A4D-2559-4D2F-B244-5A5A7BD9D089}">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KA3qwsZRSsUWwEt+egyd01kPEeeN7C4fRYzZBr9xN1HOZKjpuChEB/Zqm0dbv1TI1Pb7fHr/wk5UTRUmEQT5EQ==" saltValue="o4M/EceJuwB8+SVi3itQk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118549</v>
      </c>
      <c r="E3" s="142"/>
      <c r="F3" s="143">
        <v>76347</v>
      </c>
      <c r="G3" s="144"/>
      <c r="H3" s="145"/>
    </row>
    <row r="4" spans="1:8" x14ac:dyDescent="0.2">
      <c r="A4" s="146"/>
      <c r="B4" s="147"/>
      <c r="C4" s="148"/>
      <c r="D4" s="149">
        <v>36646</v>
      </c>
      <c r="E4" s="150"/>
      <c r="F4" s="151">
        <v>41762</v>
      </c>
      <c r="G4" s="152"/>
      <c r="H4" s="153"/>
    </row>
    <row r="5" spans="1:8" x14ac:dyDescent="0.2">
      <c r="A5" s="134" t="s">
        <v>521</v>
      </c>
      <c r="B5" s="139"/>
      <c r="C5" s="140"/>
      <c r="D5" s="141">
        <v>47849</v>
      </c>
      <c r="E5" s="142"/>
      <c r="F5" s="143">
        <v>69604</v>
      </c>
      <c r="G5" s="144"/>
      <c r="H5" s="145"/>
    </row>
    <row r="6" spans="1:8" x14ac:dyDescent="0.2">
      <c r="A6" s="146"/>
      <c r="B6" s="147"/>
      <c r="C6" s="148"/>
      <c r="D6" s="149">
        <v>24824</v>
      </c>
      <c r="E6" s="150"/>
      <c r="F6" s="151">
        <v>36247</v>
      </c>
      <c r="G6" s="152"/>
      <c r="H6" s="153"/>
    </row>
    <row r="7" spans="1:8" x14ac:dyDescent="0.2">
      <c r="A7" s="134" t="s">
        <v>522</v>
      </c>
      <c r="B7" s="139"/>
      <c r="C7" s="140"/>
      <c r="D7" s="141">
        <v>54120</v>
      </c>
      <c r="E7" s="142"/>
      <c r="F7" s="143">
        <v>68410</v>
      </c>
      <c r="G7" s="144"/>
      <c r="H7" s="145"/>
    </row>
    <row r="8" spans="1:8" x14ac:dyDescent="0.2">
      <c r="A8" s="146"/>
      <c r="B8" s="147"/>
      <c r="C8" s="148"/>
      <c r="D8" s="149">
        <v>29972</v>
      </c>
      <c r="E8" s="150"/>
      <c r="F8" s="151">
        <v>35086</v>
      </c>
      <c r="G8" s="152"/>
      <c r="H8" s="153"/>
    </row>
    <row r="9" spans="1:8" x14ac:dyDescent="0.2">
      <c r="A9" s="134" t="s">
        <v>523</v>
      </c>
      <c r="B9" s="139"/>
      <c r="C9" s="140"/>
      <c r="D9" s="141">
        <v>122888</v>
      </c>
      <c r="E9" s="142"/>
      <c r="F9" s="143">
        <v>73019</v>
      </c>
      <c r="G9" s="144"/>
      <c r="H9" s="145"/>
    </row>
    <row r="10" spans="1:8" x14ac:dyDescent="0.2">
      <c r="A10" s="146"/>
      <c r="B10" s="147"/>
      <c r="C10" s="148"/>
      <c r="D10" s="149">
        <v>49569</v>
      </c>
      <c r="E10" s="150"/>
      <c r="F10" s="151">
        <v>39427</v>
      </c>
      <c r="G10" s="152"/>
      <c r="H10" s="153"/>
    </row>
    <row r="11" spans="1:8" x14ac:dyDescent="0.2">
      <c r="A11" s="134" t="s">
        <v>524</v>
      </c>
      <c r="B11" s="139"/>
      <c r="C11" s="140"/>
      <c r="D11" s="141">
        <v>146387</v>
      </c>
      <c r="E11" s="142"/>
      <c r="F11" s="143">
        <v>76590</v>
      </c>
      <c r="G11" s="144"/>
      <c r="H11" s="145"/>
    </row>
    <row r="12" spans="1:8" x14ac:dyDescent="0.2">
      <c r="A12" s="146"/>
      <c r="B12" s="147"/>
      <c r="C12" s="154"/>
      <c r="D12" s="149">
        <v>68053</v>
      </c>
      <c r="E12" s="150"/>
      <c r="F12" s="151">
        <v>42387</v>
      </c>
      <c r="G12" s="152"/>
      <c r="H12" s="153"/>
    </row>
    <row r="13" spans="1:8" x14ac:dyDescent="0.2">
      <c r="A13" s="134"/>
      <c r="B13" s="139"/>
      <c r="C13" s="140"/>
      <c r="D13" s="141">
        <v>97959</v>
      </c>
      <c r="E13" s="142"/>
      <c r="F13" s="143">
        <v>72794</v>
      </c>
      <c r="G13" s="155"/>
      <c r="H13" s="145"/>
    </row>
    <row r="14" spans="1:8" x14ac:dyDescent="0.2">
      <c r="A14" s="146"/>
      <c r="B14" s="147"/>
      <c r="C14" s="148"/>
      <c r="D14" s="149">
        <v>41813</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8.16</v>
      </c>
      <c r="C19" s="156">
        <f>ROUND(VALUE(SUBSTITUTE(実質収支比率等に係る経年分析!G$48,"▲","-")),2)</f>
        <v>8.25</v>
      </c>
      <c r="D19" s="156">
        <f>ROUND(VALUE(SUBSTITUTE(実質収支比率等に係る経年分析!H$48,"▲","-")),2)</f>
        <v>7.31</v>
      </c>
      <c r="E19" s="156">
        <f>ROUND(VALUE(SUBSTITUTE(実質収支比率等に係る経年分析!I$48,"▲","-")),2)</f>
        <v>8.09</v>
      </c>
      <c r="F19" s="156">
        <f>ROUND(VALUE(SUBSTITUTE(実質収支比率等に係る経年分析!J$48,"▲","-")),2)</f>
        <v>7.58</v>
      </c>
    </row>
    <row r="20" spans="1:11" x14ac:dyDescent="0.2">
      <c r="A20" s="156" t="s">
        <v>53</v>
      </c>
      <c r="B20" s="156">
        <f>ROUND(VALUE(SUBSTITUTE(実質収支比率等に係る経年分析!F$47,"▲","-")),2)</f>
        <v>17.52</v>
      </c>
      <c r="C20" s="156">
        <f>ROUND(VALUE(SUBSTITUTE(実質収支比率等に係る経年分析!G$47,"▲","-")),2)</f>
        <v>20.77</v>
      </c>
      <c r="D20" s="156">
        <f>ROUND(VALUE(SUBSTITUTE(実質収支比率等に係る経年分析!H$47,"▲","-")),2)</f>
        <v>21.84</v>
      </c>
      <c r="E20" s="156">
        <f>ROUND(VALUE(SUBSTITUTE(実質収支比率等に係る経年分析!I$47,"▲","-")),2)</f>
        <v>21.75</v>
      </c>
      <c r="F20" s="156">
        <f>ROUND(VALUE(SUBSTITUTE(実質収支比率等に係る経年分析!J$47,"▲","-")),2)</f>
        <v>20.71</v>
      </c>
    </row>
    <row r="21" spans="1:11" x14ac:dyDescent="0.2">
      <c r="A21" s="156" t="s">
        <v>54</v>
      </c>
      <c r="B21" s="156">
        <f>IF(ISNUMBER(VALUE(SUBSTITUTE(実質収支比率等に係る経年分析!F$49,"▲","-"))),ROUND(VALUE(SUBSTITUTE(実質収支比率等に係る経年分析!F$49,"▲","-")),2),NA())</f>
        <v>3.52</v>
      </c>
      <c r="C21" s="156">
        <f>IF(ISNUMBER(VALUE(SUBSTITUTE(実質収支比率等に係る経年分析!G$49,"▲","-"))),ROUND(VALUE(SUBSTITUTE(実質収支比率等に係る経年分析!G$49,"▲","-")),2),NA())</f>
        <v>4.34</v>
      </c>
      <c r="D21" s="156">
        <f>IF(ISNUMBER(VALUE(SUBSTITUTE(実質収支比率等に係る経年分析!H$49,"▲","-"))),ROUND(VALUE(SUBSTITUTE(実質収支比率等に係る経年分析!H$49,"▲","-")),2),NA())</f>
        <v>-0.96</v>
      </c>
      <c r="E21" s="156">
        <f>IF(ISNUMBER(VALUE(SUBSTITUTE(実質収支比率等に係る経年分析!I$49,"▲","-"))),ROUND(VALUE(SUBSTITUTE(実質収支比率等に係る経年分析!I$49,"▲","-")),2),NA())</f>
        <v>0.72</v>
      </c>
      <c r="F21" s="156">
        <f>IF(ISNUMBER(VALUE(SUBSTITUTE(実質収支比率等に係る経年分析!J$49,"▲","-"))),ROUND(VALUE(SUBSTITUTE(実質収支比率等に係る経年分析!J$49,"▲","-")),2),NA())</f>
        <v>-0.83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1.1299999999999999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2.72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和泉診療所事業特別会計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介護保険事業特別会計（介護サービス事業勘定）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3.26</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3.06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3.36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3.75</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8.4499999999999993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8.27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8.33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6.66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8.16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8.25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8.08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7.57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1477</v>
      </c>
      <c r="E42" s="158"/>
      <c r="F42" s="158"/>
      <c r="G42" s="158">
        <f>'実質公債費比率（分子）の構造'!L$52</f>
        <v>1452</v>
      </c>
      <c r="H42" s="158"/>
      <c r="I42" s="158"/>
      <c r="J42" s="158">
        <f>'実質公債費比率（分子）の構造'!M$52</f>
        <v>1364</v>
      </c>
      <c r="K42" s="158"/>
      <c r="L42" s="158"/>
      <c r="M42" s="158">
        <f>'実質公債費比率（分子）の構造'!N$52</f>
        <v>1315</v>
      </c>
      <c r="N42" s="158"/>
      <c r="O42" s="158"/>
      <c r="P42" s="158">
        <f>'実質公債費比率（分子）の構造'!O$52</f>
        <v>1310</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163</v>
      </c>
      <c r="C45" s="158"/>
      <c r="D45" s="158"/>
      <c r="E45" s="158" t="str">
        <f>'実質公債費比率（分子）の構造'!L$49</f>
        <v>-</v>
      </c>
      <c r="F45" s="158"/>
      <c r="G45" s="158"/>
      <c r="H45" s="158" t="str">
        <f>'実質公債費比率（分子）の構造'!M$49</f>
        <v>-</v>
      </c>
      <c r="I45" s="158"/>
      <c r="J45" s="158"/>
      <c r="K45" s="158">
        <f>'実質公債費比率（分子）の構造'!N$49</f>
        <v>0</v>
      </c>
      <c r="L45" s="158"/>
      <c r="M45" s="158"/>
      <c r="N45" s="158">
        <f>'実質公債費比率（分子）の構造'!O$49</f>
        <v>0</v>
      </c>
      <c r="O45" s="158"/>
      <c r="P45" s="158"/>
    </row>
    <row r="46" spans="1:16" x14ac:dyDescent="0.2">
      <c r="A46" s="158" t="s">
        <v>64</v>
      </c>
      <c r="B46" s="158">
        <f>'実質公債費比率（分子）の構造'!K$48</f>
        <v>544</v>
      </c>
      <c r="C46" s="158"/>
      <c r="D46" s="158"/>
      <c r="E46" s="158">
        <f>'実質公債費比率（分子）の構造'!L$48</f>
        <v>527</v>
      </c>
      <c r="F46" s="158"/>
      <c r="G46" s="158"/>
      <c r="H46" s="158">
        <f>'実質公債費比率（分子）の構造'!M$48</f>
        <v>512</v>
      </c>
      <c r="I46" s="158"/>
      <c r="J46" s="158"/>
      <c r="K46" s="158">
        <f>'実質公債費比率（分子）の構造'!N$48</f>
        <v>476</v>
      </c>
      <c r="L46" s="158"/>
      <c r="M46" s="158"/>
      <c r="N46" s="158">
        <f>'実質公債費比率（分子）の構造'!O$48</f>
        <v>462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1561</v>
      </c>
      <c r="C49" s="158"/>
      <c r="D49" s="158"/>
      <c r="E49" s="158">
        <f>'実質公債費比率（分子）の構造'!L$45</f>
        <v>1501</v>
      </c>
      <c r="F49" s="158"/>
      <c r="G49" s="158"/>
      <c r="H49" s="158">
        <f>'実質公債費比率（分子）の構造'!M$45</f>
        <v>1380</v>
      </c>
      <c r="I49" s="158"/>
      <c r="J49" s="158"/>
      <c r="K49" s="158">
        <f>'実質公債費比率（分子）の構造'!N$45</f>
        <v>1336</v>
      </c>
      <c r="L49" s="158"/>
      <c r="M49" s="158"/>
      <c r="N49" s="158">
        <f>'実質公債費比率（分子）の構造'!O$45</f>
        <v>1303</v>
      </c>
      <c r="O49" s="158"/>
      <c r="P49" s="158"/>
    </row>
    <row r="50" spans="1:16" x14ac:dyDescent="0.2">
      <c r="A50" s="158" t="s">
        <v>67</v>
      </c>
      <c r="B50" s="158" t="e">
        <f>NA()</f>
        <v>#N/A</v>
      </c>
      <c r="C50" s="158">
        <f>IF(ISNUMBER('実質公債費比率（分子）の構造'!K$53),'実質公債費比率（分子）の構造'!K$53,NA())</f>
        <v>791</v>
      </c>
      <c r="D50" s="158" t="e">
        <f>NA()</f>
        <v>#N/A</v>
      </c>
      <c r="E50" s="158" t="e">
        <f>NA()</f>
        <v>#N/A</v>
      </c>
      <c r="F50" s="158">
        <f>IF(ISNUMBER('実質公債費比率（分子）の構造'!L$53),'実質公債費比率（分子）の構造'!L$53,NA())</f>
        <v>576</v>
      </c>
      <c r="G50" s="158" t="e">
        <f>NA()</f>
        <v>#N/A</v>
      </c>
      <c r="H50" s="158" t="e">
        <f>NA()</f>
        <v>#N/A</v>
      </c>
      <c r="I50" s="158">
        <f>IF(ISNUMBER('実質公債費比率（分子）の構造'!M$53),'実質公債費比率（分子）の構造'!M$53,NA())</f>
        <v>528</v>
      </c>
      <c r="J50" s="158" t="e">
        <f>NA()</f>
        <v>#N/A</v>
      </c>
      <c r="K50" s="158" t="e">
        <f>NA()</f>
        <v>#N/A</v>
      </c>
      <c r="L50" s="158">
        <f>IF(ISNUMBER('実質公債費比率（分子）の構造'!N$53),'実質公債費比率（分子）の構造'!N$53,NA())</f>
        <v>497</v>
      </c>
      <c r="M50" s="158" t="e">
        <f>NA()</f>
        <v>#N/A</v>
      </c>
      <c r="N50" s="158" t="e">
        <f>NA()</f>
        <v>#N/A</v>
      </c>
      <c r="O50" s="158">
        <f>IF(ISNUMBER('実質公債費比率（分子）の構造'!O$53),'実質公債費比率（分子）の構造'!O$53,NA())</f>
        <v>455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15317</v>
      </c>
      <c r="E56" s="157"/>
      <c r="F56" s="157"/>
      <c r="G56" s="157">
        <f>'将来負担比率（分子）の構造'!J$52</f>
        <v>14671</v>
      </c>
      <c r="H56" s="157"/>
      <c r="I56" s="157"/>
      <c r="J56" s="157">
        <f>'将来負担比率（分子）の構造'!K$52</f>
        <v>13929</v>
      </c>
      <c r="K56" s="157"/>
      <c r="L56" s="157"/>
      <c r="M56" s="157">
        <f>'将来負担比率（分子）の構造'!L$52</f>
        <v>13294</v>
      </c>
      <c r="N56" s="157"/>
      <c r="O56" s="157"/>
      <c r="P56" s="157">
        <f>'将来負担比率（分子）の構造'!M$52</f>
        <v>15217</v>
      </c>
    </row>
    <row r="57" spans="1:16" x14ac:dyDescent="0.2">
      <c r="A57" s="157" t="s">
        <v>42</v>
      </c>
      <c r="B57" s="157"/>
      <c r="C57" s="157"/>
      <c r="D57" s="157">
        <f>'将来負担比率（分子）の構造'!I$51</f>
        <v>1721</v>
      </c>
      <c r="E57" s="157"/>
      <c r="F57" s="157"/>
      <c r="G57" s="157">
        <f>'将来負担比率（分子）の構造'!J$51</f>
        <v>1896</v>
      </c>
      <c r="H57" s="157"/>
      <c r="I57" s="157"/>
      <c r="J57" s="157">
        <f>'将来負担比率（分子）の構造'!K$51</f>
        <v>1882</v>
      </c>
      <c r="K57" s="157"/>
      <c r="L57" s="157"/>
      <c r="M57" s="157">
        <f>'将来負担比率（分子）の構造'!L$51</f>
        <v>2162</v>
      </c>
      <c r="N57" s="157"/>
      <c r="O57" s="157"/>
      <c r="P57" s="157">
        <f>'将来負担比率（分子）の構造'!M$51</f>
        <v>2095</v>
      </c>
    </row>
    <row r="58" spans="1:16" x14ac:dyDescent="0.2">
      <c r="A58" s="157" t="s">
        <v>41</v>
      </c>
      <c r="B58" s="157"/>
      <c r="C58" s="157"/>
      <c r="D58" s="157">
        <f>'将来負担比率（分子）の構造'!I$50</f>
        <v>4871</v>
      </c>
      <c r="E58" s="157"/>
      <c r="F58" s="157"/>
      <c r="G58" s="157">
        <f>'将来負担比率（分子）の構造'!J$50</f>
        <v>5857</v>
      </c>
      <c r="H58" s="157"/>
      <c r="I58" s="157"/>
      <c r="J58" s="157">
        <f>'将来負担比率（分子）の構造'!K$50</f>
        <v>6375</v>
      </c>
      <c r="K58" s="157"/>
      <c r="L58" s="157"/>
      <c r="M58" s="157">
        <f>'将来負担比率（分子）の構造'!L$50</f>
        <v>7021</v>
      </c>
      <c r="N58" s="157"/>
      <c r="O58" s="157"/>
      <c r="P58" s="157">
        <f>'将来負担比率（分子）の構造'!M$50</f>
        <v>7461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623</v>
      </c>
      <c r="C61" s="157"/>
      <c r="D61" s="157"/>
      <c r="E61" s="157">
        <f>'将来負担比率（分子）の構造'!J$46</f>
        <v>373</v>
      </c>
      <c r="F61" s="157"/>
      <c r="G61" s="157"/>
      <c r="H61" s="157">
        <f>'将来負担比率（分子）の構造'!K$46</f>
        <v>377</v>
      </c>
      <c r="I61" s="157"/>
      <c r="J61" s="157"/>
      <c r="K61" s="157">
        <f>'将来負担比率（分子）の構造'!L$46</f>
        <v>383</v>
      </c>
      <c r="L61" s="157"/>
      <c r="M61" s="157"/>
      <c r="N61" s="157">
        <f>'将来負担比率（分子）の構造'!M$46</f>
        <v>156</v>
      </c>
      <c r="O61" s="157"/>
      <c r="P61" s="157"/>
    </row>
    <row r="62" spans="1:16" x14ac:dyDescent="0.2">
      <c r="A62" s="157" t="s">
        <v>35</v>
      </c>
      <c r="B62" s="157">
        <f>'将来負担比率（分子）の構造'!I$45</f>
        <v>3625</v>
      </c>
      <c r="C62" s="157"/>
      <c r="D62" s="157"/>
      <c r="E62" s="157">
        <f>'将来負担比率（分子）の構造'!J$45</f>
        <v>3619</v>
      </c>
      <c r="F62" s="157"/>
      <c r="G62" s="157"/>
      <c r="H62" s="157">
        <f>'将来負担比率（分子）の構造'!K$45</f>
        <v>3559</v>
      </c>
      <c r="I62" s="157"/>
      <c r="J62" s="157"/>
      <c r="K62" s="157">
        <f>'将来負担比率（分子）の構造'!L$45</f>
        <v>3499</v>
      </c>
      <c r="L62" s="157"/>
      <c r="M62" s="157"/>
      <c r="N62" s="157">
        <f>'将来負担比率（分子）の構造'!M$45</f>
        <v>3367</v>
      </c>
      <c r="O62" s="157"/>
      <c r="P62" s="157"/>
    </row>
    <row r="63" spans="1:16" x14ac:dyDescent="0.2">
      <c r="A63" s="157" t="s">
        <v>34</v>
      </c>
      <c r="B63" s="157" t="str">
        <f>'将来負担比率（分子）の構造'!I$44</f>
        <v>-</v>
      </c>
      <c r="C63" s="157"/>
      <c r="D63" s="157"/>
      <c r="E63" s="157" t="str">
        <f>'将来負担比率（分子）の構造'!J$44</f>
        <v>-</v>
      </c>
      <c r="F63" s="157"/>
      <c r="G63" s="157"/>
      <c r="H63" s="157">
        <f>'将来負担比率（分子）の構造'!K$44</f>
        <v>4</v>
      </c>
      <c r="I63" s="157"/>
      <c r="J63" s="157"/>
      <c r="K63" s="157">
        <f>'将来負担比率（分子）の構造'!L$44</f>
        <v>4</v>
      </c>
      <c r="L63" s="157"/>
      <c r="M63" s="157"/>
      <c r="N63" s="157">
        <f>'将来負担比率（分子）の構造'!M$44</f>
        <v>4</v>
      </c>
      <c r="O63" s="157"/>
      <c r="P63" s="157"/>
    </row>
    <row r="64" spans="1:16" x14ac:dyDescent="0.2">
      <c r="A64" s="157" t="s">
        <v>33</v>
      </c>
      <c r="B64" s="157">
        <f>'将来負担比率（分子）の構造'!I$43</f>
        <v>7866</v>
      </c>
      <c r="C64" s="157"/>
      <c r="D64" s="157"/>
      <c r="E64" s="157">
        <f>'将来負担比率（分子）の構造'!J$43</f>
        <v>7880</v>
      </c>
      <c r="F64" s="157"/>
      <c r="G64" s="157"/>
      <c r="H64" s="157">
        <f>'将来負担比率（分子）の構造'!K$43</f>
        <v>7565</v>
      </c>
      <c r="I64" s="157"/>
      <c r="J64" s="157"/>
      <c r="K64" s="157">
        <f>'将来負担比率（分子）の構造'!L$43</f>
        <v>7934</v>
      </c>
      <c r="L64" s="157"/>
      <c r="M64" s="157"/>
      <c r="N64" s="157">
        <f>'将来負担比率（分子）の構造'!M$43</f>
        <v>8250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13409</v>
      </c>
      <c r="C66" s="157"/>
      <c r="D66" s="157"/>
      <c r="E66" s="157">
        <f>'将来負担比率（分子）の構造'!J$41</f>
        <v>12749</v>
      </c>
      <c r="F66" s="157"/>
      <c r="G66" s="157"/>
      <c r="H66" s="157">
        <f>'将来負担比率（分子）の構造'!K$41</f>
        <v>12109</v>
      </c>
      <c r="I66" s="157"/>
      <c r="J66" s="157"/>
      <c r="K66" s="157">
        <f>'将来負担比率（分子）の構造'!L$41</f>
        <v>12215</v>
      </c>
      <c r="L66" s="157"/>
      <c r="M66" s="157"/>
      <c r="N66" s="157">
        <f>'将来負担比率（分子）の構造'!M$41</f>
        <v>14187</v>
      </c>
      <c r="O66" s="157"/>
      <c r="P66" s="157"/>
    </row>
    <row r="67" spans="1:16" x14ac:dyDescent="0.2">
      <c r="A67" s="157" t="s">
        <v>71</v>
      </c>
      <c r="B67" s="157" t="e">
        <f>NA()</f>
        <v>#N/A</v>
      </c>
      <c r="C67" s="157">
        <f>IF(ISNUMBER('将来負担比率（分子）の構造'!I$53), IF('将来負担比率（分子）の構造'!I$53 &lt; 0, 0, '将来負担比率（分子）の構造'!I$53), NA())</f>
        <v>3614</v>
      </c>
      <c r="D67" s="157" t="e">
        <f>NA()</f>
        <v>#N/A</v>
      </c>
      <c r="E67" s="157" t="e">
        <f>NA()</f>
        <v>#N/A</v>
      </c>
      <c r="F67" s="157">
        <f>IF(ISNUMBER('将来負担比率（分子）の構造'!J$53), IF('将来負担比率（分子）の構造'!J$53 &lt; 0, 0, '将来負担比率（分子）の構造'!J$53), NA())</f>
        <v>2196</v>
      </c>
      <c r="G67" s="157" t="e">
        <f>NA()</f>
        <v>#N/A</v>
      </c>
      <c r="H67" s="157" t="e">
        <f>NA()</f>
        <v>#N/A</v>
      </c>
      <c r="I67" s="157">
        <f>IF(ISNUMBER('将来負担比率（分子）の構造'!K$53), IF('将来負担比率（分子）の構造'!K$53 &lt; 0, 0, '将来負担比率（分子）の構造'!K$53), NA())</f>
        <v>1427</v>
      </c>
      <c r="J67" s="157" t="e">
        <f>NA()</f>
        <v>#N/A</v>
      </c>
      <c r="K67" s="157" t="e">
        <f>NA()</f>
        <v>#N/A</v>
      </c>
      <c r="L67" s="157">
        <f>IF(ISNUMBER('将来負担比率（分子）の構造'!L$53), IF('将来負担比率（分子）の構造'!L$53 &lt; 0, 0, '将来負担比率（分子）の構造'!L$53), NA())</f>
        <v>1559</v>
      </c>
      <c r="M67" s="157" t="e">
        <f>NA()</f>
        <v>#N/A</v>
      </c>
      <c r="N67" s="157" t="e">
        <f>NA()</f>
        <v>#N/A</v>
      </c>
      <c r="O67" s="157">
        <f>IF(ISNUMBER('将来負担比率（分子）の構造'!M$53), IF('将来負担比率（分子）の構造'!M$53 &lt; 0, 0, '将来負担比率（分子）の構造'!M$53), NA())</f>
        <v>1191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2260</v>
      </c>
      <c r="C72" s="161">
        <f>基金残高に係る経年分析!G55</f>
        <v>2253</v>
      </c>
      <c r="D72" s="161">
        <f>基金残高に係る経年分析!H55</f>
        <v>2198</v>
      </c>
    </row>
    <row r="73" spans="1:16" x14ac:dyDescent="0.2">
      <c r="A73" s="160" t="s">
        <v>74</v>
      </c>
      <c r="B73" s="161">
        <f>基金残高に係る経年分析!F56</f>
        <v>658</v>
      </c>
      <c r="C73" s="161">
        <f>基金残高に係る経年分析!G56</f>
        <v>851</v>
      </c>
      <c r="D73" s="161">
        <f>基金残高に係る経年分析!H56</f>
        <v>1116</v>
      </c>
    </row>
    <row r="74" spans="1:16" x14ac:dyDescent="0.2">
      <c r="A74" s="160" t="s">
        <v>75</v>
      </c>
      <c r="B74" s="161">
        <f>基金残高に係る経年分析!F57</f>
        <v>2820</v>
      </c>
      <c r="C74" s="161">
        <f>基金残高に係る経年分析!G57</f>
        <v>3893</v>
      </c>
      <c r="D74" s="161">
        <f>基金残高に係る経年分析!H57</f>
        <v>4109</v>
      </c>
    </row>
  </sheetData>
  <sheetProtection algorithmName="SHA-512" hashValue="xKAhQAedD0Qv1zSuNNNDVCXZL1fTuB1tGqLXpSm3Hz02tvChd6G8di65tGL4EX0cOfNjDqjLl6JPKVf0A5+vug==" saltValue="SGP/zloeOVy4DxY6T4TtL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dcterms:created xsi:type="dcterms:W3CDTF">2026-02-23T06:21:55Z</dcterms:created>
  <dcterms:modified xsi:type="dcterms:W3CDTF">2026-09-28T23:36:47Z</dcterms:modified>
  <cp:category/>
</cp:coreProperties>
</file>