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https://fukuipref-my.sharepoint.com/personal/shimachi-kyodo_pref_fukui_lg_jp/Documents/財政グループ/12_財政状況資料集/R6財政状況資料集/03_2回目（地方公会計関係）/04_決裁（公表用）/"/>
    </mc:Choice>
  </mc:AlternateContent>
  <xr:revisionPtr revIDLastSave="0" documentId="13_ncr:1_{EC778080-038E-40D3-B790-3B345C8CB7FF}" xr6:coauthVersionLast="47" xr6:coauthVersionMax="47" xr10:uidLastSave="{00000000-0000-0000-0000-000000000000}"/>
  <bookViews>
    <workbookView xWindow="2868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34" i="10" l="1"/>
  <c r="AO36"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U38" i="10"/>
  <c r="C38" i="10"/>
  <c r="CO37" i="10"/>
  <c r="BW37" i="10"/>
  <c r="BE37" i="10"/>
  <c r="AM37" i="10"/>
  <c r="U37" i="10"/>
  <c r="C37" i="10"/>
  <c r="CO36" i="10"/>
  <c r="BW36" i="10"/>
  <c r="BE36" i="10"/>
  <c r="C36" i="10"/>
  <c r="CO35" i="10"/>
  <c r="BW35" i="10"/>
  <c r="BE35" i="10"/>
  <c r="C35" i="10"/>
  <c r="CO34" i="10"/>
  <c r="BW34" i="10"/>
  <c r="C34" i="10"/>
  <c r="AM34" i="10" l="1"/>
  <c r="AM35" i="10" s="1"/>
  <c r="AM36" i="10" s="1"/>
  <c r="U34" i="10"/>
  <c r="U35" i="10" s="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BE34" i="10" l="1"/>
</calcChain>
</file>

<file path=xl/sharedStrings.xml><?xml version="1.0" encoding="utf-8"?>
<sst xmlns="http://schemas.openxmlformats.org/spreadsheetml/2006/main" count="1108" uniqueCount="576">
  <si>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</si>
  <si>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</si>
  <si>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</si>
  <si>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</si>
  <si>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</si>
  <si>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</si>
  <si>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</si>
  <si>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</si>
  <si>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</si>
  <si>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</si>
  <si>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</si>
  <si>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</si>
  <si>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</si>
  <si>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</si>
  <si>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</si>
  <si>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</si>
  <si>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</si>
  <si>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</si>
  <si>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</si>
  <si>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</si>
  <si>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</si>
  <si>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</si>
  <si>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</si>
  <si>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</si>
  <si>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</si>
  <si>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</si>
  <si>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</si>
  <si>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</si>
  <si>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</si>
  <si>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</si>
  <si>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</si>
  <si>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</si>
  <si>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</si>
  <si>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</si>
  <si>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</si>
  <si>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</si>
  <si>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</si>
  <si>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</si>
  <si>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</si>
  <si>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</si>
  <si>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</si>
  <si>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</si>
  <si>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</si>
  <si>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</si>
  <si>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</si>
  <si>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</si>
  <si>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</si>
  <si>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</si>
  <si>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</si>
  <si>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</si>
  <si>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</si>
  <si>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</si>
  <si>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</si>
  <si>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</si>
  <si>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</si>
  <si>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</si>
  <si>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</si>
  <si>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</si>
  <si>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</si>
  <si>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</si>
  <si>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</si>
  <si>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</si>
  <si>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</si>
  <si>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</si>
  <si>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</si>
  <si>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</si>
  <si>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</si>
  <si>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</si>
  <si>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</si>
  <si>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</si>
  <si>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</si>
  <si>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</si>
  <si>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</si>
  <si>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</si>
  <si>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</si>
  <si>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</si>
  <si>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</si>
  <si>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</si>
  <si>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</si>
  <si>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福井県</t>
    <phoneticPr fontId="5"/>
  </si>
  <si>
    <t>市町村類型</t>
    <phoneticPr fontId="5"/>
  </si>
  <si>
    <t>Ⅱ－２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</si>
  <si>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</si>
  <si>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</si>
  <si>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</si>
  <si>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</si>
  <si>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</si>
  <si>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</si>
  <si>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</si>
  <si>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</si>
  <si>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</si>
  <si>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</si>
  <si>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</si>
  <si>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</si>
  <si>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鯖江市</t>
    <phoneticPr fontId="5"/>
  </si>
  <si>
    <t>地方交付税種地</t>
    <rPh sb="0" eb="2">
      <t>チホウ</t>
    </rPh>
    <rPh sb="2" eb="5">
      <t>コウフゼイ</t>
    </rPh>
    <rPh sb="5" eb="6">
      <t>シュ</t>
    </rPh>
    <rPh sb="6" eb="7">
      <t>チ</t>
    </rPh>
    <phoneticPr fontId="5"/>
  </si>
  <si>
    <t>1-3</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</si>
  <si>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</si>
  <si>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</si>
  <si>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</si>
  <si>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</si>
  <si>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</si>
  <si>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</si>
  <si>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</si>
  <si>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</si>
  <si>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</si>
  <si>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</si>
  <si>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</si>
  <si>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</si>
  <si>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</si>
  <si>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</si>
  <si>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</si>
  <si>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</si>
  <si>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</si>
  <si>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</si>
  <si>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</si>
  <si>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</si>
  <si>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</si>
  <si>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0.0</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</si>
  <si>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</si>
  <si>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</si>
  <si>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</si>
  <si>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</si>
  <si>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</si>
  <si>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</si>
  <si>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</si>
  <si>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</si>
  <si>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</si>
  <si>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</si>
  <si>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</si>
  <si>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</si>
  <si>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</si>
  <si>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</si>
  <si>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</si>
  <si>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</si>
  <si>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</si>
  <si>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</si>
  <si>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</si>
  <si>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</si>
  <si>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</si>
  <si>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</si>
  <si>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-0.1</t>
    <phoneticPr fontId="5"/>
  </si>
  <si>
    <t>基準財政需要額</t>
    <phoneticPr fontId="25"/>
  </si>
  <si>
    <t>うち日本人(％)</t>
    <phoneticPr fontId="5"/>
  </si>
  <si>
    <t>-0.4</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</si>
  <si>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</si>
  <si>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</si>
  <si>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</si>
  <si>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</si>
  <si>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</si>
  <si>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</si>
  <si>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</si>
  <si>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</si>
  <si>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</si>
  <si>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</si>
  <si>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</si>
  <si>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</si>
  <si>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</si>
  <si>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</si>
  <si>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</si>
  <si>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</si>
  <si>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</si>
  <si>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</si>
  <si>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</si>
  <si>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</si>
  <si>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</si>
  <si>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</si>
  <si>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</si>
  <si>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</si>
  <si>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</si>
  <si>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</si>
  <si>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</si>
  <si>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</si>
  <si>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</si>
  <si>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</si>
  <si>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</si>
  <si>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</si>
  <si>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</si>
  <si>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</si>
  <si>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</si>
  <si>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</si>
  <si>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</si>
  <si>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</si>
  <si>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</si>
  <si>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</si>
  <si>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</si>
  <si>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</si>
  <si>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</si>
  <si>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</si>
  <si>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</si>
  <si>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</si>
  <si>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</si>
  <si>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</si>
  <si>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</si>
  <si>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</si>
  <si>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</si>
  <si>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</si>
  <si>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</si>
  <si>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</si>
  <si>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</si>
  <si>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</si>
  <si>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</si>
  <si>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</si>
  <si>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福井県鯖江市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</si>
  <si>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</si>
  <si>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</si>
  <si>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</si>
  <si>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</si>
  <si>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</si>
  <si>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</si>
  <si>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</si>
  <si>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</si>
  <si>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</si>
  <si>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</si>
  <si>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</si>
  <si>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</si>
  <si>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</si>
  <si>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</si>
  <si>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</si>
  <si>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</si>
  <si>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</si>
  <si>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</si>
  <si>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</si>
  <si>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</si>
  <si>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</si>
  <si>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</si>
  <si>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</si>
  <si>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</si>
  <si>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</si>
  <si>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</si>
  <si>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</si>
  <si>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</si>
  <si>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</si>
  <si>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</si>
  <si>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</si>
  <si>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</si>
  <si>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</si>
  <si>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</si>
  <si>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</si>
  <si>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</si>
  <si>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</si>
  <si>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</si>
  <si>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</si>
  <si>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</si>
  <si>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</si>
  <si>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</si>
  <si>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</si>
  <si>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</si>
  <si>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</si>
  <si>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</si>
  <si>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</si>
  <si>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</si>
  <si>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</si>
  <si>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</si>
  <si>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</si>
  <si>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</si>
  <si>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</si>
  <si>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</si>
  <si>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</si>
  <si>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</si>
  <si>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</si>
  <si>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</si>
  <si>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</si>
  <si>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</si>
  <si>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</si>
  <si>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</si>
  <si>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</si>
  <si>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</si>
  <si>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</si>
  <si>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</si>
  <si>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</si>
  <si>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</si>
  <si>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</si>
  <si>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</si>
  <si>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</si>
  <si>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</si>
  <si>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</si>
  <si>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</si>
  <si>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</si>
  <si>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</si>
  <si>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</si>
  <si>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</si>
  <si>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</si>
  <si>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</si>
  <si>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</si>
  <si>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</si>
  <si>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</si>
  <si>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</si>
  <si>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</si>
  <si>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</si>
  <si>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</si>
  <si>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</si>
  <si>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</si>
  <si>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</si>
  <si>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</si>
  <si>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</si>
  <si>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</si>
  <si>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</si>
  <si>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</si>
  <si>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</si>
  <si>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</si>
  <si>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</si>
  <si>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</si>
  <si>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</si>
  <si>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</si>
  <si>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</si>
  <si>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</si>
  <si>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</si>
  <si>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</si>
  <si>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</si>
  <si>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</si>
  <si>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</si>
  <si>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</si>
  <si>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</si>
  <si>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</si>
  <si>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</si>
  <si>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</si>
  <si>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</si>
  <si>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</si>
  <si>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</si>
  <si>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</si>
  <si>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</si>
  <si>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</si>
  <si>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</si>
  <si>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</si>
  <si>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</si>
  <si>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</si>
  <si>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</si>
  <si>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</si>
  <si>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</si>
  <si>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</si>
  <si>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</si>
  <si>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</si>
  <si>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</si>
  <si>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</si>
  <si>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</si>
  <si>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</si>
  <si>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</si>
  <si>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</si>
  <si>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</si>
  <si>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</si>
  <si>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</si>
  <si>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</si>
  <si>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</si>
  <si>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</si>
  <si>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</si>
  <si>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</si>
  <si>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</si>
  <si>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</si>
  <si>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</si>
  <si>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</si>
  <si>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</si>
  <si>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</si>
  <si>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</si>
  <si>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福井県鯖江市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</si>
  <si>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</si>
  <si>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</si>
  <si>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</si>
  <si>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</si>
  <si>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</si>
  <si>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</si>
  <si>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</si>
  <si>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</si>
  <si>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</si>
  <si>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</si>
  <si>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</si>
  <si>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</si>
  <si>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</si>
  <si>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</si>
  <si>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</si>
  <si>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</si>
  <si>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</si>
  <si>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</si>
  <si>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</si>
  <si>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</si>
  <si>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</si>
  <si>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</si>
  <si>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</si>
  <si>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</si>
  <si>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</si>
  <si>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</si>
  <si>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</si>
  <si>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</si>
  <si>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</si>
  <si>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</si>
  <si>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</si>
  <si>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</si>
  <si>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</si>
  <si>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</si>
  <si>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後期高齢者医療特別会計</t>
    <phoneticPr fontId="5"/>
  </si>
  <si>
    <t>介護保険事業特別会計</t>
    <phoneticPr fontId="5"/>
  </si>
  <si>
    <t>水道事業会計</t>
    <phoneticPr fontId="5"/>
  </si>
  <si>
    <t>法適用企業</t>
    <phoneticPr fontId="5"/>
  </si>
  <si>
    <t>公共下水道事業会計</t>
    <phoneticPr fontId="5"/>
  </si>
  <si>
    <t>農業集落排水事業会計</t>
    <phoneticPr fontId="5"/>
  </si>
  <si>
    <t>総合開発事業特別会計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</si>
  <si>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</si>
  <si>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</si>
  <si>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</si>
  <si>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</si>
  <si>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</si>
  <si>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</si>
  <si>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</si>
  <si>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</si>
  <si>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</si>
  <si>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</si>
  <si>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</si>
  <si>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</si>
  <si>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</si>
  <si>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</si>
  <si>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</si>
  <si>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</si>
  <si>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</si>
  <si>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</si>
  <si>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</si>
  <si>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</si>
  <si>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</si>
  <si>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</si>
  <si>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</si>
  <si>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</si>
  <si>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</si>
  <si>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</si>
  <si>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</si>
  <si>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</si>
  <si>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</si>
  <si>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</si>
  <si>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</si>
  <si>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</si>
  <si>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</si>
  <si>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</si>
  <si>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</si>
  <si>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</si>
  <si>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</si>
  <si>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</si>
  <si>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</si>
  <si>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</si>
  <si>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</si>
  <si>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</si>
  <si>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</si>
  <si>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</si>
  <si>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</si>
  <si>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</si>
  <si>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</si>
  <si>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</si>
  <si>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</si>
  <si>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</si>
  <si>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</si>
  <si>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</si>
  <si>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</si>
  <si>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</si>
  <si>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</si>
  <si>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</si>
  <si>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</si>
  <si>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</si>
  <si>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</si>
  <si>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</si>
  <si>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</si>
  <si>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</si>
  <si>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</si>
  <si>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</si>
  <si>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</si>
  <si>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</si>
  <si>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</si>
  <si>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</si>
  <si>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</si>
  <si>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</si>
  <si>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</si>
  <si>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</si>
  <si>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</si>
  <si>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</si>
  <si>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</si>
  <si>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</si>
  <si>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</si>
  <si>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</si>
  <si>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</si>
  <si>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</si>
  <si>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</si>
  <si>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</si>
  <si>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</si>
  <si>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</si>
  <si>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</si>
  <si>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</si>
  <si>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</si>
  <si>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</si>
  <si>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</si>
  <si>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</si>
  <si>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</si>
  <si>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</si>
  <si>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</si>
  <si>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</si>
  <si>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</si>
  <si>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</si>
  <si>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</si>
  <si>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</si>
  <si>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</si>
  <si>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</si>
  <si>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</si>
  <si>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</si>
  <si>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</si>
  <si>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</si>
  <si>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</si>
  <si>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</si>
  <si>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</si>
  <si>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</si>
  <si>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</si>
  <si>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</si>
  <si>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</si>
  <si>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</si>
  <si>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</si>
  <si>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</si>
  <si>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</si>
  <si>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</si>
  <si>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</si>
  <si>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</si>
  <si>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</si>
  <si>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</si>
  <si>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</si>
  <si>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</si>
  <si>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</si>
  <si>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</si>
  <si>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</si>
  <si>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</si>
  <si>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</si>
  <si>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</si>
  <si>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</si>
  <si>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</si>
  <si>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</si>
  <si>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</si>
  <si>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</si>
  <si>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</si>
  <si>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</si>
  <si>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</si>
  <si>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0.39</t>
  </si>
  <si>
    <t>▲ 3.52</t>
  </si>
  <si>
    <t>水道事業会計</t>
  </si>
  <si>
    <t>公共下水道事業会計</t>
  </si>
  <si>
    <t>一般会計</t>
  </si>
  <si>
    <t>農業集落排水事業会計</t>
  </si>
  <si>
    <t>国民健康保険事業特別会計</t>
  </si>
  <si>
    <t>介護保険事業特別会計</t>
  </si>
  <si>
    <t>後期高齢者医療特別会計</t>
  </si>
  <si>
    <t>総合開発事業特別会計</t>
  </si>
  <si>
    <t>その他会計（赤字）</t>
  </si>
  <si>
    <t>その他会計（黒字）</t>
  </si>
  <si>
    <t>R02</t>
    <phoneticPr fontId="5"/>
  </si>
  <si>
    <t>R03</t>
    <phoneticPr fontId="5"/>
  </si>
  <si>
    <t>R04</t>
    <phoneticPr fontId="5"/>
  </si>
  <si>
    <t>R05</t>
    <phoneticPr fontId="5"/>
  </si>
  <si>
    <t>R06</t>
    <phoneticPr fontId="5"/>
  </si>
  <si>
    <t>-</t>
    <phoneticPr fontId="2"/>
  </si>
  <si>
    <t>公立丹南病院組合</t>
    <rPh sb="0" eb="8">
      <t>コウリツタンナンビョウインクミアイ</t>
    </rPh>
    <phoneticPr fontId="2"/>
  </si>
  <si>
    <t>福井県丹南広域組合</t>
    <rPh sb="0" eb="3">
      <t>フクイケン</t>
    </rPh>
    <rPh sb="3" eb="5">
      <t>タンナン</t>
    </rPh>
    <rPh sb="5" eb="9">
      <t>コウイキクミアイ</t>
    </rPh>
    <phoneticPr fontId="2"/>
  </si>
  <si>
    <t>鯖江広域衛生施設組合</t>
    <rPh sb="0" eb="2">
      <t>サバエ</t>
    </rPh>
    <rPh sb="2" eb="4">
      <t>コウイキ</t>
    </rPh>
    <rPh sb="4" eb="6">
      <t>エイセイ</t>
    </rPh>
    <rPh sb="6" eb="10">
      <t>シセツクミアイ</t>
    </rPh>
    <phoneticPr fontId="2"/>
  </si>
  <si>
    <t>鯖江・丹生消防組合</t>
    <rPh sb="0" eb="2">
      <t>サバエ</t>
    </rPh>
    <rPh sb="3" eb="5">
      <t>ニュウ</t>
    </rPh>
    <rPh sb="5" eb="9">
      <t>ショウボウクミアイ</t>
    </rPh>
    <phoneticPr fontId="2"/>
  </si>
  <si>
    <t>福井県市町総合事務組合（普通会計分）</t>
    <rPh sb="0" eb="3">
      <t>フクイケン</t>
    </rPh>
    <rPh sb="3" eb="5">
      <t>シマチ</t>
    </rPh>
    <rPh sb="5" eb="7">
      <t>ソウゴウ</t>
    </rPh>
    <rPh sb="7" eb="11">
      <t>ジムクミアイ</t>
    </rPh>
    <rPh sb="12" eb="16">
      <t>フツウカイケイ</t>
    </rPh>
    <rPh sb="16" eb="17">
      <t>ブン</t>
    </rPh>
    <phoneticPr fontId="2"/>
  </si>
  <si>
    <t>福井県市町総合事務組合（事業会計分）</t>
    <rPh sb="0" eb="3">
      <t>フクイケン</t>
    </rPh>
    <rPh sb="3" eb="5">
      <t>シマチ</t>
    </rPh>
    <rPh sb="5" eb="7">
      <t>ソウゴウ</t>
    </rPh>
    <rPh sb="7" eb="11">
      <t>ジムクミアイ</t>
    </rPh>
    <rPh sb="12" eb="17">
      <t>ジギョウカイケイブン</t>
    </rPh>
    <phoneticPr fontId="2"/>
  </si>
  <si>
    <t>福井県後期高齢者医療広域連合</t>
    <rPh sb="0" eb="3">
      <t>フクイケン</t>
    </rPh>
    <rPh sb="3" eb="8">
      <t>コウキコウレイシャ</t>
    </rPh>
    <rPh sb="8" eb="10">
      <t>イリョウ</t>
    </rPh>
    <rPh sb="10" eb="14">
      <t>コウイキレンゴウ</t>
    </rPh>
    <phoneticPr fontId="2"/>
  </si>
  <si>
    <t>福井県後期高齢者医療広域連合（事業会計）</t>
    <rPh sb="0" eb="3">
      <t>フクイケン</t>
    </rPh>
    <rPh sb="3" eb="8">
      <t>コウキコウレイシャ</t>
    </rPh>
    <rPh sb="8" eb="10">
      <t>イリョウ</t>
    </rPh>
    <rPh sb="10" eb="12">
      <t>コウイキ</t>
    </rPh>
    <rPh sb="12" eb="14">
      <t>レンゴウ</t>
    </rPh>
    <rPh sb="15" eb="19">
      <t>ジギョウカイケイ</t>
    </rPh>
    <phoneticPr fontId="2"/>
  </si>
  <si>
    <t>福井県自治会館組合</t>
    <rPh sb="0" eb="3">
      <t>フクイケン</t>
    </rPh>
    <rPh sb="3" eb="7">
      <t>ジチカイカン</t>
    </rPh>
    <rPh sb="7" eb="9">
      <t>クミアイ</t>
    </rPh>
    <phoneticPr fontId="2"/>
  </si>
  <si>
    <t>公共施設等整備基金</t>
    <rPh sb="0" eb="5">
      <t>コウキョウシセツトウ</t>
    </rPh>
    <rPh sb="5" eb="9">
      <t>セイビキキン</t>
    </rPh>
    <phoneticPr fontId="5"/>
  </si>
  <si>
    <t>公園整備等基金</t>
    <rPh sb="0" eb="7">
      <t>コウエンセイビトウキキン</t>
    </rPh>
    <phoneticPr fontId="5"/>
  </si>
  <si>
    <t>福祉基金</t>
    <rPh sb="0" eb="4">
      <t>フクシキキン</t>
    </rPh>
    <phoneticPr fontId="5"/>
  </si>
  <si>
    <t>教育振興基金</t>
    <rPh sb="0" eb="6">
      <t>キョウイクシンコウキキン</t>
    </rPh>
    <phoneticPr fontId="5"/>
  </si>
  <si>
    <t>育てやすいまちづくり基金</t>
    <rPh sb="0" eb="1">
      <t>ソダ</t>
    </rPh>
    <rPh sb="10" eb="12">
      <t>キキン</t>
    </rPh>
    <phoneticPr fontId="5"/>
  </si>
  <si>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</si>
  <si>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</si>
  <si>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</si>
  <si>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については、平成28年度決算からマイナスとなっている。有形固定資産減価償却率は73.8％と類似団体平均を上回っており、公共施設や道路等の老朽化が進んでいる状況にあるものの、公共施設等総合管理計画に基づき、施設の更新・統廃合や長寿命化を計画的に進めている。今後も将来負担に配慮しながら、公共施設等の適切な維持管理に努める。</t>
    <rPh sb="0" eb="2">
      <t>ショウライ</t>
    </rPh>
    <rPh sb="2" eb="4">
      <t>フタン</t>
    </rPh>
    <rPh sb="4" eb="6">
      <t>ヒリツ</t>
    </rPh>
    <rPh sb="12" eb="14">
      <t>ヘイセイ</t>
    </rPh>
    <rPh sb="16" eb="18">
      <t>ネンド</t>
    </rPh>
    <rPh sb="18" eb="20">
      <t>ケッサン</t>
    </rPh>
    <rPh sb="33" eb="35">
      <t>ユウケイ</t>
    </rPh>
    <rPh sb="35" eb="37">
      <t>コテイ</t>
    </rPh>
    <rPh sb="37" eb="39">
      <t>シサン</t>
    </rPh>
    <rPh sb="39" eb="41">
      <t>ゲンカ</t>
    </rPh>
    <rPh sb="41" eb="43">
      <t>ショウキャク</t>
    </rPh>
    <rPh sb="43" eb="44">
      <t>リツ</t>
    </rPh>
    <rPh sb="51" eb="53">
      <t>ルイジ</t>
    </rPh>
    <rPh sb="53" eb="55">
      <t>ダンタイ</t>
    </rPh>
    <rPh sb="55" eb="57">
      <t>ヘイキン</t>
    </rPh>
    <rPh sb="58" eb="60">
      <t>ウワマワ</t>
    </rPh>
    <rPh sb="65" eb="67">
      <t>コウキョウ</t>
    </rPh>
    <rPh sb="67" eb="69">
      <t>シセツ</t>
    </rPh>
    <rPh sb="70" eb="72">
      <t>ドウロ</t>
    </rPh>
    <rPh sb="72" eb="73">
      <t>トウ</t>
    </rPh>
    <rPh sb="74" eb="77">
      <t>ロウキュウカ</t>
    </rPh>
    <rPh sb="78" eb="79">
      <t>スス</t>
    </rPh>
    <rPh sb="83" eb="85">
      <t>ジョウキョウ</t>
    </rPh>
    <rPh sb="92" eb="94">
      <t>コウキョウ</t>
    </rPh>
    <rPh sb="94" eb="97">
      <t>シセツトウ</t>
    </rPh>
    <rPh sb="97" eb="99">
      <t>ソウゴウ</t>
    </rPh>
    <rPh sb="99" eb="101">
      <t>カンリ</t>
    </rPh>
    <rPh sb="101" eb="103">
      <t>ケイカク</t>
    </rPh>
    <rPh sb="104" eb="105">
      <t>モト</t>
    </rPh>
    <rPh sb="108" eb="110">
      <t>シセツ</t>
    </rPh>
    <rPh sb="111" eb="113">
      <t>コウシン</t>
    </rPh>
    <rPh sb="114" eb="117">
      <t>トウハイゴウ</t>
    </rPh>
    <rPh sb="118" eb="122">
      <t>チョウジュミョウカ</t>
    </rPh>
    <rPh sb="123" eb="126">
      <t>ケイカクテキ</t>
    </rPh>
    <rPh sb="127" eb="128">
      <t>スス</t>
    </rPh>
    <rPh sb="133" eb="135">
      <t>コンゴ</t>
    </rPh>
    <rPh sb="136" eb="138">
      <t>ショウライ</t>
    </rPh>
    <rPh sb="138" eb="140">
      <t>フタン</t>
    </rPh>
    <rPh sb="141" eb="143">
      <t>ハイリョ</t>
    </rPh>
    <rPh sb="148" eb="150">
      <t>コウキョウ</t>
    </rPh>
    <rPh sb="150" eb="152">
      <t>シセツ</t>
    </rPh>
    <rPh sb="152" eb="153">
      <t>トウ</t>
    </rPh>
    <rPh sb="154" eb="156">
      <t>テキセツ</t>
    </rPh>
    <rPh sb="157" eb="159">
      <t>イジ</t>
    </rPh>
    <rPh sb="159" eb="161">
      <t>カンリ</t>
    </rPh>
    <rPh sb="162" eb="163">
      <t>ツト</t>
    </rPh>
    <phoneticPr fontId="2"/>
  </si>
  <si>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</si>
  <si>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</si>
  <si>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</si>
  <si>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</si>
  <si>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</si>
  <si>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</si>
  <si>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は5.4％となっており、類似団体平均（6.5％）を下回る水準を維持している。一方で、令和6年度は前年度と比較して0.3ポイント上昇した。今後も地方債の発行に当たっては交付税措置の有利な地方債を活用するとともに、市債残高や公債費の推移を注視しながら、実質公債費比率の上昇抑制に努める。</t>
    <rPh sb="0" eb="2">
      <t>ジッシツ</t>
    </rPh>
    <rPh sb="2" eb="7">
      <t>コウサイヒヒリツ</t>
    </rPh>
    <rPh sb="19" eb="21">
      <t>ルイジ</t>
    </rPh>
    <rPh sb="21" eb="23">
      <t>ダンタイ</t>
    </rPh>
    <rPh sb="23" eb="25">
      <t>ヘイキン</t>
    </rPh>
    <rPh sb="32" eb="34">
      <t>シタマワ</t>
    </rPh>
    <rPh sb="35" eb="37">
      <t>スイジュン</t>
    </rPh>
    <rPh sb="38" eb="40">
      <t>イジ</t>
    </rPh>
    <rPh sb="45" eb="47">
      <t>イッポウ</t>
    </rPh>
    <rPh sb="49" eb="51">
      <t>レイワ</t>
    </rPh>
    <rPh sb="52" eb="54">
      <t>ネンド</t>
    </rPh>
    <rPh sb="55" eb="58">
      <t>ゼンネンド</t>
    </rPh>
    <rPh sb="59" eb="61">
      <t>ヒカク</t>
    </rPh>
    <rPh sb="70" eb="72">
      <t>ジョウショウ</t>
    </rPh>
    <rPh sb="75" eb="77">
      <t>コンゴ</t>
    </rPh>
    <rPh sb="78" eb="81">
      <t>チホウサイ</t>
    </rPh>
    <rPh sb="82" eb="84">
      <t>ハッコウ</t>
    </rPh>
    <rPh sb="85" eb="86">
      <t>ア</t>
    </rPh>
    <rPh sb="90" eb="93">
      <t>コウフゼイ</t>
    </rPh>
    <rPh sb="93" eb="95">
      <t>ソチ</t>
    </rPh>
    <rPh sb="96" eb="98">
      <t>ユウリ</t>
    </rPh>
    <rPh sb="99" eb="102">
      <t>チホウサイ</t>
    </rPh>
    <rPh sb="103" eb="105">
      <t>カツヨウ</t>
    </rPh>
    <rPh sb="112" eb="114">
      <t>シサイ</t>
    </rPh>
    <rPh sb="114" eb="116">
      <t>ザンダカ</t>
    </rPh>
    <rPh sb="117" eb="120">
      <t>コウサイヒ</t>
    </rPh>
    <rPh sb="121" eb="123">
      <t>スイイ</t>
    </rPh>
    <rPh sb="131" eb="133">
      <t>ジッシツ</t>
    </rPh>
    <rPh sb="133" eb="136">
      <t>コウサイヒ</t>
    </rPh>
    <rPh sb="136" eb="138">
      <t>ヒリツ</t>
    </rPh>
    <rPh sb="139" eb="143">
      <t>ジョウショウヨクセイ</t>
    </rPh>
    <rPh sb="144" eb="145">
      <t>ツト</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</si>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</sst>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3AB7E6C5-8437-4B1B-9680-B33AF1817C20}"/>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63812</c:v>
                </c:pt>
                <c:pt idx="1">
                  <c:v>54225</c:v>
                </c:pt>
                <c:pt idx="2">
                  <c:v>54016</c:v>
                </c:pt>
                <c:pt idx="3">
                  <c:v>52786</c:v>
                </c:pt>
                <c:pt idx="4">
                  <c:v>58465</c:v>
                </c:pt>
              </c:numCache>
            </c:numRef>
          </c:val>
          <c:smooth val="0"/>
          <c:extLst>
            <c:ext xmlns:c16="http://schemas.microsoft.com/office/drawing/2014/chart" uri="{C3380CC4-5D6E-409C-BE32-E72D297353CC}">
              <c16:uniqueId val="{00000000-3252-4656-989D-1A3FBE297B22}"/>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59525</c:v>
                </c:pt>
                <c:pt idx="1">
                  <c:v>34840</c:v>
                </c:pt>
                <c:pt idx="2">
                  <c:v>28742</c:v>
                </c:pt>
                <c:pt idx="3">
                  <c:v>38408</c:v>
                </c:pt>
                <c:pt idx="4">
                  <c:v>48696</c:v>
                </c:pt>
              </c:numCache>
            </c:numRef>
          </c:val>
          <c:smooth val="0"/>
          <c:extLst>
            <c:ext xmlns:c16="http://schemas.microsoft.com/office/drawing/2014/chart" uri="{C3380CC4-5D6E-409C-BE32-E72D297353CC}">
              <c16:uniqueId val="{00000001-3252-4656-989D-1A3FBE297B22}"/>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6.51</c:v>
                </c:pt>
                <c:pt idx="1">
                  <c:v>7.05</c:v>
                </c:pt>
                <c:pt idx="2">
                  <c:v>7.6</c:v>
                </c:pt>
                <c:pt idx="3">
                  <c:v>8.27</c:v>
                </c:pt>
                <c:pt idx="4">
                  <c:v>3.6</c:v>
                </c:pt>
              </c:numCache>
            </c:numRef>
          </c:val>
          <c:extLst>
            <c:ext xmlns:c16="http://schemas.microsoft.com/office/drawing/2014/chart" uri="{C3380CC4-5D6E-409C-BE32-E72D297353CC}">
              <c16:uniqueId val="{00000000-DBC9-4DD2-B9C8-6A44C4FA28B2}"/>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18.43</c:v>
                </c:pt>
                <c:pt idx="1">
                  <c:v>20.04</c:v>
                </c:pt>
                <c:pt idx="2">
                  <c:v>22.49</c:v>
                </c:pt>
                <c:pt idx="3">
                  <c:v>22.45</c:v>
                </c:pt>
                <c:pt idx="4">
                  <c:v>23.11</c:v>
                </c:pt>
              </c:numCache>
            </c:numRef>
          </c:val>
          <c:extLst>
            <c:ext xmlns:c16="http://schemas.microsoft.com/office/drawing/2014/chart" uri="{C3380CC4-5D6E-409C-BE32-E72D297353CC}">
              <c16:uniqueId val="{00000001-DBC9-4DD2-B9C8-6A44C4FA28B2}"/>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-0.39</c:v>
                </c:pt>
                <c:pt idx="1">
                  <c:v>3.1</c:v>
                </c:pt>
                <c:pt idx="2">
                  <c:v>2.68</c:v>
                </c:pt>
                <c:pt idx="3">
                  <c:v>0.8</c:v>
                </c:pt>
                <c:pt idx="4">
                  <c:v>-3.52</c:v>
                </c:pt>
              </c:numCache>
            </c:numRef>
          </c:val>
          <c:smooth val="0"/>
          <c:extLst>
            <c:ext xmlns:c16="http://schemas.microsoft.com/office/drawing/2014/chart" uri="{C3380CC4-5D6E-409C-BE32-E72D297353CC}">
              <c16:uniqueId val="{00000002-DBC9-4DD2-B9C8-6A44C4FA28B2}"/>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c:v>
                </c:pt>
                <c:pt idx="4">
                  <c:v>#N/A</c:v>
                </c:pt>
                <c:pt idx="5">
                  <c:v>0</c:v>
                </c:pt>
                <c:pt idx="6">
                  <c:v>0</c:v>
                </c:pt>
                <c:pt idx="7">
                  <c:v>0</c:v>
                </c:pt>
                <c:pt idx="8">
                  <c:v>0</c:v>
                </c:pt>
                <c:pt idx="9">
                  <c:v>0</c:v>
                </c:pt>
              </c:numCache>
            </c:numRef>
          </c:val>
          <c:extLst>
            <c:ext xmlns:c16="http://schemas.microsoft.com/office/drawing/2014/chart" uri="{C3380CC4-5D6E-409C-BE32-E72D297353CC}">
              <c16:uniqueId val="{00000000-BB4D-4E77-8B92-B9F07430751C}"/>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BB4D-4E77-8B92-B9F07430751C}"/>
            </c:ext>
          </c:extLst>
        </c:ser>
        <c:ser>
          <c:idx val="2"/>
          <c:order val="2"/>
          <c:tx>
            <c:strRef>
              <c:f>データシート!$A$29</c:f>
              <c:strCache>
                <c:ptCount val="1"/>
                <c:pt idx="0">
                  <c:v>総合開発事業特別会計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0.3</c:v>
                </c:pt>
                <c:pt idx="2">
                  <c:v>#N/A</c:v>
                </c:pt>
                <c:pt idx="3">
                  <c:v>0.28999999999999998</c:v>
                </c:pt>
                <c:pt idx="4">
                  <c:v>#N/A</c:v>
                </c:pt>
                <c:pt idx="5">
                  <c:v>0.3</c:v>
                </c:pt>
                <c:pt idx="6">
                  <c:v>#N/A</c:v>
                </c:pt>
                <c:pt idx="7">
                  <c:v>0.3</c:v>
                </c:pt>
                <c:pt idx="8">
                  <c:v>#N/A</c:v>
                </c:pt>
                <c:pt idx="9">
                  <c:v>0</c:v>
                </c:pt>
              </c:numCache>
            </c:numRef>
          </c:val>
          <c:extLst>
            <c:ext xmlns:c16="http://schemas.microsoft.com/office/drawing/2014/chart" uri="{C3380CC4-5D6E-409C-BE32-E72D297353CC}">
              <c16:uniqueId val="{00000002-BB4D-4E77-8B92-B9F07430751C}"/>
            </c:ext>
          </c:extLst>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0.02</c:v>
                </c:pt>
                <c:pt idx="4">
                  <c:v>#N/A</c:v>
                </c:pt>
                <c:pt idx="5">
                  <c:v>0.01</c:v>
                </c:pt>
                <c:pt idx="6">
                  <c:v>#N/A</c:v>
                </c:pt>
                <c:pt idx="7">
                  <c:v>0.01</c:v>
                </c:pt>
                <c:pt idx="8">
                  <c:v>#N/A</c:v>
                </c:pt>
                <c:pt idx="9">
                  <c:v>0.01</c:v>
                </c:pt>
              </c:numCache>
            </c:numRef>
          </c:val>
          <c:extLst>
            <c:ext xmlns:c16="http://schemas.microsoft.com/office/drawing/2014/chart" uri="{C3380CC4-5D6E-409C-BE32-E72D297353CC}">
              <c16:uniqueId val="{00000003-BB4D-4E77-8B92-B9F07430751C}"/>
            </c:ext>
          </c:extLst>
        </c:ser>
        <c:ser>
          <c:idx val="4"/>
          <c:order val="4"/>
          <c:tx>
            <c:strRef>
              <c:f>データシート!$A$31</c:f>
              <c:strCache>
                <c:ptCount val="1"/>
                <c:pt idx="0">
                  <c:v>介護保険事業特別会計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1.86</c:v>
                </c:pt>
                <c:pt idx="2">
                  <c:v>#N/A</c:v>
                </c:pt>
                <c:pt idx="3">
                  <c:v>1.78</c:v>
                </c:pt>
                <c:pt idx="4">
                  <c:v>#N/A</c:v>
                </c:pt>
                <c:pt idx="5">
                  <c:v>1.89</c:v>
                </c:pt>
                <c:pt idx="6">
                  <c:v>#N/A</c:v>
                </c:pt>
                <c:pt idx="7">
                  <c:v>1.0900000000000001</c:v>
                </c:pt>
                <c:pt idx="8">
                  <c:v>#N/A</c:v>
                </c:pt>
                <c:pt idx="9">
                  <c:v>0.82</c:v>
                </c:pt>
              </c:numCache>
            </c:numRef>
          </c:val>
          <c:extLst>
            <c:ext xmlns:c16="http://schemas.microsoft.com/office/drawing/2014/chart" uri="{C3380CC4-5D6E-409C-BE32-E72D297353CC}">
              <c16:uniqueId val="{00000004-BB4D-4E77-8B92-B9F07430751C}"/>
            </c:ext>
          </c:extLst>
        </c:ser>
        <c:ser>
          <c:idx val="5"/>
          <c:order val="5"/>
          <c:tx>
            <c:strRef>
              <c:f>データシート!$A$32</c:f>
              <c:strCache>
                <c:ptCount val="1"/>
                <c:pt idx="0">
                  <c:v>国民健康保険事業特別会計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0.79</c:v>
                </c:pt>
                <c:pt idx="2">
                  <c:v>#N/A</c:v>
                </c:pt>
                <c:pt idx="3">
                  <c:v>0.79</c:v>
                </c:pt>
                <c:pt idx="4">
                  <c:v>#N/A</c:v>
                </c:pt>
                <c:pt idx="5">
                  <c:v>0.73</c:v>
                </c:pt>
                <c:pt idx="6">
                  <c:v>#N/A</c:v>
                </c:pt>
                <c:pt idx="7">
                  <c:v>0.61</c:v>
                </c:pt>
                <c:pt idx="8">
                  <c:v>#N/A</c:v>
                </c:pt>
                <c:pt idx="9">
                  <c:v>0.89</c:v>
                </c:pt>
              </c:numCache>
            </c:numRef>
          </c:val>
          <c:extLst>
            <c:ext xmlns:c16="http://schemas.microsoft.com/office/drawing/2014/chart" uri="{C3380CC4-5D6E-409C-BE32-E72D297353CC}">
              <c16:uniqueId val="{00000005-BB4D-4E77-8B92-B9F07430751C}"/>
            </c:ext>
          </c:extLst>
        </c:ser>
        <c:ser>
          <c:idx val="6"/>
          <c:order val="6"/>
          <c:tx>
            <c:strRef>
              <c:f>データシート!$A$33</c:f>
              <c:strCache>
                <c:ptCount val="1"/>
                <c:pt idx="0">
                  <c:v>農業集落排水事業会計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0.88</c:v>
                </c:pt>
                <c:pt idx="2">
                  <c:v>#N/A</c:v>
                </c:pt>
                <c:pt idx="3">
                  <c:v>1.02</c:v>
                </c:pt>
                <c:pt idx="4">
                  <c:v>#N/A</c:v>
                </c:pt>
                <c:pt idx="5">
                  <c:v>1.1000000000000001</c:v>
                </c:pt>
                <c:pt idx="6">
                  <c:v>#N/A</c:v>
                </c:pt>
                <c:pt idx="7">
                  <c:v>1.1000000000000001</c:v>
                </c:pt>
                <c:pt idx="8">
                  <c:v>#N/A</c:v>
                </c:pt>
                <c:pt idx="9">
                  <c:v>1.32</c:v>
                </c:pt>
              </c:numCache>
            </c:numRef>
          </c:val>
          <c:extLst>
            <c:ext xmlns:c16="http://schemas.microsoft.com/office/drawing/2014/chart" uri="{C3380CC4-5D6E-409C-BE32-E72D297353CC}">
              <c16:uniqueId val="{00000006-BB4D-4E77-8B92-B9F07430751C}"/>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6.5</c:v>
                </c:pt>
                <c:pt idx="2">
                  <c:v>#N/A</c:v>
                </c:pt>
                <c:pt idx="3">
                  <c:v>7.05</c:v>
                </c:pt>
                <c:pt idx="4">
                  <c:v>#N/A</c:v>
                </c:pt>
                <c:pt idx="5">
                  <c:v>7.6</c:v>
                </c:pt>
                <c:pt idx="6">
                  <c:v>#N/A</c:v>
                </c:pt>
                <c:pt idx="7">
                  <c:v>8.26</c:v>
                </c:pt>
                <c:pt idx="8">
                  <c:v>#N/A</c:v>
                </c:pt>
                <c:pt idx="9">
                  <c:v>3.6</c:v>
                </c:pt>
              </c:numCache>
            </c:numRef>
          </c:val>
          <c:extLst>
            <c:ext xmlns:c16="http://schemas.microsoft.com/office/drawing/2014/chart" uri="{C3380CC4-5D6E-409C-BE32-E72D297353CC}">
              <c16:uniqueId val="{00000007-BB4D-4E77-8B92-B9F07430751C}"/>
            </c:ext>
          </c:extLst>
        </c:ser>
        <c:ser>
          <c:idx val="8"/>
          <c:order val="8"/>
          <c:tx>
            <c:strRef>
              <c:f>データシート!$A$35</c:f>
              <c:strCache>
                <c:ptCount val="1"/>
                <c:pt idx="0">
                  <c:v>公共下水道事業会計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1.42</c:v>
                </c:pt>
                <c:pt idx="2">
                  <c:v>#N/A</c:v>
                </c:pt>
                <c:pt idx="3">
                  <c:v>1.47</c:v>
                </c:pt>
                <c:pt idx="4">
                  <c:v>#N/A</c:v>
                </c:pt>
                <c:pt idx="5">
                  <c:v>2.23</c:v>
                </c:pt>
                <c:pt idx="6">
                  <c:v>#N/A</c:v>
                </c:pt>
                <c:pt idx="7">
                  <c:v>2.79</c:v>
                </c:pt>
                <c:pt idx="8">
                  <c:v>#N/A</c:v>
                </c:pt>
                <c:pt idx="9">
                  <c:v>5.17</c:v>
                </c:pt>
              </c:numCache>
            </c:numRef>
          </c:val>
          <c:extLst>
            <c:ext xmlns:c16="http://schemas.microsoft.com/office/drawing/2014/chart" uri="{C3380CC4-5D6E-409C-BE32-E72D297353CC}">
              <c16:uniqueId val="{00000008-BB4D-4E77-8B92-B9F07430751C}"/>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6.56</c:v>
                </c:pt>
                <c:pt idx="2">
                  <c:v>#N/A</c:v>
                </c:pt>
                <c:pt idx="3">
                  <c:v>7.01</c:v>
                </c:pt>
                <c:pt idx="4">
                  <c:v>#N/A</c:v>
                </c:pt>
                <c:pt idx="5">
                  <c:v>7.81</c:v>
                </c:pt>
                <c:pt idx="6">
                  <c:v>#N/A</c:v>
                </c:pt>
                <c:pt idx="7">
                  <c:v>6.98</c:v>
                </c:pt>
                <c:pt idx="8">
                  <c:v>#N/A</c:v>
                </c:pt>
                <c:pt idx="9">
                  <c:v>6.64</c:v>
                </c:pt>
              </c:numCache>
            </c:numRef>
          </c:val>
          <c:extLst>
            <c:ext xmlns:c16="http://schemas.microsoft.com/office/drawing/2014/chart" uri="{C3380CC4-5D6E-409C-BE32-E72D297353CC}">
              <c16:uniqueId val="{00000009-BB4D-4E77-8B92-B9F07430751C}"/>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3113</c:v>
                </c:pt>
                <c:pt idx="5">
                  <c:v>3027</c:v>
                </c:pt>
                <c:pt idx="8">
                  <c:v>3040</c:v>
                </c:pt>
                <c:pt idx="11">
                  <c:v>2939</c:v>
                </c:pt>
                <c:pt idx="14">
                  <c:v>2637</c:v>
                </c:pt>
              </c:numCache>
            </c:numRef>
          </c:val>
          <c:extLst>
            <c:ext xmlns:c16="http://schemas.microsoft.com/office/drawing/2014/chart" uri="{C3380CC4-5D6E-409C-BE32-E72D297353CC}">
              <c16:uniqueId val="{00000000-7D3F-461B-B92A-95C83D8738CA}"/>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7D3F-461B-B92A-95C83D8738CA}"/>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91</c:v>
                </c:pt>
                <c:pt idx="3">
                  <c:v>91</c:v>
                </c:pt>
                <c:pt idx="6">
                  <c:v>7</c:v>
                </c:pt>
                <c:pt idx="9">
                  <c:v>0</c:v>
                </c:pt>
                <c:pt idx="12">
                  <c:v>0</c:v>
                </c:pt>
              </c:numCache>
            </c:numRef>
          </c:val>
          <c:extLst>
            <c:ext xmlns:c16="http://schemas.microsoft.com/office/drawing/2014/chart" uri="{C3380CC4-5D6E-409C-BE32-E72D297353CC}">
              <c16:uniqueId val="{00000002-7D3F-461B-B92A-95C83D8738CA}"/>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503</c:v>
                </c:pt>
                <c:pt idx="3">
                  <c:v>533</c:v>
                </c:pt>
                <c:pt idx="6">
                  <c:v>493</c:v>
                </c:pt>
                <c:pt idx="9">
                  <c:v>512</c:v>
                </c:pt>
                <c:pt idx="12">
                  <c:v>518</c:v>
                </c:pt>
              </c:numCache>
            </c:numRef>
          </c:val>
          <c:extLst>
            <c:ext xmlns:c16="http://schemas.microsoft.com/office/drawing/2014/chart" uri="{C3380CC4-5D6E-409C-BE32-E72D297353CC}">
              <c16:uniqueId val="{00000003-7D3F-461B-B92A-95C83D8738CA}"/>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815</c:v>
                </c:pt>
                <c:pt idx="3">
                  <c:v>800</c:v>
                </c:pt>
                <c:pt idx="6">
                  <c:v>806</c:v>
                </c:pt>
                <c:pt idx="9">
                  <c:v>811</c:v>
                </c:pt>
                <c:pt idx="12">
                  <c:v>783</c:v>
                </c:pt>
              </c:numCache>
            </c:numRef>
          </c:val>
          <c:extLst>
            <c:ext xmlns:c16="http://schemas.microsoft.com/office/drawing/2014/chart" uri="{C3380CC4-5D6E-409C-BE32-E72D297353CC}">
              <c16:uniqueId val="{00000004-7D3F-461B-B92A-95C83D8738CA}"/>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70</c:v>
                </c:pt>
                <c:pt idx="3">
                  <c:v>63</c:v>
                </c:pt>
                <c:pt idx="6">
                  <c:v>63</c:v>
                </c:pt>
                <c:pt idx="9">
                  <c:v>53</c:v>
                </c:pt>
                <c:pt idx="12">
                  <c:v>40</c:v>
                </c:pt>
              </c:numCache>
            </c:numRef>
          </c:val>
          <c:extLst>
            <c:ext xmlns:c16="http://schemas.microsoft.com/office/drawing/2014/chart" uri="{C3380CC4-5D6E-409C-BE32-E72D297353CC}">
              <c16:uniqueId val="{00000005-7D3F-461B-B92A-95C83D8738CA}"/>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7D3F-461B-B92A-95C83D8738CA}"/>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2352</c:v>
                </c:pt>
                <c:pt idx="3">
                  <c:v>2348</c:v>
                </c:pt>
                <c:pt idx="6">
                  <c:v>2303</c:v>
                </c:pt>
                <c:pt idx="9">
                  <c:v>2249</c:v>
                </c:pt>
                <c:pt idx="12">
                  <c:v>2238</c:v>
                </c:pt>
              </c:numCache>
            </c:numRef>
          </c:val>
          <c:extLst>
            <c:ext xmlns:c16="http://schemas.microsoft.com/office/drawing/2014/chart" uri="{C3380CC4-5D6E-409C-BE32-E72D297353CC}">
              <c16:uniqueId val="{00000007-7D3F-461B-B92A-95C83D8738CA}"/>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718</c:v>
                </c:pt>
                <c:pt idx="2">
                  <c:v>#N/A</c:v>
                </c:pt>
                <c:pt idx="3">
                  <c:v>#N/A</c:v>
                </c:pt>
                <c:pt idx="4">
                  <c:v>808</c:v>
                </c:pt>
                <c:pt idx="5">
                  <c:v>#N/A</c:v>
                </c:pt>
                <c:pt idx="6">
                  <c:v>#N/A</c:v>
                </c:pt>
                <c:pt idx="7">
                  <c:v>632</c:v>
                </c:pt>
                <c:pt idx="8">
                  <c:v>#N/A</c:v>
                </c:pt>
                <c:pt idx="9">
                  <c:v>#N/A</c:v>
                </c:pt>
                <c:pt idx="10">
                  <c:v>686</c:v>
                </c:pt>
                <c:pt idx="11">
                  <c:v>#N/A</c:v>
                </c:pt>
                <c:pt idx="12">
                  <c:v>#N/A</c:v>
                </c:pt>
                <c:pt idx="13">
                  <c:v>942</c:v>
                </c:pt>
                <c:pt idx="14">
                  <c:v>#N/A</c:v>
                </c:pt>
              </c:numCache>
            </c:numRef>
          </c:val>
          <c:smooth val="0"/>
          <c:extLst>
            <c:ext xmlns:c16="http://schemas.microsoft.com/office/drawing/2014/chart" uri="{C3380CC4-5D6E-409C-BE32-E72D297353CC}">
              <c16:uniqueId val="{00000008-7D3F-461B-B92A-95C83D8738CA}"/>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28974</c:v>
                </c:pt>
                <c:pt idx="5">
                  <c:v>28155</c:v>
                </c:pt>
                <c:pt idx="8">
                  <c:v>26987</c:v>
                </c:pt>
                <c:pt idx="11">
                  <c:v>25986</c:v>
                </c:pt>
                <c:pt idx="14">
                  <c:v>26017</c:v>
                </c:pt>
              </c:numCache>
            </c:numRef>
          </c:val>
          <c:extLst>
            <c:ext xmlns:c16="http://schemas.microsoft.com/office/drawing/2014/chart" uri="{C3380CC4-5D6E-409C-BE32-E72D297353CC}">
              <c16:uniqueId val="{00000000-26AF-4E7D-BC93-D962E330D038}"/>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5582</c:v>
                </c:pt>
                <c:pt idx="5">
                  <c:v>5206</c:v>
                </c:pt>
                <c:pt idx="8">
                  <c:v>5155</c:v>
                </c:pt>
                <c:pt idx="11">
                  <c:v>4928</c:v>
                </c:pt>
                <c:pt idx="14">
                  <c:v>5392</c:v>
                </c:pt>
              </c:numCache>
            </c:numRef>
          </c:val>
          <c:extLst>
            <c:ext xmlns:c16="http://schemas.microsoft.com/office/drawing/2014/chart" uri="{C3380CC4-5D6E-409C-BE32-E72D297353CC}">
              <c16:uniqueId val="{00000001-26AF-4E7D-BC93-D962E330D038}"/>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5361</c:v>
                </c:pt>
                <c:pt idx="5">
                  <c:v>6864</c:v>
                </c:pt>
                <c:pt idx="8">
                  <c:v>7604</c:v>
                </c:pt>
                <c:pt idx="11">
                  <c:v>7958</c:v>
                </c:pt>
                <c:pt idx="14">
                  <c:v>8426</c:v>
                </c:pt>
              </c:numCache>
            </c:numRef>
          </c:val>
          <c:extLst>
            <c:ext xmlns:c16="http://schemas.microsoft.com/office/drawing/2014/chart" uri="{C3380CC4-5D6E-409C-BE32-E72D297353CC}">
              <c16:uniqueId val="{00000002-26AF-4E7D-BC93-D962E330D038}"/>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26AF-4E7D-BC93-D962E330D038}"/>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26AF-4E7D-BC93-D962E330D038}"/>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26AF-4E7D-BC93-D962E330D038}"/>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2675</c:v>
                </c:pt>
                <c:pt idx="3">
                  <c:v>2699</c:v>
                </c:pt>
                <c:pt idx="6">
                  <c:v>2594</c:v>
                </c:pt>
                <c:pt idx="9">
                  <c:v>2652</c:v>
                </c:pt>
                <c:pt idx="12">
                  <c:v>2568</c:v>
                </c:pt>
              </c:numCache>
            </c:numRef>
          </c:val>
          <c:extLst>
            <c:ext xmlns:c16="http://schemas.microsoft.com/office/drawing/2014/chart" uri="{C3380CC4-5D6E-409C-BE32-E72D297353CC}">
              <c16:uniqueId val="{00000006-26AF-4E7D-BC93-D962E330D038}"/>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2744</c:v>
                </c:pt>
                <c:pt idx="3">
                  <c:v>2474</c:v>
                </c:pt>
                <c:pt idx="6">
                  <c:v>2478</c:v>
                </c:pt>
                <c:pt idx="9">
                  <c:v>2426</c:v>
                </c:pt>
                <c:pt idx="12">
                  <c:v>4032</c:v>
                </c:pt>
              </c:numCache>
            </c:numRef>
          </c:val>
          <c:extLst>
            <c:ext xmlns:c16="http://schemas.microsoft.com/office/drawing/2014/chart" uri="{C3380CC4-5D6E-409C-BE32-E72D297353CC}">
              <c16:uniqueId val="{00000007-26AF-4E7D-BC93-D962E330D038}"/>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7920</c:v>
                </c:pt>
                <c:pt idx="3">
                  <c:v>7405</c:v>
                </c:pt>
                <c:pt idx="6">
                  <c:v>7085</c:v>
                </c:pt>
                <c:pt idx="9">
                  <c:v>6827</c:v>
                </c:pt>
                <c:pt idx="12">
                  <c:v>6966</c:v>
                </c:pt>
              </c:numCache>
            </c:numRef>
          </c:val>
          <c:extLst>
            <c:ext xmlns:c16="http://schemas.microsoft.com/office/drawing/2014/chart" uri="{C3380CC4-5D6E-409C-BE32-E72D297353CC}">
              <c16:uniqueId val="{00000008-26AF-4E7D-BC93-D962E330D038}"/>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7</c:v>
                </c:pt>
                <c:pt idx="3">
                  <c:v>0</c:v>
                </c:pt>
                <c:pt idx="6">
                  <c:v>0</c:v>
                </c:pt>
                <c:pt idx="9">
                  <c:v>0</c:v>
                </c:pt>
                <c:pt idx="12">
                  <c:v>0</c:v>
                </c:pt>
              </c:numCache>
            </c:numRef>
          </c:val>
          <c:extLst>
            <c:ext xmlns:c16="http://schemas.microsoft.com/office/drawing/2014/chart" uri="{C3380CC4-5D6E-409C-BE32-E72D297353CC}">
              <c16:uniqueId val="{00000009-26AF-4E7D-BC93-D962E330D038}"/>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25683</c:v>
                </c:pt>
                <c:pt idx="3">
                  <c:v>25170</c:v>
                </c:pt>
                <c:pt idx="6">
                  <c:v>23947</c:v>
                </c:pt>
                <c:pt idx="9">
                  <c:v>22631</c:v>
                </c:pt>
                <c:pt idx="12">
                  <c:v>22036</c:v>
                </c:pt>
              </c:numCache>
            </c:numRef>
          </c:val>
          <c:extLst>
            <c:ext xmlns:c16="http://schemas.microsoft.com/office/drawing/2014/chart" uri="{C3380CC4-5D6E-409C-BE32-E72D297353CC}">
              <c16:uniqueId val="{0000000A-26AF-4E7D-BC93-D962E330D038}"/>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26AF-4E7D-BC93-D962E330D038}"/>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3609</c:v>
                </c:pt>
                <c:pt idx="1">
                  <c:v>3623</c:v>
                </c:pt>
                <c:pt idx="2">
                  <c:v>3790</c:v>
                </c:pt>
              </c:numCache>
            </c:numRef>
          </c:val>
          <c:extLst>
            <c:ext xmlns:c16="http://schemas.microsoft.com/office/drawing/2014/chart" uri="{C3380CC4-5D6E-409C-BE32-E72D297353CC}">
              <c16:uniqueId val="{00000000-3454-47F1-BB9E-519715C54749}"/>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800</c:v>
                </c:pt>
                <c:pt idx="1">
                  <c:v>800</c:v>
                </c:pt>
                <c:pt idx="2">
                  <c:v>601</c:v>
                </c:pt>
              </c:numCache>
            </c:numRef>
          </c:val>
          <c:extLst>
            <c:ext xmlns:c16="http://schemas.microsoft.com/office/drawing/2014/chart" uri="{C3380CC4-5D6E-409C-BE32-E72D297353CC}">
              <c16:uniqueId val="{00000001-3454-47F1-BB9E-519715C54749}"/>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2174</c:v>
                </c:pt>
                <c:pt idx="1">
                  <c:v>2412</c:v>
                </c:pt>
                <c:pt idx="2">
                  <c:v>2880</c:v>
                </c:pt>
              </c:numCache>
            </c:numRef>
          </c:val>
          <c:extLst>
            <c:ext xmlns:c16="http://schemas.microsoft.com/office/drawing/2014/chart" uri="{C3380CC4-5D6E-409C-BE32-E72D297353CC}">
              <c16:uniqueId val="{00000002-3454-47F1-BB9E-519715C54749}"/>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{131D2007-1703-4314-B111-B076925C7822}</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8872-4D00-BD53-5B95CE09FEAB}"/>
                </c:ext>
              </c:extLst>
            </c:dLbl>
            <c:dLbl>
              <c:idx val="1"/>
              <c:tx>
                <c:strRef>
                  <c:f>公会計指標分析・財政指標組合せ分析表!#REF!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{B5D0DB57-A315-41B0-8438-72090DD31F46}</c15:txfldGUID>
                      <c15:f>公会計指標分析・財政指標組合せ分析表!#REF!</c15:f>
                      <c15:dlblFieldTableCache>
                        <c:ptCount val="1"/>
                        <c:pt idx="0">
                          <c:v>#REF!</c:v>
                        </c:pt>
                      </c15:dlblFieldTableCache>
                    </c15:dlblFTEntry>
                  </c15:dlblFieldTable>
                  <c15:showDataLabelsRange val="0"/>
                </c:ext>
                <c:ext xmlns:c16="http://schemas.microsoft.com/office/drawing/2014/chart" uri="{C3380CC4-5D6E-409C-BE32-E72D297353CC}">
                  <c16:uniqueId val="{00000001-8872-4D00-BD53-5B95CE09FEAB}"/>
                </c:ext>
              </c:extLst>
            </c:dLbl>
            <c:dLbl>
              <c:idx val="2"/>
              <c:tx>
                <c:strRef>
                  <c:f>公会計指標分析・財政指標組合せ分析表!#REF!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{7A86A2A7-CA83-45FC-AF45-F7B2CBD135B7}</c15:txfldGUID>
                      <c15:f>公会計指標分析・財政指標組合せ分析表!#REF!</c15:f>
                      <c15:dlblFieldTableCache>
                        <c:ptCount val="1"/>
                        <c:pt idx="0">
                          <c:v>#REF!</c:v>
                        </c:pt>
                      </c15:dlblFieldTableCache>
                    </c15:dlblFTEntry>
                  </c15:dlblFieldTable>
                  <c15:showDataLabelsRange val="0"/>
                </c:ext>
                <c:ext xmlns:c16="http://schemas.microsoft.com/office/drawing/2014/chart" uri="{C3380CC4-5D6E-409C-BE32-E72D297353CC}">
                  <c16:uniqueId val="{00000002-8872-4D00-BD53-5B95CE09FEAB}"/>
                </c:ext>
              </c:extLst>
            </c:dLbl>
            <c:dLbl>
              <c:idx val="3"/>
              <c:tx>
                <c:strRef>
                  <c:f>公会計指標分析・財政指標組合せ分析表!#REF!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{ADC44D9C-1C19-44D4-87C8-BFB9E3371503}</c15:txfldGUID>
                      <c15:f>公会計指標分析・財政指標組合せ分析表!#REF!</c15:f>
                      <c15:dlblFieldTableCache>
                        <c:ptCount val="1"/>
                        <c:pt idx="0">
                          <c:v>#REF!</c:v>
                        </c:pt>
                      </c15:dlblFieldTableCache>
                    </c15:dlblFTEntry>
                  </c15:dlblFieldTable>
                  <c15:showDataLabelsRange val="0"/>
                </c:ext>
                <c:ext xmlns:c16="http://schemas.microsoft.com/office/drawing/2014/chart" uri="{C3380CC4-5D6E-409C-BE32-E72D297353CC}">
                  <c16:uniqueId val="{00000003-8872-4D00-BD53-5B95CE09FEAB}"/>
                </c:ext>
              </c:extLst>
            </c:dLbl>
            <c:dLbl>
              <c:idx val="4"/>
              <c:tx>
                <c:strRef>
                  <c:f>公会計指標分析・財政指標組合せ分析表!#REF!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{A68070C5-8E82-4471-90B4-EB480131AD61}</c15:txfldGUID>
                      <c15:f>公会計指標分析・財政指標組合せ分析表!#REF!</c15:f>
                      <c15:dlblFieldTableCache>
                        <c:ptCount val="1"/>
                        <c:pt idx="0">
                          <c:v>#REF!</c:v>
                        </c:pt>
                      </c15:dlblFieldTableCache>
                    </c15:dlblFTEntry>
                  </c15:dlblFieldTable>
                  <c15:showDataLabelsRange val="0"/>
                </c:ext>
                <c:ext xmlns:c16="http://schemas.microsoft.com/office/drawing/2014/chart" uri="{C3380CC4-5D6E-409C-BE32-E72D297353CC}">
                  <c16:uniqueId val="{00000004-8872-4D00-BD53-5B95CE09FEAB}"/>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{E6A30BB9-2548-47AA-87C7-A26EE5E80D88}</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8872-4D00-BD53-5B95CE09FEAB}"/>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{D787993D-AE04-4986-898E-4EEA095AD0F1}</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8872-4D00-BD53-5B95CE09FEAB}"/>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{D70F4E15-BEE1-4C9B-9C39-5A434D4DF599}</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8872-4D00-BD53-5B95CE09FEAB}"/>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{771F09C3-DE6A-4ACF-A17D-E5D10C65D71A}</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8872-4D00-BD53-5B95CE09FEAB}"/>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69.5</c:v>
                </c:pt>
                <c:pt idx="8">
                  <c:v>70.599999999999994</c:v>
                </c:pt>
                <c:pt idx="16">
                  <c:v>70.8</c:v>
                </c:pt>
                <c:pt idx="24">
                  <c:v>72.900000000000006</c:v>
                </c:pt>
                <c:pt idx="32">
                  <c:v>73.8</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8872-4D00-BD53-5B95CE09FEAB}"/>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{7F746BE0-E640-4F62-940B-2415DFEC5443}</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8872-4D00-BD53-5B95CE09FEAB}"/>
                </c:ext>
              </c:extLst>
            </c:dLbl>
            <c:dLbl>
              <c:idx val="1"/>
              <c:tx>
                <c:strRef>
                  <c:f>公会計指標分析・財政指標組合せ分析表!#REF!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{F1919B7C-0560-437B-BBEE-992D38DCF672}</c15:txfldGUID>
                      <c15:f>公会計指標分析・財政指標組合せ分析表!#REF!</c15:f>
                      <c15:dlblFieldTableCache>
                        <c:ptCount val="1"/>
                        <c:pt idx="0">
                          <c:v>#REF!</c:v>
                        </c:pt>
                      </c15:dlblFieldTableCache>
                    </c15:dlblFTEntry>
                  </c15:dlblFieldTable>
                  <c15:showDataLabelsRange val="0"/>
                </c:ext>
                <c:ext xmlns:c16="http://schemas.microsoft.com/office/drawing/2014/chart" uri="{C3380CC4-5D6E-409C-BE32-E72D297353CC}">
                  <c16:uniqueId val="{0000000B-8872-4D00-BD53-5B95CE09FEAB}"/>
                </c:ext>
              </c:extLst>
            </c:dLbl>
            <c:dLbl>
              <c:idx val="2"/>
              <c:tx>
                <c:strRef>
                  <c:f>公会計指標分析・財政指標組合せ分析表!#REF!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{7B875BC9-931F-42A3-809D-5C9716EB57F2}</c15:txfldGUID>
                      <c15:f>公会計指標分析・財政指標組合せ分析表!#REF!</c15:f>
                      <c15:dlblFieldTableCache>
                        <c:ptCount val="1"/>
                        <c:pt idx="0">
                          <c:v>#REF!</c:v>
                        </c:pt>
                      </c15:dlblFieldTableCache>
                    </c15:dlblFTEntry>
                  </c15:dlblFieldTable>
                  <c15:showDataLabelsRange val="0"/>
                </c:ext>
                <c:ext xmlns:c16="http://schemas.microsoft.com/office/drawing/2014/chart" uri="{C3380CC4-5D6E-409C-BE32-E72D297353CC}">
                  <c16:uniqueId val="{0000000C-8872-4D00-BD53-5B95CE09FEAB}"/>
                </c:ext>
              </c:extLst>
            </c:dLbl>
            <c:dLbl>
              <c:idx val="3"/>
              <c:tx>
                <c:strRef>
                  <c:f>公会計指標分析・財政指標組合せ分析表!#REF!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{D91029C2-2C7E-4294-8708-BB2A5A4AF2DB}</c15:txfldGUID>
                      <c15:f>公会計指標分析・財政指標組合せ分析表!#REF!</c15:f>
                      <c15:dlblFieldTableCache>
                        <c:ptCount val="1"/>
                        <c:pt idx="0">
                          <c:v>#REF!</c:v>
                        </c:pt>
                      </c15:dlblFieldTableCache>
                    </c15:dlblFTEntry>
                  </c15:dlblFieldTable>
                  <c15:showDataLabelsRange val="0"/>
                </c:ext>
                <c:ext xmlns:c16="http://schemas.microsoft.com/office/drawing/2014/chart" uri="{C3380CC4-5D6E-409C-BE32-E72D297353CC}">
                  <c16:uniqueId val="{0000000D-8872-4D00-BD53-5B95CE09FEAB}"/>
                </c:ext>
              </c:extLst>
            </c:dLbl>
            <c:dLbl>
              <c:idx val="4"/>
              <c:tx>
                <c:strRef>
                  <c:f>公会計指標分析・財政指標組合せ分析表!#REF!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{37834384-2CDE-4BD8-812B-3155DB41203A}</c15:txfldGUID>
                      <c15:f>公会計指標分析・財政指標組合せ分析表!#REF!</c15:f>
                      <c15:dlblFieldTableCache>
                        <c:ptCount val="1"/>
                        <c:pt idx="0">
                          <c:v>#REF!</c:v>
                        </c:pt>
                      </c15:dlblFieldTableCache>
                    </c15:dlblFTEntry>
                  </c15:dlblFieldTable>
                  <c15:showDataLabelsRange val="0"/>
                </c:ext>
                <c:ext xmlns:c16="http://schemas.microsoft.com/office/drawing/2014/chart" uri="{C3380CC4-5D6E-409C-BE32-E72D297353CC}">
                  <c16:uniqueId val="{0000000E-8872-4D00-BD53-5B95CE09FEAB}"/>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{D4850FCC-3432-4815-845B-EAD65F180F96}</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8872-4D00-BD53-5B95CE09FEAB}"/>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{FE9BD501-F4C7-48C1-9601-5C29E3A10408}</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8872-4D00-BD53-5B95CE09FEAB}"/>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{1CE7598A-669F-43D9-8F50-69A41DC05096}</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8872-4D00-BD53-5B95CE09FEAB}"/>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{14E30E52-A98C-4EAD-AD0D-0D7A9B9BA89B}</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8872-4D00-BD53-5B95CE09FEAB}"/>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c:v>
                </c:pt>
                <c:pt idx="8">
                  <c:v>62.2</c:v>
                </c:pt>
                <c:pt idx="16">
                  <c:v>63.2</c:v>
                </c:pt>
                <c:pt idx="24">
                  <c:v>64.599999999999994</c:v>
                </c:pt>
                <c:pt idx="32">
                  <c:v>65.900000000000006</c:v>
                </c:pt>
              </c:numCache>
            </c:numRef>
          </c:xVal>
          <c:yVal>
            <c:numRef>
              <c:f>公会計指標分析・財政指標組合せ分析表!$BP$55:$DC$55</c:f>
              <c:numCache>
                <c:formatCode>#,##0.0;"▲ "#,##0.0</c:formatCode>
                <c:ptCount val="40"/>
                <c:pt idx="0">
                  <c:v>25.1</c:v>
                </c:pt>
                <c:pt idx="8">
                  <c:v>18</c:v>
                </c:pt>
                <c:pt idx="16">
                  <c:v>12.7</c:v>
                </c:pt>
                <c:pt idx="24">
                  <c:v>10</c:v>
                </c:pt>
                <c:pt idx="32">
                  <c:v>6</c:v>
                </c:pt>
              </c:numCache>
            </c:numRef>
          </c:yVal>
          <c:smooth val="0"/>
          <c:extLst>
            <c:ext xmlns:c16="http://schemas.microsoft.com/office/drawing/2014/chart" uri="{C3380CC4-5D6E-409C-BE32-E72D297353CC}">
              <c16:uniqueId val="{00000013-8872-4D00-BD53-5B95CE09FEAB}"/>
            </c:ext>
          </c:extLst>
        </c:ser>
        <c:dLbls>
          <c:showLegendKey val="0"/>
          <c:showVal val="1"/>
          <c:showCatName val="0"/>
          <c:showSerName val="0"/>
          <c:showPercent val="0"/>
          <c:showBubbleSize val="0"/>
        </c:dLbls>
        <c:axId val="46179840"/>
        <c:axId val="46181760"/>
      </c:scatterChart>
      <c:valAx>
        <c:axId val="46179840"/>
        <c:scaling>
          <c:orientation val="maxMin"/>
          <c:max val="67"/>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3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{BB3C1EC6-D950-4A33-B89C-4DF163721C78}</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BB52-4828-873C-869BA1C75D59}"/>
                </c:ext>
              </c:extLst>
            </c:dLbl>
            <c:dLbl>
              <c:idx val="1"/>
              <c:tx>
                <c:strRef>
                  <c:f>公会計指標分析・財政指標組合せ分析表!#REF!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{3C70178F-BC94-4337-9B1B-425294996A95}</c15:txfldGUID>
                      <c15:f>公会計指標分析・財政指標組合せ分析表!#REF!</c15:f>
                      <c15:dlblFieldTableCache>
                        <c:ptCount val="1"/>
                        <c:pt idx="0">
                          <c:v>#REF!</c:v>
                        </c:pt>
                      </c15:dlblFieldTableCache>
                    </c15:dlblFTEntry>
                  </c15:dlblFieldTable>
                  <c15:showDataLabelsRange val="0"/>
                </c:ext>
                <c:ext xmlns:c16="http://schemas.microsoft.com/office/drawing/2014/chart" uri="{C3380CC4-5D6E-409C-BE32-E72D297353CC}">
                  <c16:uniqueId val="{00000001-BB52-4828-873C-869BA1C75D59}"/>
                </c:ext>
              </c:extLst>
            </c:dLbl>
            <c:dLbl>
              <c:idx val="2"/>
              <c:tx>
                <c:strRef>
                  <c:f>公会計指標分析・財政指標組合せ分析表!#REF!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{D41111C7-6EA4-4414-8EC8-D53D4719A4CC}</c15:txfldGUID>
                      <c15:f>公会計指標分析・財政指標組合せ分析表!#REF!</c15:f>
                      <c15:dlblFieldTableCache>
                        <c:ptCount val="1"/>
                        <c:pt idx="0">
                          <c:v>#REF!</c:v>
                        </c:pt>
                      </c15:dlblFieldTableCache>
                    </c15:dlblFTEntry>
                  </c15:dlblFieldTable>
                  <c15:showDataLabelsRange val="0"/>
                </c:ext>
                <c:ext xmlns:c16="http://schemas.microsoft.com/office/drawing/2014/chart" uri="{C3380CC4-5D6E-409C-BE32-E72D297353CC}">
                  <c16:uniqueId val="{00000002-BB52-4828-873C-869BA1C75D59}"/>
                </c:ext>
              </c:extLst>
            </c:dLbl>
            <c:dLbl>
              <c:idx val="3"/>
              <c:tx>
                <c:strRef>
                  <c:f>公会計指標分析・財政指標組合せ分析表!#REF!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{B2D7F527-9F4C-4157-8B6F-6FC99A5A68A1}</c15:txfldGUID>
                      <c15:f>公会計指標分析・財政指標組合せ分析表!#REF!</c15:f>
                      <c15:dlblFieldTableCache>
                        <c:ptCount val="1"/>
                        <c:pt idx="0">
                          <c:v>#REF!</c:v>
                        </c:pt>
                      </c15:dlblFieldTableCache>
                    </c15:dlblFTEntry>
                  </c15:dlblFieldTable>
                  <c15:showDataLabelsRange val="0"/>
                </c:ext>
                <c:ext xmlns:c16="http://schemas.microsoft.com/office/drawing/2014/chart" uri="{C3380CC4-5D6E-409C-BE32-E72D297353CC}">
                  <c16:uniqueId val="{00000003-BB52-4828-873C-869BA1C75D59}"/>
                </c:ext>
              </c:extLst>
            </c:dLbl>
            <c:dLbl>
              <c:idx val="4"/>
              <c:tx>
                <c:strRef>
                  <c:f>公会計指標分析・財政指標組合せ分析表!#REF!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{CB206B07-7270-4407-B189-6093C881DFC2}</c15:txfldGUID>
                      <c15:f>公会計指標分析・財政指標組合せ分析表!#REF!</c15:f>
                      <c15:dlblFieldTableCache>
                        <c:ptCount val="1"/>
                        <c:pt idx="0">
                          <c:v>#REF!</c:v>
                        </c:pt>
                      </c15:dlblFieldTableCache>
                    </c15:dlblFTEntry>
                  </c15:dlblFieldTable>
                  <c15:showDataLabelsRange val="0"/>
                </c:ext>
                <c:ext xmlns:c16="http://schemas.microsoft.com/office/drawing/2014/chart" uri="{C3380CC4-5D6E-409C-BE32-E72D297353CC}">
                  <c16:uniqueId val="{00000004-BB52-4828-873C-869BA1C75D59}"/>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{521A4632-9D91-4D70-A137-0A9D89097CF9}</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BB52-4828-873C-869BA1C75D59}"/>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{9F822B66-CD45-48F8-B5C3-97AE0524FB44}</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BB52-4828-873C-869BA1C75D59}"/>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{A4AE9448-A714-4122-8454-556C61C1C73E}</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BB52-4828-873C-869BA1C75D59}"/>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{C540AE56-4DFE-4774-BF45-451682AFA2F2}</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BB52-4828-873C-869BA1C75D59}"/>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6.5</c:v>
                </c:pt>
                <c:pt idx="8">
                  <c:v>6</c:v>
                </c:pt>
                <c:pt idx="16">
                  <c:v>5.3</c:v>
                </c:pt>
                <c:pt idx="24">
                  <c:v>5.0999999999999996</c:v>
                </c:pt>
                <c:pt idx="32">
                  <c:v>5.4</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BB52-4828-873C-869BA1C75D59}"/>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{6AC1C985-49C3-46AC-8620-017C9A352E9F}</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BB52-4828-873C-869BA1C75D59}"/>
                </c:ext>
              </c:extLst>
            </c:dLbl>
            <c:dLbl>
              <c:idx val="1"/>
              <c:tx>
                <c:strRef>
                  <c:f>公会計指標分析・財政指標組合せ分析表!#REF!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{3FB50EF2-2233-40DD-B30E-E4E311359499}</c15:txfldGUID>
                      <c15:f>公会計指標分析・財政指標組合せ分析表!#REF!</c15:f>
                      <c15:dlblFieldTableCache>
                        <c:ptCount val="1"/>
                        <c:pt idx="0">
                          <c:v>#REF!</c:v>
                        </c:pt>
                      </c15:dlblFieldTableCache>
                    </c15:dlblFTEntry>
                  </c15:dlblFieldTable>
                  <c15:showDataLabelsRange val="0"/>
                </c:ext>
                <c:ext xmlns:c16="http://schemas.microsoft.com/office/drawing/2014/chart" uri="{C3380CC4-5D6E-409C-BE32-E72D297353CC}">
                  <c16:uniqueId val="{0000000B-BB52-4828-873C-869BA1C75D59}"/>
                </c:ext>
              </c:extLst>
            </c:dLbl>
            <c:dLbl>
              <c:idx val="2"/>
              <c:tx>
                <c:strRef>
                  <c:f>公会計指標分析・財政指標組合せ分析表!#REF!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{D9CC2C99-C3CC-4068-B6D4-23CA4C8422CC}</c15:txfldGUID>
                      <c15:f>公会計指標分析・財政指標組合せ分析表!#REF!</c15:f>
                      <c15:dlblFieldTableCache>
                        <c:ptCount val="1"/>
                        <c:pt idx="0">
                          <c:v>#REF!</c:v>
                        </c:pt>
                      </c15:dlblFieldTableCache>
                    </c15:dlblFTEntry>
                  </c15:dlblFieldTable>
                  <c15:showDataLabelsRange val="0"/>
                </c:ext>
                <c:ext xmlns:c16="http://schemas.microsoft.com/office/drawing/2014/chart" uri="{C3380CC4-5D6E-409C-BE32-E72D297353CC}">
                  <c16:uniqueId val="{0000000C-BB52-4828-873C-869BA1C75D59}"/>
                </c:ext>
              </c:extLst>
            </c:dLbl>
            <c:dLbl>
              <c:idx val="3"/>
              <c:tx>
                <c:strRef>
                  <c:f>公会計指標分析・財政指標組合せ分析表!#REF!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{6FD4BFD0-391A-49DC-86B6-22209DBCAA33}</c15:txfldGUID>
                      <c15:f>公会計指標分析・財政指標組合せ分析表!#REF!</c15:f>
                      <c15:dlblFieldTableCache>
                        <c:ptCount val="1"/>
                        <c:pt idx="0">
                          <c:v>#REF!</c:v>
                        </c:pt>
                      </c15:dlblFieldTableCache>
                    </c15:dlblFTEntry>
                  </c15:dlblFieldTable>
                  <c15:showDataLabelsRange val="0"/>
                </c:ext>
                <c:ext xmlns:c16="http://schemas.microsoft.com/office/drawing/2014/chart" uri="{C3380CC4-5D6E-409C-BE32-E72D297353CC}">
                  <c16:uniqueId val="{0000000D-BB52-4828-873C-869BA1C75D59}"/>
                </c:ext>
              </c:extLst>
            </c:dLbl>
            <c:dLbl>
              <c:idx val="4"/>
              <c:tx>
                <c:strRef>
                  <c:f>公会計指標分析・財政指標組合せ分析表!#REF!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{81548421-FA79-4802-BA92-0C941EAC5865}</c15:txfldGUID>
                      <c15:f>公会計指標分析・財政指標組合せ分析表!#REF!</c15:f>
                      <c15:dlblFieldTableCache>
                        <c:ptCount val="1"/>
                        <c:pt idx="0">
                          <c:v>#REF!</c:v>
                        </c:pt>
                      </c15:dlblFieldTableCache>
                    </c15:dlblFTEntry>
                  </c15:dlblFieldTable>
                  <c15:showDataLabelsRange val="0"/>
                </c:ext>
                <c:ext xmlns:c16="http://schemas.microsoft.com/office/drawing/2014/chart" uri="{C3380CC4-5D6E-409C-BE32-E72D297353CC}">
                  <c16:uniqueId val="{0000000E-BB52-4828-873C-869BA1C75D59}"/>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{DE59320B-E37E-48B8-B09E-F2FDE8C0B065}</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BB52-4828-873C-869BA1C75D59}"/>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{E4B2D3B1-A363-4417-92D2-FAF832563FC1}</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BB52-4828-873C-869BA1C75D59}"/>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{B5339EFE-D00A-4B38-8BAD-D2F86C145B7E}</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BB52-4828-873C-869BA1C75D59}"/>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{51855E35-A325-4863-B243-F91F23F52C94}</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BB52-4828-873C-869BA1C75D59}"/>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6.4</c:v>
                </c:pt>
                <c:pt idx="8">
                  <c:v>6.6</c:v>
                </c:pt>
                <c:pt idx="16">
                  <c:v>6.6</c:v>
                </c:pt>
                <c:pt idx="24">
                  <c:v>6.7</c:v>
                </c:pt>
                <c:pt idx="32">
                  <c:v>6.5</c:v>
                </c:pt>
              </c:numCache>
            </c:numRef>
          </c:xVal>
          <c:yVal>
            <c:numRef>
              <c:f>公会計指標分析・財政指標組合せ分析表!$BP$77:$DC$77</c:f>
              <c:numCache>
                <c:formatCode>#,##0.0;"▲ "#,##0.0</c:formatCode>
                <c:ptCount val="40"/>
                <c:pt idx="0">
                  <c:v>25.1</c:v>
                </c:pt>
                <c:pt idx="8">
                  <c:v>18</c:v>
                </c:pt>
                <c:pt idx="16">
                  <c:v>12.7</c:v>
                </c:pt>
                <c:pt idx="24">
                  <c:v>10</c:v>
                </c:pt>
                <c:pt idx="32">
                  <c:v>6</c:v>
                </c:pt>
              </c:numCache>
            </c:numRef>
          </c:yVal>
          <c:smooth val="0"/>
          <c:extLst>
            <c:ext xmlns:c16="http://schemas.microsoft.com/office/drawing/2014/chart" uri="{C3380CC4-5D6E-409C-BE32-E72D297353CC}">
              <c16:uniqueId val="{00000013-BB52-4828-873C-869BA1C75D59}"/>
            </c:ext>
          </c:extLst>
        </c:ser>
        <c:dLbls>
          <c:showLegendKey val="0"/>
          <c:showVal val="1"/>
          <c:showCatName val="0"/>
          <c:showSerName val="0"/>
          <c:showPercent val="0"/>
          <c:showBubbleSize val="0"/>
        </c:dLbls>
        <c:axId val="84219776"/>
        <c:axId val="84234240"/>
      </c:scatterChart>
      <c:valAx>
        <c:axId val="84219776"/>
        <c:scaling>
          <c:orientation val="maxMin"/>
          <c:max val="6.8"/>
          <c:min val="6.2"/>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3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福井県鯖江市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68,302
67,110
84.59
33,162,801
32,420,141
590,500
16,395,351
22,036,207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[0.67]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長引く景気低迷により全国平均及び県平均が低水準で推移する中、当市は前年度より０．０１ポイント増加の０．６７となった。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全国平均及び県平均は上回っているものの、類似団体内平均値を下回っており、引き続き扶助費が増加することから、徴税対策の強化やふるさと納税等新たな歳入確保対策を講じ、歳入の確保に努めたい。</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169333</xdr:rowOff>
    </xdr:from>
    <xdr:to>
      <xdr:col>23</xdr:col>
      <xdr:colOff>133350</xdr:colOff>
      <xdr:row>45</xdr:row>
      <xdr:rowOff>20461</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41533"/>
          <a:ext cx="0" cy="13941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163988</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707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20461</xdr:rowOff>
    </xdr:from>
    <xdr:to>
      <xdr:col>24</xdr:col>
      <xdr:colOff>12700</xdr:colOff>
      <xdr:row>45</xdr:row>
      <xdr:rowOff>20461</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735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84260</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085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169333</xdr:rowOff>
    </xdr:from>
    <xdr:to>
      <xdr:col>24</xdr:col>
      <xdr:colOff>12700</xdr:colOff>
      <xdr:row>36</xdr:row>
      <xdr:rowOff>169333</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41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92428</xdr:rowOff>
    </xdr:from>
    <xdr:to>
      <xdr:col>23</xdr:col>
      <xdr:colOff>133350</xdr:colOff>
      <xdr:row>42</xdr:row>
      <xdr:rowOff>105833</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flipV="1">
          <a:off x="4114800" y="7293328"/>
          <a:ext cx="8382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17938</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04738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1411</xdr:rowOff>
    </xdr:from>
    <xdr:to>
      <xdr:col>23</xdr:col>
      <xdr:colOff>184150</xdr:colOff>
      <xdr:row>42</xdr:row>
      <xdr:rowOff>103011</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20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92428</xdr:rowOff>
    </xdr:from>
    <xdr:to>
      <xdr:col>19</xdr:col>
      <xdr:colOff>133350</xdr:colOff>
      <xdr:row>42</xdr:row>
      <xdr:rowOff>105833</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293328"/>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1411</xdr:rowOff>
    </xdr:from>
    <xdr:to>
      <xdr:col>19</xdr:col>
      <xdr:colOff>184150</xdr:colOff>
      <xdr:row>42</xdr:row>
      <xdr:rowOff>103011</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20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113188</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69711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92428</xdr:rowOff>
    </xdr:from>
    <xdr:to>
      <xdr:col>15</xdr:col>
      <xdr:colOff>82550</xdr:colOff>
      <xdr:row>42</xdr:row>
      <xdr:rowOff>92428</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2933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159455</xdr:rowOff>
    </xdr:from>
    <xdr:to>
      <xdr:col>15</xdr:col>
      <xdr:colOff>133350</xdr:colOff>
      <xdr:row>42</xdr:row>
      <xdr:rowOff>89605</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1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99782</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6957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65617</xdr:rowOff>
    </xdr:from>
    <xdr:to>
      <xdr:col>11</xdr:col>
      <xdr:colOff>31750</xdr:colOff>
      <xdr:row>42</xdr:row>
      <xdr:rowOff>92428</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266517"/>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146050</xdr:rowOff>
    </xdr:from>
    <xdr:to>
      <xdr:col>11</xdr:col>
      <xdr:colOff>82550</xdr:colOff>
      <xdr:row>42</xdr:row>
      <xdr:rowOff>76200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86377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94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105833</xdr:rowOff>
    </xdr:from>
    <xdr:to>
      <xdr:col>7</xdr:col>
      <xdr:colOff>31750</xdr:colOff>
      <xdr:row>42</xdr:row>
      <xdr:rowOff>35983</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46160</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69041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41628</xdr:rowOff>
    </xdr:from>
    <xdr:to>
      <xdr:col>23</xdr:col>
      <xdr:colOff>184150</xdr:colOff>
      <xdr:row>42</xdr:row>
      <xdr:rowOff>143228</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242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13705</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214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55033</xdr:rowOff>
    </xdr:from>
    <xdr:to>
      <xdr:col>19</xdr:col>
      <xdr:colOff>184150</xdr:colOff>
      <xdr:row>42</xdr:row>
      <xdr:rowOff>156633</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255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141410</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3423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41628</xdr:rowOff>
    </xdr:from>
    <xdr:to>
      <xdr:col>15</xdr:col>
      <xdr:colOff>133350</xdr:colOff>
      <xdr:row>42</xdr:row>
      <xdr:rowOff>143228</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242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128005</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328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41628</xdr:rowOff>
    </xdr:from>
    <xdr:to>
      <xdr:col>11</xdr:col>
      <xdr:colOff>82550</xdr:colOff>
      <xdr:row>42</xdr:row>
      <xdr:rowOff>143228</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242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128005</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328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14817</xdr:rowOff>
    </xdr:from>
    <xdr:to>
      <xdr:col>7</xdr:col>
      <xdr:colOff>31750</xdr:colOff>
      <xdr:row>42</xdr:row>
      <xdr:rowOff>116417</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215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101194</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3020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地方消費税交付金等の増収があったものの、歳入では普通交付税や地方税の減、歳出では人事院勧告等の影響による人件費や扶助費の増があり、当市の経常収支比率は前年度より４ポイント悪化し、９５．０％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全国平均や類似団体平均を上回っており、今後も増加し続ける扶助費など、さらなる経常収支比率悪化の原因となる要素があるため、あらゆる分野における経常的な経費を削減していく等、健全な財政運営を行いたい。</a:t>
          </a: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96838</xdr:rowOff>
    </xdr:from>
    <xdr:to>
      <xdr:col>23</xdr:col>
      <xdr:colOff>133350</xdr:colOff>
      <xdr:row>66</xdr:row>
      <xdr:rowOff>52388</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040938"/>
          <a:ext cx="0" cy="13271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24465</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3401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52388</xdr:rowOff>
    </xdr:from>
    <xdr:to>
      <xdr:col>24</xdr:col>
      <xdr:colOff>12700</xdr:colOff>
      <xdr:row>66</xdr:row>
      <xdr:rowOff>52388</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368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11765</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9784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96838</xdr:rowOff>
    </xdr:from>
    <xdr:to>
      <xdr:col>24</xdr:col>
      <xdr:colOff>12700</xdr:colOff>
      <xdr:row>58</xdr:row>
      <xdr:rowOff>96838</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040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53975</xdr:rowOff>
    </xdr:from>
    <xdr:to>
      <xdr:col>23</xdr:col>
      <xdr:colOff>133350</xdr:colOff>
      <xdr:row>64</xdr:row>
      <xdr:rowOff>123825</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114800" y="10855325"/>
          <a:ext cx="838200" cy="241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128287</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7581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111760</xdr:rowOff>
    </xdr:from>
    <xdr:to>
      <xdr:col>23</xdr:col>
      <xdr:colOff>184150</xdr:colOff>
      <xdr:row>64</xdr:row>
      <xdr:rowOff>41910</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140970</xdr:rowOff>
    </xdr:from>
    <xdr:to>
      <xdr:col>19</xdr:col>
      <xdr:colOff>133350</xdr:colOff>
      <xdr:row>63</xdr:row>
      <xdr:rowOff>53975</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3225800" y="10770870"/>
          <a:ext cx="889000" cy="84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81597</xdr:rowOff>
    </xdr:from>
    <xdr:to>
      <xdr:col>19</xdr:col>
      <xdr:colOff>184150</xdr:colOff>
      <xdr:row>64</xdr:row>
      <xdr:rowOff>11747</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882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167974</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9693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53022</xdr:rowOff>
    </xdr:from>
    <xdr:to>
      <xdr:col>15</xdr:col>
      <xdr:colOff>82550</xdr:colOff>
      <xdr:row>62</xdr:row>
      <xdr:rowOff>140970</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0511472"/>
          <a:ext cx="889000" cy="259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3175</xdr:rowOff>
    </xdr:from>
    <xdr:to>
      <xdr:col>15</xdr:col>
      <xdr:colOff>133350</xdr:colOff>
      <xdr:row>63</xdr:row>
      <xdr:rowOff>104775</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80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89552</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890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53022</xdr:rowOff>
    </xdr:from>
    <xdr:to>
      <xdr:col>11</xdr:col>
      <xdr:colOff>31750</xdr:colOff>
      <xdr:row>62</xdr:row>
      <xdr:rowOff>116840</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511472"/>
          <a:ext cx="889000" cy="235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122872</xdr:rowOff>
    </xdr:from>
    <xdr:to>
      <xdr:col>11</xdr:col>
      <xdr:colOff>82550</xdr:colOff>
      <xdr:row>62</xdr:row>
      <xdr:rowOff>53022</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581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37799</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6676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51435</xdr:rowOff>
    </xdr:from>
    <xdr:to>
      <xdr:col>7</xdr:col>
      <xdr:colOff>31750</xdr:colOff>
      <xdr:row>63</xdr:row>
      <xdr:rowOff>153035</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852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137812</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939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73025</xdr:rowOff>
    </xdr:from>
    <xdr:to>
      <xdr:col>23</xdr:col>
      <xdr:colOff>184150</xdr:colOff>
      <xdr:row>65</xdr:row>
      <xdr:rowOff>3175</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1045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45102</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101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3175</xdr:rowOff>
    </xdr:from>
    <xdr:to>
      <xdr:col>19</xdr:col>
      <xdr:colOff>184150</xdr:colOff>
      <xdr:row>63</xdr:row>
      <xdr:rowOff>104775</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0804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114952</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05734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90170</xdr:rowOff>
    </xdr:from>
    <xdr:to>
      <xdr:col>15</xdr:col>
      <xdr:colOff>133350</xdr:colOff>
      <xdr:row>63</xdr:row>
      <xdr:rowOff>20320</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072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30497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0488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2222</xdr:rowOff>
    </xdr:from>
    <xdr:to>
      <xdr:col>11</xdr:col>
      <xdr:colOff>82550</xdr:colOff>
      <xdr:row>61</xdr:row>
      <xdr:rowOff>103822</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460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113999</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0229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66040</xdr:rowOff>
    </xdr:from>
    <xdr:to>
      <xdr:col>7</xdr:col>
      <xdr:colOff>31750</xdr:colOff>
      <xdr:row>62</xdr:row>
      <xdr:rowOff>167640</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0695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6367</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0464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[132,336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190,273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aseline="0">
              <a:latin typeface="ＭＳ Ｐゴシック" panose="020B0600070205080204" pitchFamily="50" charset="-128"/>
              <a:ea typeface="ＭＳ Ｐゴシック" panose="020B0600070205080204" pitchFamily="50" charset="-128"/>
            </a:rPr>
            <a:t>　人事院勧告</a:t>
          </a:r>
          <a:r>
            <a:rPr kumimoji="1" lang="ja-JP" altLang="en-US" sz="1300">
              <a:latin typeface="ＭＳ Ｐゴシック" panose="020B0600070205080204" pitchFamily="50" charset="-128"/>
              <a:ea typeface="ＭＳ Ｐゴシック" panose="020B0600070205080204" pitchFamily="50" charset="-128"/>
            </a:rPr>
            <a:t>の影響で人件費が増加したこと等により、前年度より１２，５３０円増の１３２，３３６円となったものの、当市は人口１人当たりの職員数が極めて少ないため、全国平均及び県平均を大幅に下回る状況が続い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引き続き人件費・物件費等の抑制に努めたい。</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00000000-0008-0000-0300-0000B9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2901</xdr:rowOff>
    </xdr:from>
    <xdr:to>
      <xdr:col>23</xdr:col>
      <xdr:colOff>133350</xdr:colOff>
      <xdr:row>90</xdr:row>
      <xdr:rowOff>7299</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4953000" y="13890351"/>
          <a:ext cx="0" cy="15474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150826</xdr:rowOff>
    </xdr:from>
    <xdr:ext cx="762000" cy="259045"/>
    <xdr:sp macro="" textlink="">
      <xdr:nvSpPr>
        <xdr:cNvPr id="187" name="人件費・物件費等の状況最小値テキスト">
          <a:extLst>
            <a:ext uri="{FF2B5EF4-FFF2-40B4-BE49-F238E27FC236}">
              <a16:creationId xmlns:a16="http://schemas.microsoft.com/office/drawing/2014/main" id="{00000000-0008-0000-0300-0000BB000000}"/>
            </a:ext>
          </a:extLst>
        </xdr:cNvPr>
        <xdr:cNvSpPr txBox="1"/>
      </xdr:nvSpPr>
      <xdr:spPr>
        <a:xfrm>
          <a:off x="5041900" y="154098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303,539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90</xdr:row>
      <xdr:rowOff>7299</xdr:rowOff>
    </xdr:from>
    <xdr:to>
      <xdr:col>24</xdr:col>
      <xdr:colOff>12700</xdr:colOff>
      <xdr:row>90</xdr:row>
      <xdr:rowOff>7299</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54377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89278</xdr:rowOff>
    </xdr:from>
    <xdr:ext cx="762000" cy="259045"/>
    <xdr:sp macro="" textlink="">
      <xdr:nvSpPr>
        <xdr:cNvPr id="189" name="人件費・物件費等の状況最大値テキスト">
          <a:extLst>
            <a:ext uri="{FF2B5EF4-FFF2-40B4-BE49-F238E27FC236}">
              <a16:creationId xmlns:a16="http://schemas.microsoft.com/office/drawing/2014/main" id="{00000000-0008-0000-0300-0000BD000000}"/>
            </a:ext>
          </a:extLst>
        </xdr:cNvPr>
        <xdr:cNvSpPr txBox="1"/>
      </xdr:nvSpPr>
      <xdr:spPr>
        <a:xfrm>
          <a:off x="5041900" y="136338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2901</xdr:rowOff>
    </xdr:from>
    <xdr:to>
      <xdr:col>24</xdr:col>
      <xdr:colOff>12700</xdr:colOff>
      <xdr:row>81</xdr:row>
      <xdr:rowOff>2901</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3890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72523</xdr:rowOff>
    </xdr:from>
    <xdr:to>
      <xdr:col>23</xdr:col>
      <xdr:colOff>133350</xdr:colOff>
      <xdr:row>82</xdr:row>
      <xdr:rowOff>1856</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114800" y="13959973"/>
          <a:ext cx="838200" cy="100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147099</xdr:rowOff>
    </xdr:from>
    <xdr:ext cx="762000" cy="259045"/>
    <xdr:sp macro="" textlink="">
      <xdr:nvSpPr>
        <xdr:cNvPr id="192" name="人件費・物件費等の状況平均値テキスト">
          <a:extLst>
            <a:ext uri="{FF2B5EF4-FFF2-40B4-BE49-F238E27FC236}">
              <a16:creationId xmlns:a16="http://schemas.microsoft.com/office/drawing/2014/main" id="{00000000-0008-0000-0300-0000C0000000}"/>
            </a:ext>
          </a:extLst>
        </xdr:cNvPr>
        <xdr:cNvSpPr txBox="1"/>
      </xdr:nvSpPr>
      <xdr:spPr>
        <a:xfrm>
          <a:off x="5041900" y="142059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3572</xdr:rowOff>
    </xdr:from>
    <xdr:to>
      <xdr:col>23</xdr:col>
      <xdr:colOff>184150</xdr:colOff>
      <xdr:row>83</xdr:row>
      <xdr:rowOff>105172</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902200" y="14233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38581</xdr:rowOff>
    </xdr:from>
    <xdr:to>
      <xdr:col>19</xdr:col>
      <xdr:colOff>133350</xdr:colOff>
      <xdr:row>81</xdr:row>
      <xdr:rowOff>72523</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3225800" y="13926031"/>
          <a:ext cx="889000" cy="33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92514</xdr:rowOff>
    </xdr:from>
    <xdr:to>
      <xdr:col>19</xdr:col>
      <xdr:colOff>184150</xdr:colOff>
      <xdr:row>83</xdr:row>
      <xdr:rowOff>22664</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064000" y="14151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7441</xdr:rowOff>
    </xdr:from>
    <xdr:ext cx="736600" cy="259045"/>
    <xdr:sp macro=""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3733800" y="142377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80</xdr:row>
      <xdr:rowOff>133956</xdr:rowOff>
    </xdr:from>
    <xdr:to>
      <xdr:col>15</xdr:col>
      <xdr:colOff>82550</xdr:colOff>
      <xdr:row>81</xdr:row>
      <xdr:rowOff>38581</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2336800" y="13849956"/>
          <a:ext cx="889000" cy="76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95297</xdr:rowOff>
    </xdr:from>
    <xdr:to>
      <xdr:col>15</xdr:col>
      <xdr:colOff>133350</xdr:colOff>
      <xdr:row>83</xdr:row>
      <xdr:rowOff>25447</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3175000" y="14154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10224</xdr:rowOff>
    </xdr:from>
    <xdr:ext cx="762000" cy="2590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844800" y="142405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80</xdr:row>
      <xdr:rowOff>114950</xdr:rowOff>
    </xdr:from>
    <xdr:to>
      <xdr:col>11</xdr:col>
      <xdr:colOff>31750</xdr:colOff>
      <xdr:row>80</xdr:row>
      <xdr:rowOff>133956</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1447800" y="13830950"/>
          <a:ext cx="889000" cy="19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53367</xdr:rowOff>
    </xdr:from>
    <xdr:to>
      <xdr:col>11</xdr:col>
      <xdr:colOff>82550</xdr:colOff>
      <xdr:row>82</xdr:row>
      <xdr:rowOff>154967</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2286000" y="14112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139744</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955800" y="14198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170242</xdr:rowOff>
    </xdr:from>
    <xdr:to>
      <xdr:col>7</xdr:col>
      <xdr:colOff>31750</xdr:colOff>
      <xdr:row>82</xdr:row>
      <xdr:rowOff>100392</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1397000" y="14057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85169</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066800" y="14144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122506</xdr:rowOff>
    </xdr:from>
    <xdr:to>
      <xdr:col>23</xdr:col>
      <xdr:colOff>184150</xdr:colOff>
      <xdr:row>82</xdr:row>
      <xdr:rowOff>52656</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902200" y="14009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139033</xdr:rowOff>
    </xdr:from>
    <xdr:ext cx="762000" cy="259045"/>
    <xdr:sp macro="" textlink="">
      <xdr:nvSpPr>
        <xdr:cNvPr id="211" name="人件費・物件費等の状況該当値テキスト">
          <a:extLst>
            <a:ext uri="{FF2B5EF4-FFF2-40B4-BE49-F238E27FC236}">
              <a16:creationId xmlns:a16="http://schemas.microsoft.com/office/drawing/2014/main" id="{00000000-0008-0000-0300-0000D3000000}"/>
            </a:ext>
          </a:extLst>
        </xdr:cNvPr>
        <xdr:cNvSpPr txBox="1"/>
      </xdr:nvSpPr>
      <xdr:spPr>
        <a:xfrm>
          <a:off x="5041900" y="13855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21723</xdr:rowOff>
    </xdr:from>
    <xdr:to>
      <xdr:col>19</xdr:col>
      <xdr:colOff>184150</xdr:colOff>
      <xdr:row>81</xdr:row>
      <xdr:rowOff>123323</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064000" y="13909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133500</xdr:rowOff>
    </xdr:from>
    <xdr:ext cx="7366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733800" y="1367805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159231</xdr:rowOff>
    </xdr:from>
    <xdr:to>
      <xdr:col>15</xdr:col>
      <xdr:colOff>133350</xdr:colOff>
      <xdr:row>81</xdr:row>
      <xdr:rowOff>89381</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175000" y="13875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99558</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844800" y="136441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83156</xdr:rowOff>
    </xdr:from>
    <xdr:to>
      <xdr:col>11</xdr:col>
      <xdr:colOff>82550</xdr:colOff>
      <xdr:row>81</xdr:row>
      <xdr:rowOff>13306</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286000" y="13799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23483</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955800" y="13568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64150</xdr:rowOff>
    </xdr:from>
    <xdr:to>
      <xdr:col>7</xdr:col>
      <xdr:colOff>31750</xdr:colOff>
      <xdr:row>80</xdr:row>
      <xdr:rowOff>165750</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1397000" y="13780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4477</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066800" y="13549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初任給の引き上げにより、前年度より０．９ポイント増の９７．７％となったものの、令和６年度も全国市平均を０．９ポイント、類似団体平均を０．６ポイント下回っている。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今後も民間企業、類似団体との均衡を図ることを基本に、給与水準の適正化に努めたい。</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28121</xdr:rowOff>
    </xdr:from>
    <xdr:to>
      <xdr:col>81</xdr:col>
      <xdr:colOff>44450</xdr:colOff>
      <xdr:row>90</xdr:row>
      <xdr:rowOff>1814</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3915571"/>
          <a:ext cx="0" cy="151674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145341</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404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1814</xdr:rowOff>
    </xdr:from>
    <xdr:to>
      <xdr:col>81</xdr:col>
      <xdr:colOff>133350</xdr:colOff>
      <xdr:row>90</xdr:row>
      <xdr:rowOff>1814</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432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114498</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659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28121</xdr:rowOff>
    </xdr:from>
    <xdr:to>
      <xdr:col>81</xdr:col>
      <xdr:colOff>133350</xdr:colOff>
      <xdr:row>81</xdr:row>
      <xdr:rowOff>28121</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3915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168729</xdr:rowOff>
    </xdr:from>
    <xdr:to>
      <xdr:col>81</xdr:col>
      <xdr:colOff>44450</xdr:colOff>
      <xdr:row>85</xdr:row>
      <xdr:rowOff>152400</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179800" y="14570529"/>
          <a:ext cx="838200" cy="155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86</xdr:row>
      <xdr:rowOff>5641</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7503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33564</xdr:rowOff>
    </xdr:from>
    <xdr:to>
      <xdr:col>81</xdr:col>
      <xdr:colOff>95250</xdr:colOff>
      <xdr:row>86</xdr:row>
      <xdr:rowOff>135164</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4778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168729</xdr:rowOff>
    </xdr:from>
    <xdr:to>
      <xdr:col>77</xdr:col>
      <xdr:colOff>44450</xdr:colOff>
      <xdr:row>84</xdr:row>
      <xdr:rowOff>168729</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5290800" y="145705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16329</xdr:rowOff>
    </xdr:from>
    <xdr:to>
      <xdr:col>77</xdr:col>
      <xdr:colOff>95250</xdr:colOff>
      <xdr:row>86</xdr:row>
      <xdr:rowOff>117929</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4761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102706</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8474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168729</xdr:rowOff>
    </xdr:from>
    <xdr:to>
      <xdr:col>72</xdr:col>
      <xdr:colOff>203200</xdr:colOff>
      <xdr:row>84</xdr:row>
      <xdr:rowOff>168729</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4401800" y="145705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50800</xdr:rowOff>
    </xdr:from>
    <xdr:to>
      <xdr:col>73</xdr:col>
      <xdr:colOff>44450</xdr:colOff>
      <xdr:row>86</xdr:row>
      <xdr:rowOff>152400</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137177</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88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168729</xdr:rowOff>
    </xdr:from>
    <xdr:to>
      <xdr:col>68</xdr:col>
      <xdr:colOff>152400</xdr:colOff>
      <xdr:row>86</xdr:row>
      <xdr:rowOff>118836</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flipV="1">
          <a:off x="13512800" y="14570529"/>
          <a:ext cx="889000" cy="293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68036</xdr:rowOff>
    </xdr:from>
    <xdr:to>
      <xdr:col>68</xdr:col>
      <xdr:colOff>203200</xdr:colOff>
      <xdr:row>86</xdr:row>
      <xdr:rowOff>169636</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4812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154413</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899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50800</xdr:rowOff>
    </xdr:from>
    <xdr:to>
      <xdr:col>64</xdr:col>
      <xdr:colOff>152400</xdr:colOff>
      <xdr:row>86</xdr:row>
      <xdr:rowOff>152400</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162577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56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101600</xdr:rowOff>
    </xdr:from>
    <xdr:to>
      <xdr:col>81</xdr:col>
      <xdr:colOff>95250</xdr:colOff>
      <xdr:row>86</xdr:row>
      <xdr:rowOff>31750</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467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118127</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451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117929</xdr:rowOff>
    </xdr:from>
    <xdr:to>
      <xdr:col>77</xdr:col>
      <xdr:colOff>95250</xdr:colOff>
      <xdr:row>85</xdr:row>
      <xdr:rowOff>48079</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4519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58256</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42886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117929</xdr:rowOff>
    </xdr:from>
    <xdr:to>
      <xdr:col>73</xdr:col>
      <xdr:colOff>44450</xdr:colOff>
      <xdr:row>85</xdr:row>
      <xdr:rowOff>48079</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4519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58256</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42886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117929</xdr:rowOff>
    </xdr:from>
    <xdr:to>
      <xdr:col>68</xdr:col>
      <xdr:colOff>203200</xdr:colOff>
      <xdr:row>85</xdr:row>
      <xdr:rowOff>48079</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4519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58256</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42886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68036</xdr:rowOff>
    </xdr:from>
    <xdr:to>
      <xdr:col>64</xdr:col>
      <xdr:colOff>152400</xdr:colOff>
      <xdr:row>86</xdr:row>
      <xdr:rowOff>169636</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4812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154413</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4899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[5.46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１７年度、平成１８年度の２年間、新規採用を凍結し、その後の採用も行財政構造改革プログラムおよび行財政構造改革アクションプログラムにより抑制を行ってきた。その後、鯖江市まち・ひと・しごと創生総合戦略の中でも引き続き抑制を行ってきたことで、全国平均、県平均、類似団体平均のいずれも大幅に下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今後も将来にわたる組織運営の安定化のため、適切な定員管理に努め、人件費総額の抑制を図っていきたい。</a:t>
          </a: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00000000-0008-0000-0300-00003A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121829</xdr:rowOff>
    </xdr:from>
    <xdr:to>
      <xdr:col>81</xdr:col>
      <xdr:colOff>44450</xdr:colOff>
      <xdr:row>66</xdr:row>
      <xdr:rowOff>144599</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7018000" y="10065929"/>
          <a:ext cx="0" cy="139437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116676</xdr:rowOff>
    </xdr:from>
    <xdr:ext cx="762000" cy="259045"/>
    <xdr:sp macro="" textlink="">
      <xdr:nvSpPr>
        <xdr:cNvPr id="316" name="定員管理の状況最小値テキスト">
          <a:extLst>
            <a:ext uri="{FF2B5EF4-FFF2-40B4-BE49-F238E27FC236}">
              <a16:creationId xmlns:a16="http://schemas.microsoft.com/office/drawing/2014/main" id="{00000000-0008-0000-0300-00003C010000}"/>
            </a:ext>
          </a:extLst>
        </xdr:cNvPr>
        <xdr:cNvSpPr txBox="1"/>
      </xdr:nvSpPr>
      <xdr:spPr>
        <a:xfrm>
          <a:off x="17106900" y="114323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144599</xdr:rowOff>
    </xdr:from>
    <xdr:to>
      <xdr:col>81</xdr:col>
      <xdr:colOff>133350</xdr:colOff>
      <xdr:row>66</xdr:row>
      <xdr:rowOff>144599</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14602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36756</xdr:rowOff>
    </xdr:from>
    <xdr:ext cx="762000" cy="259045"/>
    <xdr:sp macro="" textlink="">
      <xdr:nvSpPr>
        <xdr:cNvPr id="318" name="定員管理の状況最大値テキスト">
          <a:extLst>
            <a:ext uri="{FF2B5EF4-FFF2-40B4-BE49-F238E27FC236}">
              <a16:creationId xmlns:a16="http://schemas.microsoft.com/office/drawing/2014/main" id="{00000000-0008-0000-0300-00003E010000}"/>
            </a:ext>
          </a:extLst>
        </xdr:cNvPr>
        <xdr:cNvSpPr txBox="1"/>
      </xdr:nvSpPr>
      <xdr:spPr>
        <a:xfrm>
          <a:off x="17106900" y="9809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121829</xdr:rowOff>
    </xdr:from>
    <xdr:to>
      <xdr:col>81</xdr:col>
      <xdr:colOff>133350</xdr:colOff>
      <xdr:row>58</xdr:row>
      <xdr:rowOff>121829</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0065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65859</xdr:rowOff>
    </xdr:from>
    <xdr:to>
      <xdr:col>81</xdr:col>
      <xdr:colOff>44450</xdr:colOff>
      <xdr:row>59</xdr:row>
      <xdr:rowOff>69306</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179800" y="10181409"/>
          <a:ext cx="838200" cy="3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35486</xdr:rowOff>
    </xdr:from>
    <xdr:ext cx="762000" cy="259045"/>
    <xdr:sp macro="" textlink="">
      <xdr:nvSpPr>
        <xdr:cNvPr id="321" name="定員管理の状況平均値テキスト">
          <a:extLst>
            <a:ext uri="{FF2B5EF4-FFF2-40B4-BE49-F238E27FC236}">
              <a16:creationId xmlns:a16="http://schemas.microsoft.com/office/drawing/2014/main" id="{00000000-0008-0000-0300-000041010000}"/>
            </a:ext>
          </a:extLst>
        </xdr:cNvPr>
        <xdr:cNvSpPr txBox="1"/>
      </xdr:nvSpPr>
      <xdr:spPr>
        <a:xfrm>
          <a:off x="17106900" y="1049393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63409</xdr:rowOff>
    </xdr:from>
    <xdr:to>
      <xdr:col>81</xdr:col>
      <xdr:colOff>95250</xdr:colOff>
      <xdr:row>61</xdr:row>
      <xdr:rowOff>165009</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967200" y="1052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29663</xdr:rowOff>
    </xdr:from>
    <xdr:to>
      <xdr:col>77</xdr:col>
      <xdr:colOff>44450</xdr:colOff>
      <xdr:row>59</xdr:row>
      <xdr:rowOff>65859</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5290800" y="10145213"/>
          <a:ext cx="889000" cy="36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42726</xdr:rowOff>
    </xdr:from>
    <xdr:to>
      <xdr:col>77</xdr:col>
      <xdr:colOff>95250</xdr:colOff>
      <xdr:row>61</xdr:row>
      <xdr:rowOff>144326</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129000" y="10501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129103</xdr:rowOff>
    </xdr:from>
    <xdr:ext cx="7366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5798800" y="105875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14151</xdr:rowOff>
    </xdr:from>
    <xdr:to>
      <xdr:col>72</xdr:col>
      <xdr:colOff>203200</xdr:colOff>
      <xdr:row>59</xdr:row>
      <xdr:rowOff>29663</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4401800" y="10129701"/>
          <a:ext cx="889000" cy="15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41003</xdr:rowOff>
    </xdr:from>
    <xdr:to>
      <xdr:col>73</xdr:col>
      <xdr:colOff>44450</xdr:colOff>
      <xdr:row>61</xdr:row>
      <xdr:rowOff>142603</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5240000" y="10499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127380</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909800" y="105858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14151</xdr:rowOff>
    </xdr:from>
    <xdr:to>
      <xdr:col>68</xdr:col>
      <xdr:colOff>152400</xdr:colOff>
      <xdr:row>59</xdr:row>
      <xdr:rowOff>15875</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flipV="1">
          <a:off x="13512800" y="10129701"/>
          <a:ext cx="889000" cy="1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27215</xdr:rowOff>
    </xdr:from>
    <xdr:to>
      <xdr:col>68</xdr:col>
      <xdr:colOff>203200</xdr:colOff>
      <xdr:row>61</xdr:row>
      <xdr:rowOff>128815</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4351000" y="10485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113592</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020800" y="10572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165916</xdr:rowOff>
    </xdr:from>
    <xdr:to>
      <xdr:col>64</xdr:col>
      <xdr:colOff>152400</xdr:colOff>
      <xdr:row>61</xdr:row>
      <xdr:rowOff>96066</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3462000" y="10452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80843</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131800" y="10539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18506</xdr:rowOff>
    </xdr:from>
    <xdr:to>
      <xdr:col>81</xdr:col>
      <xdr:colOff>95250</xdr:colOff>
      <xdr:row>59</xdr:row>
      <xdr:rowOff>120106</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967200" y="10134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111233</xdr:rowOff>
    </xdr:from>
    <xdr:ext cx="762000" cy="259045"/>
    <xdr:sp macro="" textlink="">
      <xdr:nvSpPr>
        <xdr:cNvPr id="340" name="定員管理の状況該当値テキスト">
          <a:extLst>
            <a:ext uri="{FF2B5EF4-FFF2-40B4-BE49-F238E27FC236}">
              <a16:creationId xmlns:a16="http://schemas.microsoft.com/office/drawing/2014/main" id="{00000000-0008-0000-0300-000054010000}"/>
            </a:ext>
          </a:extLst>
        </xdr:cNvPr>
        <xdr:cNvSpPr txBox="1"/>
      </xdr:nvSpPr>
      <xdr:spPr>
        <a:xfrm>
          <a:off x="17106900" y="10055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15059</xdr:rowOff>
    </xdr:from>
    <xdr:to>
      <xdr:col>77</xdr:col>
      <xdr:colOff>95250</xdr:colOff>
      <xdr:row>59</xdr:row>
      <xdr:rowOff>116659</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129000" y="10130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57</xdr:row>
      <xdr:rowOff>126836</xdr:rowOff>
    </xdr:from>
    <xdr:ext cx="7366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798800" y="98994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58</xdr:row>
      <xdr:rowOff>150313</xdr:rowOff>
    </xdr:from>
    <xdr:to>
      <xdr:col>73</xdr:col>
      <xdr:colOff>44450</xdr:colOff>
      <xdr:row>59</xdr:row>
      <xdr:rowOff>80463</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5240000" y="10094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90640</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909800" y="98632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58</xdr:row>
      <xdr:rowOff>134801</xdr:rowOff>
    </xdr:from>
    <xdr:to>
      <xdr:col>68</xdr:col>
      <xdr:colOff>203200</xdr:colOff>
      <xdr:row>59</xdr:row>
      <xdr:rowOff>64951</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4351000" y="10078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75128</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020800" y="98477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58</xdr:row>
      <xdr:rowOff>136525</xdr:rowOff>
    </xdr:from>
    <xdr:to>
      <xdr:col>64</xdr:col>
      <xdr:colOff>152400</xdr:colOff>
      <xdr:row>59</xdr:row>
      <xdr:rowOff>66675</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3462000" y="10080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76852</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131800" y="9849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普通交付税の減少や、下水道費等の事業費補正により基準財政需要額に算入された公債費の減少等により、３か年平均の実質公債比率は前年度に比べ０．３ポイント悪化し、５．４％となった。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　全国平均及び県平均を下回ったが、今後、公共施設の老朽化に伴う更新、長寿命化事業等による公債費の増加が見込まれるため、引き続き、実質公債比率の改善に努めていきたい。</a:t>
          </a:r>
          <a:endParaRPr kumimoji="0" lang="en-US" altLang="ja-JP" sz="1100" b="0" i="0" u="none" strike="noStrike">
            <a:solidFill>
              <a:schemeClr val="dk1"/>
            </a:solidFill>
            <a:effectLst/>
            <a:latin typeface="+mn-lt"/>
            <a:ea typeface="+mn-ea"/>
            <a:cs typeface="+mn-cs"/>
          </a:endParaRP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94403</xdr:rowOff>
    </xdr:from>
    <xdr:to>
      <xdr:col>81</xdr:col>
      <xdr:colOff>44450</xdr:colOff>
      <xdr:row>45</xdr:row>
      <xdr:rowOff>66040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438053"/>
          <a:ext cx="0" cy="134323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38117</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753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66040</xdr:rowOff>
    </xdr:from>
    <xdr:to>
      <xdr:col>81</xdr:col>
      <xdr:colOff>133350</xdr:colOff>
      <xdr:row>45</xdr:row>
      <xdr:rowOff>66040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7812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9330</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6181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94403</xdr:rowOff>
    </xdr:from>
    <xdr:to>
      <xdr:col>81</xdr:col>
      <xdr:colOff>133350</xdr:colOff>
      <xdr:row>37</xdr:row>
      <xdr:rowOff>94403</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4380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135044</xdr:rowOff>
    </xdr:from>
    <xdr:to>
      <xdr:col>81</xdr:col>
      <xdr:colOff>44450</xdr:colOff>
      <xdr:row>40</xdr:row>
      <xdr:rowOff>159173</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179800" y="6993044"/>
          <a:ext cx="838200" cy="24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168927</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7026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25400</xdr:rowOff>
    </xdr:from>
    <xdr:to>
      <xdr:col>81</xdr:col>
      <xdr:colOff>95250</xdr:colOff>
      <xdr:row>41</xdr:row>
      <xdr:rowOff>127000</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135044</xdr:rowOff>
    </xdr:from>
    <xdr:to>
      <xdr:col>77</xdr:col>
      <xdr:colOff>44450</xdr:colOff>
      <xdr:row>40</xdr:row>
      <xdr:rowOff>151130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5290800" y="6993044"/>
          <a:ext cx="8890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41487</xdr:rowOff>
    </xdr:from>
    <xdr:to>
      <xdr:col>77</xdr:col>
      <xdr:colOff>95250</xdr:colOff>
      <xdr:row>41</xdr:row>
      <xdr:rowOff>143087</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7070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127864</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71573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151130</xdr:rowOff>
    </xdr:from>
    <xdr:to>
      <xdr:col>72</xdr:col>
      <xdr:colOff>203200</xdr:colOff>
      <xdr:row>41</xdr:row>
      <xdr:rowOff>35983</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4401800" y="7009130"/>
          <a:ext cx="889000" cy="56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33444</xdr:rowOff>
    </xdr:from>
    <xdr:to>
      <xdr:col>73</xdr:col>
      <xdr:colOff>44450</xdr:colOff>
      <xdr:row>41</xdr:row>
      <xdr:rowOff>135044</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119821</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7149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35983</xdr:rowOff>
    </xdr:from>
    <xdr:to>
      <xdr:col>68</xdr:col>
      <xdr:colOff>152400</xdr:colOff>
      <xdr:row>41</xdr:row>
      <xdr:rowOff>76200</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3512800" y="7065433"/>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33444</xdr:rowOff>
    </xdr:from>
    <xdr:to>
      <xdr:col>68</xdr:col>
      <xdr:colOff>203200</xdr:colOff>
      <xdr:row>41</xdr:row>
      <xdr:rowOff>135044</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119821</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7149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17356</xdr:rowOff>
    </xdr:from>
    <xdr:to>
      <xdr:col>64</xdr:col>
      <xdr:colOff>152400</xdr:colOff>
      <xdr:row>41</xdr:row>
      <xdr:rowOff>118956</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7046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129133</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6815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108373</xdr:rowOff>
    </xdr:from>
    <xdr:to>
      <xdr:col>81</xdr:col>
      <xdr:colOff>95250</xdr:colOff>
      <xdr:row>41</xdr:row>
      <xdr:rowOff>38523</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6966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124900</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8114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84244</xdr:rowOff>
    </xdr:from>
    <xdr:to>
      <xdr:col>77</xdr:col>
      <xdr:colOff>95250</xdr:colOff>
      <xdr:row>41</xdr:row>
      <xdr:rowOff>14394</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6942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24571</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67111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100330</xdr:rowOff>
    </xdr:from>
    <xdr:to>
      <xdr:col>73</xdr:col>
      <xdr:colOff>44450</xdr:colOff>
      <xdr:row>41</xdr:row>
      <xdr:rowOff>30480</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6958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40657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6727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156633</xdr:rowOff>
    </xdr:from>
    <xdr:to>
      <xdr:col>68</xdr:col>
      <xdr:colOff>203200</xdr:colOff>
      <xdr:row>41</xdr:row>
      <xdr:rowOff>86783</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7014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96960</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6783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25400</xdr:rowOff>
    </xdr:from>
    <xdr:to>
      <xdr:col>64</xdr:col>
      <xdr:colOff>152400</xdr:colOff>
      <xdr:row>41</xdr:row>
      <xdr:rowOff>127000</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705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111777</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71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地方債現在高の減少に努めていることから、将来負担比率は前年度と同様に将来負担なしとなった。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今後、公共施設の老朽化に伴う更新、長寿命化事業等で地方債残高は増加する見込であるが、優良債の積極的な活用と優良債以外の発行抑制に努めるとともに、財政調整基金等の基金の増加にも努めたい。</a:t>
          </a: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00000000-0008-0000-0300-0000B5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113736</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7018000" y="2370667"/>
          <a:ext cx="0" cy="168641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85813</xdr:rowOff>
    </xdr:from>
    <xdr:ext cx="762000" cy="259045"/>
    <xdr:sp macro="" textlink="">
      <xdr:nvSpPr>
        <xdr:cNvPr id="439" name="将来負担の状況最小値テキスト">
          <a:extLst>
            <a:ext uri="{FF2B5EF4-FFF2-40B4-BE49-F238E27FC236}">
              <a16:creationId xmlns:a16="http://schemas.microsoft.com/office/drawing/2014/main" id="{00000000-0008-0000-0300-0000B7010000}"/>
            </a:ext>
          </a:extLst>
        </xdr:cNvPr>
        <xdr:cNvSpPr txBox="1"/>
      </xdr:nvSpPr>
      <xdr:spPr>
        <a:xfrm>
          <a:off x="17106900" y="4029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113736</xdr:rowOff>
    </xdr:from>
    <xdr:to>
      <xdr:col>81</xdr:col>
      <xdr:colOff>133350</xdr:colOff>
      <xdr:row>23</xdr:row>
      <xdr:rowOff>113736</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40570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1" name="将来負担の状況最大値テキスト">
          <a:extLst>
            <a:ext uri="{FF2B5EF4-FFF2-40B4-BE49-F238E27FC236}">
              <a16:creationId xmlns:a16="http://schemas.microsoft.com/office/drawing/2014/main" id="{00000000-0008-0000-0300-0000B9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143527</xdr:rowOff>
    </xdr:from>
    <xdr:ext cx="762000" cy="259045"/>
    <xdr:sp macro="" textlink="">
      <xdr:nvSpPr>
        <xdr:cNvPr id="443" name="将来負担の状況平均値テキスト">
          <a:extLst>
            <a:ext uri="{FF2B5EF4-FFF2-40B4-BE49-F238E27FC236}">
              <a16:creationId xmlns:a16="http://schemas.microsoft.com/office/drawing/2014/main" id="{00000000-0008-0000-0300-0000BB010000}"/>
            </a:ext>
          </a:extLst>
        </xdr:cNvPr>
        <xdr:cNvSpPr txBox="1"/>
      </xdr:nvSpPr>
      <xdr:spPr>
        <a:xfrm>
          <a:off x="17106900" y="2372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0</xdr:rowOff>
    </xdr:from>
    <xdr:to>
      <xdr:col>81</xdr:col>
      <xdr:colOff>95250</xdr:colOff>
      <xdr:row>14</xdr:row>
      <xdr:rowOff>101600</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69672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14</xdr:row>
      <xdr:rowOff>53622</xdr:rowOff>
    </xdr:from>
    <xdr:to>
      <xdr:col>77</xdr:col>
      <xdr:colOff>95250</xdr:colOff>
      <xdr:row>14</xdr:row>
      <xdr:rowOff>155222</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129000" y="2453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165399</xdr:rowOff>
    </xdr:from>
    <xdr:ext cx="7366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5798800" y="22227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89817</xdr:rowOff>
    </xdr:from>
    <xdr:to>
      <xdr:col>73</xdr:col>
      <xdr:colOff>44450</xdr:colOff>
      <xdr:row>15</xdr:row>
      <xdr:rowOff>19967</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5240000" y="2490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30144</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4909800" y="22589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160867</xdr:rowOff>
    </xdr:from>
    <xdr:to>
      <xdr:col>68</xdr:col>
      <xdr:colOff>203200</xdr:colOff>
      <xdr:row>15</xdr:row>
      <xdr:rowOff>91017</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4351000" y="2561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101194</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020800" y="2330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84596</xdr:rowOff>
    </xdr:from>
    <xdr:to>
      <xdr:col>64</xdr:col>
      <xdr:colOff>152400</xdr:colOff>
      <xdr:row>16</xdr:row>
      <xdr:rowOff>14746</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3462000" y="2656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24923</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131800" y="24252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福井県鯖江市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68,302
67,110
84.59
33,162,801
32,420,141
590,500
16,395,351
22,036,207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人件費に係る経常収支比率は、人事院勧告や退職者数増による退職手当増等のため、前年度より４．６ポイント増加の２５．８％となり、県平均、類似団体平均と同水準、全国平均は下回っている。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今後も、類似団体平均と比較し極端に悪化することがないよう、適正水準を維持していきたい。</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33274</xdr:rowOff>
    </xdr:from>
    <xdr:to>
      <xdr:col>24</xdr:col>
      <xdr:colOff>25400</xdr:colOff>
      <xdr:row>40</xdr:row>
      <xdr:rowOff>122428</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34024"/>
          <a:ext cx="0" cy="9464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94505</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52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122428</xdr:rowOff>
    </xdr:from>
    <xdr:to>
      <xdr:col>24</xdr:col>
      <xdr:colOff>114300</xdr:colOff>
      <xdr:row>40</xdr:row>
      <xdr:rowOff>122428</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6980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119651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77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33274</xdr:rowOff>
    </xdr:from>
    <xdr:to>
      <xdr:col>24</xdr:col>
      <xdr:colOff>114300</xdr:colOff>
      <xdr:row>35</xdr:row>
      <xdr:rowOff>33274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340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67564</xdr:rowOff>
    </xdr:from>
    <xdr:to>
      <xdr:col>24</xdr:col>
      <xdr:colOff>25400</xdr:colOff>
      <xdr:row>37</xdr:row>
      <xdr:rowOff>106426</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239764"/>
          <a:ext cx="838200" cy="2103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49293</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21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32766</xdr:rowOff>
    </xdr:from>
    <xdr:to>
      <xdr:col>24</xdr:col>
      <xdr:colOff>76200</xdr:colOff>
      <xdr:row>37</xdr:row>
      <xdr:rowOff>134366</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76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67564</xdr:rowOff>
    </xdr:from>
    <xdr:to>
      <xdr:col>19</xdr:col>
      <xdr:colOff>187325</xdr:colOff>
      <xdr:row>36</xdr:row>
      <xdr:rowOff>90424</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3098800" y="6239764"/>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149352</xdr:rowOff>
    </xdr:from>
    <xdr:to>
      <xdr:col>20</xdr:col>
      <xdr:colOff>38100</xdr:colOff>
      <xdr:row>37</xdr:row>
      <xdr:rowOff>79502</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64279</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4079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58420</xdr:rowOff>
    </xdr:from>
    <xdr:to>
      <xdr:col>15</xdr:col>
      <xdr:colOff>98425</xdr:colOff>
      <xdr:row>36</xdr:row>
      <xdr:rowOff>90424</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230620"/>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153924</xdr:rowOff>
    </xdr:from>
    <xdr:to>
      <xdr:col>15</xdr:col>
      <xdr:colOff>149225</xdr:colOff>
      <xdr:row>37</xdr:row>
      <xdr:rowOff>84074</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68851</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412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58420</xdr:rowOff>
    </xdr:from>
    <xdr:to>
      <xdr:col>11</xdr:col>
      <xdr:colOff>9525</xdr:colOff>
      <xdr:row>36</xdr:row>
      <xdr:rowOff>117856</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230620"/>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36847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28194</xdr:rowOff>
    </xdr:from>
    <xdr:to>
      <xdr:col>6</xdr:col>
      <xdr:colOff>171450</xdr:colOff>
      <xdr:row>37</xdr:row>
      <xdr:rowOff>129794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114571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458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55626</xdr:rowOff>
    </xdr:from>
    <xdr:to>
      <xdr:col>24</xdr:col>
      <xdr:colOff>76200</xdr:colOff>
      <xdr:row>37</xdr:row>
      <xdr:rowOff>157226</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399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27703</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371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16764</xdr:rowOff>
    </xdr:from>
    <xdr:to>
      <xdr:col>20</xdr:col>
      <xdr:colOff>38100</xdr:colOff>
      <xdr:row>36</xdr:row>
      <xdr:rowOff>118364</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188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128541</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59578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39624</xdr:rowOff>
    </xdr:from>
    <xdr:to>
      <xdr:col>15</xdr:col>
      <xdr:colOff>149225</xdr:colOff>
      <xdr:row>36</xdr:row>
      <xdr:rowOff>141224</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211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151401</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5980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7620</xdr:rowOff>
    </xdr:from>
    <xdr:to>
      <xdr:col>11</xdr:col>
      <xdr:colOff>60325</xdr:colOff>
      <xdr:row>36</xdr:row>
      <xdr:rowOff>109220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17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119397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948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67056</xdr:rowOff>
    </xdr:from>
    <xdr:to>
      <xdr:col>6</xdr:col>
      <xdr:colOff>171450</xdr:colOff>
      <xdr:row>36</xdr:row>
      <xdr:rowOff>168656</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239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7383</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008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物件費に係る経常収支比率は、前年度より０．５ポイント増の１５．２％となり、前年度に引き続き全国平均、類似団体平均を下回っている。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今後も極端に悪化することのないよう努めたい。</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96520</xdr:rowOff>
    </xdr:from>
    <xdr:to>
      <xdr:col>82</xdr:col>
      <xdr:colOff>107950</xdr:colOff>
      <xdr:row>20</xdr:row>
      <xdr:rowOff>88900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153920"/>
          <a:ext cx="0" cy="1363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60977</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48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88900</xdr:rowOff>
    </xdr:from>
    <xdr:to>
      <xdr:col>82</xdr:col>
      <xdr:colOff>196850</xdr:colOff>
      <xdr:row>20</xdr:row>
      <xdr:rowOff>88900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517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11447</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1897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96520</xdr:rowOff>
    </xdr:from>
    <xdr:to>
      <xdr:col>82</xdr:col>
      <xdr:colOff>196850</xdr:colOff>
      <xdr:row>12</xdr:row>
      <xdr:rowOff>96520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153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8890</xdr:rowOff>
    </xdr:from>
    <xdr:to>
      <xdr:col>82</xdr:col>
      <xdr:colOff>107950</xdr:colOff>
      <xdr:row>15</xdr:row>
      <xdr:rowOff>46990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5671800" y="258064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59707</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6314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87630</xdr:rowOff>
    </xdr:from>
    <xdr:to>
      <xdr:col>82</xdr:col>
      <xdr:colOff>158750</xdr:colOff>
      <xdr:row>16</xdr:row>
      <xdr:rowOff>17780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659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66040</xdr:rowOff>
    </xdr:from>
    <xdr:to>
      <xdr:col>78</xdr:col>
      <xdr:colOff>69850</xdr:colOff>
      <xdr:row>15</xdr:row>
      <xdr:rowOff>8890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82800" y="246634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80010</xdr:rowOff>
    </xdr:from>
    <xdr:to>
      <xdr:col>78</xdr:col>
      <xdr:colOff>120650</xdr:colOff>
      <xdr:row>16</xdr:row>
      <xdr:rowOff>10160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651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166387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738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13</xdr:row>
      <xdr:rowOff>168910</xdr:rowOff>
    </xdr:from>
    <xdr:to>
      <xdr:col>73</xdr:col>
      <xdr:colOff>180975</xdr:colOff>
      <xdr:row>14</xdr:row>
      <xdr:rowOff>66040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39776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41910</xdr:rowOff>
    </xdr:from>
    <xdr:to>
      <xdr:col>74</xdr:col>
      <xdr:colOff>31750</xdr:colOff>
      <xdr:row>15</xdr:row>
      <xdr:rowOff>143510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613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128287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700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13</xdr:row>
      <xdr:rowOff>168910</xdr:rowOff>
    </xdr:from>
    <xdr:to>
      <xdr:col>69</xdr:col>
      <xdr:colOff>92075</xdr:colOff>
      <xdr:row>14</xdr:row>
      <xdr:rowOff>5080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3004800" y="239776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114300</xdr:rowOff>
    </xdr:from>
    <xdr:to>
      <xdr:col>69</xdr:col>
      <xdr:colOff>142875</xdr:colOff>
      <xdr:row>15</xdr:row>
      <xdr:rowOff>44450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51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29227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60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26670</xdr:rowOff>
    </xdr:from>
    <xdr:to>
      <xdr:col>65</xdr:col>
      <xdr:colOff>53975</xdr:colOff>
      <xdr:row>15</xdr:row>
      <xdr:rowOff>128270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598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113047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68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167640</xdr:rowOff>
    </xdr:from>
    <xdr:to>
      <xdr:col>82</xdr:col>
      <xdr:colOff>158750</xdr:colOff>
      <xdr:row>15</xdr:row>
      <xdr:rowOff>97790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567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12717</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413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129540</xdr:rowOff>
    </xdr:from>
    <xdr:to>
      <xdr:col>78</xdr:col>
      <xdr:colOff>120650</xdr:colOff>
      <xdr:row>15</xdr:row>
      <xdr:rowOff>59690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52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69867</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22987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15240</xdr:rowOff>
    </xdr:from>
    <xdr:to>
      <xdr:col>74</xdr:col>
      <xdr:colOff>31750</xdr:colOff>
      <xdr:row>14</xdr:row>
      <xdr:rowOff>116840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41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127017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184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118110</xdr:rowOff>
    </xdr:from>
    <xdr:to>
      <xdr:col>69</xdr:col>
      <xdr:colOff>142875</xdr:colOff>
      <xdr:row>14</xdr:row>
      <xdr:rowOff>48260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34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58437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115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125730</xdr:rowOff>
    </xdr:from>
    <xdr:to>
      <xdr:col>65</xdr:col>
      <xdr:colOff>53975</xdr:colOff>
      <xdr:row>14</xdr:row>
      <xdr:rowOff>55880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354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66057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123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扶助費に係る経常収支比率は、前年度より１．０ポイント増加の１２．６％となり、前年度に引き続き県平均や類似団体平均を上回っている。人事院勧告の影響を受けた私立保育所運営事業費や、前年度から給付金単価を増額した子育て応援物価高騰対策給付金事業費等の増額が増加の要因と考えら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子どもや高齢者、障がい者関連の施策を充実させていくためには扶助費の増加は避けられないが、その中でも、適正な資格審査、事務費削減などの対応策を検討していきたい。</a:t>
          </a: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45357</xdr:rowOff>
    </xdr:from>
    <xdr:to>
      <xdr:col>24</xdr:col>
      <xdr:colOff>25400</xdr:colOff>
      <xdr:row>61</xdr:row>
      <xdr:rowOff>69850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8960757"/>
          <a:ext cx="0" cy="15675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41927</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69850</xdr:rowOff>
    </xdr:from>
    <xdr:to>
      <xdr:col>24</xdr:col>
      <xdr:colOff>114300</xdr:colOff>
      <xdr:row>61</xdr:row>
      <xdr:rowOff>69850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131734</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704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45357</xdr:rowOff>
    </xdr:from>
    <xdr:to>
      <xdr:col>24</xdr:col>
      <xdr:colOff>114300</xdr:colOff>
      <xdr:row>52</xdr:row>
      <xdr:rowOff>45357</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8960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12700</xdr:rowOff>
    </xdr:from>
    <xdr:to>
      <xdr:col>24</xdr:col>
      <xdr:colOff>25400</xdr:colOff>
      <xdr:row>57</xdr:row>
      <xdr:rowOff>4535</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987800" y="9613900"/>
          <a:ext cx="838200" cy="163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117220</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3755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100693</xdr:rowOff>
    </xdr:from>
    <xdr:to>
      <xdr:col>24</xdr:col>
      <xdr:colOff>76200</xdr:colOff>
      <xdr:row>56</xdr:row>
      <xdr:rowOff>30843</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530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12700</xdr:rowOff>
    </xdr:from>
    <xdr:to>
      <xdr:col>19</xdr:col>
      <xdr:colOff>187325</xdr:colOff>
      <xdr:row>56</xdr:row>
      <xdr:rowOff>12700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96139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35378</xdr:rowOff>
    </xdr:from>
    <xdr:to>
      <xdr:col>20</xdr:col>
      <xdr:colOff>38100</xdr:colOff>
      <xdr:row>55</xdr:row>
      <xdr:rowOff>136978</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465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147155</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2340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37193</xdr:rowOff>
    </xdr:from>
    <xdr:to>
      <xdr:col>15</xdr:col>
      <xdr:colOff>98425</xdr:colOff>
      <xdr:row>56</xdr:row>
      <xdr:rowOff>12700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2209800" y="9466943"/>
          <a:ext cx="889000" cy="146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92528</xdr:rowOff>
    </xdr:from>
    <xdr:to>
      <xdr:col>15</xdr:col>
      <xdr:colOff>149225</xdr:colOff>
      <xdr:row>55</xdr:row>
      <xdr:rowOff>22678</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350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32855</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119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37193</xdr:rowOff>
    </xdr:from>
    <xdr:to>
      <xdr:col>11</xdr:col>
      <xdr:colOff>9525</xdr:colOff>
      <xdr:row>55</xdr:row>
      <xdr:rowOff>135165</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320800" y="9466943"/>
          <a:ext cx="8890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10885</xdr:rowOff>
    </xdr:from>
    <xdr:to>
      <xdr:col>11</xdr:col>
      <xdr:colOff>60325</xdr:colOff>
      <xdr:row>54</xdr:row>
      <xdr:rowOff>112485</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269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122662</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038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108857</xdr:rowOff>
    </xdr:from>
    <xdr:to>
      <xdr:col>6</xdr:col>
      <xdr:colOff>171450</xdr:colOff>
      <xdr:row>55</xdr:row>
      <xdr:rowOff>39007</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367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49184</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136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125185</xdr:rowOff>
    </xdr:from>
    <xdr:to>
      <xdr:col>24</xdr:col>
      <xdr:colOff>76200</xdr:colOff>
      <xdr:row>57</xdr:row>
      <xdr:rowOff>55335</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9726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97262</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698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133350</xdr:rowOff>
    </xdr:from>
    <xdr:to>
      <xdr:col>20</xdr:col>
      <xdr:colOff>38100</xdr:colOff>
      <xdr:row>56</xdr:row>
      <xdr:rowOff>63500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48277</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9649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133350</xdr:rowOff>
    </xdr:from>
    <xdr:to>
      <xdr:col>15</xdr:col>
      <xdr:colOff>149225</xdr:colOff>
      <xdr:row>56</xdr:row>
      <xdr:rowOff>63500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48277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157843</xdr:rowOff>
    </xdr:from>
    <xdr:to>
      <xdr:col>11</xdr:col>
      <xdr:colOff>60325</xdr:colOff>
      <xdr:row>55</xdr:row>
      <xdr:rowOff>87993</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416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72770</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9502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84365</xdr:rowOff>
    </xdr:from>
    <xdr:to>
      <xdr:col>6</xdr:col>
      <xdr:colOff>171450</xdr:colOff>
      <xdr:row>56</xdr:row>
      <xdr:rowOff>14515</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514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170742</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9600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その他に係る経常収支比率は、前年度より０．２ポイント減の１１．９％となり、前年度に引き続き全国平均、類似団体平均を下回っている。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今後も類似団体平均に比べ極端に悪化することがないよう努めていきたい。</a:t>
          </a: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80735</xdr:rowOff>
    </xdr:from>
    <xdr:to>
      <xdr:col>82</xdr:col>
      <xdr:colOff>107950</xdr:colOff>
      <xdr:row>61</xdr:row>
      <xdr:rowOff>37193</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167585"/>
          <a:ext cx="0" cy="13280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9270</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467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37193</xdr:rowOff>
    </xdr:from>
    <xdr:to>
      <xdr:col>82</xdr:col>
      <xdr:colOff>196850</xdr:colOff>
      <xdr:row>61</xdr:row>
      <xdr:rowOff>37193</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4956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167112</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911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80735</xdr:rowOff>
    </xdr:from>
    <xdr:to>
      <xdr:col>82</xdr:col>
      <xdr:colOff>196850</xdr:colOff>
      <xdr:row>53</xdr:row>
      <xdr:rowOff>80735</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167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50800</xdr:rowOff>
    </xdr:from>
    <xdr:to>
      <xdr:col>82</xdr:col>
      <xdr:colOff>107950</xdr:colOff>
      <xdr:row>58</xdr:row>
      <xdr:rowOff>72572</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5671800" y="9994900"/>
          <a:ext cx="8382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154412</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927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10885</xdr:rowOff>
    </xdr:from>
    <xdr:to>
      <xdr:col>82</xdr:col>
      <xdr:colOff>158750</xdr:colOff>
      <xdr:row>58</xdr:row>
      <xdr:rowOff>112485</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954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72572</xdr:rowOff>
    </xdr:from>
    <xdr:to>
      <xdr:col>78</xdr:col>
      <xdr:colOff>69850</xdr:colOff>
      <xdr:row>58</xdr:row>
      <xdr:rowOff>116115</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flipV="1">
          <a:off x="14782800" y="10016672"/>
          <a:ext cx="8890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32657</xdr:rowOff>
    </xdr:from>
    <xdr:to>
      <xdr:col>78</xdr:col>
      <xdr:colOff>120650</xdr:colOff>
      <xdr:row>58</xdr:row>
      <xdr:rowOff>134257</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9976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119034</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100631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29028</xdr:rowOff>
    </xdr:from>
    <xdr:to>
      <xdr:col>73</xdr:col>
      <xdr:colOff>180975</xdr:colOff>
      <xdr:row>58</xdr:row>
      <xdr:rowOff>116115</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3893800" y="9973128"/>
          <a:ext cx="889000" cy="87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32657</xdr:rowOff>
    </xdr:from>
    <xdr:to>
      <xdr:col>74</xdr:col>
      <xdr:colOff>31750</xdr:colOff>
      <xdr:row>58</xdr:row>
      <xdr:rowOff>134257</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976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144434</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9745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156935</xdr:rowOff>
    </xdr:from>
    <xdr:to>
      <xdr:col>69</xdr:col>
      <xdr:colOff>92075</xdr:colOff>
      <xdr:row>58</xdr:row>
      <xdr:rowOff>29028</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a:off x="13004800" y="9929585"/>
          <a:ext cx="8890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149678</xdr:rowOff>
    </xdr:from>
    <xdr:to>
      <xdr:col>69</xdr:col>
      <xdr:colOff>142875</xdr:colOff>
      <xdr:row>58</xdr:row>
      <xdr:rowOff>79828</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92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90005</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9691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10885</xdr:rowOff>
    </xdr:from>
    <xdr:to>
      <xdr:col>65</xdr:col>
      <xdr:colOff>53975</xdr:colOff>
      <xdr:row>58</xdr:row>
      <xdr:rowOff>112485</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9954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97262</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10041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0</xdr:rowOff>
    </xdr:from>
    <xdr:to>
      <xdr:col>82</xdr:col>
      <xdr:colOff>158750</xdr:colOff>
      <xdr:row>58</xdr:row>
      <xdr:rowOff>101600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994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16527</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978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21772</xdr:rowOff>
    </xdr:from>
    <xdr:to>
      <xdr:col>78</xdr:col>
      <xdr:colOff>120650</xdr:colOff>
      <xdr:row>58</xdr:row>
      <xdr:rowOff>123372</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9965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133549</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97347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65315</xdr:rowOff>
    </xdr:from>
    <xdr:to>
      <xdr:col>74</xdr:col>
      <xdr:colOff>31750</xdr:colOff>
      <xdr:row>58</xdr:row>
      <xdr:rowOff>166915</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10009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151692</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10095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149678</xdr:rowOff>
    </xdr:from>
    <xdr:to>
      <xdr:col>69</xdr:col>
      <xdr:colOff>142875</xdr:colOff>
      <xdr:row>58</xdr:row>
      <xdr:rowOff>79828</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9922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64605</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1000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106135</xdr:rowOff>
    </xdr:from>
    <xdr:to>
      <xdr:col>65</xdr:col>
      <xdr:colOff>53975</xdr:colOff>
      <xdr:row>58</xdr:row>
      <xdr:rowOff>36285</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9878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46462</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9647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補助費等に係る経常収支比率は、前年度より２．１ポイント減少の１４．９％となり、全国平均、類似団体平均を上回っている。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鯖江・丹生消防組合や鯖江広域衛生施設組合等の一部事務組合への負担金、ふるさと納税返礼品調達のための経費、商工業振興のための補助金等が多額なため、高めの水準で推移していると考えられる。今後は、一部事務組合の歳出を注視するとともに、初期の目的を達成した補助制度の見直しや事業縮小を行い、補助費等の抑制を行いたい。</a:t>
          </a: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3" name="補助費等グラフ枠">
          <a:extLst>
            <a:ext uri="{FF2B5EF4-FFF2-40B4-BE49-F238E27FC236}">
              <a16:creationId xmlns:a16="http://schemas.microsoft.com/office/drawing/2014/main" id="{00000000-0008-0000-0400-00002F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99568</xdr:rowOff>
    </xdr:from>
    <xdr:to>
      <xdr:col>82</xdr:col>
      <xdr:colOff>107950</xdr:colOff>
      <xdr:row>39</xdr:row>
      <xdr:rowOff>161290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flipV="1">
          <a:off x="16510000" y="5928868"/>
          <a:ext cx="0" cy="918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133367</xdr:rowOff>
    </xdr:from>
    <xdr:ext cx="762000" cy="259045"/>
    <xdr:sp macro="" textlink="">
      <xdr:nvSpPr>
        <xdr:cNvPr id="305" name="補助費等最小値テキスト">
          <a:extLst>
            <a:ext uri="{FF2B5EF4-FFF2-40B4-BE49-F238E27FC236}">
              <a16:creationId xmlns:a16="http://schemas.microsoft.com/office/drawing/2014/main" id="{00000000-0008-0000-0400-000031010000}"/>
            </a:ext>
          </a:extLst>
        </xdr:cNvPr>
        <xdr:cNvSpPr txBox="1"/>
      </xdr:nvSpPr>
      <xdr:spPr>
        <a:xfrm>
          <a:off x="16598900" y="6819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161290</xdr:rowOff>
    </xdr:from>
    <xdr:to>
      <xdr:col>82</xdr:col>
      <xdr:colOff>196850</xdr:colOff>
      <xdr:row>39</xdr:row>
      <xdr:rowOff>161290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6847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14495</xdr:rowOff>
    </xdr:from>
    <xdr:ext cx="762000" cy="259045"/>
    <xdr:sp macro="" textlink="">
      <xdr:nvSpPr>
        <xdr:cNvPr id="307" name="補助費等最大値テキスト">
          <a:extLst>
            <a:ext uri="{FF2B5EF4-FFF2-40B4-BE49-F238E27FC236}">
              <a16:creationId xmlns:a16="http://schemas.microsoft.com/office/drawing/2014/main" id="{00000000-0008-0000-0400-000033010000}"/>
            </a:ext>
          </a:extLst>
        </xdr:cNvPr>
        <xdr:cNvSpPr txBox="1"/>
      </xdr:nvSpPr>
      <xdr:spPr>
        <a:xfrm>
          <a:off x="16598900" y="5672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99568</xdr:rowOff>
    </xdr:from>
    <xdr:to>
      <xdr:col>82</xdr:col>
      <xdr:colOff>196850</xdr:colOff>
      <xdr:row>34</xdr:row>
      <xdr:rowOff>99568</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5928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65278</xdr:rowOff>
    </xdr:from>
    <xdr:to>
      <xdr:col>82</xdr:col>
      <xdr:colOff>107950</xdr:colOff>
      <xdr:row>37</xdr:row>
      <xdr:rowOff>161290</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flipV="1">
          <a:off x="15671800" y="6408928"/>
          <a:ext cx="83820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120159</xdr:rowOff>
    </xdr:from>
    <xdr:ext cx="762000" cy="259045"/>
    <xdr:sp macro="" textlink="">
      <xdr:nvSpPr>
        <xdr:cNvPr id="310" name="補助費等平均値テキスト">
          <a:extLst>
            <a:ext uri="{FF2B5EF4-FFF2-40B4-BE49-F238E27FC236}">
              <a16:creationId xmlns:a16="http://schemas.microsoft.com/office/drawing/2014/main" id="{00000000-0008-0000-0400-000036010000}"/>
            </a:ext>
          </a:extLst>
        </xdr:cNvPr>
        <xdr:cNvSpPr txBox="1"/>
      </xdr:nvSpPr>
      <xdr:spPr>
        <a:xfrm>
          <a:off x="16598900" y="61209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103632</xdr:rowOff>
    </xdr:from>
    <xdr:to>
      <xdr:col>82</xdr:col>
      <xdr:colOff>158750</xdr:colOff>
      <xdr:row>37</xdr:row>
      <xdr:rowOff>33782</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64592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106426</xdr:rowOff>
    </xdr:from>
    <xdr:to>
      <xdr:col>78</xdr:col>
      <xdr:colOff>69850</xdr:colOff>
      <xdr:row>37</xdr:row>
      <xdr:rowOff>161290</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a:off x="14782800" y="6450076"/>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103632</xdr:rowOff>
    </xdr:from>
    <xdr:to>
      <xdr:col>78</xdr:col>
      <xdr:colOff>120650</xdr:colOff>
      <xdr:row>37</xdr:row>
      <xdr:rowOff>33782</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56210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43959</xdr:rowOff>
    </xdr:from>
    <xdr:ext cx="7366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290800" y="60447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51562</xdr:rowOff>
    </xdr:from>
    <xdr:to>
      <xdr:col>73</xdr:col>
      <xdr:colOff>180975</xdr:colOff>
      <xdr:row>37</xdr:row>
      <xdr:rowOff>106426</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3893800" y="6395212"/>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94488</xdr:rowOff>
    </xdr:from>
    <xdr:to>
      <xdr:col>74</xdr:col>
      <xdr:colOff>31750</xdr:colOff>
      <xdr:row>37</xdr:row>
      <xdr:rowOff>24638</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4732000" y="626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34815</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4401800" y="6035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51562</xdr:rowOff>
    </xdr:from>
    <xdr:to>
      <xdr:col>69</xdr:col>
      <xdr:colOff>92075</xdr:colOff>
      <xdr:row>37</xdr:row>
      <xdr:rowOff>92710</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flipV="1">
          <a:off x="13004800" y="6395212"/>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76200</xdr:rowOff>
    </xdr:from>
    <xdr:to>
      <xdr:col>69</xdr:col>
      <xdr:colOff>142875</xdr:colOff>
      <xdr:row>37</xdr:row>
      <xdr:rowOff>6350</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3843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16527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512800" y="601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108204</xdr:rowOff>
    </xdr:from>
    <xdr:to>
      <xdr:col>65</xdr:col>
      <xdr:colOff>53975</xdr:colOff>
      <xdr:row>37</xdr:row>
      <xdr:rowOff>38354</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2954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48531</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623800" y="6049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14478</xdr:rowOff>
    </xdr:from>
    <xdr:to>
      <xdr:col>82</xdr:col>
      <xdr:colOff>158750</xdr:colOff>
      <xdr:row>37</xdr:row>
      <xdr:rowOff>116078</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6459200" y="6358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158005</xdr:rowOff>
    </xdr:from>
    <xdr:ext cx="762000" cy="259045"/>
    <xdr:sp macro="" textlink="">
      <xdr:nvSpPr>
        <xdr:cNvPr id="329" name="補助費等該当値テキスト">
          <a:extLst>
            <a:ext uri="{FF2B5EF4-FFF2-40B4-BE49-F238E27FC236}">
              <a16:creationId xmlns:a16="http://schemas.microsoft.com/office/drawing/2014/main" id="{00000000-0008-0000-0400-000049010000}"/>
            </a:ext>
          </a:extLst>
        </xdr:cNvPr>
        <xdr:cNvSpPr txBox="1"/>
      </xdr:nvSpPr>
      <xdr:spPr>
        <a:xfrm>
          <a:off x="16598900" y="6330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110490</xdr:rowOff>
    </xdr:from>
    <xdr:to>
      <xdr:col>78</xdr:col>
      <xdr:colOff>120650</xdr:colOff>
      <xdr:row>38</xdr:row>
      <xdr:rowOff>40640</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5621000" y="645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25417</xdr:rowOff>
    </xdr:from>
    <xdr:ext cx="7366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5290800" y="65405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55626</xdr:rowOff>
    </xdr:from>
    <xdr:to>
      <xdr:col>74</xdr:col>
      <xdr:colOff>31750</xdr:colOff>
      <xdr:row>37</xdr:row>
      <xdr:rowOff>157226</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4732000" y="6399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142003</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4401800" y="6485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762</xdr:rowOff>
    </xdr:from>
    <xdr:to>
      <xdr:col>69</xdr:col>
      <xdr:colOff>142875</xdr:colOff>
      <xdr:row>37</xdr:row>
      <xdr:rowOff>102362</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3843000" y="6344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87139</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3512800" y="6430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41910</xdr:rowOff>
    </xdr:from>
    <xdr:to>
      <xdr:col>65</xdr:col>
      <xdr:colOff>53975</xdr:colOff>
      <xdr:row>37</xdr:row>
      <xdr:rowOff>143510</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2954000" y="6385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128287</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2623800" y="647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公債費に係る経常収支比率は、前年度より０．２ポイント増の１４．６％となり、全国平均、県平均を下回っている。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引き続き優良債以外の市債発行額を抑制するなど、地方債現在高の急上昇を招かぬように努めたい。</a:t>
          </a:r>
        </a:p>
      </xdr:txBody>
    </xdr:sp>
    <xdr:clientData/>
  </xdr:twoCellAnchor>
  <xdr:oneCellAnchor>
    <xdr:from>
      <xdr:col>3</xdr:col>
      <xdr:colOff>123825</xdr:colOff>
      <xdr:row>69</xdr:row>
      <xdr:rowOff>107950</xdr:rowOff>
    </xdr:from>
    <xdr:ext cx="298543" cy="225703"/>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62992</xdr:rowOff>
    </xdr:from>
    <xdr:to>
      <xdr:col>24</xdr:col>
      <xdr:colOff>25400</xdr:colOff>
      <xdr:row>79</xdr:row>
      <xdr:rowOff>170435</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750292"/>
          <a:ext cx="0" cy="9646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142512</xdr:rowOff>
    </xdr:from>
    <xdr:ext cx="762000" cy="259045"/>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687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79</xdr:row>
      <xdr:rowOff>170435</xdr:rowOff>
    </xdr:from>
    <xdr:to>
      <xdr:col>24</xdr:col>
      <xdr:colOff>114300</xdr:colOff>
      <xdr:row>79</xdr:row>
      <xdr:rowOff>170435</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3714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149369</xdr:rowOff>
    </xdr:from>
    <xdr:ext cx="762000" cy="259045"/>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493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62992</xdr:rowOff>
    </xdr:from>
    <xdr:to>
      <xdr:col>24</xdr:col>
      <xdr:colOff>114300</xdr:colOff>
      <xdr:row>74</xdr:row>
      <xdr:rowOff>62992</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750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42418</xdr:rowOff>
    </xdr:from>
    <xdr:to>
      <xdr:col>24</xdr:col>
      <xdr:colOff>25400</xdr:colOff>
      <xdr:row>77</xdr:row>
      <xdr:rowOff>51563</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3987800" y="13244068"/>
          <a:ext cx="838200" cy="9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17290</xdr:rowOff>
    </xdr:from>
    <xdr:ext cx="762000" cy="259045"/>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304749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763</xdr:rowOff>
    </xdr:from>
    <xdr:to>
      <xdr:col>24</xdr:col>
      <xdr:colOff>76200</xdr:colOff>
      <xdr:row>77</xdr:row>
      <xdr:rowOff>102363</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3202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42418</xdr:rowOff>
    </xdr:from>
    <xdr:to>
      <xdr:col>19</xdr:col>
      <xdr:colOff>187325</xdr:colOff>
      <xdr:row>77</xdr:row>
      <xdr:rowOff>60706</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3098800" y="13244068"/>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46482</xdr:rowOff>
    </xdr:from>
    <xdr:to>
      <xdr:col>20</xdr:col>
      <xdr:colOff>38100</xdr:colOff>
      <xdr:row>77</xdr:row>
      <xdr:rowOff>148082</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132859</xdr:rowOff>
    </xdr:from>
    <xdr:ext cx="7366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33345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60706</xdr:rowOff>
    </xdr:from>
    <xdr:to>
      <xdr:col>15</xdr:col>
      <xdr:colOff>98425</xdr:colOff>
      <xdr:row>77</xdr:row>
      <xdr:rowOff>69850</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flipV="1">
          <a:off x="2209800" y="1326235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46482</xdr:rowOff>
    </xdr:from>
    <xdr:to>
      <xdr:col>15</xdr:col>
      <xdr:colOff>149225</xdr:colOff>
      <xdr:row>77</xdr:row>
      <xdr:rowOff>148082</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132859</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333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69850</xdr:rowOff>
    </xdr:from>
    <xdr:to>
      <xdr:col>11</xdr:col>
      <xdr:colOff>9525</xdr:colOff>
      <xdr:row>77</xdr:row>
      <xdr:rowOff>133858</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1320800" y="13271500"/>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32765</xdr:rowOff>
    </xdr:from>
    <xdr:to>
      <xdr:col>11</xdr:col>
      <xdr:colOff>60325</xdr:colOff>
      <xdr:row>77</xdr:row>
      <xdr:rowOff>134365</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119142</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3320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37337</xdr:rowOff>
    </xdr:from>
    <xdr:to>
      <xdr:col>6</xdr:col>
      <xdr:colOff>171450</xdr:colOff>
      <xdr:row>77</xdr:row>
      <xdr:rowOff>138937</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323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149114</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30078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763</xdr:rowOff>
    </xdr:from>
    <xdr:to>
      <xdr:col>24</xdr:col>
      <xdr:colOff>76200</xdr:colOff>
      <xdr:row>77</xdr:row>
      <xdr:rowOff>102363</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775200" y="13202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144290</xdr:rowOff>
    </xdr:from>
    <xdr:ext cx="762000" cy="259045"/>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31744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163068</xdr:rowOff>
    </xdr:from>
    <xdr:to>
      <xdr:col>20</xdr:col>
      <xdr:colOff>38100</xdr:colOff>
      <xdr:row>77</xdr:row>
      <xdr:rowOff>93218</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937000" y="13193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103395</xdr:rowOff>
    </xdr:from>
    <xdr:ext cx="7366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29621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9906</xdr:rowOff>
    </xdr:from>
    <xdr:to>
      <xdr:col>15</xdr:col>
      <xdr:colOff>149225</xdr:colOff>
      <xdr:row>77</xdr:row>
      <xdr:rowOff>111506</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048000" y="13211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121683</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2980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19050</xdr:rowOff>
    </xdr:from>
    <xdr:to>
      <xdr:col>11</xdr:col>
      <xdr:colOff>60325</xdr:colOff>
      <xdr:row>77</xdr:row>
      <xdr:rowOff>120650</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159000" y="1322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298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83058</xdr:rowOff>
    </xdr:from>
    <xdr:to>
      <xdr:col>6</xdr:col>
      <xdr:colOff>171450</xdr:colOff>
      <xdr:row>78</xdr:row>
      <xdr:rowOff>13208</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270000" y="13284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169435</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3371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公債費以外の経常収支比率は、人件費の増加等により、前年度より３．８ポイント増の８０．４％となり、全国平均、県平均、類似団体平均を上回った。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現在、全国平均を上回っている補助費等、類似団体平均を上回っている扶助費について、特に抑制を図っていきたい。</a:t>
          </a: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2" name="公債費以外グラフ枠">
          <a:extLst>
            <a:ext uri="{FF2B5EF4-FFF2-40B4-BE49-F238E27FC236}">
              <a16:creationId xmlns:a16="http://schemas.microsoft.com/office/drawing/2014/main" id="{00000000-0008-0000-0400-0000A6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8890</xdr:rowOff>
    </xdr:from>
    <xdr:to>
      <xdr:col>82</xdr:col>
      <xdr:colOff>107950</xdr:colOff>
      <xdr:row>81</xdr:row>
      <xdr:rowOff>54611</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flipV="1">
          <a:off x="16510000" y="12524740"/>
          <a:ext cx="0" cy="1417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26688</xdr:rowOff>
    </xdr:from>
    <xdr:ext cx="762000" cy="259045"/>
    <xdr:sp macro="" textlink="">
      <xdr:nvSpPr>
        <xdr:cNvPr id="424" name="公債費以外最小値テキスト">
          <a:extLst>
            <a:ext uri="{FF2B5EF4-FFF2-40B4-BE49-F238E27FC236}">
              <a16:creationId xmlns:a16="http://schemas.microsoft.com/office/drawing/2014/main" id="{00000000-0008-0000-0400-0000A8010000}"/>
            </a:ext>
          </a:extLst>
        </xdr:cNvPr>
        <xdr:cNvSpPr txBox="1"/>
      </xdr:nvSpPr>
      <xdr:spPr>
        <a:xfrm>
          <a:off x="16598900" y="139141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54611</xdr:rowOff>
    </xdr:from>
    <xdr:to>
      <xdr:col>82</xdr:col>
      <xdr:colOff>196850</xdr:colOff>
      <xdr:row>81</xdr:row>
      <xdr:rowOff>54611</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3942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95267</xdr:rowOff>
    </xdr:from>
    <xdr:ext cx="762000" cy="259045"/>
    <xdr:sp macro="" textlink="">
      <xdr:nvSpPr>
        <xdr:cNvPr id="426" name="公債費以外最大値テキスト">
          <a:extLst>
            <a:ext uri="{FF2B5EF4-FFF2-40B4-BE49-F238E27FC236}">
              <a16:creationId xmlns:a16="http://schemas.microsoft.com/office/drawing/2014/main" id="{00000000-0008-0000-0400-0000AA010000}"/>
            </a:ext>
          </a:extLst>
        </xdr:cNvPr>
        <xdr:cNvSpPr txBox="1"/>
      </xdr:nvSpPr>
      <xdr:spPr>
        <a:xfrm>
          <a:off x="16598900" y="12268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8890</xdr:rowOff>
    </xdr:from>
    <xdr:to>
      <xdr:col>82</xdr:col>
      <xdr:colOff>196850</xdr:colOff>
      <xdr:row>73</xdr:row>
      <xdr:rowOff>8890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2524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153670</xdr:rowOff>
    </xdr:from>
    <xdr:to>
      <xdr:col>82</xdr:col>
      <xdr:colOff>107950</xdr:colOff>
      <xdr:row>77</xdr:row>
      <xdr:rowOff>100330</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5671800" y="13012420"/>
          <a:ext cx="838200" cy="289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69867</xdr:rowOff>
    </xdr:from>
    <xdr:ext cx="762000" cy="259045"/>
    <xdr:sp macro="" textlink="">
      <xdr:nvSpPr>
        <xdr:cNvPr id="429" name="公債費以外平均値テキスト">
          <a:extLst>
            <a:ext uri="{FF2B5EF4-FFF2-40B4-BE49-F238E27FC236}">
              <a16:creationId xmlns:a16="http://schemas.microsoft.com/office/drawing/2014/main" id="{00000000-0008-0000-0400-0000AD010000}"/>
            </a:ext>
          </a:extLst>
        </xdr:cNvPr>
        <xdr:cNvSpPr txBox="1"/>
      </xdr:nvSpPr>
      <xdr:spPr>
        <a:xfrm>
          <a:off x="16598900" y="129286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53339</xdr:rowOff>
    </xdr:from>
    <xdr:to>
      <xdr:col>82</xdr:col>
      <xdr:colOff>158750</xdr:colOff>
      <xdr:row>76</xdr:row>
      <xdr:rowOff>154939</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64592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16510</xdr:rowOff>
    </xdr:from>
    <xdr:to>
      <xdr:col>78</xdr:col>
      <xdr:colOff>69850</xdr:colOff>
      <xdr:row>75</xdr:row>
      <xdr:rowOff>153670</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4782800" y="12875260"/>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110490</xdr:rowOff>
    </xdr:from>
    <xdr:to>
      <xdr:col>78</xdr:col>
      <xdr:colOff>120650</xdr:colOff>
      <xdr:row>76</xdr:row>
      <xdr:rowOff>40639</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5621000" y="1296924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25416</xdr:rowOff>
    </xdr:from>
    <xdr:ext cx="7366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5290800" y="130556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73</xdr:row>
      <xdr:rowOff>16510</xdr:rowOff>
    </xdr:from>
    <xdr:to>
      <xdr:col>73</xdr:col>
      <xdr:colOff>180975</xdr:colOff>
      <xdr:row>75</xdr:row>
      <xdr:rowOff>16510</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3893800" y="12532360"/>
          <a:ext cx="889000" cy="342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11430</xdr:rowOff>
    </xdr:from>
    <xdr:to>
      <xdr:col>74</xdr:col>
      <xdr:colOff>31750</xdr:colOff>
      <xdr:row>75</xdr:row>
      <xdr:rowOff>113030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4732000" y="12870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97807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4401800" y="12956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73</xdr:row>
      <xdr:rowOff>16510</xdr:rowOff>
    </xdr:from>
    <xdr:to>
      <xdr:col>69</xdr:col>
      <xdr:colOff>92075</xdr:colOff>
      <xdr:row>74</xdr:row>
      <xdr:rowOff>35560</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flipV="1">
          <a:off x="13004800" y="12532360"/>
          <a:ext cx="8890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73</xdr:row>
      <xdr:rowOff>95250</xdr:rowOff>
    </xdr:from>
    <xdr:to>
      <xdr:col>69</xdr:col>
      <xdr:colOff>142875</xdr:colOff>
      <xdr:row>74</xdr:row>
      <xdr:rowOff>25400</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3843000" y="12611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3512800" y="1269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87630</xdr:rowOff>
    </xdr:from>
    <xdr:to>
      <xdr:col>65</xdr:col>
      <xdr:colOff>53975</xdr:colOff>
      <xdr:row>76</xdr:row>
      <xdr:rowOff>17780</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2954000" y="1294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2557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2623800" y="1303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49530</xdr:rowOff>
    </xdr:from>
    <xdr:to>
      <xdr:col>82</xdr:col>
      <xdr:colOff>158750</xdr:colOff>
      <xdr:row>77</xdr:row>
      <xdr:rowOff>151130</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6459200" y="13251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21607</xdr:rowOff>
    </xdr:from>
    <xdr:ext cx="762000" cy="259045"/>
    <xdr:sp macro="" textlink="">
      <xdr:nvSpPr>
        <xdr:cNvPr id="448" name="公債費以外該当値テキスト">
          <a:extLst>
            <a:ext uri="{FF2B5EF4-FFF2-40B4-BE49-F238E27FC236}">
              <a16:creationId xmlns:a16="http://schemas.microsoft.com/office/drawing/2014/main" id="{00000000-0008-0000-0400-0000C0010000}"/>
            </a:ext>
          </a:extLst>
        </xdr:cNvPr>
        <xdr:cNvSpPr txBox="1"/>
      </xdr:nvSpPr>
      <xdr:spPr>
        <a:xfrm>
          <a:off x="16598900" y="13223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102870</xdr:rowOff>
    </xdr:from>
    <xdr:to>
      <xdr:col>78</xdr:col>
      <xdr:colOff>120650</xdr:colOff>
      <xdr:row>76</xdr:row>
      <xdr:rowOff>33020</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5621000" y="12961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43197</xdr:rowOff>
    </xdr:from>
    <xdr:ext cx="7366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5290800" y="127304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137160</xdr:rowOff>
    </xdr:from>
    <xdr:to>
      <xdr:col>74</xdr:col>
      <xdr:colOff>31750</xdr:colOff>
      <xdr:row>75</xdr:row>
      <xdr:rowOff>67310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4732000" y="12824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77487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4401800" y="12593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72</xdr:row>
      <xdr:rowOff>137160</xdr:rowOff>
    </xdr:from>
    <xdr:to>
      <xdr:col>69</xdr:col>
      <xdr:colOff>142875</xdr:colOff>
      <xdr:row>73</xdr:row>
      <xdr:rowOff>67310</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3843000" y="12481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71</xdr:row>
      <xdr:rowOff>77487</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3512800" y="12250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73</xdr:row>
      <xdr:rowOff>156210</xdr:rowOff>
    </xdr:from>
    <xdr:to>
      <xdr:col>65</xdr:col>
      <xdr:colOff>53975</xdr:colOff>
      <xdr:row>74</xdr:row>
      <xdr:rowOff>86360</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2954000" y="12672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72</xdr:row>
      <xdr:rowOff>96537</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2623800" y="12440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福井県鯖江市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74003</xdr:rowOff>
    </xdr:from>
    <xdr:to>
      <xdr:col>29</xdr:col>
      <xdr:colOff>127000</xdr:colOff>
      <xdr:row>20</xdr:row>
      <xdr:rowOff>164948</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179028"/>
          <a:ext cx="0" cy="146254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137025</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6136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164948</xdr:rowOff>
    </xdr:from>
    <xdr:to>
      <xdr:col>30</xdr:col>
      <xdr:colOff>25400</xdr:colOff>
      <xdr:row>20</xdr:row>
      <xdr:rowOff>164948</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4157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160380</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22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74003</xdr:rowOff>
    </xdr:from>
    <xdr:to>
      <xdr:col>30</xdr:col>
      <xdr:colOff>25400</xdr:colOff>
      <xdr:row>12</xdr:row>
      <xdr:rowOff>74003</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17902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64002</xdr:rowOff>
    </xdr:from>
    <xdr:to>
      <xdr:col>29</xdr:col>
      <xdr:colOff>127000</xdr:colOff>
      <xdr:row>19</xdr:row>
      <xdr:rowOff>57925</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197727"/>
          <a:ext cx="647700" cy="16537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26528</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8173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10001</xdr:rowOff>
    </xdr:from>
    <xdr:to>
      <xdr:col>29</xdr:col>
      <xdr:colOff>177800</xdr:colOff>
      <xdr:row>17</xdr:row>
      <xdr:rowOff>111601</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7227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57925</xdr:rowOff>
    </xdr:from>
    <xdr:to>
      <xdr:col>26</xdr:col>
      <xdr:colOff>50800</xdr:colOff>
      <xdr:row>19</xdr:row>
      <xdr:rowOff>119971</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363100"/>
          <a:ext cx="698500" cy="6204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131293</xdr:rowOff>
    </xdr:from>
    <xdr:to>
      <xdr:col>26</xdr:col>
      <xdr:colOff>101600</xdr:colOff>
      <xdr:row>18</xdr:row>
      <xdr:rowOff>61443</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9356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71620</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8624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119971</xdr:rowOff>
    </xdr:from>
    <xdr:to>
      <xdr:col>22</xdr:col>
      <xdr:colOff>114300</xdr:colOff>
      <xdr:row>19</xdr:row>
      <xdr:rowOff>140316</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425146"/>
          <a:ext cx="698500" cy="2034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166230</xdr:rowOff>
    </xdr:from>
    <xdr:to>
      <xdr:col>22</xdr:col>
      <xdr:colOff>165100</xdr:colOff>
      <xdr:row>18</xdr:row>
      <xdr:rowOff>96380</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1285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106557</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897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140316</xdr:rowOff>
    </xdr:from>
    <xdr:to>
      <xdr:col>18</xdr:col>
      <xdr:colOff>177800</xdr:colOff>
      <xdr:row>19</xdr:row>
      <xdr:rowOff>141916</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445491"/>
          <a:ext cx="698500" cy="160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9430</xdr:rowOff>
    </xdr:from>
    <xdr:to>
      <xdr:col>19</xdr:col>
      <xdr:colOff>38100</xdr:colOff>
      <xdr:row>18</xdr:row>
      <xdr:rowOff>111030</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1431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121207</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912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37605</xdr:rowOff>
    </xdr:from>
    <xdr:to>
      <xdr:col>15</xdr:col>
      <xdr:colOff>101600</xdr:colOff>
      <xdr:row>18</xdr:row>
      <xdr:rowOff>139205</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1713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149382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940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13202</xdr:rowOff>
    </xdr:from>
    <xdr:to>
      <xdr:col>29</xdr:col>
      <xdr:colOff>177800</xdr:colOff>
      <xdr:row>18</xdr:row>
      <xdr:rowOff>114802</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14692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156729</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1190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7125</xdr:rowOff>
    </xdr:from>
    <xdr:to>
      <xdr:col>26</xdr:col>
      <xdr:colOff>101600</xdr:colOff>
      <xdr:row>19</xdr:row>
      <xdr:rowOff>108725</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3123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93502</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398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69171</xdr:rowOff>
    </xdr:from>
    <xdr:to>
      <xdr:col>22</xdr:col>
      <xdr:colOff>165100</xdr:colOff>
      <xdr:row>19</xdr:row>
      <xdr:rowOff>170771</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37434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155548</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4607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89516</xdr:rowOff>
    </xdr:from>
    <xdr:to>
      <xdr:col>19</xdr:col>
      <xdr:colOff>38100</xdr:colOff>
      <xdr:row>20</xdr:row>
      <xdr:rowOff>19666</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39469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20</xdr:row>
      <xdr:rowOff>4443</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4810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91116</xdr:rowOff>
    </xdr:from>
    <xdr:to>
      <xdr:col>15</xdr:col>
      <xdr:colOff>101600</xdr:colOff>
      <xdr:row>20</xdr:row>
      <xdr:rowOff>21266</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39629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6043</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4826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124420</xdr:rowOff>
    </xdr:from>
    <xdr:to>
      <xdr:col>29</xdr:col>
      <xdr:colOff>127000</xdr:colOff>
      <xdr:row>37</xdr:row>
      <xdr:rowOff>329736</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6048970"/>
          <a:ext cx="0" cy="140546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301813</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426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329736</xdr:rowOff>
    </xdr:from>
    <xdr:to>
      <xdr:col>30</xdr:col>
      <xdr:colOff>25400</xdr:colOff>
      <xdr:row>37</xdr:row>
      <xdr:rowOff>329736</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4544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39347</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792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124420</xdr:rowOff>
    </xdr:from>
    <xdr:to>
      <xdr:col>30</xdr:col>
      <xdr:colOff>25400</xdr:colOff>
      <xdr:row>33</xdr:row>
      <xdr:rowOff>124420</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604897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223861</xdr:rowOff>
    </xdr:from>
    <xdr:to>
      <xdr:col>29</xdr:col>
      <xdr:colOff>127000</xdr:colOff>
      <xdr:row>36</xdr:row>
      <xdr:rowOff>3262</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5003800" y="6834211"/>
          <a:ext cx="647700" cy="12230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314567</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582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126590</xdr:rowOff>
    </xdr:from>
    <xdr:to>
      <xdr:col>29</xdr:col>
      <xdr:colOff>177800</xdr:colOff>
      <xdr:row>35</xdr:row>
      <xdr:rowOff>228190</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7369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3262</xdr:rowOff>
    </xdr:from>
    <xdr:to>
      <xdr:col>26</xdr:col>
      <xdr:colOff>50800</xdr:colOff>
      <xdr:row>36</xdr:row>
      <xdr:rowOff>31053</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4305300" y="6956512"/>
          <a:ext cx="698500" cy="2779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116695</xdr:rowOff>
    </xdr:from>
    <xdr:to>
      <xdr:col>26</xdr:col>
      <xdr:colOff>101600</xdr:colOff>
      <xdr:row>35</xdr:row>
      <xdr:rowOff>218295</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672704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228472</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4959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293453</xdr:rowOff>
    </xdr:from>
    <xdr:to>
      <xdr:col>22</xdr:col>
      <xdr:colOff>114300</xdr:colOff>
      <xdr:row>36</xdr:row>
      <xdr:rowOff>31053</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a:off x="3606800" y="6903803"/>
          <a:ext cx="698500" cy="8050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124500</xdr:rowOff>
    </xdr:from>
    <xdr:to>
      <xdr:col>22</xdr:col>
      <xdr:colOff>165100</xdr:colOff>
      <xdr:row>35</xdr:row>
      <xdr:rowOff>226100</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67348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236277</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50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293453</xdr:rowOff>
    </xdr:from>
    <xdr:to>
      <xdr:col>18</xdr:col>
      <xdr:colOff>177800</xdr:colOff>
      <xdr:row>35</xdr:row>
      <xdr:rowOff>335875</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flipV="1">
          <a:off x="2908300" y="6903803"/>
          <a:ext cx="698500" cy="4242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137988</xdr:rowOff>
    </xdr:from>
    <xdr:to>
      <xdr:col>19</xdr:col>
      <xdr:colOff>38100</xdr:colOff>
      <xdr:row>35</xdr:row>
      <xdr:rowOff>239588</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674833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249765</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517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196084</xdr:rowOff>
    </xdr:from>
    <xdr:to>
      <xdr:col>15</xdr:col>
      <xdr:colOff>101600</xdr:colOff>
      <xdr:row>35</xdr:row>
      <xdr:rowOff>297684</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68064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307861</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575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173061</xdr:rowOff>
    </xdr:from>
    <xdr:to>
      <xdr:col>29</xdr:col>
      <xdr:colOff>177800</xdr:colOff>
      <xdr:row>35</xdr:row>
      <xdr:rowOff>274661</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678341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145138</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67554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295362</xdr:rowOff>
    </xdr:from>
    <xdr:to>
      <xdr:col>26</xdr:col>
      <xdr:colOff>101600</xdr:colOff>
      <xdr:row>36</xdr:row>
      <xdr:rowOff>54062</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690571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38839</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69920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323153</xdr:rowOff>
    </xdr:from>
    <xdr:to>
      <xdr:col>22</xdr:col>
      <xdr:colOff>165100</xdr:colOff>
      <xdr:row>36</xdr:row>
      <xdr:rowOff>81853</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69335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66630</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70198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242653</xdr:rowOff>
    </xdr:from>
    <xdr:to>
      <xdr:col>19</xdr:col>
      <xdr:colOff>38100</xdr:colOff>
      <xdr:row>36</xdr:row>
      <xdr:rowOff>1353</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68530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329030</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69393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285075</xdr:rowOff>
    </xdr:from>
    <xdr:to>
      <xdr:col>15</xdr:col>
      <xdr:colOff>101600</xdr:colOff>
      <xdr:row>36</xdr:row>
      <xdr:rowOff>43775</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68954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28552</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6981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福井県鯖江市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68,302
67,110
84.59
33,162,801
32,420,141
590,500
16,395,351
22,036,207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11929</xdr:rowOff>
    </xdr:from>
    <xdr:to>
      <xdr:col>24</xdr:col>
      <xdr:colOff>62865</xdr:colOff>
      <xdr:row>38</xdr:row>
      <xdr:rowOff>112333</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326879"/>
          <a:ext cx="1270" cy="13005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116160</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31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112333</xdr:rowOff>
    </xdr:from>
    <xdr:to>
      <xdr:col>24</xdr:col>
      <xdr:colOff>152400</xdr:colOff>
      <xdr:row>38</xdr:row>
      <xdr:rowOff>112333</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27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130056</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1021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129,325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11929</xdr:rowOff>
    </xdr:from>
    <xdr:to>
      <xdr:col>24</xdr:col>
      <xdr:colOff>152400</xdr:colOff>
      <xdr:row>31</xdr:row>
      <xdr:rowOff>11929</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3268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97589</xdr:rowOff>
    </xdr:from>
    <xdr:to>
      <xdr:col>24</xdr:col>
      <xdr:colOff>63500</xdr:colOff>
      <xdr:row>37</xdr:row>
      <xdr:rowOff>107810</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269789"/>
          <a:ext cx="838200" cy="181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93065</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59223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70188</xdr:rowOff>
    </xdr:from>
    <xdr:to>
      <xdr:col>24</xdr:col>
      <xdr:colOff>114300</xdr:colOff>
      <xdr:row>36</xdr:row>
      <xdr:rowOff>338</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070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107810</xdr:rowOff>
    </xdr:from>
    <xdr:to>
      <xdr:col>19</xdr:col>
      <xdr:colOff>177800</xdr:colOff>
      <xdr:row>37</xdr:row>
      <xdr:rowOff>115860</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451460"/>
          <a:ext cx="889000" cy="8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10131</xdr:rowOff>
    </xdr:from>
    <xdr:to>
      <xdr:col>20</xdr:col>
      <xdr:colOff>38100</xdr:colOff>
      <xdr:row>36</xdr:row>
      <xdr:rowOff>111731</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182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128258</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5957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115860</xdr:rowOff>
    </xdr:from>
    <xdr:to>
      <xdr:col>15</xdr:col>
      <xdr:colOff>50800</xdr:colOff>
      <xdr:row>37</xdr:row>
      <xdr:rowOff>163278</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459510"/>
          <a:ext cx="889000" cy="47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16254</xdr:rowOff>
    </xdr:from>
    <xdr:to>
      <xdr:col>15</xdr:col>
      <xdr:colOff>101600</xdr:colOff>
      <xdr:row>36</xdr:row>
      <xdr:rowOff>117854</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188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134381</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5963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136418</xdr:rowOff>
    </xdr:from>
    <xdr:to>
      <xdr:col>10</xdr:col>
      <xdr:colOff>114300</xdr:colOff>
      <xdr:row>37</xdr:row>
      <xdr:rowOff>163278</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a:off x="1130300" y="6480068"/>
          <a:ext cx="889000" cy="26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34281</xdr:rowOff>
    </xdr:from>
    <xdr:to>
      <xdr:col>10</xdr:col>
      <xdr:colOff>165100</xdr:colOff>
      <xdr:row>36</xdr:row>
      <xdr:rowOff>135881</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06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152408</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5981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62823</xdr:rowOff>
    </xdr:from>
    <xdr:to>
      <xdr:col>6</xdr:col>
      <xdr:colOff>38100</xdr:colOff>
      <xdr:row>36</xdr:row>
      <xdr:rowOff>164423</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235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9500</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010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46789</xdr:rowOff>
    </xdr:from>
    <xdr:to>
      <xdr:col>24</xdr:col>
      <xdr:colOff>114300</xdr:colOff>
      <xdr:row>36</xdr:row>
      <xdr:rowOff>148389</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218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25216</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197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57010</xdr:rowOff>
    </xdr:from>
    <xdr:to>
      <xdr:col>20</xdr:col>
      <xdr:colOff>38100</xdr:colOff>
      <xdr:row>37</xdr:row>
      <xdr:rowOff>158610</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400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149737</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493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65060</xdr:rowOff>
    </xdr:from>
    <xdr:to>
      <xdr:col>15</xdr:col>
      <xdr:colOff>101600</xdr:colOff>
      <xdr:row>37</xdr:row>
      <xdr:rowOff>166660</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408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157787</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501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112478</xdr:rowOff>
    </xdr:from>
    <xdr:to>
      <xdr:col>10</xdr:col>
      <xdr:colOff>165100</xdr:colOff>
      <xdr:row>38</xdr:row>
      <xdr:rowOff>42628</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456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33755</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548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85618</xdr:rowOff>
    </xdr:from>
    <xdr:to>
      <xdr:col>6</xdr:col>
      <xdr:colOff>38100</xdr:colOff>
      <xdr:row>38</xdr:row>
      <xdr:rowOff>15768</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429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6895</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521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6" name="テキスト ボックス 115">
          <a:extLst>
            <a:ext uri="{FF2B5EF4-FFF2-40B4-BE49-F238E27FC236}">
              <a16:creationId xmlns:a16="http://schemas.microsoft.com/office/drawing/2014/main" id="{00000000-0008-0000-0600-000074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7" name="物件費グラフ枠">
          <a:extLst>
            <a:ext uri="{FF2B5EF4-FFF2-40B4-BE49-F238E27FC236}">
              <a16:creationId xmlns:a16="http://schemas.microsoft.com/office/drawing/2014/main" id="{00000000-0008-0000-0600-000075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33107</xdr:rowOff>
    </xdr:from>
    <xdr:to>
      <xdr:col>24</xdr:col>
      <xdr:colOff>62865</xdr:colOff>
      <xdr:row>58</xdr:row>
      <xdr:rowOff>163093</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4633595" y="8605607"/>
          <a:ext cx="1270" cy="15015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166920</xdr:rowOff>
    </xdr:from>
    <xdr:ext cx="534377" cy="259045"/>
    <xdr:sp macro="" textlink="">
      <xdr:nvSpPr>
        <xdr:cNvPr id="119" name="物件費最小値テキスト">
          <a:extLst>
            <a:ext uri="{FF2B5EF4-FFF2-40B4-BE49-F238E27FC236}">
              <a16:creationId xmlns:a16="http://schemas.microsoft.com/office/drawing/2014/main" id="{00000000-0008-0000-0600-000077000000}"/>
            </a:ext>
          </a:extLst>
        </xdr:cNvPr>
        <xdr:cNvSpPr txBox="1"/>
      </xdr:nvSpPr>
      <xdr:spPr>
        <a:xfrm>
          <a:off x="4686300" y="10111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163093</xdr:rowOff>
    </xdr:from>
    <xdr:to>
      <xdr:col>24</xdr:col>
      <xdr:colOff>152400</xdr:colOff>
      <xdr:row>58</xdr:row>
      <xdr:rowOff>163093</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4546600" y="10107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151234</xdr:rowOff>
    </xdr:from>
    <xdr:ext cx="599010" cy="259045"/>
    <xdr:sp macro="" textlink="">
      <xdr:nvSpPr>
        <xdr:cNvPr id="121" name="物件費最大値テキスト">
          <a:extLst>
            <a:ext uri="{FF2B5EF4-FFF2-40B4-BE49-F238E27FC236}">
              <a16:creationId xmlns:a16="http://schemas.microsoft.com/office/drawing/2014/main" id="{00000000-0008-0000-0600-000079000000}"/>
            </a:ext>
          </a:extLst>
        </xdr:cNvPr>
        <xdr:cNvSpPr txBox="1"/>
      </xdr:nvSpPr>
      <xdr:spPr>
        <a:xfrm>
          <a:off x="4686300" y="8380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33107</xdr:rowOff>
    </xdr:from>
    <xdr:to>
      <xdr:col>24</xdr:col>
      <xdr:colOff>152400</xdr:colOff>
      <xdr:row>50</xdr:row>
      <xdr:rowOff>33107</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4546600" y="8605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119496</xdr:rowOff>
    </xdr:from>
    <xdr:to>
      <xdr:col>24</xdr:col>
      <xdr:colOff>63500</xdr:colOff>
      <xdr:row>57</xdr:row>
      <xdr:rowOff>156453</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3797300" y="9892146"/>
          <a:ext cx="838200" cy="36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79446</xdr:rowOff>
    </xdr:from>
    <xdr:ext cx="534377" cy="259045"/>
    <xdr:sp macro="" textlink="">
      <xdr:nvSpPr>
        <xdr:cNvPr id="124" name="物件費平均値テキスト">
          <a:extLst>
            <a:ext uri="{FF2B5EF4-FFF2-40B4-BE49-F238E27FC236}">
              <a16:creationId xmlns:a16="http://schemas.microsoft.com/office/drawing/2014/main" id="{00000000-0008-0000-0600-00007C000000}"/>
            </a:ext>
          </a:extLst>
        </xdr:cNvPr>
        <xdr:cNvSpPr txBox="1"/>
      </xdr:nvSpPr>
      <xdr:spPr>
        <a:xfrm>
          <a:off x="4686300" y="95091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56569</xdr:rowOff>
    </xdr:from>
    <xdr:to>
      <xdr:col>24</xdr:col>
      <xdr:colOff>114300</xdr:colOff>
      <xdr:row>56</xdr:row>
      <xdr:rowOff>158169</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4584700" y="96577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156453</xdr:rowOff>
    </xdr:from>
    <xdr:to>
      <xdr:col>19</xdr:col>
      <xdr:colOff>177800</xdr:colOff>
      <xdr:row>58</xdr:row>
      <xdr:rowOff>24584</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flipV="1">
          <a:off x="2908300" y="9929103"/>
          <a:ext cx="889000" cy="39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96237</xdr:rowOff>
    </xdr:from>
    <xdr:to>
      <xdr:col>20</xdr:col>
      <xdr:colOff>38100</xdr:colOff>
      <xdr:row>57</xdr:row>
      <xdr:rowOff>26387</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3746500" y="9697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42914</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3530111" y="9472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24584</xdr:rowOff>
    </xdr:from>
    <xdr:to>
      <xdr:col>15</xdr:col>
      <xdr:colOff>50800</xdr:colOff>
      <xdr:row>58</xdr:row>
      <xdr:rowOff>94851</xdr:rowOff>
    </xdr:to>
    <xdr:cxnSp macro="">
      <xdr:nvCxnSpPr>
        <xdr:cNvPr id="129" name="直線コネクタ 128">
          <a:extLst>
            <a:ext uri="{FF2B5EF4-FFF2-40B4-BE49-F238E27FC236}">
              <a16:creationId xmlns:a16="http://schemas.microsoft.com/office/drawing/2014/main" id="{00000000-0008-0000-0600-000081000000}"/>
            </a:ext>
          </a:extLst>
        </xdr:cNvPr>
        <xdr:cNvCxnSpPr/>
      </xdr:nvCxnSpPr>
      <xdr:spPr>
        <a:xfrm flipV="1">
          <a:off x="2019300" y="9968684"/>
          <a:ext cx="889000" cy="70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82554</xdr:rowOff>
    </xdr:from>
    <xdr:to>
      <xdr:col>15</xdr:col>
      <xdr:colOff>101600</xdr:colOff>
      <xdr:row>57</xdr:row>
      <xdr:rowOff>12704</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2857500" y="9683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29231</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2641111" y="9458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94851</xdr:rowOff>
    </xdr:from>
    <xdr:to>
      <xdr:col>10</xdr:col>
      <xdr:colOff>114300</xdr:colOff>
      <xdr:row>58</xdr:row>
      <xdr:rowOff>137708</xdr:rowOff>
    </xdr:to>
    <xdr:cxnSp macro="">
      <xdr:nvCxnSpPr>
        <xdr:cNvPr id="132" name="直線コネクタ 131">
          <a:extLst>
            <a:ext uri="{FF2B5EF4-FFF2-40B4-BE49-F238E27FC236}">
              <a16:creationId xmlns:a16="http://schemas.microsoft.com/office/drawing/2014/main" id="{00000000-0008-0000-0600-000084000000}"/>
            </a:ext>
          </a:extLst>
        </xdr:cNvPr>
        <xdr:cNvCxnSpPr/>
      </xdr:nvCxnSpPr>
      <xdr:spPr>
        <a:xfrm flipV="1">
          <a:off x="1130300" y="10038951"/>
          <a:ext cx="889000" cy="42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127947</xdr:rowOff>
    </xdr:from>
    <xdr:to>
      <xdr:col>10</xdr:col>
      <xdr:colOff>165100</xdr:colOff>
      <xdr:row>57</xdr:row>
      <xdr:rowOff>58097</xdr:rowOff>
    </xdr:to>
    <xdr:sp macro="" textlink="">
      <xdr:nvSpPr>
        <xdr:cNvPr id="133" name="フローチャート: 判断 132">
          <a:extLst>
            <a:ext uri="{FF2B5EF4-FFF2-40B4-BE49-F238E27FC236}">
              <a16:creationId xmlns:a16="http://schemas.microsoft.com/office/drawing/2014/main" id="{00000000-0008-0000-0600-000085000000}"/>
            </a:ext>
          </a:extLst>
        </xdr:cNvPr>
        <xdr:cNvSpPr/>
      </xdr:nvSpPr>
      <xdr:spPr>
        <a:xfrm>
          <a:off x="1968500" y="9729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74624</xdr:rowOff>
    </xdr:from>
    <xdr:ext cx="534377"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752111" y="9504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410</xdr:rowOff>
    </xdr:from>
    <xdr:to>
      <xdr:col>6</xdr:col>
      <xdr:colOff>38100</xdr:colOff>
      <xdr:row>57</xdr:row>
      <xdr:rowOff>102010</xdr:rowOff>
    </xdr:to>
    <xdr:sp macro="" textlink="">
      <xdr:nvSpPr>
        <xdr:cNvPr id="135" name="フローチャート: 判断 134">
          <a:extLst>
            <a:ext uri="{FF2B5EF4-FFF2-40B4-BE49-F238E27FC236}">
              <a16:creationId xmlns:a16="http://schemas.microsoft.com/office/drawing/2014/main" id="{00000000-0008-0000-0600-000087000000}"/>
            </a:ext>
          </a:extLst>
        </xdr:cNvPr>
        <xdr:cNvSpPr/>
      </xdr:nvSpPr>
      <xdr:spPr>
        <a:xfrm>
          <a:off x="1079500" y="9773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118537</xdr:rowOff>
    </xdr:from>
    <xdr:ext cx="534377"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863111" y="9548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68696</xdr:rowOff>
    </xdr:from>
    <xdr:to>
      <xdr:col>24</xdr:col>
      <xdr:colOff>114300</xdr:colOff>
      <xdr:row>57</xdr:row>
      <xdr:rowOff>170296</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4584700" y="9841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47123</xdr:rowOff>
    </xdr:from>
    <xdr:ext cx="534377" cy="259045"/>
    <xdr:sp macro="" textlink="">
      <xdr:nvSpPr>
        <xdr:cNvPr id="143" name="物件費該当値テキスト">
          <a:extLst>
            <a:ext uri="{FF2B5EF4-FFF2-40B4-BE49-F238E27FC236}">
              <a16:creationId xmlns:a16="http://schemas.microsoft.com/office/drawing/2014/main" id="{00000000-0008-0000-0600-00008F000000}"/>
            </a:ext>
          </a:extLst>
        </xdr:cNvPr>
        <xdr:cNvSpPr txBox="1"/>
      </xdr:nvSpPr>
      <xdr:spPr>
        <a:xfrm>
          <a:off x="4686300" y="9819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105653</xdr:rowOff>
    </xdr:from>
    <xdr:to>
      <xdr:col>20</xdr:col>
      <xdr:colOff>38100</xdr:colOff>
      <xdr:row>58</xdr:row>
      <xdr:rowOff>35803</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3746500" y="9878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26930</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3530111" y="9971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145234</xdr:rowOff>
    </xdr:from>
    <xdr:to>
      <xdr:col>15</xdr:col>
      <xdr:colOff>101600</xdr:colOff>
      <xdr:row>58</xdr:row>
      <xdr:rowOff>75384</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2857500" y="9917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66511</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2641111" y="10010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44051</xdr:rowOff>
    </xdr:from>
    <xdr:to>
      <xdr:col>10</xdr:col>
      <xdr:colOff>165100</xdr:colOff>
      <xdr:row>58</xdr:row>
      <xdr:rowOff>145651</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1968500" y="9988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136778</xdr:rowOff>
    </xdr:from>
    <xdr:ext cx="534377" cy="259045"/>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1752111" y="10080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86908</xdr:rowOff>
    </xdr:from>
    <xdr:to>
      <xdr:col>6</xdr:col>
      <xdr:colOff>38100</xdr:colOff>
      <xdr:row>59</xdr:row>
      <xdr:rowOff>17058</xdr:rowOff>
    </xdr:to>
    <xdr:sp macro="" textlink="">
      <xdr:nvSpPr>
        <xdr:cNvPr id="150" name="楕円 149">
          <a:extLst>
            <a:ext uri="{FF2B5EF4-FFF2-40B4-BE49-F238E27FC236}">
              <a16:creationId xmlns:a16="http://schemas.microsoft.com/office/drawing/2014/main" id="{00000000-0008-0000-0600-000096000000}"/>
            </a:ext>
          </a:extLst>
        </xdr:cNvPr>
        <xdr:cNvSpPr/>
      </xdr:nvSpPr>
      <xdr:spPr>
        <a:xfrm>
          <a:off x="1079500" y="10031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8185</xdr:rowOff>
    </xdr:from>
    <xdr:ext cx="534377" cy="259045"/>
    <xdr:sp macro="" textlink="">
      <xdr:nvSpPr>
        <xdr:cNvPr id="151" name="テキスト ボックス 150">
          <a:extLst>
            <a:ext uri="{FF2B5EF4-FFF2-40B4-BE49-F238E27FC236}">
              <a16:creationId xmlns:a16="http://schemas.microsoft.com/office/drawing/2014/main" id="{00000000-0008-0000-0600-000097000000}"/>
            </a:ext>
          </a:extLst>
        </xdr:cNvPr>
        <xdr:cNvSpPr txBox="1"/>
      </xdr:nvSpPr>
      <xdr:spPr>
        <a:xfrm>
          <a:off x="863111" y="10123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9" name="正方形/長方形 158">
          <a:extLst>
            <a:ext uri="{FF2B5EF4-FFF2-40B4-BE49-F238E27FC236}">
              <a16:creationId xmlns:a16="http://schemas.microsoft.com/office/drawing/2014/main" id="{00000000-0008-0000-0600-00009F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71" name="テキスト ボックス 170">
          <a:extLst>
            <a:ext uri="{FF2B5EF4-FFF2-40B4-BE49-F238E27FC236}">
              <a16:creationId xmlns:a16="http://schemas.microsoft.com/office/drawing/2014/main" id="{00000000-0008-0000-0600-0000AB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3" name="テキスト ボックス 172">
          <a:extLst>
            <a:ext uri="{FF2B5EF4-FFF2-40B4-BE49-F238E27FC236}">
              <a16:creationId xmlns:a16="http://schemas.microsoft.com/office/drawing/2014/main" id="{00000000-0008-0000-0600-0000AD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維持補修費グラフ枠">
          <a:extLst>
            <a:ext uri="{FF2B5EF4-FFF2-40B4-BE49-F238E27FC236}">
              <a16:creationId xmlns:a16="http://schemas.microsoft.com/office/drawing/2014/main" id="{00000000-0008-0000-0600-0000AE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165684</xdr:rowOff>
    </xdr:from>
    <xdr:to>
      <xdr:col>24</xdr:col>
      <xdr:colOff>62865</xdr:colOff>
      <xdr:row>79</xdr:row>
      <xdr:rowOff>5550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4633595" y="12167184"/>
          <a:ext cx="1270" cy="13829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9377</xdr:rowOff>
    </xdr:from>
    <xdr:ext cx="469744" cy="259045"/>
    <xdr:sp macro="" textlink="">
      <xdr:nvSpPr>
        <xdr:cNvPr id="176" name="維持補修費最小値テキスト">
          <a:extLst>
            <a:ext uri="{FF2B5EF4-FFF2-40B4-BE49-F238E27FC236}">
              <a16:creationId xmlns:a16="http://schemas.microsoft.com/office/drawing/2014/main" id="{00000000-0008-0000-0600-0000B0000000}"/>
            </a:ext>
          </a:extLst>
        </xdr:cNvPr>
        <xdr:cNvSpPr txBox="1"/>
      </xdr:nvSpPr>
      <xdr:spPr>
        <a:xfrm>
          <a:off x="4686300" y="13553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5550</xdr:rowOff>
    </xdr:from>
    <xdr:to>
      <xdr:col>24</xdr:col>
      <xdr:colOff>152400</xdr:colOff>
      <xdr:row>79</xdr:row>
      <xdr:rowOff>5550</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4546600" y="13550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112361</xdr:rowOff>
    </xdr:from>
    <xdr:ext cx="534377" cy="259045"/>
    <xdr:sp macro="" textlink="">
      <xdr:nvSpPr>
        <xdr:cNvPr id="178" name="維持補修費最大値テキスト">
          <a:extLst>
            <a:ext uri="{FF2B5EF4-FFF2-40B4-BE49-F238E27FC236}">
              <a16:creationId xmlns:a16="http://schemas.microsoft.com/office/drawing/2014/main" id="{00000000-0008-0000-0600-0000B2000000}"/>
            </a:ext>
          </a:extLst>
        </xdr:cNvPr>
        <xdr:cNvSpPr txBox="1"/>
      </xdr:nvSpPr>
      <xdr:spPr>
        <a:xfrm>
          <a:off x="4686300" y="11942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165684</xdr:rowOff>
    </xdr:from>
    <xdr:to>
      <xdr:col>24</xdr:col>
      <xdr:colOff>152400</xdr:colOff>
      <xdr:row>70</xdr:row>
      <xdr:rowOff>165684</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4546600" y="12167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146825</xdr:rowOff>
    </xdr:from>
    <xdr:to>
      <xdr:col>24</xdr:col>
      <xdr:colOff>63500</xdr:colOff>
      <xdr:row>78</xdr:row>
      <xdr:rowOff>12636</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3797300" y="13348475"/>
          <a:ext cx="838200" cy="37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86262</xdr:rowOff>
    </xdr:from>
    <xdr:ext cx="469744" cy="259045"/>
    <xdr:sp macro="" textlink="">
      <xdr:nvSpPr>
        <xdr:cNvPr id="181" name="維持補修費平均値テキスト">
          <a:extLst>
            <a:ext uri="{FF2B5EF4-FFF2-40B4-BE49-F238E27FC236}">
              <a16:creationId xmlns:a16="http://schemas.microsoft.com/office/drawing/2014/main" id="{00000000-0008-0000-0600-0000B5000000}"/>
            </a:ext>
          </a:extLst>
        </xdr:cNvPr>
        <xdr:cNvSpPr txBox="1"/>
      </xdr:nvSpPr>
      <xdr:spPr>
        <a:xfrm>
          <a:off x="4686300" y="132879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107835</xdr:rowOff>
    </xdr:from>
    <xdr:to>
      <xdr:col>24</xdr:col>
      <xdr:colOff>114300</xdr:colOff>
      <xdr:row>78</xdr:row>
      <xdr:rowOff>37985</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4584700" y="1330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82245</xdr:rowOff>
    </xdr:from>
    <xdr:to>
      <xdr:col>19</xdr:col>
      <xdr:colOff>177800</xdr:colOff>
      <xdr:row>78</xdr:row>
      <xdr:rowOff>12636</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a:off x="2908300" y="13283895"/>
          <a:ext cx="889000" cy="101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140754</xdr:rowOff>
    </xdr:from>
    <xdr:to>
      <xdr:col>20</xdr:col>
      <xdr:colOff>38100</xdr:colOff>
      <xdr:row>78</xdr:row>
      <xdr:rowOff>70904</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3746500" y="13342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62031</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3562428" y="13435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82245</xdr:rowOff>
    </xdr:from>
    <xdr:to>
      <xdr:col>15</xdr:col>
      <xdr:colOff>50800</xdr:colOff>
      <xdr:row>77</xdr:row>
      <xdr:rowOff>161226</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flipV="1">
          <a:off x="2019300" y="13283895"/>
          <a:ext cx="889000" cy="78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114236</xdr:rowOff>
    </xdr:from>
    <xdr:to>
      <xdr:col>15</xdr:col>
      <xdr:colOff>101600</xdr:colOff>
      <xdr:row>78</xdr:row>
      <xdr:rowOff>44386</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2857500" y="13315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35513</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673428" y="13408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84113</xdr:rowOff>
    </xdr:from>
    <xdr:to>
      <xdr:col>10</xdr:col>
      <xdr:colOff>114300</xdr:colOff>
      <xdr:row>77</xdr:row>
      <xdr:rowOff>161226</xdr:rowOff>
    </xdr:to>
    <xdr:cxnSp macro="">
      <xdr:nvCxnSpPr>
        <xdr:cNvPr id="189" name="直線コネクタ 188">
          <a:extLst>
            <a:ext uri="{FF2B5EF4-FFF2-40B4-BE49-F238E27FC236}">
              <a16:creationId xmlns:a16="http://schemas.microsoft.com/office/drawing/2014/main" id="{00000000-0008-0000-0600-0000BD000000}"/>
            </a:ext>
          </a:extLst>
        </xdr:cNvPr>
        <xdr:cNvCxnSpPr/>
      </xdr:nvCxnSpPr>
      <xdr:spPr>
        <a:xfrm>
          <a:off x="1130300" y="13285763"/>
          <a:ext cx="889000" cy="77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119838</xdr:rowOff>
    </xdr:from>
    <xdr:to>
      <xdr:col>10</xdr:col>
      <xdr:colOff>165100</xdr:colOff>
      <xdr:row>78</xdr:row>
      <xdr:rowOff>49988</xdr:rowOff>
    </xdr:to>
    <xdr:sp macro="" textlink="">
      <xdr:nvSpPr>
        <xdr:cNvPr id="190" name="フローチャート: 判断 189">
          <a:extLst>
            <a:ext uri="{FF2B5EF4-FFF2-40B4-BE49-F238E27FC236}">
              <a16:creationId xmlns:a16="http://schemas.microsoft.com/office/drawing/2014/main" id="{00000000-0008-0000-0600-0000BE000000}"/>
            </a:ext>
          </a:extLst>
        </xdr:cNvPr>
        <xdr:cNvSpPr/>
      </xdr:nvSpPr>
      <xdr:spPr>
        <a:xfrm>
          <a:off x="1968500" y="133214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41115</xdr:rowOff>
    </xdr:from>
    <xdr:ext cx="469744"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784428" y="134142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150661</xdr:rowOff>
    </xdr:from>
    <xdr:to>
      <xdr:col>6</xdr:col>
      <xdr:colOff>38100</xdr:colOff>
      <xdr:row>78</xdr:row>
      <xdr:rowOff>80811</xdr:rowOff>
    </xdr:to>
    <xdr:sp macro="" textlink="">
      <xdr:nvSpPr>
        <xdr:cNvPr id="192" name="フローチャート: 判断 191">
          <a:extLst>
            <a:ext uri="{FF2B5EF4-FFF2-40B4-BE49-F238E27FC236}">
              <a16:creationId xmlns:a16="http://schemas.microsoft.com/office/drawing/2014/main" id="{00000000-0008-0000-0600-0000C0000000}"/>
            </a:ext>
          </a:extLst>
        </xdr:cNvPr>
        <xdr:cNvSpPr/>
      </xdr:nvSpPr>
      <xdr:spPr>
        <a:xfrm>
          <a:off x="1079500" y="1335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71938</xdr:rowOff>
    </xdr:from>
    <xdr:ext cx="469744"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895428" y="13445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96025</xdr:rowOff>
    </xdr:from>
    <xdr:to>
      <xdr:col>24</xdr:col>
      <xdr:colOff>114300</xdr:colOff>
      <xdr:row>78</xdr:row>
      <xdr:rowOff>26175</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4584700" y="13297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118902</xdr:rowOff>
    </xdr:from>
    <xdr:ext cx="469744" cy="259045"/>
    <xdr:sp macro="" textlink="">
      <xdr:nvSpPr>
        <xdr:cNvPr id="200" name="維持補修費該当値テキスト">
          <a:extLst>
            <a:ext uri="{FF2B5EF4-FFF2-40B4-BE49-F238E27FC236}">
              <a16:creationId xmlns:a16="http://schemas.microsoft.com/office/drawing/2014/main" id="{00000000-0008-0000-0600-0000C8000000}"/>
            </a:ext>
          </a:extLst>
        </xdr:cNvPr>
        <xdr:cNvSpPr txBox="1"/>
      </xdr:nvSpPr>
      <xdr:spPr>
        <a:xfrm>
          <a:off x="4686300" y="13149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133286</xdr:rowOff>
    </xdr:from>
    <xdr:to>
      <xdr:col>20</xdr:col>
      <xdr:colOff>38100</xdr:colOff>
      <xdr:row>78</xdr:row>
      <xdr:rowOff>63436</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3746500" y="13334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79963</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3562428" y="13110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31445</xdr:rowOff>
    </xdr:from>
    <xdr:to>
      <xdr:col>15</xdr:col>
      <xdr:colOff>101600</xdr:colOff>
      <xdr:row>77</xdr:row>
      <xdr:rowOff>133045</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2857500" y="13233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149572</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2673428" y="13008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110426</xdr:rowOff>
    </xdr:from>
    <xdr:to>
      <xdr:col>10</xdr:col>
      <xdr:colOff>165100</xdr:colOff>
      <xdr:row>78</xdr:row>
      <xdr:rowOff>40576</xdr:rowOff>
    </xdr:to>
    <xdr:sp macro="" textlink="">
      <xdr:nvSpPr>
        <xdr:cNvPr id="205" name="楕円 204">
          <a:extLst>
            <a:ext uri="{FF2B5EF4-FFF2-40B4-BE49-F238E27FC236}">
              <a16:creationId xmlns:a16="http://schemas.microsoft.com/office/drawing/2014/main" id="{00000000-0008-0000-0600-0000CD000000}"/>
            </a:ext>
          </a:extLst>
        </xdr:cNvPr>
        <xdr:cNvSpPr/>
      </xdr:nvSpPr>
      <xdr:spPr>
        <a:xfrm>
          <a:off x="1968500" y="13312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57103</xdr:rowOff>
    </xdr:from>
    <xdr:ext cx="469744" cy="259045"/>
    <xdr:sp macro="" textlink="">
      <xdr:nvSpPr>
        <xdr:cNvPr id="206" name="テキスト ボックス 205">
          <a:extLst>
            <a:ext uri="{FF2B5EF4-FFF2-40B4-BE49-F238E27FC236}">
              <a16:creationId xmlns:a16="http://schemas.microsoft.com/office/drawing/2014/main" id="{00000000-0008-0000-0600-0000CE000000}"/>
            </a:ext>
          </a:extLst>
        </xdr:cNvPr>
        <xdr:cNvSpPr txBox="1"/>
      </xdr:nvSpPr>
      <xdr:spPr>
        <a:xfrm>
          <a:off x="1784428" y="13087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33313</xdr:rowOff>
    </xdr:from>
    <xdr:to>
      <xdr:col>6</xdr:col>
      <xdr:colOff>38100</xdr:colOff>
      <xdr:row>77</xdr:row>
      <xdr:rowOff>134913</xdr:rowOff>
    </xdr:to>
    <xdr:sp macro="" textlink="">
      <xdr:nvSpPr>
        <xdr:cNvPr id="207" name="楕円 206">
          <a:extLst>
            <a:ext uri="{FF2B5EF4-FFF2-40B4-BE49-F238E27FC236}">
              <a16:creationId xmlns:a16="http://schemas.microsoft.com/office/drawing/2014/main" id="{00000000-0008-0000-0600-0000CF000000}"/>
            </a:ext>
          </a:extLst>
        </xdr:cNvPr>
        <xdr:cNvSpPr/>
      </xdr:nvSpPr>
      <xdr:spPr>
        <a:xfrm>
          <a:off x="1079500" y="13234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151440</xdr:rowOff>
    </xdr:from>
    <xdr:ext cx="469744" cy="259045"/>
    <xdr:sp macro="" textlink="">
      <xdr:nvSpPr>
        <xdr:cNvPr id="208" name="テキスト ボックス 207">
          <a:extLst>
            <a:ext uri="{FF2B5EF4-FFF2-40B4-BE49-F238E27FC236}">
              <a16:creationId xmlns:a16="http://schemas.microsoft.com/office/drawing/2014/main" id="{00000000-0008-0000-0600-0000D0000000}"/>
            </a:ext>
          </a:extLst>
        </xdr:cNvPr>
        <xdr:cNvSpPr txBox="1"/>
      </xdr:nvSpPr>
      <xdr:spPr>
        <a:xfrm>
          <a:off x="895428" y="13010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a:extLst>
            <a:ext uri="{FF2B5EF4-FFF2-40B4-BE49-F238E27FC236}">
              <a16:creationId xmlns:a16="http://schemas.microsoft.com/office/drawing/2014/main" id="{00000000-0008-0000-0600-0000D8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1" name="テキスト ボックス 230">
          <a:extLst>
            <a:ext uri="{FF2B5EF4-FFF2-40B4-BE49-F238E27FC236}">
              <a16:creationId xmlns:a16="http://schemas.microsoft.com/office/drawing/2014/main" id="{00000000-0008-0000-0600-0000E7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扶助費グラフ枠">
          <a:extLst>
            <a:ext uri="{FF2B5EF4-FFF2-40B4-BE49-F238E27FC236}">
              <a16:creationId xmlns:a16="http://schemas.microsoft.com/office/drawing/2014/main" id="{00000000-0008-0000-0600-0000E8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5855</xdr:rowOff>
    </xdr:from>
    <xdr:to>
      <xdr:col>24</xdr:col>
      <xdr:colOff>62865</xdr:colOff>
      <xdr:row>98</xdr:row>
      <xdr:rowOff>76949</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4633595" y="15607805"/>
          <a:ext cx="1270" cy="12712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80776</xdr:rowOff>
    </xdr:from>
    <xdr:ext cx="534377" cy="259045"/>
    <xdr:sp macro="" textlink="">
      <xdr:nvSpPr>
        <xdr:cNvPr id="234" name="扶助費最小値テキスト">
          <a:extLst>
            <a:ext uri="{FF2B5EF4-FFF2-40B4-BE49-F238E27FC236}">
              <a16:creationId xmlns:a16="http://schemas.microsoft.com/office/drawing/2014/main" id="{00000000-0008-0000-0600-0000EA000000}"/>
            </a:ext>
          </a:extLst>
        </xdr:cNvPr>
        <xdr:cNvSpPr txBox="1"/>
      </xdr:nvSpPr>
      <xdr:spPr>
        <a:xfrm>
          <a:off x="4686300" y="16882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76949</xdr:rowOff>
    </xdr:from>
    <xdr:to>
      <xdr:col>24</xdr:col>
      <xdr:colOff>152400</xdr:colOff>
      <xdr:row>98</xdr:row>
      <xdr:rowOff>76949</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6879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123982</xdr:rowOff>
    </xdr:from>
    <xdr:ext cx="599010" cy="259045"/>
    <xdr:sp macro="" textlink="">
      <xdr:nvSpPr>
        <xdr:cNvPr id="236" name="扶助費最大値テキスト">
          <a:extLst>
            <a:ext uri="{FF2B5EF4-FFF2-40B4-BE49-F238E27FC236}">
              <a16:creationId xmlns:a16="http://schemas.microsoft.com/office/drawing/2014/main" id="{00000000-0008-0000-0600-0000EC000000}"/>
            </a:ext>
          </a:extLst>
        </xdr:cNvPr>
        <xdr:cNvSpPr txBox="1"/>
      </xdr:nvSpPr>
      <xdr:spPr>
        <a:xfrm>
          <a:off x="4686300" y="153830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171,039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5855</xdr:rowOff>
    </xdr:from>
    <xdr:to>
      <xdr:col>24</xdr:col>
      <xdr:colOff>152400</xdr:colOff>
      <xdr:row>91</xdr:row>
      <xdr:rowOff>5855</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4546600" y="15607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115405</xdr:rowOff>
    </xdr:from>
    <xdr:to>
      <xdr:col>24</xdr:col>
      <xdr:colOff>63500</xdr:colOff>
      <xdr:row>95</xdr:row>
      <xdr:rowOff>84113</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3797300" y="16231705"/>
          <a:ext cx="838200" cy="140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108514</xdr:rowOff>
    </xdr:from>
    <xdr:ext cx="599010" cy="259045"/>
    <xdr:sp macro="" textlink="">
      <xdr:nvSpPr>
        <xdr:cNvPr id="239" name="扶助費平均値テキスト">
          <a:extLst>
            <a:ext uri="{FF2B5EF4-FFF2-40B4-BE49-F238E27FC236}">
              <a16:creationId xmlns:a16="http://schemas.microsoft.com/office/drawing/2014/main" id="{00000000-0008-0000-0600-0000EF000000}"/>
            </a:ext>
          </a:extLst>
        </xdr:cNvPr>
        <xdr:cNvSpPr txBox="1"/>
      </xdr:nvSpPr>
      <xdr:spPr>
        <a:xfrm>
          <a:off x="4686300" y="162248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130087</xdr:rowOff>
    </xdr:from>
    <xdr:to>
      <xdr:col>24</xdr:col>
      <xdr:colOff>114300</xdr:colOff>
      <xdr:row>95</xdr:row>
      <xdr:rowOff>60237</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4584700" y="16246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84113</xdr:rowOff>
    </xdr:from>
    <xdr:to>
      <xdr:col>19</xdr:col>
      <xdr:colOff>177800</xdr:colOff>
      <xdr:row>96</xdr:row>
      <xdr:rowOff>14567</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2908300" y="16371863"/>
          <a:ext cx="889000" cy="101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79299</xdr:rowOff>
    </xdr:from>
    <xdr:to>
      <xdr:col>20</xdr:col>
      <xdr:colOff>38100</xdr:colOff>
      <xdr:row>96</xdr:row>
      <xdr:rowOff>9449</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3746500" y="16367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576</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3497795" y="16459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32004</xdr:rowOff>
    </xdr:from>
    <xdr:to>
      <xdr:col>15</xdr:col>
      <xdr:colOff>50800</xdr:colOff>
      <xdr:row>96</xdr:row>
      <xdr:rowOff>14567</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a:off x="2019300" y="16319754"/>
          <a:ext cx="889000" cy="154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10058</xdr:rowOff>
    </xdr:from>
    <xdr:to>
      <xdr:col>15</xdr:col>
      <xdr:colOff>101600</xdr:colOff>
      <xdr:row>96</xdr:row>
      <xdr:rowOff>111658</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2857500" y="16469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102785</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2641111" y="16561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32004</xdr:rowOff>
    </xdr:from>
    <xdr:to>
      <xdr:col>10</xdr:col>
      <xdr:colOff>114300</xdr:colOff>
      <xdr:row>96</xdr:row>
      <xdr:rowOff>88658</xdr:rowOff>
    </xdr:to>
    <xdr:cxnSp macro="">
      <xdr:nvCxnSpPr>
        <xdr:cNvPr id="247" name="直線コネクタ 246">
          <a:extLst>
            <a:ext uri="{FF2B5EF4-FFF2-40B4-BE49-F238E27FC236}">
              <a16:creationId xmlns:a16="http://schemas.microsoft.com/office/drawing/2014/main" id="{00000000-0008-0000-0600-0000F7000000}"/>
            </a:ext>
          </a:extLst>
        </xdr:cNvPr>
        <xdr:cNvCxnSpPr/>
      </xdr:nvCxnSpPr>
      <xdr:spPr>
        <a:xfrm flipV="1">
          <a:off x="1130300" y="16319754"/>
          <a:ext cx="889000" cy="228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29744</xdr:rowOff>
    </xdr:from>
    <xdr:to>
      <xdr:col>10</xdr:col>
      <xdr:colOff>165100</xdr:colOff>
      <xdr:row>95</xdr:row>
      <xdr:rowOff>131344</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968500" y="16317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122471</xdr:rowOff>
    </xdr:from>
    <xdr:ext cx="59901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719795" y="16410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158268</xdr:rowOff>
    </xdr:from>
    <xdr:to>
      <xdr:col>6</xdr:col>
      <xdr:colOff>38100</xdr:colOff>
      <xdr:row>97</xdr:row>
      <xdr:rowOff>88418</xdr:rowOff>
    </xdr:to>
    <xdr:sp macro="" textlink="">
      <xdr:nvSpPr>
        <xdr:cNvPr id="250" name="フローチャート: 判断 249">
          <a:extLst>
            <a:ext uri="{FF2B5EF4-FFF2-40B4-BE49-F238E27FC236}">
              <a16:creationId xmlns:a16="http://schemas.microsoft.com/office/drawing/2014/main" id="{00000000-0008-0000-0600-0000FA000000}"/>
            </a:ext>
          </a:extLst>
        </xdr:cNvPr>
        <xdr:cNvSpPr/>
      </xdr:nvSpPr>
      <xdr:spPr>
        <a:xfrm>
          <a:off x="1079500" y="16617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79545</xdr:rowOff>
    </xdr:from>
    <xdr:ext cx="534377"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863111" y="16710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64605</xdr:rowOff>
    </xdr:from>
    <xdr:to>
      <xdr:col>24</xdr:col>
      <xdr:colOff>114300</xdr:colOff>
      <xdr:row>94</xdr:row>
      <xdr:rowOff>166205</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4584700" y="16180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87482</xdr:rowOff>
    </xdr:from>
    <xdr:ext cx="599010" cy="259045"/>
    <xdr:sp macro="" textlink="">
      <xdr:nvSpPr>
        <xdr:cNvPr id="258" name="扶助費該当値テキスト">
          <a:extLst>
            <a:ext uri="{FF2B5EF4-FFF2-40B4-BE49-F238E27FC236}">
              <a16:creationId xmlns:a16="http://schemas.microsoft.com/office/drawing/2014/main" id="{00000000-0008-0000-0600-000002010000}"/>
            </a:ext>
          </a:extLst>
        </xdr:cNvPr>
        <xdr:cNvSpPr txBox="1"/>
      </xdr:nvSpPr>
      <xdr:spPr>
        <a:xfrm>
          <a:off x="4686300" y="160323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33313</xdr:rowOff>
    </xdr:from>
    <xdr:to>
      <xdr:col>20</xdr:col>
      <xdr:colOff>38100</xdr:colOff>
      <xdr:row>95</xdr:row>
      <xdr:rowOff>134913</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3746500" y="16321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151440</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3497795" y="160962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135217</xdr:rowOff>
    </xdr:from>
    <xdr:to>
      <xdr:col>15</xdr:col>
      <xdr:colOff>101600</xdr:colOff>
      <xdr:row>96</xdr:row>
      <xdr:rowOff>65367</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2857500" y="16422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81894</xdr:rowOff>
    </xdr:from>
    <xdr:ext cx="599010"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2608795" y="161981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152654</xdr:rowOff>
    </xdr:from>
    <xdr:to>
      <xdr:col>10</xdr:col>
      <xdr:colOff>165100</xdr:colOff>
      <xdr:row>95</xdr:row>
      <xdr:rowOff>82804</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968500" y="16268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99331</xdr:rowOff>
    </xdr:from>
    <xdr:ext cx="599010"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1719795" y="160441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37858</xdr:rowOff>
    </xdr:from>
    <xdr:to>
      <xdr:col>6</xdr:col>
      <xdr:colOff>38100</xdr:colOff>
      <xdr:row>96</xdr:row>
      <xdr:rowOff>139458</xdr:rowOff>
    </xdr:to>
    <xdr:sp macro="" textlink="">
      <xdr:nvSpPr>
        <xdr:cNvPr id="265" name="楕円 264">
          <a:extLst>
            <a:ext uri="{FF2B5EF4-FFF2-40B4-BE49-F238E27FC236}">
              <a16:creationId xmlns:a16="http://schemas.microsoft.com/office/drawing/2014/main" id="{00000000-0008-0000-0600-000009010000}"/>
            </a:ext>
          </a:extLst>
        </xdr:cNvPr>
        <xdr:cNvSpPr/>
      </xdr:nvSpPr>
      <xdr:spPr>
        <a:xfrm>
          <a:off x="1079500" y="16497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155985</xdr:rowOff>
    </xdr:from>
    <xdr:ext cx="534377" cy="259045"/>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863111" y="162722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8" name="テキスト ボックス 287">
          <a:extLst>
            <a:ext uri="{FF2B5EF4-FFF2-40B4-BE49-F238E27FC236}">
              <a16:creationId xmlns:a16="http://schemas.microsoft.com/office/drawing/2014/main" id="{00000000-0008-0000-0600-000020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補助費等グラフ枠">
          <a:extLst>
            <a:ext uri="{FF2B5EF4-FFF2-40B4-BE49-F238E27FC236}">
              <a16:creationId xmlns:a16="http://schemas.microsoft.com/office/drawing/2014/main" id="{00000000-0008-0000-0600-000021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33</xdr:row>
      <xdr:rowOff>150223</xdr:rowOff>
    </xdr:from>
    <xdr:to>
      <xdr:col>54</xdr:col>
      <xdr:colOff>189865</xdr:colOff>
      <xdr:row>38</xdr:row>
      <xdr:rowOff>33554</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flipV="1">
          <a:off x="10475595" y="5808073"/>
          <a:ext cx="1270" cy="7405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37381</xdr:rowOff>
    </xdr:from>
    <xdr:ext cx="534377" cy="259045"/>
    <xdr:sp macro="" textlink="">
      <xdr:nvSpPr>
        <xdr:cNvPr id="291" name="補助費等最小値テキスト">
          <a:extLst>
            <a:ext uri="{FF2B5EF4-FFF2-40B4-BE49-F238E27FC236}">
              <a16:creationId xmlns:a16="http://schemas.microsoft.com/office/drawing/2014/main" id="{00000000-0008-0000-0600-000023010000}"/>
            </a:ext>
          </a:extLst>
        </xdr:cNvPr>
        <xdr:cNvSpPr txBox="1"/>
      </xdr:nvSpPr>
      <xdr:spPr>
        <a:xfrm>
          <a:off x="10528300" y="6552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33554</xdr:rowOff>
    </xdr:from>
    <xdr:to>
      <xdr:col>55</xdr:col>
      <xdr:colOff>88900</xdr:colOff>
      <xdr:row>38</xdr:row>
      <xdr:rowOff>33554</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10388600" y="65486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96900</xdr:rowOff>
    </xdr:from>
    <xdr:ext cx="599010" cy="259045"/>
    <xdr:sp macro="" textlink="">
      <xdr:nvSpPr>
        <xdr:cNvPr id="293" name="補助費等最大値テキスト">
          <a:extLst>
            <a:ext uri="{FF2B5EF4-FFF2-40B4-BE49-F238E27FC236}">
              <a16:creationId xmlns:a16="http://schemas.microsoft.com/office/drawing/2014/main" id="{00000000-0008-0000-0600-000025010000}"/>
            </a:ext>
          </a:extLst>
        </xdr:cNvPr>
        <xdr:cNvSpPr txBox="1"/>
      </xdr:nvSpPr>
      <xdr:spPr>
        <a:xfrm>
          <a:off x="10528300" y="5583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150223</xdr:rowOff>
    </xdr:from>
    <xdr:to>
      <xdr:col>55</xdr:col>
      <xdr:colOff>88900</xdr:colOff>
      <xdr:row>33</xdr:row>
      <xdr:rowOff>150223</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10388600" y="5808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85872</xdr:rowOff>
    </xdr:from>
    <xdr:to>
      <xdr:col>55</xdr:col>
      <xdr:colOff>0</xdr:colOff>
      <xdr:row>35</xdr:row>
      <xdr:rowOff>99733</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9639300" y="6086622"/>
          <a:ext cx="838200" cy="13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50</xdr:rowOff>
    </xdr:from>
    <xdr:ext cx="534377" cy="259045"/>
    <xdr:sp macro="" textlink="">
      <xdr:nvSpPr>
        <xdr:cNvPr id="296" name="補助費等平均値テキスト">
          <a:extLst>
            <a:ext uri="{FF2B5EF4-FFF2-40B4-BE49-F238E27FC236}">
              <a16:creationId xmlns:a16="http://schemas.microsoft.com/office/drawing/2014/main" id="{00000000-0008-0000-0600-000028010000}"/>
            </a:ext>
          </a:extLst>
        </xdr:cNvPr>
        <xdr:cNvSpPr txBox="1"/>
      </xdr:nvSpPr>
      <xdr:spPr>
        <a:xfrm>
          <a:off x="10528300" y="61722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21623</xdr:rowOff>
    </xdr:from>
    <xdr:to>
      <xdr:col>55</xdr:col>
      <xdr:colOff>50800</xdr:colOff>
      <xdr:row>36</xdr:row>
      <xdr:rowOff>123223</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10426700" y="6193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99733</xdr:rowOff>
    </xdr:from>
    <xdr:to>
      <xdr:col>50</xdr:col>
      <xdr:colOff>114300</xdr:colOff>
      <xdr:row>35</xdr:row>
      <xdr:rowOff>120909</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8750300" y="6100483"/>
          <a:ext cx="889000" cy="21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13896</xdr:rowOff>
    </xdr:from>
    <xdr:to>
      <xdr:col>50</xdr:col>
      <xdr:colOff>165100</xdr:colOff>
      <xdr:row>36</xdr:row>
      <xdr:rowOff>115496</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9588500" y="6186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106623</xdr:rowOff>
    </xdr:from>
    <xdr:ext cx="534377"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9372111" y="6278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120909</xdr:rowOff>
    </xdr:from>
    <xdr:to>
      <xdr:col>45</xdr:col>
      <xdr:colOff>177800</xdr:colOff>
      <xdr:row>36</xdr:row>
      <xdr:rowOff>37805</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flipV="1">
          <a:off x="7861300" y="6121659"/>
          <a:ext cx="889000" cy="88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11976</xdr:rowOff>
    </xdr:from>
    <xdr:to>
      <xdr:col>46</xdr:col>
      <xdr:colOff>38100</xdr:colOff>
      <xdr:row>36</xdr:row>
      <xdr:rowOff>113576</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8699500" y="6184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104703</xdr:rowOff>
    </xdr:from>
    <xdr:ext cx="534377"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8483111" y="6276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71372</xdr:rowOff>
    </xdr:from>
    <xdr:to>
      <xdr:col>41</xdr:col>
      <xdr:colOff>50800</xdr:colOff>
      <xdr:row>36</xdr:row>
      <xdr:rowOff>37805</xdr:rowOff>
    </xdr:to>
    <xdr:cxnSp macro="">
      <xdr:nvCxnSpPr>
        <xdr:cNvPr id="304" name="直線コネクタ 303">
          <a:extLst>
            <a:ext uri="{FF2B5EF4-FFF2-40B4-BE49-F238E27FC236}">
              <a16:creationId xmlns:a16="http://schemas.microsoft.com/office/drawing/2014/main" id="{00000000-0008-0000-0600-000030010000}"/>
            </a:ext>
          </a:extLst>
        </xdr:cNvPr>
        <xdr:cNvCxnSpPr/>
      </xdr:nvCxnSpPr>
      <xdr:spPr>
        <a:xfrm>
          <a:off x="6972300" y="5386322"/>
          <a:ext cx="889000" cy="823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36154</xdr:rowOff>
    </xdr:from>
    <xdr:to>
      <xdr:col>41</xdr:col>
      <xdr:colOff>101600</xdr:colOff>
      <xdr:row>36</xdr:row>
      <xdr:rowOff>137754</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7810500" y="6208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128881</xdr:rowOff>
    </xdr:from>
    <xdr:ext cx="534377"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594111" y="6301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127633</xdr:rowOff>
    </xdr:from>
    <xdr:to>
      <xdr:col>36</xdr:col>
      <xdr:colOff>165100</xdr:colOff>
      <xdr:row>32</xdr:row>
      <xdr:rowOff>57783</xdr:rowOff>
    </xdr:to>
    <xdr:sp macro="" textlink="">
      <xdr:nvSpPr>
        <xdr:cNvPr id="307" name="フローチャート: 判断 306">
          <a:extLst>
            <a:ext uri="{FF2B5EF4-FFF2-40B4-BE49-F238E27FC236}">
              <a16:creationId xmlns:a16="http://schemas.microsoft.com/office/drawing/2014/main" id="{00000000-0008-0000-0600-000033010000}"/>
            </a:ext>
          </a:extLst>
        </xdr:cNvPr>
        <xdr:cNvSpPr/>
      </xdr:nvSpPr>
      <xdr:spPr>
        <a:xfrm>
          <a:off x="6921500" y="5442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48910</xdr:rowOff>
    </xdr:from>
    <xdr:ext cx="59901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672795" y="55353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35072</xdr:rowOff>
    </xdr:from>
    <xdr:to>
      <xdr:col>55</xdr:col>
      <xdr:colOff>50800</xdr:colOff>
      <xdr:row>35</xdr:row>
      <xdr:rowOff>136672</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10426700" y="6035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57949</xdr:rowOff>
    </xdr:from>
    <xdr:ext cx="534377" cy="259045"/>
    <xdr:sp macro="" textlink="">
      <xdr:nvSpPr>
        <xdr:cNvPr id="315" name="補助費等該当値テキスト">
          <a:extLst>
            <a:ext uri="{FF2B5EF4-FFF2-40B4-BE49-F238E27FC236}">
              <a16:creationId xmlns:a16="http://schemas.microsoft.com/office/drawing/2014/main" id="{00000000-0008-0000-0600-00003B010000}"/>
            </a:ext>
          </a:extLst>
        </xdr:cNvPr>
        <xdr:cNvSpPr txBox="1"/>
      </xdr:nvSpPr>
      <xdr:spPr>
        <a:xfrm>
          <a:off x="10528300" y="5887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48933</xdr:rowOff>
    </xdr:from>
    <xdr:to>
      <xdr:col>50</xdr:col>
      <xdr:colOff>165100</xdr:colOff>
      <xdr:row>35</xdr:row>
      <xdr:rowOff>150533</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9588500" y="6049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33</xdr:row>
      <xdr:rowOff>167060</xdr:rowOff>
    </xdr:from>
    <xdr:ext cx="534377"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9372111" y="5824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70109</xdr:rowOff>
    </xdr:from>
    <xdr:to>
      <xdr:col>46</xdr:col>
      <xdr:colOff>38100</xdr:colOff>
      <xdr:row>36</xdr:row>
      <xdr:rowOff>259</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8699500" y="6070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16786</xdr:rowOff>
    </xdr:from>
    <xdr:ext cx="534377"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8483111" y="5846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158455</xdr:rowOff>
    </xdr:from>
    <xdr:to>
      <xdr:col>41</xdr:col>
      <xdr:colOff>101600</xdr:colOff>
      <xdr:row>36</xdr:row>
      <xdr:rowOff>88605</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7810500" y="6159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105132</xdr:rowOff>
    </xdr:from>
    <xdr:ext cx="534377" cy="259045"/>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7594111" y="5934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20572</xdr:rowOff>
    </xdr:from>
    <xdr:to>
      <xdr:col>36</xdr:col>
      <xdr:colOff>165100</xdr:colOff>
      <xdr:row>31</xdr:row>
      <xdr:rowOff>122172</xdr:rowOff>
    </xdr:to>
    <xdr:sp macro="" textlink="">
      <xdr:nvSpPr>
        <xdr:cNvPr id="322" name="楕円 321">
          <a:extLst>
            <a:ext uri="{FF2B5EF4-FFF2-40B4-BE49-F238E27FC236}">
              <a16:creationId xmlns:a16="http://schemas.microsoft.com/office/drawing/2014/main" id="{00000000-0008-0000-0600-000042010000}"/>
            </a:ext>
          </a:extLst>
        </xdr:cNvPr>
        <xdr:cNvSpPr/>
      </xdr:nvSpPr>
      <xdr:spPr>
        <a:xfrm>
          <a:off x="6921500" y="5335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138699</xdr:rowOff>
    </xdr:from>
    <xdr:ext cx="599010" cy="259045"/>
    <xdr:sp macro="" textlink="">
      <xdr:nvSpPr>
        <xdr:cNvPr id="323" name="テキスト ボックス 322">
          <a:extLst>
            <a:ext uri="{FF2B5EF4-FFF2-40B4-BE49-F238E27FC236}">
              <a16:creationId xmlns:a16="http://schemas.microsoft.com/office/drawing/2014/main" id="{00000000-0008-0000-0600-000043010000}"/>
            </a:ext>
          </a:extLst>
        </xdr:cNvPr>
        <xdr:cNvSpPr txBox="1"/>
      </xdr:nvSpPr>
      <xdr:spPr>
        <a:xfrm>
          <a:off x="6672795" y="51107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88,460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98878</xdr:rowOff>
    </xdr:from>
    <xdr:to>
      <xdr:col>59</xdr:col>
      <xdr:colOff>50800</xdr:colOff>
      <xdr:row>59</xdr:row>
      <xdr:rowOff>98878</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128105</xdr:rowOff>
    </xdr:from>
    <xdr:ext cx="53129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72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6" name="テキスト ボックス 345">
          <a:extLst>
            <a:ext uri="{FF2B5EF4-FFF2-40B4-BE49-F238E27FC236}">
              <a16:creationId xmlns:a16="http://schemas.microsoft.com/office/drawing/2014/main" id="{00000000-0008-0000-0600-00005A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8" name="テキスト ボックス 347">
          <a:extLst>
            <a:ext uri="{FF2B5EF4-FFF2-40B4-BE49-F238E27FC236}">
              <a16:creationId xmlns:a16="http://schemas.microsoft.com/office/drawing/2014/main" id="{00000000-0008-0000-0600-00005C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9" name="普通建設事業費グラフ枠">
          <a:extLst>
            <a:ext uri="{FF2B5EF4-FFF2-40B4-BE49-F238E27FC236}">
              <a16:creationId xmlns:a16="http://schemas.microsoft.com/office/drawing/2014/main" id="{00000000-0008-0000-0600-00005D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74353</xdr:rowOff>
    </xdr:from>
    <xdr:to>
      <xdr:col>54</xdr:col>
      <xdr:colOff>189865</xdr:colOff>
      <xdr:row>59</xdr:row>
      <xdr:rowOff>114407</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10475595" y="8646853"/>
          <a:ext cx="1270" cy="15831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118234</xdr:rowOff>
    </xdr:from>
    <xdr:ext cx="534377" cy="259045"/>
    <xdr:sp macro="" textlink="">
      <xdr:nvSpPr>
        <xdr:cNvPr id="351" name="普通建設事業費最小値テキスト">
          <a:extLst>
            <a:ext uri="{FF2B5EF4-FFF2-40B4-BE49-F238E27FC236}">
              <a16:creationId xmlns:a16="http://schemas.microsoft.com/office/drawing/2014/main" id="{00000000-0008-0000-0600-00005F010000}"/>
            </a:ext>
          </a:extLst>
        </xdr:cNvPr>
        <xdr:cNvSpPr txBox="1"/>
      </xdr:nvSpPr>
      <xdr:spPr>
        <a:xfrm>
          <a:off x="10528300" y="10233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114407</xdr:rowOff>
    </xdr:from>
    <xdr:to>
      <xdr:col>55</xdr:col>
      <xdr:colOff>88900</xdr:colOff>
      <xdr:row>59</xdr:row>
      <xdr:rowOff>114407</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10388600" y="10229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21030</xdr:rowOff>
    </xdr:from>
    <xdr:ext cx="599010" cy="259045"/>
    <xdr:sp macro="" textlink="">
      <xdr:nvSpPr>
        <xdr:cNvPr id="353" name="普通建設事業費最大値テキスト">
          <a:extLst>
            <a:ext uri="{FF2B5EF4-FFF2-40B4-BE49-F238E27FC236}">
              <a16:creationId xmlns:a16="http://schemas.microsoft.com/office/drawing/2014/main" id="{00000000-0008-0000-0600-000061010000}"/>
            </a:ext>
          </a:extLst>
        </xdr:cNvPr>
        <xdr:cNvSpPr txBox="1"/>
      </xdr:nvSpPr>
      <xdr:spPr>
        <a:xfrm>
          <a:off x="10528300" y="8422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74353</xdr:rowOff>
    </xdr:from>
    <xdr:to>
      <xdr:col>55</xdr:col>
      <xdr:colOff>88900</xdr:colOff>
      <xdr:row>50</xdr:row>
      <xdr:rowOff>74353</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10388600" y="8646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144664</xdr:rowOff>
    </xdr:from>
    <xdr:to>
      <xdr:col>55</xdr:col>
      <xdr:colOff>0</xdr:colOff>
      <xdr:row>57</xdr:row>
      <xdr:rowOff>141202</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flipV="1">
          <a:off x="9639300" y="9745864"/>
          <a:ext cx="838200" cy="1679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128677</xdr:rowOff>
    </xdr:from>
    <xdr:ext cx="534377" cy="259045"/>
    <xdr:sp macro="" textlink="">
      <xdr:nvSpPr>
        <xdr:cNvPr id="356" name="普通建設事業費平均値テキスト">
          <a:extLst>
            <a:ext uri="{FF2B5EF4-FFF2-40B4-BE49-F238E27FC236}">
              <a16:creationId xmlns:a16="http://schemas.microsoft.com/office/drawing/2014/main" id="{00000000-0008-0000-0600-000064010000}"/>
            </a:ext>
          </a:extLst>
        </xdr:cNvPr>
        <xdr:cNvSpPr txBox="1"/>
      </xdr:nvSpPr>
      <xdr:spPr>
        <a:xfrm>
          <a:off x="10528300" y="93869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105800</xdr:rowOff>
    </xdr:from>
    <xdr:to>
      <xdr:col>55</xdr:col>
      <xdr:colOff>50800</xdr:colOff>
      <xdr:row>56</xdr:row>
      <xdr:rowOff>35950</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10426700" y="9535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141202</xdr:rowOff>
    </xdr:from>
    <xdr:to>
      <xdr:col>50</xdr:col>
      <xdr:colOff>114300</xdr:colOff>
      <xdr:row>58</xdr:row>
      <xdr:rowOff>127584</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flipV="1">
          <a:off x="8750300" y="9913852"/>
          <a:ext cx="889000" cy="157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27080</xdr:rowOff>
    </xdr:from>
    <xdr:to>
      <xdr:col>50</xdr:col>
      <xdr:colOff>165100</xdr:colOff>
      <xdr:row>56</xdr:row>
      <xdr:rowOff>128680</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9588500" y="9628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145207</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9372111" y="9403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28012</xdr:rowOff>
    </xdr:from>
    <xdr:to>
      <xdr:col>45</xdr:col>
      <xdr:colOff>177800</xdr:colOff>
      <xdr:row>58</xdr:row>
      <xdr:rowOff>127584</xdr:rowOff>
    </xdr:to>
    <xdr:cxnSp macro="">
      <xdr:nvCxnSpPr>
        <xdr:cNvPr id="361" name="直線コネクタ 360">
          <a:extLst>
            <a:ext uri="{FF2B5EF4-FFF2-40B4-BE49-F238E27FC236}">
              <a16:creationId xmlns:a16="http://schemas.microsoft.com/office/drawing/2014/main" id="{00000000-0008-0000-0600-000069010000}"/>
            </a:ext>
          </a:extLst>
        </xdr:cNvPr>
        <xdr:cNvCxnSpPr/>
      </xdr:nvCxnSpPr>
      <xdr:spPr>
        <a:xfrm>
          <a:off x="7861300" y="9972112"/>
          <a:ext cx="889000" cy="99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6996</xdr:rowOff>
    </xdr:from>
    <xdr:to>
      <xdr:col>46</xdr:col>
      <xdr:colOff>38100</xdr:colOff>
      <xdr:row>56</xdr:row>
      <xdr:rowOff>108596</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8699500" y="9608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125123</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483111" y="9383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139291</xdr:rowOff>
    </xdr:from>
    <xdr:to>
      <xdr:col>41</xdr:col>
      <xdr:colOff>50800</xdr:colOff>
      <xdr:row>58</xdr:row>
      <xdr:rowOff>28012</xdr:rowOff>
    </xdr:to>
    <xdr:cxnSp macro="">
      <xdr:nvCxnSpPr>
        <xdr:cNvPr id="364" name="直線コネクタ 363">
          <a:extLst>
            <a:ext uri="{FF2B5EF4-FFF2-40B4-BE49-F238E27FC236}">
              <a16:creationId xmlns:a16="http://schemas.microsoft.com/office/drawing/2014/main" id="{00000000-0008-0000-0600-00006C010000}"/>
            </a:ext>
          </a:extLst>
        </xdr:cNvPr>
        <xdr:cNvCxnSpPr/>
      </xdr:nvCxnSpPr>
      <xdr:spPr>
        <a:xfrm>
          <a:off x="6972300" y="9569041"/>
          <a:ext cx="889000" cy="4030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3584</xdr:rowOff>
    </xdr:from>
    <xdr:to>
      <xdr:col>41</xdr:col>
      <xdr:colOff>101600</xdr:colOff>
      <xdr:row>56</xdr:row>
      <xdr:rowOff>105184</xdr:rowOff>
    </xdr:to>
    <xdr:sp macro="" textlink="">
      <xdr:nvSpPr>
        <xdr:cNvPr id="365" name="フローチャート: 判断 364">
          <a:extLst>
            <a:ext uri="{FF2B5EF4-FFF2-40B4-BE49-F238E27FC236}">
              <a16:creationId xmlns:a16="http://schemas.microsoft.com/office/drawing/2014/main" id="{00000000-0008-0000-0600-00006D010000}"/>
            </a:ext>
          </a:extLst>
        </xdr:cNvPr>
        <xdr:cNvSpPr/>
      </xdr:nvSpPr>
      <xdr:spPr>
        <a:xfrm>
          <a:off x="7810500" y="9604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121711</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7594111" y="9380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18491</xdr:rowOff>
    </xdr:from>
    <xdr:to>
      <xdr:col>36</xdr:col>
      <xdr:colOff>165100</xdr:colOff>
      <xdr:row>55</xdr:row>
      <xdr:rowOff>120091</xdr:rowOff>
    </xdr:to>
    <xdr:sp macro="" textlink="">
      <xdr:nvSpPr>
        <xdr:cNvPr id="367" name="フローチャート: 判断 366">
          <a:extLst>
            <a:ext uri="{FF2B5EF4-FFF2-40B4-BE49-F238E27FC236}">
              <a16:creationId xmlns:a16="http://schemas.microsoft.com/office/drawing/2014/main" id="{00000000-0008-0000-0600-00006F010000}"/>
            </a:ext>
          </a:extLst>
        </xdr:cNvPr>
        <xdr:cNvSpPr/>
      </xdr:nvSpPr>
      <xdr:spPr>
        <a:xfrm>
          <a:off x="6921500" y="9448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136618</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6705111" y="9223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93864</xdr:rowOff>
    </xdr:from>
    <xdr:to>
      <xdr:col>55</xdr:col>
      <xdr:colOff>50800</xdr:colOff>
      <xdr:row>57</xdr:row>
      <xdr:rowOff>24014</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10426700" y="9695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72291</xdr:rowOff>
    </xdr:from>
    <xdr:ext cx="534377" cy="259045"/>
    <xdr:sp macro="" textlink="">
      <xdr:nvSpPr>
        <xdr:cNvPr id="375" name="普通建設事業費該当値テキスト">
          <a:extLst>
            <a:ext uri="{FF2B5EF4-FFF2-40B4-BE49-F238E27FC236}">
              <a16:creationId xmlns:a16="http://schemas.microsoft.com/office/drawing/2014/main" id="{00000000-0008-0000-0600-000077010000}"/>
            </a:ext>
          </a:extLst>
        </xdr:cNvPr>
        <xdr:cNvSpPr txBox="1"/>
      </xdr:nvSpPr>
      <xdr:spPr>
        <a:xfrm>
          <a:off x="10528300" y="9673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90402</xdr:rowOff>
    </xdr:from>
    <xdr:to>
      <xdr:col>50</xdr:col>
      <xdr:colOff>165100</xdr:colOff>
      <xdr:row>58</xdr:row>
      <xdr:rowOff>20552</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9588500" y="9863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11679</xdr:rowOff>
    </xdr:from>
    <xdr:ext cx="534377"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9372111" y="9955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76784</xdr:rowOff>
    </xdr:from>
    <xdr:to>
      <xdr:col>46</xdr:col>
      <xdr:colOff>38100</xdr:colOff>
      <xdr:row>59</xdr:row>
      <xdr:rowOff>6934</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8699500" y="10020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169511</xdr:rowOff>
    </xdr:from>
    <xdr:ext cx="534377"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8483111" y="10113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148662</xdr:rowOff>
    </xdr:from>
    <xdr:to>
      <xdr:col>41</xdr:col>
      <xdr:colOff>101600</xdr:colOff>
      <xdr:row>58</xdr:row>
      <xdr:rowOff>78812</xdr:rowOff>
    </xdr:to>
    <xdr:sp macro="" textlink="">
      <xdr:nvSpPr>
        <xdr:cNvPr id="380" name="楕円 379">
          <a:extLst>
            <a:ext uri="{FF2B5EF4-FFF2-40B4-BE49-F238E27FC236}">
              <a16:creationId xmlns:a16="http://schemas.microsoft.com/office/drawing/2014/main" id="{00000000-0008-0000-0600-00007C010000}"/>
            </a:ext>
          </a:extLst>
        </xdr:cNvPr>
        <xdr:cNvSpPr/>
      </xdr:nvSpPr>
      <xdr:spPr>
        <a:xfrm>
          <a:off x="7810500" y="9921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69939</xdr:rowOff>
    </xdr:from>
    <xdr:ext cx="534377" cy="259045"/>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7594111" y="10014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88491</xdr:rowOff>
    </xdr:from>
    <xdr:to>
      <xdr:col>36</xdr:col>
      <xdr:colOff>165100</xdr:colOff>
      <xdr:row>56</xdr:row>
      <xdr:rowOff>18641</xdr:rowOff>
    </xdr:to>
    <xdr:sp macro="" textlink="">
      <xdr:nvSpPr>
        <xdr:cNvPr id="382" name="楕円 381">
          <a:extLst>
            <a:ext uri="{FF2B5EF4-FFF2-40B4-BE49-F238E27FC236}">
              <a16:creationId xmlns:a16="http://schemas.microsoft.com/office/drawing/2014/main" id="{00000000-0008-0000-0600-00007E010000}"/>
            </a:ext>
          </a:extLst>
        </xdr:cNvPr>
        <xdr:cNvSpPr/>
      </xdr:nvSpPr>
      <xdr:spPr>
        <a:xfrm>
          <a:off x="6921500" y="9518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9768</xdr:rowOff>
    </xdr:from>
    <xdr:ext cx="534377" cy="259045"/>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705111" y="9610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1" name="正方形/長方形 390">
          <a:extLst>
            <a:ext uri="{FF2B5EF4-FFF2-40B4-BE49-F238E27FC236}">
              <a16:creationId xmlns:a16="http://schemas.microsoft.com/office/drawing/2014/main" id="{00000000-0008-0000-0600-000087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401" name="テキスト ボックス 400">
          <a:extLst>
            <a:ext uri="{FF2B5EF4-FFF2-40B4-BE49-F238E27FC236}">
              <a16:creationId xmlns:a16="http://schemas.microsoft.com/office/drawing/2014/main" id="{00000000-0008-0000-0600-000091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3" name="テキスト ボックス 402">
          <a:extLst>
            <a:ext uri="{FF2B5EF4-FFF2-40B4-BE49-F238E27FC236}">
              <a16:creationId xmlns:a16="http://schemas.microsoft.com/office/drawing/2014/main" id="{00000000-0008-0000-0600-000093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4" name="普通建設事業費 （ うち新規整備　）グラフ枠">
          <a:extLst>
            <a:ext uri="{FF2B5EF4-FFF2-40B4-BE49-F238E27FC236}">
              <a16:creationId xmlns:a16="http://schemas.microsoft.com/office/drawing/2014/main" id="{00000000-0008-0000-0600-000094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105821</xdr:rowOff>
    </xdr:from>
    <xdr:to>
      <xdr:col>54</xdr:col>
      <xdr:colOff>189865</xdr:colOff>
      <xdr:row>78</xdr:row>
      <xdr:rowOff>139700</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flipV="1">
          <a:off x="10475595" y="12107321"/>
          <a:ext cx="1270" cy="14054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6" name="普通建設事業費 （ うち新規整備　）最小値テキスト">
          <a:extLst>
            <a:ext uri="{FF2B5EF4-FFF2-40B4-BE49-F238E27FC236}">
              <a16:creationId xmlns:a16="http://schemas.microsoft.com/office/drawing/2014/main" id="{00000000-0008-0000-0600-000096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52498</xdr:rowOff>
    </xdr:from>
    <xdr:ext cx="534377" cy="259045"/>
    <xdr:sp macro="" textlink="">
      <xdr:nvSpPr>
        <xdr:cNvPr id="408" name="普通建設事業費 （ うち新規整備　）最大値テキスト">
          <a:extLst>
            <a:ext uri="{FF2B5EF4-FFF2-40B4-BE49-F238E27FC236}">
              <a16:creationId xmlns:a16="http://schemas.microsoft.com/office/drawing/2014/main" id="{00000000-0008-0000-0600-000098010000}"/>
            </a:ext>
          </a:extLst>
        </xdr:cNvPr>
        <xdr:cNvSpPr txBox="1"/>
      </xdr:nvSpPr>
      <xdr:spPr>
        <a:xfrm>
          <a:off x="10528300" y="11882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105821</xdr:rowOff>
    </xdr:from>
    <xdr:to>
      <xdr:col>55</xdr:col>
      <xdr:colOff>88900</xdr:colOff>
      <xdr:row>70</xdr:row>
      <xdr:rowOff>105821</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10388600" y="121073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139700</xdr:rowOff>
    </xdr:from>
    <xdr:to>
      <xdr:col>55</xdr:col>
      <xdr:colOff>0</xdr:colOff>
      <xdr:row>78</xdr:row>
      <xdr:rowOff>139700</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9639300" y="1351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63794</xdr:rowOff>
    </xdr:from>
    <xdr:ext cx="469744" cy="259045"/>
    <xdr:sp macro="" textlink="">
      <xdr:nvSpPr>
        <xdr:cNvPr id="411" name="普通建設事業費 （ うち新規整備　）平均値テキスト">
          <a:extLst>
            <a:ext uri="{FF2B5EF4-FFF2-40B4-BE49-F238E27FC236}">
              <a16:creationId xmlns:a16="http://schemas.microsoft.com/office/drawing/2014/main" id="{00000000-0008-0000-0600-00009B010000}"/>
            </a:ext>
          </a:extLst>
        </xdr:cNvPr>
        <xdr:cNvSpPr txBox="1"/>
      </xdr:nvSpPr>
      <xdr:spPr>
        <a:xfrm>
          <a:off x="10528300" y="130939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40917</xdr:rowOff>
    </xdr:from>
    <xdr:to>
      <xdr:col>55</xdr:col>
      <xdr:colOff>50800</xdr:colOff>
      <xdr:row>77</xdr:row>
      <xdr:rowOff>142517</xdr:rowOff>
    </xdr:to>
    <xdr:sp macro="" textlink="">
      <xdr:nvSpPr>
        <xdr:cNvPr id="412" name="フローチャート: 判断 411">
          <a:extLst>
            <a:ext uri="{FF2B5EF4-FFF2-40B4-BE49-F238E27FC236}">
              <a16:creationId xmlns:a16="http://schemas.microsoft.com/office/drawing/2014/main" id="{00000000-0008-0000-0600-00009C010000}"/>
            </a:ext>
          </a:extLst>
        </xdr:cNvPr>
        <xdr:cNvSpPr/>
      </xdr:nvSpPr>
      <xdr:spPr>
        <a:xfrm>
          <a:off x="10426700" y="13242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139700</xdr:rowOff>
    </xdr:from>
    <xdr:to>
      <xdr:col>50</xdr:col>
      <xdr:colOff>114300</xdr:colOff>
      <xdr:row>78</xdr:row>
      <xdr:rowOff>139700</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8750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34699</xdr:rowOff>
    </xdr:from>
    <xdr:to>
      <xdr:col>50</xdr:col>
      <xdr:colOff>165100</xdr:colOff>
      <xdr:row>77</xdr:row>
      <xdr:rowOff>136299</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9588500" y="13236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75</xdr:row>
      <xdr:rowOff>152826</xdr:rowOff>
    </xdr:from>
    <xdr:ext cx="469744"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9404428" y="130115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139700</xdr:rowOff>
    </xdr:from>
    <xdr:to>
      <xdr:col>45</xdr:col>
      <xdr:colOff>177800</xdr:colOff>
      <xdr:row>78</xdr:row>
      <xdr:rowOff>139700</xdr:rowOff>
    </xdr:to>
    <xdr:cxnSp macro="">
      <xdr:nvCxnSpPr>
        <xdr:cNvPr id="416" name="直線コネクタ 415">
          <a:extLst>
            <a:ext uri="{FF2B5EF4-FFF2-40B4-BE49-F238E27FC236}">
              <a16:creationId xmlns:a16="http://schemas.microsoft.com/office/drawing/2014/main" id="{00000000-0008-0000-0600-0000A0010000}"/>
            </a:ext>
          </a:extLst>
        </xdr:cNvPr>
        <xdr:cNvCxnSpPr/>
      </xdr:nvCxnSpPr>
      <xdr:spPr>
        <a:xfrm>
          <a:off x="7861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3152</xdr:rowOff>
    </xdr:from>
    <xdr:to>
      <xdr:col>46</xdr:col>
      <xdr:colOff>38100</xdr:colOff>
      <xdr:row>77</xdr:row>
      <xdr:rowOff>104752</xdr:rowOff>
    </xdr:to>
    <xdr:sp macro=""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8699500" y="13204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121279</xdr:rowOff>
    </xdr:from>
    <xdr:ext cx="534377"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8483111" y="12980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139700</xdr:rowOff>
    </xdr:from>
    <xdr:to>
      <xdr:col>41</xdr:col>
      <xdr:colOff>50800</xdr:colOff>
      <xdr:row>78</xdr:row>
      <xdr:rowOff>139700</xdr:rowOff>
    </xdr:to>
    <xdr:cxnSp macro="">
      <xdr:nvCxnSpPr>
        <xdr:cNvPr id="419" name="直線コネクタ 418">
          <a:extLst>
            <a:ext uri="{FF2B5EF4-FFF2-40B4-BE49-F238E27FC236}">
              <a16:creationId xmlns:a16="http://schemas.microsoft.com/office/drawing/2014/main" id="{00000000-0008-0000-0600-0000A3010000}"/>
            </a:ext>
          </a:extLst>
        </xdr:cNvPr>
        <xdr:cNvCxnSpPr/>
      </xdr:nvCxnSpPr>
      <xdr:spPr>
        <a:xfrm>
          <a:off x="6972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135306</xdr:rowOff>
    </xdr:from>
    <xdr:to>
      <xdr:col>41</xdr:col>
      <xdr:colOff>101600</xdr:colOff>
      <xdr:row>77</xdr:row>
      <xdr:rowOff>65456</xdr:rowOff>
    </xdr:to>
    <xdr:sp macro="" textlink="">
      <xdr:nvSpPr>
        <xdr:cNvPr id="420" name="フローチャート: 判断 419">
          <a:extLst>
            <a:ext uri="{FF2B5EF4-FFF2-40B4-BE49-F238E27FC236}">
              <a16:creationId xmlns:a16="http://schemas.microsoft.com/office/drawing/2014/main" id="{00000000-0008-0000-0600-0000A4010000}"/>
            </a:ext>
          </a:extLst>
        </xdr:cNvPr>
        <xdr:cNvSpPr/>
      </xdr:nvSpPr>
      <xdr:spPr>
        <a:xfrm>
          <a:off x="7810500" y="13165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81983</xdr:rowOff>
    </xdr:from>
    <xdr:ext cx="534377"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594111" y="12940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7862</xdr:rowOff>
    </xdr:from>
    <xdr:to>
      <xdr:col>36</xdr:col>
      <xdr:colOff>165100</xdr:colOff>
      <xdr:row>76</xdr:row>
      <xdr:rowOff>109462</xdr:rowOff>
    </xdr:to>
    <xdr:sp macro="" textlink="">
      <xdr:nvSpPr>
        <xdr:cNvPr id="422" name="フローチャート: 判断 421">
          <a:extLst>
            <a:ext uri="{FF2B5EF4-FFF2-40B4-BE49-F238E27FC236}">
              <a16:creationId xmlns:a16="http://schemas.microsoft.com/office/drawing/2014/main" id="{00000000-0008-0000-0600-0000A6010000}"/>
            </a:ext>
          </a:extLst>
        </xdr:cNvPr>
        <xdr:cNvSpPr/>
      </xdr:nvSpPr>
      <xdr:spPr>
        <a:xfrm>
          <a:off x="6921500" y="13038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125989</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6705111" y="12813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88900</xdr:rowOff>
    </xdr:from>
    <xdr:to>
      <xdr:col>55</xdr:col>
      <xdr:colOff>50800</xdr:colOff>
      <xdr:row>79</xdr:row>
      <xdr:rowOff>19050</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10426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3827</xdr:rowOff>
    </xdr:from>
    <xdr:ext cx="249299" cy="259045"/>
    <xdr:sp macro="" textlink="">
      <xdr:nvSpPr>
        <xdr:cNvPr id="430" name="普通建設事業費 （ うち新規整備　）該当値テキスト">
          <a:extLst>
            <a:ext uri="{FF2B5EF4-FFF2-40B4-BE49-F238E27FC236}">
              <a16:creationId xmlns:a16="http://schemas.microsoft.com/office/drawing/2014/main" id="{00000000-0008-0000-0600-0000AE010000}"/>
            </a:ext>
          </a:extLst>
        </xdr:cNvPr>
        <xdr:cNvSpPr txBox="1"/>
      </xdr:nvSpPr>
      <xdr:spPr>
        <a:xfrm>
          <a:off x="10528300" y="13376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88900</xdr:rowOff>
    </xdr:from>
    <xdr:to>
      <xdr:col>50</xdr:col>
      <xdr:colOff>165100</xdr:colOff>
      <xdr:row>79</xdr:row>
      <xdr:rowOff>19050</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9588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79</xdr:row>
      <xdr:rowOff>10177</xdr:rowOff>
    </xdr:from>
    <xdr:ext cx="249299"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9514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88900</xdr:rowOff>
    </xdr:from>
    <xdr:to>
      <xdr:col>46</xdr:col>
      <xdr:colOff>38100</xdr:colOff>
      <xdr:row>79</xdr:row>
      <xdr:rowOff>19050</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8699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79</xdr:row>
      <xdr:rowOff>10177</xdr:rowOff>
    </xdr:from>
    <xdr:ext cx="249299"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8625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88900</xdr:rowOff>
    </xdr:from>
    <xdr:to>
      <xdr:col>41</xdr:col>
      <xdr:colOff>101600</xdr:colOff>
      <xdr:row>79</xdr:row>
      <xdr:rowOff>19050</xdr:rowOff>
    </xdr:to>
    <xdr:sp macro="" textlink="">
      <xdr:nvSpPr>
        <xdr:cNvPr id="435" name="楕円 434">
          <a:extLst>
            <a:ext uri="{FF2B5EF4-FFF2-40B4-BE49-F238E27FC236}">
              <a16:creationId xmlns:a16="http://schemas.microsoft.com/office/drawing/2014/main" id="{00000000-0008-0000-0600-0000B3010000}"/>
            </a:ext>
          </a:extLst>
        </xdr:cNvPr>
        <xdr:cNvSpPr/>
      </xdr:nvSpPr>
      <xdr:spPr>
        <a:xfrm>
          <a:off x="781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79</xdr:row>
      <xdr:rowOff>10177</xdr:rowOff>
    </xdr:from>
    <xdr:ext cx="249299" cy="259045"/>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773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88900</xdr:rowOff>
    </xdr:from>
    <xdr:to>
      <xdr:col>36</xdr:col>
      <xdr:colOff>165100</xdr:colOff>
      <xdr:row>79</xdr:row>
      <xdr:rowOff>19050</xdr:rowOff>
    </xdr:to>
    <xdr:sp macro="" textlink="">
      <xdr:nvSpPr>
        <xdr:cNvPr id="437" name="楕円 436">
          <a:extLst>
            <a:ext uri="{FF2B5EF4-FFF2-40B4-BE49-F238E27FC236}">
              <a16:creationId xmlns:a16="http://schemas.microsoft.com/office/drawing/2014/main" id="{00000000-0008-0000-0600-0000B5010000}"/>
            </a:ext>
          </a:extLst>
        </xdr:cNvPr>
        <xdr:cNvSpPr/>
      </xdr:nvSpPr>
      <xdr:spPr>
        <a:xfrm>
          <a:off x="692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79</xdr:row>
      <xdr:rowOff>10177</xdr:rowOff>
    </xdr:from>
    <xdr:ext cx="249299" cy="259045"/>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684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21970</xdr:rowOff>
    </xdr:from>
    <xdr:ext cx="53129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72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3" name="普通建設事業費 （ うち更新整備　）グラフ枠">
          <a:extLst>
            <a:ext uri="{FF2B5EF4-FFF2-40B4-BE49-F238E27FC236}">
              <a16:creationId xmlns:a16="http://schemas.microsoft.com/office/drawing/2014/main" id="{00000000-0008-0000-0600-0000CF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152045</xdr:rowOff>
    </xdr:from>
    <xdr:to>
      <xdr:col>54</xdr:col>
      <xdr:colOff>189865</xdr:colOff>
      <xdr:row>98</xdr:row>
      <xdr:rowOff>112660</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flipV="1">
          <a:off x="10475595" y="15582545"/>
          <a:ext cx="1270" cy="1332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116487</xdr:rowOff>
    </xdr:from>
    <xdr:ext cx="469744" cy="259045"/>
    <xdr:sp macro="" textlink="">
      <xdr:nvSpPr>
        <xdr:cNvPr id="465" name="普通建設事業費 （ うち更新整備　）最小値テキスト">
          <a:extLst>
            <a:ext uri="{FF2B5EF4-FFF2-40B4-BE49-F238E27FC236}">
              <a16:creationId xmlns:a16="http://schemas.microsoft.com/office/drawing/2014/main" id="{00000000-0008-0000-0600-0000D1010000}"/>
            </a:ext>
          </a:extLst>
        </xdr:cNvPr>
        <xdr:cNvSpPr txBox="1"/>
      </xdr:nvSpPr>
      <xdr:spPr>
        <a:xfrm>
          <a:off x="10528300" y="16918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112660</xdr:rowOff>
    </xdr:from>
    <xdr:to>
      <xdr:col>55</xdr:col>
      <xdr:colOff>88900</xdr:colOff>
      <xdr:row>98</xdr:row>
      <xdr:rowOff>112660</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10388600" y="16914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98722</xdr:rowOff>
    </xdr:from>
    <xdr:ext cx="534377" cy="259045"/>
    <xdr:sp macro="" textlink="">
      <xdr:nvSpPr>
        <xdr:cNvPr id="467" name="普通建設事業費 （ うち更新整備　）最大値テキスト">
          <a:extLst>
            <a:ext uri="{FF2B5EF4-FFF2-40B4-BE49-F238E27FC236}">
              <a16:creationId xmlns:a16="http://schemas.microsoft.com/office/drawing/2014/main" id="{00000000-0008-0000-0600-0000D3010000}"/>
            </a:ext>
          </a:extLst>
        </xdr:cNvPr>
        <xdr:cNvSpPr txBox="1"/>
      </xdr:nvSpPr>
      <xdr:spPr>
        <a:xfrm>
          <a:off x="10528300" y="15357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152045</xdr:rowOff>
    </xdr:from>
    <xdr:to>
      <xdr:col>55</xdr:col>
      <xdr:colOff>88900</xdr:colOff>
      <xdr:row>90</xdr:row>
      <xdr:rowOff>152045</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10388600" y="155825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51885</xdr:rowOff>
    </xdr:from>
    <xdr:to>
      <xdr:col>55</xdr:col>
      <xdr:colOff>0</xdr:colOff>
      <xdr:row>96</xdr:row>
      <xdr:rowOff>45157</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flipV="1">
          <a:off x="9639300" y="16339635"/>
          <a:ext cx="838200" cy="164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54101</xdr:rowOff>
    </xdr:from>
    <xdr:ext cx="534377" cy="259045"/>
    <xdr:sp macro="" textlink="">
      <xdr:nvSpPr>
        <xdr:cNvPr id="470" name="普通建設事業費 （ うち更新整備　）平均値テキスト">
          <a:extLst>
            <a:ext uri="{FF2B5EF4-FFF2-40B4-BE49-F238E27FC236}">
              <a16:creationId xmlns:a16="http://schemas.microsoft.com/office/drawing/2014/main" id="{00000000-0008-0000-0600-0000D6010000}"/>
            </a:ext>
          </a:extLst>
        </xdr:cNvPr>
        <xdr:cNvSpPr txBox="1"/>
      </xdr:nvSpPr>
      <xdr:spPr>
        <a:xfrm>
          <a:off x="10528300" y="163418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75674</xdr:rowOff>
    </xdr:from>
    <xdr:to>
      <xdr:col>55</xdr:col>
      <xdr:colOff>50800</xdr:colOff>
      <xdr:row>96</xdr:row>
      <xdr:rowOff>5824</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10426700" y="16363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45157</xdr:rowOff>
    </xdr:from>
    <xdr:to>
      <xdr:col>50</xdr:col>
      <xdr:colOff>114300</xdr:colOff>
      <xdr:row>97</xdr:row>
      <xdr:rowOff>42692</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flipV="1">
          <a:off x="8750300" y="16504357"/>
          <a:ext cx="889000" cy="16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5917</xdr:rowOff>
    </xdr:from>
    <xdr:to>
      <xdr:col>50</xdr:col>
      <xdr:colOff>165100</xdr:colOff>
      <xdr:row>96</xdr:row>
      <xdr:rowOff>107517</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9588500" y="16465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98644</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372111" y="16557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140108</xdr:rowOff>
    </xdr:from>
    <xdr:to>
      <xdr:col>45</xdr:col>
      <xdr:colOff>177800</xdr:colOff>
      <xdr:row>97</xdr:row>
      <xdr:rowOff>42692</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a:off x="7861300" y="16599308"/>
          <a:ext cx="889000" cy="74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13103</xdr:rowOff>
    </xdr:from>
    <xdr:to>
      <xdr:col>46</xdr:col>
      <xdr:colOff>38100</xdr:colOff>
      <xdr:row>96</xdr:row>
      <xdr:rowOff>114703</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8699500" y="16472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131230</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483111" y="16247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94</xdr:row>
      <xdr:rowOff>134181</xdr:rowOff>
    </xdr:from>
    <xdr:to>
      <xdr:col>41</xdr:col>
      <xdr:colOff>50800</xdr:colOff>
      <xdr:row>96</xdr:row>
      <xdr:rowOff>140108</xdr:rowOff>
    </xdr:to>
    <xdr:cxnSp macro="">
      <xdr:nvCxnSpPr>
        <xdr:cNvPr id="478" name="直線コネクタ 477">
          <a:extLst>
            <a:ext uri="{FF2B5EF4-FFF2-40B4-BE49-F238E27FC236}">
              <a16:creationId xmlns:a16="http://schemas.microsoft.com/office/drawing/2014/main" id="{00000000-0008-0000-0600-0000DE010000}"/>
            </a:ext>
          </a:extLst>
        </xdr:cNvPr>
        <xdr:cNvCxnSpPr/>
      </xdr:nvCxnSpPr>
      <xdr:spPr>
        <a:xfrm>
          <a:off x="6972300" y="16250481"/>
          <a:ext cx="889000" cy="348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34837</xdr:rowOff>
    </xdr:from>
    <xdr:to>
      <xdr:col>41</xdr:col>
      <xdr:colOff>101600</xdr:colOff>
      <xdr:row>96</xdr:row>
      <xdr:rowOff>136437</xdr:rowOff>
    </xdr:to>
    <xdr:sp macro="" textlink="">
      <xdr:nvSpPr>
        <xdr:cNvPr id="479" name="フローチャート: 判断 478">
          <a:extLst>
            <a:ext uri="{FF2B5EF4-FFF2-40B4-BE49-F238E27FC236}">
              <a16:creationId xmlns:a16="http://schemas.microsoft.com/office/drawing/2014/main" id="{00000000-0008-0000-0600-0000DF010000}"/>
            </a:ext>
          </a:extLst>
        </xdr:cNvPr>
        <xdr:cNvSpPr/>
      </xdr:nvSpPr>
      <xdr:spPr>
        <a:xfrm>
          <a:off x="7810500" y="16494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152964</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594111" y="16269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136024</xdr:rowOff>
    </xdr:from>
    <xdr:to>
      <xdr:col>36</xdr:col>
      <xdr:colOff>165100</xdr:colOff>
      <xdr:row>96</xdr:row>
      <xdr:rowOff>66174</xdr:rowOff>
    </xdr:to>
    <xdr:sp macro="" textlink="">
      <xdr:nvSpPr>
        <xdr:cNvPr id="481" name="フローチャート: 判断 480">
          <a:extLst>
            <a:ext uri="{FF2B5EF4-FFF2-40B4-BE49-F238E27FC236}">
              <a16:creationId xmlns:a16="http://schemas.microsoft.com/office/drawing/2014/main" id="{00000000-0008-0000-0600-0000E1010000}"/>
            </a:ext>
          </a:extLst>
        </xdr:cNvPr>
        <xdr:cNvSpPr/>
      </xdr:nvSpPr>
      <xdr:spPr>
        <a:xfrm>
          <a:off x="6921500" y="16423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57301</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705111" y="16516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1085</xdr:rowOff>
    </xdr:from>
    <xdr:to>
      <xdr:col>55</xdr:col>
      <xdr:colOff>50800</xdr:colOff>
      <xdr:row>95</xdr:row>
      <xdr:rowOff>102685</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10426700" y="16288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23962</xdr:rowOff>
    </xdr:from>
    <xdr:ext cx="534377" cy="259045"/>
    <xdr:sp macro="" textlink="">
      <xdr:nvSpPr>
        <xdr:cNvPr id="489" name="普通建設事業費 （ うち更新整備　）該当値テキスト">
          <a:extLst>
            <a:ext uri="{FF2B5EF4-FFF2-40B4-BE49-F238E27FC236}">
              <a16:creationId xmlns:a16="http://schemas.microsoft.com/office/drawing/2014/main" id="{00000000-0008-0000-0600-0000E9010000}"/>
            </a:ext>
          </a:extLst>
        </xdr:cNvPr>
        <xdr:cNvSpPr txBox="1"/>
      </xdr:nvSpPr>
      <xdr:spPr>
        <a:xfrm>
          <a:off x="10528300" y="16140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165807</xdr:rowOff>
    </xdr:from>
    <xdr:to>
      <xdr:col>50</xdr:col>
      <xdr:colOff>165100</xdr:colOff>
      <xdr:row>96</xdr:row>
      <xdr:rowOff>95957</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9588500" y="16453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112484</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9372111" y="16228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163342</xdr:rowOff>
    </xdr:from>
    <xdr:to>
      <xdr:col>46</xdr:col>
      <xdr:colOff>38100</xdr:colOff>
      <xdr:row>97</xdr:row>
      <xdr:rowOff>93492</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8699500" y="16622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84619</xdr:rowOff>
    </xdr:from>
    <xdr:ext cx="534377"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8483111" y="16715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89308</xdr:rowOff>
    </xdr:from>
    <xdr:to>
      <xdr:col>41</xdr:col>
      <xdr:colOff>101600</xdr:colOff>
      <xdr:row>97</xdr:row>
      <xdr:rowOff>19458</xdr:rowOff>
    </xdr:to>
    <xdr:sp macro="" textlink="">
      <xdr:nvSpPr>
        <xdr:cNvPr id="494" name="楕円 493">
          <a:extLst>
            <a:ext uri="{FF2B5EF4-FFF2-40B4-BE49-F238E27FC236}">
              <a16:creationId xmlns:a16="http://schemas.microsoft.com/office/drawing/2014/main" id="{00000000-0008-0000-0600-0000EE010000}"/>
            </a:ext>
          </a:extLst>
        </xdr:cNvPr>
        <xdr:cNvSpPr/>
      </xdr:nvSpPr>
      <xdr:spPr>
        <a:xfrm>
          <a:off x="7810500" y="16548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10585</xdr:rowOff>
    </xdr:from>
    <xdr:ext cx="534377" cy="259045"/>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7594111" y="16641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83381</xdr:rowOff>
    </xdr:from>
    <xdr:to>
      <xdr:col>36</xdr:col>
      <xdr:colOff>165100</xdr:colOff>
      <xdr:row>95</xdr:row>
      <xdr:rowOff>13531</xdr:rowOff>
    </xdr:to>
    <xdr:sp macro="" textlink="">
      <xdr:nvSpPr>
        <xdr:cNvPr id="496" name="楕円 495">
          <a:extLst>
            <a:ext uri="{FF2B5EF4-FFF2-40B4-BE49-F238E27FC236}">
              <a16:creationId xmlns:a16="http://schemas.microsoft.com/office/drawing/2014/main" id="{00000000-0008-0000-0600-0000F0010000}"/>
            </a:ext>
          </a:extLst>
        </xdr:cNvPr>
        <xdr:cNvSpPr/>
      </xdr:nvSpPr>
      <xdr:spPr>
        <a:xfrm>
          <a:off x="6921500" y="16199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30058</xdr:rowOff>
    </xdr:from>
    <xdr:ext cx="534377"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6705111" y="15974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8" name="災害復旧事業費グラフ枠">
          <a:extLst>
            <a:ext uri="{FF2B5EF4-FFF2-40B4-BE49-F238E27FC236}">
              <a16:creationId xmlns:a16="http://schemas.microsoft.com/office/drawing/2014/main" id="{00000000-0008-0000-0600-000006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30886</xdr:rowOff>
    </xdr:from>
    <xdr:to>
      <xdr:col>85</xdr:col>
      <xdr:colOff>126364</xdr:colOff>
      <xdr:row>38</xdr:row>
      <xdr:rowOff>139700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flipV="1">
          <a:off x="16317595" y="5517286"/>
          <a:ext cx="1269" cy="11375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20" name="災害復旧事業費最小値テキスト">
          <a:extLst>
            <a:ext uri="{FF2B5EF4-FFF2-40B4-BE49-F238E27FC236}">
              <a16:creationId xmlns:a16="http://schemas.microsoft.com/office/drawing/2014/main" id="{00000000-0008-0000-0600-00000802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149013</xdr:rowOff>
    </xdr:from>
    <xdr:ext cx="534377" cy="259045"/>
    <xdr:sp macro="" textlink="">
      <xdr:nvSpPr>
        <xdr:cNvPr id="522" name="災害復旧事業費最大値テキスト">
          <a:extLst>
            <a:ext uri="{FF2B5EF4-FFF2-40B4-BE49-F238E27FC236}">
              <a16:creationId xmlns:a16="http://schemas.microsoft.com/office/drawing/2014/main" id="{00000000-0008-0000-0600-00000A020000}"/>
            </a:ext>
          </a:extLst>
        </xdr:cNvPr>
        <xdr:cNvSpPr txBox="1"/>
      </xdr:nvSpPr>
      <xdr:spPr>
        <a:xfrm>
          <a:off x="16370300" y="5292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30886</xdr:rowOff>
    </xdr:from>
    <xdr:to>
      <xdr:col>86</xdr:col>
      <xdr:colOff>25400</xdr:colOff>
      <xdr:row>32</xdr:row>
      <xdr:rowOff>30886</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6230600" y="5517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139700</xdr:rowOff>
    </xdr:from>
    <xdr:to>
      <xdr:col>85</xdr:col>
      <xdr:colOff>127000</xdr:colOff>
      <xdr:row>38</xdr:row>
      <xdr:rowOff>139700</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5481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21800</xdr:rowOff>
    </xdr:from>
    <xdr:ext cx="469744" cy="259045"/>
    <xdr:sp macro="" textlink="">
      <xdr:nvSpPr>
        <xdr:cNvPr id="525" name="災害復旧事業費平均値テキスト">
          <a:extLst>
            <a:ext uri="{FF2B5EF4-FFF2-40B4-BE49-F238E27FC236}">
              <a16:creationId xmlns:a16="http://schemas.microsoft.com/office/drawing/2014/main" id="{00000000-0008-0000-0600-00000D020000}"/>
            </a:ext>
          </a:extLst>
        </xdr:cNvPr>
        <xdr:cNvSpPr txBox="1"/>
      </xdr:nvSpPr>
      <xdr:spPr>
        <a:xfrm>
          <a:off x="16370300" y="63654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170373</xdr:rowOff>
    </xdr:from>
    <xdr:to>
      <xdr:col>85</xdr:col>
      <xdr:colOff>177800</xdr:colOff>
      <xdr:row>38</xdr:row>
      <xdr:rowOff>100523</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6268700" y="6514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139700</xdr:rowOff>
    </xdr:from>
    <xdr:to>
      <xdr:col>81</xdr:col>
      <xdr:colOff>50800</xdr:colOff>
      <xdr:row>38</xdr:row>
      <xdr:rowOff>139700</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459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144450</xdr:rowOff>
    </xdr:from>
    <xdr:to>
      <xdr:col>81</xdr:col>
      <xdr:colOff>101600</xdr:colOff>
      <xdr:row>38</xdr:row>
      <xdr:rowOff>74600</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5430500" y="648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91127</xdr:rowOff>
    </xdr:from>
    <xdr:ext cx="469744"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5246428" y="6263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139700</xdr:rowOff>
    </xdr:from>
    <xdr:to>
      <xdr:col>76</xdr:col>
      <xdr:colOff>114300</xdr:colOff>
      <xdr:row>38</xdr:row>
      <xdr:rowOff>139700</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a:off x="13703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146324</xdr:rowOff>
    </xdr:from>
    <xdr:to>
      <xdr:col>76</xdr:col>
      <xdr:colOff>165100</xdr:colOff>
      <xdr:row>38</xdr:row>
      <xdr:rowOff>76474</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4541500" y="6489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93001</xdr:rowOff>
    </xdr:from>
    <xdr:ext cx="469744"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4357428" y="6265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139700</xdr:rowOff>
    </xdr:from>
    <xdr:to>
      <xdr:col>71</xdr:col>
      <xdr:colOff>177800</xdr:colOff>
      <xdr:row>38</xdr:row>
      <xdr:rowOff>139700</xdr:rowOff>
    </xdr:to>
    <xdr:cxnSp macro="">
      <xdr:nvCxnSpPr>
        <xdr:cNvPr id="533" name="直線コネクタ 532">
          <a:extLst>
            <a:ext uri="{FF2B5EF4-FFF2-40B4-BE49-F238E27FC236}">
              <a16:creationId xmlns:a16="http://schemas.microsoft.com/office/drawing/2014/main" id="{00000000-0008-0000-0600-000015020000}"/>
            </a:ext>
          </a:extLst>
        </xdr:cNvPr>
        <xdr:cNvCxnSpPr/>
      </xdr:nvCxnSpPr>
      <xdr:spPr>
        <a:xfrm>
          <a:off x="1281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150805</xdr:rowOff>
    </xdr:from>
    <xdr:to>
      <xdr:col>72</xdr:col>
      <xdr:colOff>38100</xdr:colOff>
      <xdr:row>38</xdr:row>
      <xdr:rowOff>80955</xdr:rowOff>
    </xdr:to>
    <xdr:sp macro="" textlink="">
      <xdr:nvSpPr>
        <xdr:cNvPr id="534" name="フローチャート: 判断 533">
          <a:extLst>
            <a:ext uri="{FF2B5EF4-FFF2-40B4-BE49-F238E27FC236}">
              <a16:creationId xmlns:a16="http://schemas.microsoft.com/office/drawing/2014/main" id="{00000000-0008-0000-0600-000016020000}"/>
            </a:ext>
          </a:extLst>
        </xdr:cNvPr>
        <xdr:cNvSpPr/>
      </xdr:nvSpPr>
      <xdr:spPr>
        <a:xfrm>
          <a:off x="13652500" y="6494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97482</xdr:rowOff>
    </xdr:from>
    <xdr:ext cx="469744"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468428" y="6269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63480</xdr:rowOff>
    </xdr:from>
    <xdr:to>
      <xdr:col>67</xdr:col>
      <xdr:colOff>101600</xdr:colOff>
      <xdr:row>37</xdr:row>
      <xdr:rowOff>165080</xdr:rowOff>
    </xdr:to>
    <xdr:sp macro="" textlink="">
      <xdr:nvSpPr>
        <xdr:cNvPr id="536" name="フローチャート: 判断 535">
          <a:extLst>
            <a:ext uri="{FF2B5EF4-FFF2-40B4-BE49-F238E27FC236}">
              <a16:creationId xmlns:a16="http://schemas.microsoft.com/office/drawing/2014/main" id="{00000000-0008-0000-0600-000018020000}"/>
            </a:ext>
          </a:extLst>
        </xdr:cNvPr>
        <xdr:cNvSpPr/>
      </xdr:nvSpPr>
      <xdr:spPr>
        <a:xfrm>
          <a:off x="12763500" y="6407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10157</xdr:rowOff>
    </xdr:from>
    <xdr:ext cx="469744"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579428" y="6182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3827</xdr:rowOff>
    </xdr:from>
    <xdr:ext cx="249299" cy="259045"/>
    <xdr:sp macro="" textlink="">
      <xdr:nvSpPr>
        <xdr:cNvPr id="544" name="災害復旧事業費該当値テキスト">
          <a:extLst>
            <a:ext uri="{FF2B5EF4-FFF2-40B4-BE49-F238E27FC236}">
              <a16:creationId xmlns:a16="http://schemas.microsoft.com/office/drawing/2014/main" id="{00000000-0008-0000-0600-000020020000}"/>
            </a:ext>
          </a:extLst>
        </xdr:cNvPr>
        <xdr:cNvSpPr txBox="1"/>
      </xdr:nvSpPr>
      <xdr:spPr>
        <a:xfrm>
          <a:off x="16370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535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446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365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10177</xdr:rowOff>
    </xdr:from>
    <xdr:ext cx="249299" cy="25904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357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88900</xdr:rowOff>
    </xdr:from>
    <xdr:to>
      <xdr:col>67</xdr:col>
      <xdr:colOff>101600</xdr:colOff>
      <xdr:row>39</xdr:row>
      <xdr:rowOff>19050</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276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10177</xdr:rowOff>
    </xdr:from>
    <xdr:ext cx="249299"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268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7" name="失業対策事業費グラフ枠">
          <a:extLst>
            <a:ext uri="{FF2B5EF4-FFF2-40B4-BE49-F238E27FC236}">
              <a16:creationId xmlns:a16="http://schemas.microsoft.com/office/drawing/2014/main" id="{00000000-0008-0000-0600-000037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9" name="失業対策事業費最小値テキスト">
          <a:extLst>
            <a:ext uri="{FF2B5EF4-FFF2-40B4-BE49-F238E27FC236}">
              <a16:creationId xmlns:a16="http://schemas.microsoft.com/office/drawing/2014/main" id="{00000000-0008-0000-0600-000039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1" name="失業対策事業費最大値テキスト">
          <a:extLst>
            <a:ext uri="{FF2B5EF4-FFF2-40B4-BE49-F238E27FC236}">
              <a16:creationId xmlns:a16="http://schemas.microsoft.com/office/drawing/2014/main" id="{00000000-0008-0000-0600-00003B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4" name="失業対策事業費平均値テキスト">
          <a:extLst>
            <a:ext uri="{FF2B5EF4-FFF2-40B4-BE49-F238E27FC236}">
              <a16:creationId xmlns:a16="http://schemas.microsoft.com/office/drawing/2014/main" id="{00000000-0008-0000-0600-00003E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2" name="直線コネクタ 581">
          <a:extLst>
            <a:ext uri="{FF2B5EF4-FFF2-40B4-BE49-F238E27FC236}">
              <a16:creationId xmlns:a16="http://schemas.microsoft.com/office/drawing/2014/main" id="{00000000-0008-0000-0600-000046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5" name="フローチャート: 判断 584">
          <a:extLst>
            <a:ext uri="{FF2B5EF4-FFF2-40B4-BE49-F238E27FC236}">
              <a16:creationId xmlns:a16="http://schemas.microsoft.com/office/drawing/2014/main" id="{00000000-0008-0000-0600-000049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3" name="失業対策事業費該当値テキスト">
          <a:extLst>
            <a:ext uri="{FF2B5EF4-FFF2-40B4-BE49-F238E27FC236}">
              <a16:creationId xmlns:a16="http://schemas.microsoft.com/office/drawing/2014/main" id="{00000000-0008-0000-0600-000051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公債費グラフ枠">
          <a:extLst>
            <a:ext uri="{FF2B5EF4-FFF2-40B4-BE49-F238E27FC236}">
              <a16:creationId xmlns:a16="http://schemas.microsoft.com/office/drawing/2014/main" id="{00000000-0008-0000-06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31589</xdr:rowOff>
    </xdr:from>
    <xdr:to>
      <xdr:col>85</xdr:col>
      <xdr:colOff>126364</xdr:colOff>
      <xdr:row>78</xdr:row>
      <xdr:rowOff>79153</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6317595" y="12033089"/>
          <a:ext cx="1269" cy="14191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82980</xdr:rowOff>
    </xdr:from>
    <xdr:ext cx="534377" cy="259045"/>
    <xdr:sp macro="" textlink="">
      <xdr:nvSpPr>
        <xdr:cNvPr id="628" name="公債費最小値テキスト">
          <a:extLst>
            <a:ext uri="{FF2B5EF4-FFF2-40B4-BE49-F238E27FC236}">
              <a16:creationId xmlns:a16="http://schemas.microsoft.com/office/drawing/2014/main" id="{00000000-0008-0000-0600-000074020000}"/>
            </a:ext>
          </a:extLst>
        </xdr:cNvPr>
        <xdr:cNvSpPr txBox="1"/>
      </xdr:nvSpPr>
      <xdr:spPr>
        <a:xfrm>
          <a:off x="16370300" y="13456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79153</xdr:rowOff>
    </xdr:from>
    <xdr:to>
      <xdr:col>86</xdr:col>
      <xdr:colOff>25400</xdr:colOff>
      <xdr:row>78</xdr:row>
      <xdr:rowOff>79153</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6230600" y="13452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149716</xdr:rowOff>
    </xdr:from>
    <xdr:ext cx="534377" cy="259045"/>
    <xdr:sp macro="" textlink="">
      <xdr:nvSpPr>
        <xdr:cNvPr id="630" name="公債費最大値テキスト">
          <a:extLst>
            <a:ext uri="{FF2B5EF4-FFF2-40B4-BE49-F238E27FC236}">
              <a16:creationId xmlns:a16="http://schemas.microsoft.com/office/drawing/2014/main" id="{00000000-0008-0000-0600-000076020000}"/>
            </a:ext>
          </a:extLst>
        </xdr:cNvPr>
        <xdr:cNvSpPr txBox="1"/>
      </xdr:nvSpPr>
      <xdr:spPr>
        <a:xfrm>
          <a:off x="16370300" y="11808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31589</xdr:rowOff>
    </xdr:from>
    <xdr:to>
      <xdr:col>86</xdr:col>
      <xdr:colOff>25400</xdr:colOff>
      <xdr:row>70</xdr:row>
      <xdr:rowOff>31589</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2033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28732</xdr:rowOff>
    </xdr:from>
    <xdr:to>
      <xdr:col>85</xdr:col>
      <xdr:colOff>127000</xdr:colOff>
      <xdr:row>76</xdr:row>
      <xdr:rowOff>30364</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5481300" y="13058932"/>
          <a:ext cx="8382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70303</xdr:rowOff>
    </xdr:from>
    <xdr:ext cx="534377" cy="259045"/>
    <xdr:sp macro="" textlink="">
      <xdr:nvSpPr>
        <xdr:cNvPr id="633" name="公債費平均値テキスト">
          <a:extLst>
            <a:ext uri="{FF2B5EF4-FFF2-40B4-BE49-F238E27FC236}">
              <a16:creationId xmlns:a16="http://schemas.microsoft.com/office/drawing/2014/main" id="{00000000-0008-0000-0600-000079020000}"/>
            </a:ext>
          </a:extLst>
        </xdr:cNvPr>
        <xdr:cNvSpPr txBox="1"/>
      </xdr:nvSpPr>
      <xdr:spPr>
        <a:xfrm>
          <a:off x="16370300" y="127576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47426</xdr:rowOff>
    </xdr:from>
    <xdr:to>
      <xdr:col>85</xdr:col>
      <xdr:colOff>177800</xdr:colOff>
      <xdr:row>75</xdr:row>
      <xdr:rowOff>149027</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6268700" y="1290617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19799</xdr:rowOff>
    </xdr:from>
    <xdr:to>
      <xdr:col>81</xdr:col>
      <xdr:colOff>50800</xdr:colOff>
      <xdr:row>76</xdr:row>
      <xdr:rowOff>28732</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a:off x="14592300" y="13049999"/>
          <a:ext cx="889000" cy="8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5493</xdr:rowOff>
    </xdr:from>
    <xdr:to>
      <xdr:col>81</xdr:col>
      <xdr:colOff>101600</xdr:colOff>
      <xdr:row>75</xdr:row>
      <xdr:rowOff>107093</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5430500" y="12864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123620</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14111" y="12639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13774</xdr:rowOff>
    </xdr:from>
    <xdr:to>
      <xdr:col>76</xdr:col>
      <xdr:colOff>114300</xdr:colOff>
      <xdr:row>76</xdr:row>
      <xdr:rowOff>19799</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a:off x="13703300" y="13043974"/>
          <a:ext cx="889000" cy="6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28403</xdr:rowOff>
    </xdr:from>
    <xdr:to>
      <xdr:col>76</xdr:col>
      <xdr:colOff>165100</xdr:colOff>
      <xdr:row>75</xdr:row>
      <xdr:rowOff>130003</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4541500" y="12887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146530</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4325111" y="12662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160013</xdr:rowOff>
    </xdr:from>
    <xdr:to>
      <xdr:col>71</xdr:col>
      <xdr:colOff>177800</xdr:colOff>
      <xdr:row>76</xdr:row>
      <xdr:rowOff>13774</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a:off x="12814300" y="13018763"/>
          <a:ext cx="889000" cy="25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23880</xdr:rowOff>
    </xdr:from>
    <xdr:to>
      <xdr:col>72</xdr:col>
      <xdr:colOff>38100</xdr:colOff>
      <xdr:row>75</xdr:row>
      <xdr:rowOff>125480</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3652500" y="12882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142007</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3436111" y="12657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85553</xdr:rowOff>
    </xdr:from>
    <xdr:to>
      <xdr:col>67</xdr:col>
      <xdr:colOff>101600</xdr:colOff>
      <xdr:row>76</xdr:row>
      <xdr:rowOff>15703</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2763500" y="12944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32230</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2547111" y="12719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151014</xdr:rowOff>
    </xdr:from>
    <xdr:to>
      <xdr:col>85</xdr:col>
      <xdr:colOff>177800</xdr:colOff>
      <xdr:row>76</xdr:row>
      <xdr:rowOff>81164</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6268700" y="13009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129441</xdr:rowOff>
    </xdr:from>
    <xdr:ext cx="534377" cy="259045"/>
    <xdr:sp macro="" textlink="">
      <xdr:nvSpPr>
        <xdr:cNvPr id="652" name="公債費該当値テキスト">
          <a:extLst>
            <a:ext uri="{FF2B5EF4-FFF2-40B4-BE49-F238E27FC236}">
              <a16:creationId xmlns:a16="http://schemas.microsoft.com/office/drawing/2014/main" id="{00000000-0008-0000-0600-00008C020000}"/>
            </a:ext>
          </a:extLst>
        </xdr:cNvPr>
        <xdr:cNvSpPr txBox="1"/>
      </xdr:nvSpPr>
      <xdr:spPr>
        <a:xfrm>
          <a:off x="16370300" y="12988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149382</xdr:rowOff>
    </xdr:from>
    <xdr:to>
      <xdr:col>81</xdr:col>
      <xdr:colOff>101600</xdr:colOff>
      <xdr:row>76</xdr:row>
      <xdr:rowOff>79532</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5430500" y="13008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70659</xdr:rowOff>
    </xdr:from>
    <xdr:ext cx="534377"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5214111" y="13100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140450</xdr:rowOff>
    </xdr:from>
    <xdr:to>
      <xdr:col>76</xdr:col>
      <xdr:colOff>165100</xdr:colOff>
      <xdr:row>76</xdr:row>
      <xdr:rowOff>70600</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4541500" y="1299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61726</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4325111" y="13091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134424</xdr:rowOff>
    </xdr:from>
    <xdr:to>
      <xdr:col>72</xdr:col>
      <xdr:colOff>38100</xdr:colOff>
      <xdr:row>76</xdr:row>
      <xdr:rowOff>64574</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3652500" y="12993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55701</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3436111" y="13085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109213</xdr:rowOff>
    </xdr:from>
    <xdr:to>
      <xdr:col>67</xdr:col>
      <xdr:colOff>101600</xdr:colOff>
      <xdr:row>76</xdr:row>
      <xdr:rowOff>39362</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2763500" y="12967963"/>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30490</xdr:rowOff>
    </xdr:from>
    <xdr:ext cx="534377"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547111" y="13060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積立金グラフ枠">
          <a:extLst>
            <a:ext uri="{FF2B5EF4-FFF2-40B4-BE49-F238E27FC236}">
              <a16:creationId xmlns:a16="http://schemas.microsoft.com/office/drawing/2014/main" id="{00000000-0008-0000-06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78612</xdr:rowOff>
    </xdr:from>
    <xdr:to>
      <xdr:col>85</xdr:col>
      <xdr:colOff>126364</xdr:colOff>
      <xdr:row>99</xdr:row>
      <xdr:rowOff>38139</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6317595" y="15680562"/>
          <a:ext cx="1269" cy="13311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41966</xdr:rowOff>
    </xdr:from>
    <xdr:ext cx="378565" cy="259045"/>
    <xdr:sp macro="" textlink="">
      <xdr:nvSpPr>
        <xdr:cNvPr id="685" name="積立金最小値テキスト">
          <a:extLst>
            <a:ext uri="{FF2B5EF4-FFF2-40B4-BE49-F238E27FC236}">
              <a16:creationId xmlns:a16="http://schemas.microsoft.com/office/drawing/2014/main" id="{00000000-0008-0000-0600-0000AD020000}"/>
            </a:ext>
          </a:extLst>
        </xdr:cNvPr>
        <xdr:cNvSpPr txBox="1"/>
      </xdr:nvSpPr>
      <xdr:spPr>
        <a:xfrm>
          <a:off x="16370300" y="170155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38139</xdr:rowOff>
    </xdr:from>
    <xdr:to>
      <xdr:col>86</xdr:col>
      <xdr:colOff>25400</xdr:colOff>
      <xdr:row>99</xdr:row>
      <xdr:rowOff>38139</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7011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25289</xdr:rowOff>
    </xdr:from>
    <xdr:ext cx="599010" cy="259045"/>
    <xdr:sp macro="" textlink="">
      <xdr:nvSpPr>
        <xdr:cNvPr id="687" name="積立金最大値テキスト">
          <a:extLst>
            <a:ext uri="{FF2B5EF4-FFF2-40B4-BE49-F238E27FC236}">
              <a16:creationId xmlns:a16="http://schemas.microsoft.com/office/drawing/2014/main" id="{00000000-0008-0000-0600-0000AF020000}"/>
            </a:ext>
          </a:extLst>
        </xdr:cNvPr>
        <xdr:cNvSpPr txBox="1"/>
      </xdr:nvSpPr>
      <xdr:spPr>
        <a:xfrm>
          <a:off x="16370300" y="15455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78612</xdr:rowOff>
    </xdr:from>
    <xdr:to>
      <xdr:col>86</xdr:col>
      <xdr:colOff>25400</xdr:colOff>
      <xdr:row>91</xdr:row>
      <xdr:rowOff>78612</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6230600" y="156805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86855</xdr:rowOff>
    </xdr:from>
    <xdr:to>
      <xdr:col>85</xdr:col>
      <xdr:colOff>127000</xdr:colOff>
      <xdr:row>98</xdr:row>
      <xdr:rowOff>168224</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flipV="1">
          <a:off x="15481300" y="16888955"/>
          <a:ext cx="838200" cy="81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54982</xdr:rowOff>
    </xdr:from>
    <xdr:ext cx="534377" cy="259045"/>
    <xdr:sp macro="" textlink="">
      <xdr:nvSpPr>
        <xdr:cNvPr id="690" name="積立金平均値テキスト">
          <a:extLst>
            <a:ext uri="{FF2B5EF4-FFF2-40B4-BE49-F238E27FC236}">
              <a16:creationId xmlns:a16="http://schemas.microsoft.com/office/drawing/2014/main" id="{00000000-0008-0000-0600-0000B2020000}"/>
            </a:ext>
          </a:extLst>
        </xdr:cNvPr>
        <xdr:cNvSpPr txBox="1"/>
      </xdr:nvSpPr>
      <xdr:spPr>
        <a:xfrm>
          <a:off x="16370300" y="165141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32105</xdr:rowOff>
    </xdr:from>
    <xdr:to>
      <xdr:col>85</xdr:col>
      <xdr:colOff>177800</xdr:colOff>
      <xdr:row>97</xdr:row>
      <xdr:rowOff>133705</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6268700" y="16662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166700</xdr:rowOff>
    </xdr:from>
    <xdr:to>
      <xdr:col>81</xdr:col>
      <xdr:colOff>50800</xdr:colOff>
      <xdr:row>98</xdr:row>
      <xdr:rowOff>168224</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a:off x="14592300" y="16797350"/>
          <a:ext cx="889000" cy="172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29820</xdr:rowOff>
    </xdr:from>
    <xdr:to>
      <xdr:col>81</xdr:col>
      <xdr:colOff>101600</xdr:colOff>
      <xdr:row>97</xdr:row>
      <xdr:rowOff>131420</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5430500" y="1666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147947</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14111" y="16435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58674</xdr:rowOff>
    </xdr:from>
    <xdr:to>
      <xdr:col>76</xdr:col>
      <xdr:colOff>114300</xdr:colOff>
      <xdr:row>97</xdr:row>
      <xdr:rowOff>166700</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a:off x="13703300" y="16689324"/>
          <a:ext cx="889000" cy="1080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12802</xdr:rowOff>
    </xdr:from>
    <xdr:to>
      <xdr:col>76</xdr:col>
      <xdr:colOff>165100</xdr:colOff>
      <xdr:row>97</xdr:row>
      <xdr:rowOff>114402</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4541500" y="16643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130929</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4325111" y="16418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58674</xdr:rowOff>
    </xdr:from>
    <xdr:to>
      <xdr:col>71</xdr:col>
      <xdr:colOff>177800</xdr:colOff>
      <xdr:row>98</xdr:row>
      <xdr:rowOff>136792</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flipV="1">
          <a:off x="12814300" y="16689324"/>
          <a:ext cx="889000" cy="2495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1206</xdr:rowOff>
    </xdr:from>
    <xdr:to>
      <xdr:col>72</xdr:col>
      <xdr:colOff>38100</xdr:colOff>
      <xdr:row>97</xdr:row>
      <xdr:rowOff>102806</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3652500" y="16631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119333</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3436111" y="16407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123406</xdr:rowOff>
    </xdr:from>
    <xdr:to>
      <xdr:col>67</xdr:col>
      <xdr:colOff>101600</xdr:colOff>
      <xdr:row>98</xdr:row>
      <xdr:rowOff>53556</xdr:rowOff>
    </xdr:to>
    <xdr:sp macro="" textlink="">
      <xdr:nvSpPr>
        <xdr:cNvPr id="701" name="フローチャート: 判断 700">
          <a:extLst>
            <a:ext uri="{FF2B5EF4-FFF2-40B4-BE49-F238E27FC236}">
              <a16:creationId xmlns:a16="http://schemas.microsoft.com/office/drawing/2014/main" id="{00000000-0008-0000-0600-0000BD020000}"/>
            </a:ext>
          </a:extLst>
        </xdr:cNvPr>
        <xdr:cNvSpPr/>
      </xdr:nvSpPr>
      <xdr:spPr>
        <a:xfrm>
          <a:off x="12763500" y="16754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70083</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2547111" y="16529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36055</xdr:rowOff>
    </xdr:from>
    <xdr:to>
      <xdr:col>85</xdr:col>
      <xdr:colOff>177800</xdr:colOff>
      <xdr:row>98</xdr:row>
      <xdr:rowOff>137655</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6268700" y="16838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122432</xdr:rowOff>
    </xdr:from>
    <xdr:ext cx="534377" cy="259045"/>
    <xdr:sp macro="" textlink="">
      <xdr:nvSpPr>
        <xdr:cNvPr id="709" name="積立金該当値テキスト">
          <a:extLst>
            <a:ext uri="{FF2B5EF4-FFF2-40B4-BE49-F238E27FC236}">
              <a16:creationId xmlns:a16="http://schemas.microsoft.com/office/drawing/2014/main" id="{00000000-0008-0000-0600-0000C5020000}"/>
            </a:ext>
          </a:extLst>
        </xdr:cNvPr>
        <xdr:cNvSpPr txBox="1"/>
      </xdr:nvSpPr>
      <xdr:spPr>
        <a:xfrm>
          <a:off x="16370300" y="16753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117424</xdr:rowOff>
    </xdr:from>
    <xdr:to>
      <xdr:col>81</xdr:col>
      <xdr:colOff>101600</xdr:colOff>
      <xdr:row>99</xdr:row>
      <xdr:rowOff>47574</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5430500" y="16919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99</xdr:row>
      <xdr:rowOff>38701</xdr:rowOff>
    </xdr:from>
    <xdr:ext cx="469744"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5246428" y="17012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115900</xdr:rowOff>
    </xdr:from>
    <xdr:to>
      <xdr:col>76</xdr:col>
      <xdr:colOff>165100</xdr:colOff>
      <xdr:row>98</xdr:row>
      <xdr:rowOff>46050</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4541500" y="16746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37177</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4325111" y="16839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7874</xdr:rowOff>
    </xdr:from>
    <xdr:to>
      <xdr:col>72</xdr:col>
      <xdr:colOff>38100</xdr:colOff>
      <xdr:row>97</xdr:row>
      <xdr:rowOff>109474</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3652500" y="16638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100601</xdr:rowOff>
    </xdr:from>
    <xdr:ext cx="534377"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3436111" y="167312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85992</xdr:rowOff>
    </xdr:from>
    <xdr:to>
      <xdr:col>67</xdr:col>
      <xdr:colOff>101600</xdr:colOff>
      <xdr:row>99</xdr:row>
      <xdr:rowOff>16142</xdr:rowOff>
    </xdr:to>
    <xdr:sp macro="" textlink="">
      <xdr:nvSpPr>
        <xdr:cNvPr id="716" name="楕円 715">
          <a:extLst>
            <a:ext uri="{FF2B5EF4-FFF2-40B4-BE49-F238E27FC236}">
              <a16:creationId xmlns:a16="http://schemas.microsoft.com/office/drawing/2014/main" id="{00000000-0008-0000-0600-0000CC020000}"/>
            </a:ext>
          </a:extLst>
        </xdr:cNvPr>
        <xdr:cNvSpPr/>
      </xdr:nvSpPr>
      <xdr:spPr>
        <a:xfrm>
          <a:off x="12763500" y="16888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7269</xdr:rowOff>
    </xdr:from>
    <xdr:ext cx="469744"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2579428" y="16980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8" name="投資及び出資金グラフ枠">
          <a:extLst>
            <a:ext uri="{FF2B5EF4-FFF2-40B4-BE49-F238E27FC236}">
              <a16:creationId xmlns:a16="http://schemas.microsoft.com/office/drawing/2014/main" id="{00000000-0008-0000-0600-0000E2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99146</xdr:rowOff>
    </xdr:from>
    <xdr:to>
      <xdr:col>116</xdr:col>
      <xdr:colOff>62864</xdr:colOff>
      <xdr:row>38</xdr:row>
      <xdr:rowOff>139700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flipV="1">
          <a:off x="22159595" y="5585546"/>
          <a:ext cx="1269" cy="10692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40" name="投資及び出資金最小値テキスト">
          <a:extLst>
            <a:ext uri="{FF2B5EF4-FFF2-40B4-BE49-F238E27FC236}">
              <a16:creationId xmlns:a16="http://schemas.microsoft.com/office/drawing/2014/main" id="{00000000-0008-0000-0600-0000E4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45823</xdr:rowOff>
    </xdr:from>
    <xdr:ext cx="534377" cy="259045"/>
    <xdr:sp macro="" textlink="">
      <xdr:nvSpPr>
        <xdr:cNvPr id="742" name="投資及び出資金最大値テキスト">
          <a:extLst>
            <a:ext uri="{FF2B5EF4-FFF2-40B4-BE49-F238E27FC236}">
              <a16:creationId xmlns:a16="http://schemas.microsoft.com/office/drawing/2014/main" id="{00000000-0008-0000-0600-0000E6020000}"/>
            </a:ext>
          </a:extLst>
        </xdr:cNvPr>
        <xdr:cNvSpPr txBox="1"/>
      </xdr:nvSpPr>
      <xdr:spPr>
        <a:xfrm>
          <a:off x="22212300" y="5360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99146</xdr:rowOff>
    </xdr:from>
    <xdr:to>
      <xdr:col>116</xdr:col>
      <xdr:colOff>152400</xdr:colOff>
      <xdr:row>32</xdr:row>
      <xdr:rowOff>99146</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22072600" y="55855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129333</xdr:rowOff>
    </xdr:from>
    <xdr:ext cx="469744" cy="259045"/>
    <xdr:sp macro="" textlink="">
      <xdr:nvSpPr>
        <xdr:cNvPr id="745" name="投資及び出資金平均値テキスト">
          <a:extLst>
            <a:ext uri="{FF2B5EF4-FFF2-40B4-BE49-F238E27FC236}">
              <a16:creationId xmlns:a16="http://schemas.microsoft.com/office/drawing/2014/main" id="{00000000-0008-0000-0600-0000E9020000}"/>
            </a:ext>
          </a:extLst>
        </xdr:cNvPr>
        <xdr:cNvSpPr txBox="1"/>
      </xdr:nvSpPr>
      <xdr:spPr>
        <a:xfrm>
          <a:off x="22212300" y="630153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106456</xdr:rowOff>
    </xdr:from>
    <xdr:to>
      <xdr:col>116</xdr:col>
      <xdr:colOff>114300</xdr:colOff>
      <xdr:row>38</xdr:row>
      <xdr:rowOff>36606</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22110700" y="6450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98867</xdr:rowOff>
    </xdr:from>
    <xdr:to>
      <xdr:col>112</xdr:col>
      <xdr:colOff>38100</xdr:colOff>
      <xdr:row>38</xdr:row>
      <xdr:rowOff>29017</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21272500" y="6442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45544</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1088428" y="62177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100879</xdr:rowOff>
    </xdr:from>
    <xdr:to>
      <xdr:col>107</xdr:col>
      <xdr:colOff>101600</xdr:colOff>
      <xdr:row>38</xdr:row>
      <xdr:rowOff>31029</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20383500" y="6444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47556</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0199428" y="6219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3" name="直線コネクタ 752">
          <a:extLst>
            <a:ext uri="{FF2B5EF4-FFF2-40B4-BE49-F238E27FC236}">
              <a16:creationId xmlns:a16="http://schemas.microsoft.com/office/drawing/2014/main" id="{00000000-0008-0000-0600-0000F1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97221</xdr:rowOff>
    </xdr:from>
    <xdr:to>
      <xdr:col>102</xdr:col>
      <xdr:colOff>165100</xdr:colOff>
      <xdr:row>38</xdr:row>
      <xdr:rowOff>27371</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19494500" y="6440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43898</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10428" y="6216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92558</xdr:rowOff>
    </xdr:from>
    <xdr:to>
      <xdr:col>98</xdr:col>
      <xdr:colOff>38100</xdr:colOff>
      <xdr:row>38</xdr:row>
      <xdr:rowOff>22707</xdr:rowOff>
    </xdr:to>
    <xdr:sp macro="" textlink="">
      <xdr:nvSpPr>
        <xdr:cNvPr id="756" name="フローチャート: 判断 755">
          <a:extLst>
            <a:ext uri="{FF2B5EF4-FFF2-40B4-BE49-F238E27FC236}">
              <a16:creationId xmlns:a16="http://schemas.microsoft.com/office/drawing/2014/main" id="{00000000-0008-0000-0600-0000F4020000}"/>
            </a:ext>
          </a:extLst>
        </xdr:cNvPr>
        <xdr:cNvSpPr/>
      </xdr:nvSpPr>
      <xdr:spPr>
        <a:xfrm>
          <a:off x="18605500" y="643620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39235</xdr:rowOff>
    </xdr:from>
    <xdr:ext cx="469744"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8421428" y="6211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64" name="投資及び出資金該当値テキスト">
          <a:extLst>
            <a:ext uri="{FF2B5EF4-FFF2-40B4-BE49-F238E27FC236}">
              <a16:creationId xmlns:a16="http://schemas.microsoft.com/office/drawing/2014/main" id="{00000000-0008-0000-0600-0000FC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3" name="貸付金グラフ枠">
          <a:extLst>
            <a:ext uri="{FF2B5EF4-FFF2-40B4-BE49-F238E27FC236}">
              <a16:creationId xmlns:a16="http://schemas.microsoft.com/office/drawing/2014/main" id="{00000000-0008-0000-0600-00001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114920</xdr:rowOff>
    </xdr:from>
    <xdr:to>
      <xdr:col>116</xdr:col>
      <xdr:colOff>62864</xdr:colOff>
      <xdr:row>58</xdr:row>
      <xdr:rowOff>139700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flipV="1">
          <a:off x="22159595" y="8858870"/>
          <a:ext cx="1269" cy="12249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95" name="貸付金最小値テキスト">
          <a:extLst>
            <a:ext uri="{FF2B5EF4-FFF2-40B4-BE49-F238E27FC236}">
              <a16:creationId xmlns:a16="http://schemas.microsoft.com/office/drawing/2014/main" id="{00000000-0008-0000-0600-00001B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61597</xdr:rowOff>
    </xdr:from>
    <xdr:ext cx="534377" cy="259045"/>
    <xdr:sp macro="" textlink="">
      <xdr:nvSpPr>
        <xdr:cNvPr id="797" name="貸付金最大値テキスト">
          <a:extLst>
            <a:ext uri="{FF2B5EF4-FFF2-40B4-BE49-F238E27FC236}">
              <a16:creationId xmlns:a16="http://schemas.microsoft.com/office/drawing/2014/main" id="{00000000-0008-0000-0600-00001D030000}"/>
            </a:ext>
          </a:extLst>
        </xdr:cNvPr>
        <xdr:cNvSpPr txBox="1"/>
      </xdr:nvSpPr>
      <xdr:spPr>
        <a:xfrm>
          <a:off x="22212300" y="8634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114920</xdr:rowOff>
    </xdr:from>
    <xdr:to>
      <xdr:col>116</xdr:col>
      <xdr:colOff>152400</xdr:colOff>
      <xdr:row>51</xdr:row>
      <xdr:rowOff>114920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2072600" y="8858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116200</xdr:rowOff>
    </xdr:from>
    <xdr:to>
      <xdr:col>116</xdr:col>
      <xdr:colOff>63500</xdr:colOff>
      <xdr:row>57</xdr:row>
      <xdr:rowOff>138511</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21323300" y="9888850"/>
          <a:ext cx="838200" cy="223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99936</xdr:rowOff>
    </xdr:from>
    <xdr:ext cx="469744" cy="259045"/>
    <xdr:sp macro="" textlink="">
      <xdr:nvSpPr>
        <xdr:cNvPr id="800" name="貸付金平均値テキスト">
          <a:extLst>
            <a:ext uri="{FF2B5EF4-FFF2-40B4-BE49-F238E27FC236}">
              <a16:creationId xmlns:a16="http://schemas.microsoft.com/office/drawing/2014/main" id="{00000000-0008-0000-0600-000020030000}"/>
            </a:ext>
          </a:extLst>
        </xdr:cNvPr>
        <xdr:cNvSpPr txBox="1"/>
      </xdr:nvSpPr>
      <xdr:spPr>
        <a:xfrm>
          <a:off x="22212300" y="97011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77059</xdr:rowOff>
    </xdr:from>
    <xdr:to>
      <xdr:col>116</xdr:col>
      <xdr:colOff>114300</xdr:colOff>
      <xdr:row>58</xdr:row>
      <xdr:rowOff>7209</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22110700" y="9849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116200</xdr:rowOff>
    </xdr:from>
    <xdr:to>
      <xdr:col>111</xdr:col>
      <xdr:colOff>177800</xdr:colOff>
      <xdr:row>58</xdr:row>
      <xdr:rowOff>116840</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flipV="1">
          <a:off x="20434300" y="9888850"/>
          <a:ext cx="889000" cy="172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54976</xdr:rowOff>
    </xdr:from>
    <xdr:to>
      <xdr:col>112</xdr:col>
      <xdr:colOff>38100</xdr:colOff>
      <xdr:row>57</xdr:row>
      <xdr:rowOff>156576</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1272500" y="9827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1653</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088428" y="9602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104815</xdr:rowOff>
    </xdr:from>
    <xdr:to>
      <xdr:col>107</xdr:col>
      <xdr:colOff>50800</xdr:colOff>
      <xdr:row>58</xdr:row>
      <xdr:rowOff>116840</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19545300" y="10048915"/>
          <a:ext cx="889000" cy="12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57627</xdr:rowOff>
    </xdr:from>
    <xdr:to>
      <xdr:col>107</xdr:col>
      <xdr:colOff>101600</xdr:colOff>
      <xdr:row>57</xdr:row>
      <xdr:rowOff>159227</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0383500" y="983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4304</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199428" y="9605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56</xdr:row>
      <xdr:rowOff>119858</xdr:rowOff>
    </xdr:from>
    <xdr:to>
      <xdr:col>102</xdr:col>
      <xdr:colOff>114300</xdr:colOff>
      <xdr:row>58</xdr:row>
      <xdr:rowOff>104815</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a:off x="18656300" y="9721058"/>
          <a:ext cx="889000" cy="327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54244</xdr:rowOff>
    </xdr:from>
    <xdr:to>
      <xdr:col>102</xdr:col>
      <xdr:colOff>165100</xdr:colOff>
      <xdr:row>57</xdr:row>
      <xdr:rowOff>155844</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19494500" y="9826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921</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310428" y="9602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27361</xdr:rowOff>
    </xdr:from>
    <xdr:to>
      <xdr:col>98</xdr:col>
      <xdr:colOff>38100</xdr:colOff>
      <xdr:row>57</xdr:row>
      <xdr:rowOff>128961</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8605500" y="9800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120088</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421428" y="9892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87711</xdr:rowOff>
    </xdr:from>
    <xdr:to>
      <xdr:col>116</xdr:col>
      <xdr:colOff>114300</xdr:colOff>
      <xdr:row>58</xdr:row>
      <xdr:rowOff>17861</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2110700" y="9860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66138</xdr:rowOff>
    </xdr:from>
    <xdr:ext cx="469744" cy="259045"/>
    <xdr:sp macro="" textlink="">
      <xdr:nvSpPr>
        <xdr:cNvPr id="819" name="貸付金該当値テキスト">
          <a:extLst>
            <a:ext uri="{FF2B5EF4-FFF2-40B4-BE49-F238E27FC236}">
              <a16:creationId xmlns:a16="http://schemas.microsoft.com/office/drawing/2014/main" id="{00000000-0008-0000-0600-000033030000}"/>
            </a:ext>
          </a:extLst>
        </xdr:cNvPr>
        <xdr:cNvSpPr txBox="1"/>
      </xdr:nvSpPr>
      <xdr:spPr>
        <a:xfrm>
          <a:off x="22212300" y="9838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65400</xdr:rowOff>
    </xdr:from>
    <xdr:to>
      <xdr:col>112</xdr:col>
      <xdr:colOff>38100</xdr:colOff>
      <xdr:row>57</xdr:row>
      <xdr:rowOff>167000</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1272500" y="9838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158127</xdr:rowOff>
    </xdr:from>
    <xdr:ext cx="469744"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1088428" y="9930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66040</xdr:rowOff>
    </xdr:from>
    <xdr:to>
      <xdr:col>107</xdr:col>
      <xdr:colOff>101600</xdr:colOff>
      <xdr:row>58</xdr:row>
      <xdr:rowOff>167640</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0383500" y="10010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58</xdr:row>
      <xdr:rowOff>158767</xdr:rowOff>
    </xdr:from>
    <xdr:ext cx="378565"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0245017" y="101028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54015</xdr:rowOff>
    </xdr:from>
    <xdr:to>
      <xdr:col>102</xdr:col>
      <xdr:colOff>165100</xdr:colOff>
      <xdr:row>58</xdr:row>
      <xdr:rowOff>155615</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19494500" y="9998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58</xdr:row>
      <xdr:rowOff>146742</xdr:rowOff>
    </xdr:from>
    <xdr:ext cx="378565"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9356017" y="100908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69058</xdr:rowOff>
    </xdr:from>
    <xdr:to>
      <xdr:col>98</xdr:col>
      <xdr:colOff>38100</xdr:colOff>
      <xdr:row>56</xdr:row>
      <xdr:rowOff>170658</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18605500" y="9670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15735</xdr:rowOff>
    </xdr:from>
    <xdr:ext cx="469744"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8421428" y="94454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9" name="繰出金グラフ枠">
          <a:extLst>
            <a:ext uri="{FF2B5EF4-FFF2-40B4-BE49-F238E27FC236}">
              <a16:creationId xmlns:a16="http://schemas.microsoft.com/office/drawing/2014/main" id="{00000000-0008-0000-0600-000051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4255</xdr:rowOff>
    </xdr:from>
    <xdr:to>
      <xdr:col>116</xdr:col>
      <xdr:colOff>62864</xdr:colOff>
      <xdr:row>79</xdr:row>
      <xdr:rowOff>16050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22159595" y="12177205"/>
          <a:ext cx="1269" cy="13833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19877</xdr:rowOff>
    </xdr:from>
    <xdr:ext cx="534377" cy="259045"/>
    <xdr:sp macro="" textlink="">
      <xdr:nvSpPr>
        <xdr:cNvPr id="851" name="繰出金最小値テキスト">
          <a:extLst>
            <a:ext uri="{FF2B5EF4-FFF2-40B4-BE49-F238E27FC236}">
              <a16:creationId xmlns:a16="http://schemas.microsoft.com/office/drawing/2014/main" id="{00000000-0008-0000-0600-000053030000}"/>
            </a:ext>
          </a:extLst>
        </xdr:cNvPr>
        <xdr:cNvSpPr txBox="1"/>
      </xdr:nvSpPr>
      <xdr:spPr>
        <a:xfrm>
          <a:off x="22212300" y="13564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16050</xdr:rowOff>
    </xdr:from>
    <xdr:to>
      <xdr:col>116</xdr:col>
      <xdr:colOff>152400</xdr:colOff>
      <xdr:row>79</xdr:row>
      <xdr:rowOff>16050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3560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122382</xdr:rowOff>
    </xdr:from>
    <xdr:ext cx="534377" cy="259045"/>
    <xdr:sp macro="" textlink="">
      <xdr:nvSpPr>
        <xdr:cNvPr id="853" name="繰出金最大値テキスト">
          <a:extLst>
            <a:ext uri="{FF2B5EF4-FFF2-40B4-BE49-F238E27FC236}">
              <a16:creationId xmlns:a16="http://schemas.microsoft.com/office/drawing/2014/main" id="{00000000-0008-0000-0600-000055030000}"/>
            </a:ext>
          </a:extLst>
        </xdr:cNvPr>
        <xdr:cNvSpPr txBox="1"/>
      </xdr:nvSpPr>
      <xdr:spPr>
        <a:xfrm>
          <a:off x="22212300" y="11952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4255</xdr:rowOff>
    </xdr:from>
    <xdr:to>
      <xdr:col>116</xdr:col>
      <xdr:colOff>152400</xdr:colOff>
      <xdr:row>71</xdr:row>
      <xdr:rowOff>4255</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2072600" y="12177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77</xdr:row>
      <xdr:rowOff>28715</xdr:rowOff>
    </xdr:from>
    <xdr:to>
      <xdr:col>116</xdr:col>
      <xdr:colOff>63500</xdr:colOff>
      <xdr:row>77</xdr:row>
      <xdr:rowOff>49861</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1323300" y="13230365"/>
          <a:ext cx="838200" cy="21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17868</xdr:rowOff>
    </xdr:from>
    <xdr:ext cx="534377" cy="259045"/>
    <xdr:sp macro="" textlink="">
      <xdr:nvSpPr>
        <xdr:cNvPr id="856" name="繰出金平均値テキスト">
          <a:extLst>
            <a:ext uri="{FF2B5EF4-FFF2-40B4-BE49-F238E27FC236}">
              <a16:creationId xmlns:a16="http://schemas.microsoft.com/office/drawing/2014/main" id="{00000000-0008-0000-0600-000058030000}"/>
            </a:ext>
          </a:extLst>
        </xdr:cNvPr>
        <xdr:cNvSpPr txBox="1"/>
      </xdr:nvSpPr>
      <xdr:spPr>
        <a:xfrm>
          <a:off x="22212300" y="128766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166441</xdr:rowOff>
    </xdr:from>
    <xdr:to>
      <xdr:col>116</xdr:col>
      <xdr:colOff>114300</xdr:colOff>
      <xdr:row>76</xdr:row>
      <xdr:rowOff>96591</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2110700" y="13025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77</xdr:row>
      <xdr:rowOff>49861</xdr:rowOff>
    </xdr:from>
    <xdr:to>
      <xdr:col>111</xdr:col>
      <xdr:colOff>177800</xdr:colOff>
      <xdr:row>77</xdr:row>
      <xdr:rowOff>59598</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20434300" y="13251511"/>
          <a:ext cx="889000" cy="9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19405</xdr:rowOff>
    </xdr:from>
    <xdr:to>
      <xdr:col>112</xdr:col>
      <xdr:colOff>38100</xdr:colOff>
      <xdr:row>76</xdr:row>
      <xdr:rowOff>121005</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1272500" y="13049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137533</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056111" y="12824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77</xdr:row>
      <xdr:rowOff>59598</xdr:rowOff>
    </xdr:from>
    <xdr:to>
      <xdr:col>107</xdr:col>
      <xdr:colOff>50800</xdr:colOff>
      <xdr:row>77</xdr:row>
      <xdr:rowOff>92746</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19545300" y="13261248"/>
          <a:ext cx="889000" cy="33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51090</xdr:rowOff>
    </xdr:from>
    <xdr:to>
      <xdr:col>107</xdr:col>
      <xdr:colOff>101600</xdr:colOff>
      <xdr:row>76</xdr:row>
      <xdr:rowOff>152690</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0383500" y="1308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169217</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167111" y="12856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71920</xdr:rowOff>
    </xdr:from>
    <xdr:to>
      <xdr:col>102</xdr:col>
      <xdr:colOff>114300</xdr:colOff>
      <xdr:row>77</xdr:row>
      <xdr:rowOff>92746</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a:off x="18656300" y="13273570"/>
          <a:ext cx="889000" cy="20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62497</xdr:rowOff>
    </xdr:from>
    <xdr:to>
      <xdr:col>102</xdr:col>
      <xdr:colOff>165100</xdr:colOff>
      <xdr:row>76</xdr:row>
      <xdr:rowOff>164097</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9494500" y="13092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9174</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9278111" y="12867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93495</xdr:rowOff>
    </xdr:from>
    <xdr:to>
      <xdr:col>98</xdr:col>
      <xdr:colOff>38100</xdr:colOff>
      <xdr:row>77</xdr:row>
      <xdr:rowOff>23645</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18605500" y="13123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40172</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8389111" y="12898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149365</xdr:rowOff>
    </xdr:from>
    <xdr:to>
      <xdr:col>116</xdr:col>
      <xdr:colOff>114300</xdr:colOff>
      <xdr:row>77</xdr:row>
      <xdr:rowOff>79515</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2110700" y="13179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127792</xdr:rowOff>
    </xdr:from>
    <xdr:ext cx="534377" cy="259045"/>
    <xdr:sp macro="" textlink="">
      <xdr:nvSpPr>
        <xdr:cNvPr id="875" name="繰出金該当値テキスト">
          <a:extLst>
            <a:ext uri="{FF2B5EF4-FFF2-40B4-BE49-F238E27FC236}">
              <a16:creationId xmlns:a16="http://schemas.microsoft.com/office/drawing/2014/main" id="{00000000-0008-0000-0600-00006B030000}"/>
            </a:ext>
          </a:extLst>
        </xdr:cNvPr>
        <xdr:cNvSpPr txBox="1"/>
      </xdr:nvSpPr>
      <xdr:spPr>
        <a:xfrm>
          <a:off x="22212300" y="131579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170511</xdr:rowOff>
    </xdr:from>
    <xdr:to>
      <xdr:col>112</xdr:col>
      <xdr:colOff>38100</xdr:colOff>
      <xdr:row>77</xdr:row>
      <xdr:rowOff>100661</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1272500" y="13200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91788</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056111" y="13293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77</xdr:row>
      <xdr:rowOff>8798</xdr:rowOff>
    </xdr:from>
    <xdr:to>
      <xdr:col>107</xdr:col>
      <xdr:colOff>101600</xdr:colOff>
      <xdr:row>77</xdr:row>
      <xdr:rowOff>110398</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0383500" y="13210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101525</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0167111" y="133031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77</xdr:row>
      <xdr:rowOff>41946</xdr:rowOff>
    </xdr:from>
    <xdr:to>
      <xdr:col>102</xdr:col>
      <xdr:colOff>165100</xdr:colOff>
      <xdr:row>77</xdr:row>
      <xdr:rowOff>143546</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9494500" y="13243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134673</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9278111" y="13336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21120</xdr:rowOff>
    </xdr:from>
    <xdr:to>
      <xdr:col>98</xdr:col>
      <xdr:colOff>38100</xdr:colOff>
      <xdr:row>77</xdr:row>
      <xdr:rowOff>122720</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18605500" y="13222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113847</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389111" y="133154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8" name="前年度繰上充用金グラフ枠">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0" name="前年度繰上充用金最小値テキスト">
          <a:extLst>
            <a:ext uri="{FF2B5EF4-FFF2-40B4-BE49-F238E27FC236}">
              <a16:creationId xmlns:a16="http://schemas.microsoft.com/office/drawing/2014/main" id="{00000000-0008-0000-0600-000084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2" name="前年度繰上充用金最大値テキスト">
          <a:extLst>
            <a:ext uri="{FF2B5EF4-FFF2-40B4-BE49-F238E27FC236}">
              <a16:creationId xmlns:a16="http://schemas.microsoft.com/office/drawing/2014/main" id="{00000000-0008-0000-0600-000086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5" name="前年度繰上充用金平均値テキスト">
          <a:extLst>
            <a:ext uri="{FF2B5EF4-FFF2-40B4-BE49-F238E27FC236}">
              <a16:creationId xmlns:a16="http://schemas.microsoft.com/office/drawing/2014/main" id="{00000000-0008-0000-0600-000089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4" name="前年度繰上充用金該当値テキスト">
          <a:extLst>
            <a:ext uri="{FF2B5EF4-FFF2-40B4-BE49-F238E27FC236}">
              <a16:creationId xmlns:a16="http://schemas.microsoft.com/office/drawing/2014/main" id="{00000000-0008-0000-0600-00009C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4" name="正方形/長方形 933">
          <a:extLst>
            <a:ext uri="{FF2B5EF4-FFF2-40B4-BE49-F238E27FC236}">
              <a16:creationId xmlns:a16="http://schemas.microsoft.com/office/drawing/2014/main" id="{00000000-0008-0000-0600-0000A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の歳出決算総額の住民一人当たりのコストは４７４，６５９円となっている。人件費の住民一人当たりのコストは全国平均、県平均、類似団体平均と比較して例年下回っており、令和６年度は人事院勧告等の影響により上昇したものの、依然類似団体平均等を下回っていることから、適正に職員数を管理しているといえる。令和６年度の普通建設事業費の住民一人当たりのコストは、鯖江中学校の長寿命化事業開始等により、４８，６９６円となり、前年度と比較すると２６．８％増加した。住民一人当たりのコストが類似団体平均を上回っている扶助費や維持補修費、補助費等については、制度の見直しや事業縮小などの対策をすることで事業費を抑制したい。</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福井県鯖江市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68,302
67,110
84.59
33,162,801
32,420,141
590,500
16,395,351
22,036,207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37287</xdr:rowOff>
    </xdr:from>
    <xdr:to>
      <xdr:col>24</xdr:col>
      <xdr:colOff>62865</xdr:colOff>
      <xdr:row>38</xdr:row>
      <xdr:rowOff>15799</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352237"/>
          <a:ext cx="1270" cy="11786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19626</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534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15799</xdr:rowOff>
    </xdr:from>
    <xdr:to>
      <xdr:col>24</xdr:col>
      <xdr:colOff>152400</xdr:colOff>
      <xdr:row>38</xdr:row>
      <xdr:rowOff>15799</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530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155414</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5127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4,849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37287</xdr:rowOff>
    </xdr:from>
    <xdr:to>
      <xdr:col>24</xdr:col>
      <xdr:colOff>152400</xdr:colOff>
      <xdr:row>31</xdr:row>
      <xdr:rowOff>37287</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3522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106325</xdr:rowOff>
    </xdr:from>
    <xdr:to>
      <xdr:col>24</xdr:col>
      <xdr:colOff>63500</xdr:colOff>
      <xdr:row>35</xdr:row>
      <xdr:rowOff>32715</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3797300" y="5935625"/>
          <a:ext cx="838200" cy="97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146880</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9761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168453</xdr:rowOff>
    </xdr:from>
    <xdr:to>
      <xdr:col>24</xdr:col>
      <xdr:colOff>114300</xdr:colOff>
      <xdr:row>35</xdr:row>
      <xdr:rowOff>98603</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5997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32715</xdr:rowOff>
    </xdr:from>
    <xdr:to>
      <xdr:col>19</xdr:col>
      <xdr:colOff>177800</xdr:colOff>
      <xdr:row>35</xdr:row>
      <xdr:rowOff>85293</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flipV="1">
          <a:off x="2908300" y="6033465"/>
          <a:ext cx="88900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47752</xdr:rowOff>
    </xdr:from>
    <xdr:to>
      <xdr:col>20</xdr:col>
      <xdr:colOff>38100</xdr:colOff>
      <xdr:row>35</xdr:row>
      <xdr:rowOff>149352</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6048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140479</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61412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85293</xdr:rowOff>
    </xdr:from>
    <xdr:to>
      <xdr:col>15</xdr:col>
      <xdr:colOff>50800</xdr:colOff>
      <xdr:row>35</xdr:row>
      <xdr:rowOff>113640</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flipV="1">
          <a:off x="2019300" y="6086043"/>
          <a:ext cx="889000" cy="28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58725</xdr:rowOff>
    </xdr:from>
    <xdr:to>
      <xdr:col>15</xdr:col>
      <xdr:colOff>101600</xdr:colOff>
      <xdr:row>35</xdr:row>
      <xdr:rowOff>160325</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6059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151452</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6152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88951</xdr:rowOff>
    </xdr:from>
    <xdr:to>
      <xdr:col>10</xdr:col>
      <xdr:colOff>114300</xdr:colOff>
      <xdr:row>35</xdr:row>
      <xdr:rowOff>113640</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a:off x="1130300" y="6089701"/>
          <a:ext cx="889000" cy="24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67869</xdr:rowOff>
    </xdr:from>
    <xdr:to>
      <xdr:col>10</xdr:col>
      <xdr:colOff>165100</xdr:colOff>
      <xdr:row>35</xdr:row>
      <xdr:rowOff>169469</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6068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160596</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6161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75641</xdr:rowOff>
    </xdr:from>
    <xdr:to>
      <xdr:col>6</xdr:col>
      <xdr:colOff>38100</xdr:colOff>
      <xdr:row>36</xdr:row>
      <xdr:rowOff>5791</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6076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168368</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6169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55525</xdr:rowOff>
    </xdr:from>
    <xdr:to>
      <xdr:col>24</xdr:col>
      <xdr:colOff>114300</xdr:colOff>
      <xdr:row>34</xdr:row>
      <xdr:rowOff>157125</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5884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78402</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5736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153365</xdr:rowOff>
    </xdr:from>
    <xdr:to>
      <xdr:col>20</xdr:col>
      <xdr:colOff>38100</xdr:colOff>
      <xdr:row>35</xdr:row>
      <xdr:rowOff>83515</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5982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100042</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5757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34493</xdr:rowOff>
    </xdr:from>
    <xdr:to>
      <xdr:col>15</xdr:col>
      <xdr:colOff>101600</xdr:colOff>
      <xdr:row>35</xdr:row>
      <xdr:rowOff>136093</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6035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152620</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5810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62840</xdr:rowOff>
    </xdr:from>
    <xdr:to>
      <xdr:col>10</xdr:col>
      <xdr:colOff>165100</xdr:colOff>
      <xdr:row>35</xdr:row>
      <xdr:rowOff>164440</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6063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9517</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5838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38151</xdr:rowOff>
    </xdr:from>
    <xdr:to>
      <xdr:col>6</xdr:col>
      <xdr:colOff>38100</xdr:colOff>
      <xdr:row>35</xdr:row>
      <xdr:rowOff>139751</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6038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156278</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58141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107,765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138054</xdr:rowOff>
    </xdr:from>
    <xdr:to>
      <xdr:col>24</xdr:col>
      <xdr:colOff>62865</xdr:colOff>
      <xdr:row>57</xdr:row>
      <xdr:rowOff>105250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710554"/>
          <a:ext cx="1270" cy="11673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109077</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9881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105250</xdr:rowOff>
    </xdr:from>
    <xdr:to>
      <xdr:col>24</xdr:col>
      <xdr:colOff>152400</xdr:colOff>
      <xdr:row>57</xdr:row>
      <xdr:rowOff>105250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9877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84731</xdr:rowOff>
    </xdr:from>
    <xdr:ext cx="599010"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4857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190,216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138054</xdr:rowOff>
    </xdr:from>
    <xdr:to>
      <xdr:col>24</xdr:col>
      <xdr:colOff>152400</xdr:colOff>
      <xdr:row>50</xdr:row>
      <xdr:rowOff>138054</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7105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25788</xdr:rowOff>
    </xdr:from>
    <xdr:to>
      <xdr:col>24</xdr:col>
      <xdr:colOff>63500</xdr:colOff>
      <xdr:row>57</xdr:row>
      <xdr:rowOff>2</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3797300" y="9626988"/>
          <a:ext cx="838200" cy="1456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91446</xdr:rowOff>
    </xdr:from>
    <xdr:ext cx="534377"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3497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68569</xdr:rowOff>
    </xdr:from>
    <xdr:to>
      <xdr:col>24</xdr:col>
      <xdr:colOff>114300</xdr:colOff>
      <xdr:row>55</xdr:row>
      <xdr:rowOff>170169</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498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109830</xdr:rowOff>
    </xdr:from>
    <xdr:to>
      <xdr:col>19</xdr:col>
      <xdr:colOff>177800</xdr:colOff>
      <xdr:row>57</xdr:row>
      <xdr:rowOff>2</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2908300" y="9711030"/>
          <a:ext cx="889000" cy="61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120401</xdr:rowOff>
    </xdr:from>
    <xdr:to>
      <xdr:col>20</xdr:col>
      <xdr:colOff>38100</xdr:colOff>
      <xdr:row>56</xdr:row>
      <xdr:rowOff>50551</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550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67078</xdr:rowOff>
    </xdr:from>
    <xdr:ext cx="534377"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530111" y="9325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99825</xdr:rowOff>
    </xdr:from>
    <xdr:to>
      <xdr:col>15</xdr:col>
      <xdr:colOff>50800</xdr:colOff>
      <xdr:row>56</xdr:row>
      <xdr:rowOff>109830</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019300" y="9701025"/>
          <a:ext cx="889000" cy="1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113223</xdr:rowOff>
    </xdr:from>
    <xdr:to>
      <xdr:col>15</xdr:col>
      <xdr:colOff>101600</xdr:colOff>
      <xdr:row>56</xdr:row>
      <xdr:rowOff>43373</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542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59900</xdr:rowOff>
    </xdr:from>
    <xdr:ext cx="534377"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41111" y="9318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52</xdr:row>
      <xdr:rowOff>131577</xdr:rowOff>
    </xdr:from>
    <xdr:to>
      <xdr:col>10</xdr:col>
      <xdr:colOff>114300</xdr:colOff>
      <xdr:row>56</xdr:row>
      <xdr:rowOff>99825</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30300" y="9046977"/>
          <a:ext cx="889000" cy="654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124661</xdr:rowOff>
    </xdr:from>
    <xdr:to>
      <xdr:col>10</xdr:col>
      <xdr:colOff>165100</xdr:colOff>
      <xdr:row>56</xdr:row>
      <xdr:rowOff>54811</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554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71338</xdr:rowOff>
    </xdr:from>
    <xdr:ext cx="534377"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52111" y="9329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90637</xdr:rowOff>
    </xdr:from>
    <xdr:to>
      <xdr:col>6</xdr:col>
      <xdr:colOff>38100</xdr:colOff>
      <xdr:row>52</xdr:row>
      <xdr:rowOff>20787</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8834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50</xdr:row>
      <xdr:rowOff>37314</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86098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146438</xdr:rowOff>
    </xdr:from>
    <xdr:to>
      <xdr:col>24</xdr:col>
      <xdr:colOff>114300</xdr:colOff>
      <xdr:row>56</xdr:row>
      <xdr:rowOff>76588</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576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124865</xdr:rowOff>
    </xdr:from>
    <xdr:ext cx="534377"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554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120652</xdr:rowOff>
    </xdr:from>
    <xdr:to>
      <xdr:col>20</xdr:col>
      <xdr:colOff>38100</xdr:colOff>
      <xdr:row>57</xdr:row>
      <xdr:rowOff>50802</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721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41929</xdr:rowOff>
    </xdr:from>
    <xdr:ext cx="534377"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530111" y="9814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59030</xdr:rowOff>
    </xdr:from>
    <xdr:to>
      <xdr:col>15</xdr:col>
      <xdr:colOff>101600</xdr:colOff>
      <xdr:row>56</xdr:row>
      <xdr:rowOff>160630</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660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151757</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41111" y="9752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49025</xdr:rowOff>
    </xdr:from>
    <xdr:to>
      <xdr:col>10</xdr:col>
      <xdr:colOff>165100</xdr:colOff>
      <xdr:row>56</xdr:row>
      <xdr:rowOff>150625</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650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141752</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52111" y="9742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52</xdr:row>
      <xdr:rowOff>80777</xdr:rowOff>
    </xdr:from>
    <xdr:to>
      <xdr:col>6</xdr:col>
      <xdr:colOff>38100</xdr:colOff>
      <xdr:row>53</xdr:row>
      <xdr:rowOff>10927</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8996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2054</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90889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153188</xdr:rowOff>
    </xdr:from>
    <xdr:to>
      <xdr:col>24</xdr:col>
      <xdr:colOff>62865</xdr:colOff>
      <xdr:row>78</xdr:row>
      <xdr:rowOff>76116</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54688"/>
          <a:ext cx="1270" cy="12945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79943</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453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76116</xdr:rowOff>
    </xdr:from>
    <xdr:to>
      <xdr:col>24</xdr:col>
      <xdr:colOff>152400</xdr:colOff>
      <xdr:row>78</xdr:row>
      <xdr:rowOff>76116</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449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99865</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9299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256,761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153188</xdr:rowOff>
    </xdr:from>
    <xdr:to>
      <xdr:col>24</xdr:col>
      <xdr:colOff>152400</xdr:colOff>
      <xdr:row>70</xdr:row>
      <xdr:rowOff>153188</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546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5871</xdr:rowOff>
    </xdr:from>
    <xdr:to>
      <xdr:col>24</xdr:col>
      <xdr:colOff>63500</xdr:colOff>
      <xdr:row>76</xdr:row>
      <xdr:rowOff>34479</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2864621"/>
          <a:ext cx="838200" cy="200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120918</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80821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142491</xdr:rowOff>
    </xdr:from>
    <xdr:to>
      <xdr:col>24</xdr:col>
      <xdr:colOff>114300</xdr:colOff>
      <xdr:row>75</xdr:row>
      <xdr:rowOff>72641</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829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34479</xdr:rowOff>
    </xdr:from>
    <xdr:to>
      <xdr:col>19</xdr:col>
      <xdr:colOff>177800</xdr:colOff>
      <xdr:row>77</xdr:row>
      <xdr:rowOff>7178</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3064679"/>
          <a:ext cx="889000" cy="144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104184</xdr:rowOff>
    </xdr:from>
    <xdr:to>
      <xdr:col>20</xdr:col>
      <xdr:colOff>38100</xdr:colOff>
      <xdr:row>76</xdr:row>
      <xdr:rowOff>34333</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296293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50861</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27381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78000</xdr:rowOff>
    </xdr:from>
    <xdr:to>
      <xdr:col>15</xdr:col>
      <xdr:colOff>50800</xdr:colOff>
      <xdr:row>77</xdr:row>
      <xdr:rowOff>7178</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3108200"/>
          <a:ext cx="889000" cy="100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44258</xdr:rowOff>
    </xdr:from>
    <xdr:to>
      <xdr:col>15</xdr:col>
      <xdr:colOff>101600</xdr:colOff>
      <xdr:row>76</xdr:row>
      <xdr:rowOff>145858</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074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162385</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28496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78000</xdr:rowOff>
    </xdr:from>
    <xdr:to>
      <xdr:col>10</xdr:col>
      <xdr:colOff>114300</xdr:colOff>
      <xdr:row>77</xdr:row>
      <xdr:rowOff>45724</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108200"/>
          <a:ext cx="889000" cy="139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124801</xdr:rowOff>
    </xdr:from>
    <xdr:to>
      <xdr:col>10</xdr:col>
      <xdr:colOff>165100</xdr:colOff>
      <xdr:row>76</xdr:row>
      <xdr:rowOff>54952</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2983551"/>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71478</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27587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60520</xdr:rowOff>
    </xdr:from>
    <xdr:to>
      <xdr:col>6</xdr:col>
      <xdr:colOff>38100</xdr:colOff>
      <xdr:row>77</xdr:row>
      <xdr:rowOff>162120</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262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153247</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3548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126521</xdr:rowOff>
    </xdr:from>
    <xdr:to>
      <xdr:col>24</xdr:col>
      <xdr:colOff>114300</xdr:colOff>
      <xdr:row>75</xdr:row>
      <xdr:rowOff>56671</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2813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149398</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6652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191,544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155129</xdr:rowOff>
    </xdr:from>
    <xdr:to>
      <xdr:col>20</xdr:col>
      <xdr:colOff>38100</xdr:colOff>
      <xdr:row>76</xdr:row>
      <xdr:rowOff>85279</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3013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76406</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31066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127828</xdr:rowOff>
    </xdr:from>
    <xdr:to>
      <xdr:col>15</xdr:col>
      <xdr:colOff>101600</xdr:colOff>
      <xdr:row>77</xdr:row>
      <xdr:rowOff>57978</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158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49105</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32507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27200</xdr:rowOff>
    </xdr:from>
    <xdr:to>
      <xdr:col>10</xdr:col>
      <xdr:colOff>165100</xdr:colOff>
      <xdr:row>76</xdr:row>
      <xdr:rowOff>128800</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05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119927</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31501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166374</xdr:rowOff>
    </xdr:from>
    <xdr:to>
      <xdr:col>6</xdr:col>
      <xdr:colOff>38100</xdr:colOff>
      <xdr:row>77</xdr:row>
      <xdr:rowOff>96524</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196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113051</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29718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衛生費グラフ枠">
          <a:extLst>
            <a:ext uri="{FF2B5EF4-FFF2-40B4-BE49-F238E27FC236}">
              <a16:creationId xmlns:a16="http://schemas.microsoft.com/office/drawing/2014/main" id="{00000000-0008-0000-07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74454</xdr:rowOff>
    </xdr:from>
    <xdr:to>
      <xdr:col>24</xdr:col>
      <xdr:colOff>62865</xdr:colOff>
      <xdr:row>98</xdr:row>
      <xdr:rowOff>114288</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flipV="1">
          <a:off x="4633595" y="15504954"/>
          <a:ext cx="1270" cy="14114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118115</xdr:rowOff>
    </xdr:from>
    <xdr:ext cx="534377" cy="259045"/>
    <xdr:sp macro="" textlink="">
      <xdr:nvSpPr>
        <xdr:cNvPr id="230" name="衛生費最小値テキスト">
          <a:extLst>
            <a:ext uri="{FF2B5EF4-FFF2-40B4-BE49-F238E27FC236}">
              <a16:creationId xmlns:a16="http://schemas.microsoft.com/office/drawing/2014/main" id="{00000000-0008-0000-0700-0000E6000000}"/>
            </a:ext>
          </a:extLst>
        </xdr:cNvPr>
        <xdr:cNvSpPr txBox="1"/>
      </xdr:nvSpPr>
      <xdr:spPr>
        <a:xfrm>
          <a:off x="4686300" y="16920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114288</xdr:rowOff>
    </xdr:from>
    <xdr:to>
      <xdr:col>24</xdr:col>
      <xdr:colOff>152400</xdr:colOff>
      <xdr:row>98</xdr:row>
      <xdr:rowOff>114288</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69163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21131</xdr:rowOff>
    </xdr:from>
    <xdr:ext cx="534377" cy="259045"/>
    <xdr:sp macro="" textlink="">
      <xdr:nvSpPr>
        <xdr:cNvPr id="232" name="衛生費最大値テキスト">
          <a:extLst>
            <a:ext uri="{FF2B5EF4-FFF2-40B4-BE49-F238E27FC236}">
              <a16:creationId xmlns:a16="http://schemas.microsoft.com/office/drawing/2014/main" id="{00000000-0008-0000-0700-0000E8000000}"/>
            </a:ext>
          </a:extLst>
        </xdr:cNvPr>
        <xdr:cNvSpPr txBox="1"/>
      </xdr:nvSpPr>
      <xdr:spPr>
        <a:xfrm>
          <a:off x="4686300" y="15280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99,425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74454</xdr:rowOff>
    </xdr:from>
    <xdr:to>
      <xdr:col>24</xdr:col>
      <xdr:colOff>152400</xdr:colOff>
      <xdr:row>90</xdr:row>
      <xdr:rowOff>74454</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5504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115221</xdr:rowOff>
    </xdr:from>
    <xdr:to>
      <xdr:col>24</xdr:col>
      <xdr:colOff>63500</xdr:colOff>
      <xdr:row>97</xdr:row>
      <xdr:rowOff>117908</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3797300" y="16574421"/>
          <a:ext cx="838200" cy="174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71829</xdr:rowOff>
    </xdr:from>
    <xdr:ext cx="534377" cy="259045"/>
    <xdr:sp macro="" textlink="">
      <xdr:nvSpPr>
        <xdr:cNvPr id="235" name="衛生費平均値テキスト">
          <a:extLst>
            <a:ext uri="{FF2B5EF4-FFF2-40B4-BE49-F238E27FC236}">
              <a16:creationId xmlns:a16="http://schemas.microsoft.com/office/drawing/2014/main" id="{00000000-0008-0000-0700-0000EB000000}"/>
            </a:ext>
          </a:extLst>
        </xdr:cNvPr>
        <xdr:cNvSpPr txBox="1"/>
      </xdr:nvSpPr>
      <xdr:spPr>
        <a:xfrm>
          <a:off x="4686300" y="1635957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48952</xdr:rowOff>
    </xdr:from>
    <xdr:to>
      <xdr:col>24</xdr:col>
      <xdr:colOff>114300</xdr:colOff>
      <xdr:row>96</xdr:row>
      <xdr:rowOff>150552</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4584700" y="16508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115221</xdr:rowOff>
    </xdr:from>
    <xdr:to>
      <xdr:col>19</xdr:col>
      <xdr:colOff>177800</xdr:colOff>
      <xdr:row>97</xdr:row>
      <xdr:rowOff>100304</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2908300" y="16574421"/>
          <a:ext cx="889000" cy="156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45465</xdr:rowOff>
    </xdr:from>
    <xdr:to>
      <xdr:col>20</xdr:col>
      <xdr:colOff>38100</xdr:colOff>
      <xdr:row>96</xdr:row>
      <xdr:rowOff>147065</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3746500" y="16504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163592</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3530111" y="16279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100304</xdr:rowOff>
    </xdr:from>
    <xdr:to>
      <xdr:col>15</xdr:col>
      <xdr:colOff>50800</xdr:colOff>
      <xdr:row>97</xdr:row>
      <xdr:rowOff>113716</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2019300" y="16730954"/>
          <a:ext cx="889000" cy="13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151975</xdr:rowOff>
    </xdr:from>
    <xdr:to>
      <xdr:col>15</xdr:col>
      <xdr:colOff>101600</xdr:colOff>
      <xdr:row>96</xdr:row>
      <xdr:rowOff>82125</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2857500" y="16439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98652</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2641111" y="16214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113716</xdr:rowOff>
    </xdr:from>
    <xdr:to>
      <xdr:col>10</xdr:col>
      <xdr:colOff>114300</xdr:colOff>
      <xdr:row>98</xdr:row>
      <xdr:rowOff>34658</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flipV="1">
          <a:off x="1130300" y="16744366"/>
          <a:ext cx="889000" cy="92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133725</xdr:rowOff>
    </xdr:from>
    <xdr:to>
      <xdr:col>10</xdr:col>
      <xdr:colOff>165100</xdr:colOff>
      <xdr:row>96</xdr:row>
      <xdr:rowOff>63875</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968500" y="16421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80402</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1752111" y="16196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60534</xdr:rowOff>
    </xdr:from>
    <xdr:to>
      <xdr:col>6</xdr:col>
      <xdr:colOff>38100</xdr:colOff>
      <xdr:row>96</xdr:row>
      <xdr:rowOff>162134</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079500" y="16519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7211</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863111" y="16294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67108</xdr:rowOff>
    </xdr:from>
    <xdr:to>
      <xdr:col>24</xdr:col>
      <xdr:colOff>114300</xdr:colOff>
      <xdr:row>97</xdr:row>
      <xdr:rowOff>168708</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4584700" y="16697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45535</xdr:rowOff>
    </xdr:from>
    <xdr:ext cx="534377" cy="259045"/>
    <xdr:sp macro="" textlink="">
      <xdr:nvSpPr>
        <xdr:cNvPr id="254" name="衛生費該当値テキスト">
          <a:extLst>
            <a:ext uri="{FF2B5EF4-FFF2-40B4-BE49-F238E27FC236}">
              <a16:creationId xmlns:a16="http://schemas.microsoft.com/office/drawing/2014/main" id="{00000000-0008-0000-0700-0000FE000000}"/>
            </a:ext>
          </a:extLst>
        </xdr:cNvPr>
        <xdr:cNvSpPr txBox="1"/>
      </xdr:nvSpPr>
      <xdr:spPr>
        <a:xfrm>
          <a:off x="4686300" y="16676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64421</xdr:rowOff>
    </xdr:from>
    <xdr:to>
      <xdr:col>20</xdr:col>
      <xdr:colOff>38100</xdr:colOff>
      <xdr:row>96</xdr:row>
      <xdr:rowOff>166021</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3746500" y="16523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157148</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3530111" y="16616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49504</xdr:rowOff>
    </xdr:from>
    <xdr:to>
      <xdr:col>15</xdr:col>
      <xdr:colOff>101600</xdr:colOff>
      <xdr:row>97</xdr:row>
      <xdr:rowOff>151104</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2857500" y="16680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142231</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2641111" y="16772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62916</xdr:rowOff>
    </xdr:from>
    <xdr:to>
      <xdr:col>10</xdr:col>
      <xdr:colOff>165100</xdr:colOff>
      <xdr:row>97</xdr:row>
      <xdr:rowOff>164516</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968500" y="16693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155643</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1752111" y="16786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155308</xdr:rowOff>
    </xdr:from>
    <xdr:to>
      <xdr:col>6</xdr:col>
      <xdr:colOff>38100</xdr:colOff>
      <xdr:row>98</xdr:row>
      <xdr:rowOff>85458</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079500" y="16785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76585</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863111" y="16878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31</xdr:row>
      <xdr:rowOff>21970</xdr:rowOff>
    </xdr:from>
    <xdr:ext cx="53129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72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38299</xdr:rowOff>
    </xdr:from>
    <xdr:ext cx="53129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072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労働費グラフ枠">
          <a:extLst>
            <a:ext uri="{FF2B5EF4-FFF2-40B4-BE49-F238E27FC236}">
              <a16:creationId xmlns:a16="http://schemas.microsoft.com/office/drawing/2014/main" id="{00000000-0008-0000-07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55118</xdr:rowOff>
    </xdr:from>
    <xdr:to>
      <xdr:col>54</xdr:col>
      <xdr:colOff>189865</xdr:colOff>
      <xdr:row>39</xdr:row>
      <xdr:rowOff>98878</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10475595" y="5198618"/>
          <a:ext cx="1270" cy="1586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9" name="労働費最小値テキスト">
          <a:extLst>
            <a:ext uri="{FF2B5EF4-FFF2-40B4-BE49-F238E27FC236}">
              <a16:creationId xmlns:a16="http://schemas.microsoft.com/office/drawing/2014/main" id="{00000000-0008-0000-0700-000021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1795</xdr:rowOff>
    </xdr:from>
    <xdr:ext cx="534377" cy="259045"/>
    <xdr:sp macro="" textlink="">
      <xdr:nvSpPr>
        <xdr:cNvPr id="291" name="労働費最大値テキスト">
          <a:extLst>
            <a:ext uri="{FF2B5EF4-FFF2-40B4-BE49-F238E27FC236}">
              <a16:creationId xmlns:a16="http://schemas.microsoft.com/office/drawing/2014/main" id="{00000000-0008-0000-0700-000023010000}"/>
            </a:ext>
          </a:extLst>
        </xdr:cNvPr>
        <xdr:cNvSpPr txBox="1"/>
      </xdr:nvSpPr>
      <xdr:spPr>
        <a:xfrm>
          <a:off x="10528300" y="4973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14,577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55118</xdr:rowOff>
    </xdr:from>
    <xdr:to>
      <xdr:col>55</xdr:col>
      <xdr:colOff>88900</xdr:colOff>
      <xdr:row>30</xdr:row>
      <xdr:rowOff>55118</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5198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166370</xdr:rowOff>
    </xdr:from>
    <xdr:to>
      <xdr:col>55</xdr:col>
      <xdr:colOff>0</xdr:colOff>
      <xdr:row>39</xdr:row>
      <xdr:rowOff>3628</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9639300" y="6681470"/>
          <a:ext cx="838200" cy="8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119397</xdr:rowOff>
    </xdr:from>
    <xdr:ext cx="469744" cy="259045"/>
    <xdr:sp macro="" textlink="">
      <xdr:nvSpPr>
        <xdr:cNvPr id="294" name="労働費平均値テキスト">
          <a:extLst>
            <a:ext uri="{FF2B5EF4-FFF2-40B4-BE49-F238E27FC236}">
              <a16:creationId xmlns:a16="http://schemas.microsoft.com/office/drawing/2014/main" id="{00000000-0008-0000-0700-000026010000}"/>
            </a:ext>
          </a:extLst>
        </xdr:cNvPr>
        <xdr:cNvSpPr txBox="1"/>
      </xdr:nvSpPr>
      <xdr:spPr>
        <a:xfrm>
          <a:off x="10528300" y="64630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96520</xdr:rowOff>
    </xdr:from>
    <xdr:to>
      <xdr:col>55</xdr:col>
      <xdr:colOff>50800</xdr:colOff>
      <xdr:row>39</xdr:row>
      <xdr:rowOff>26670</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10426700" y="6611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154831</xdr:rowOff>
    </xdr:from>
    <xdr:to>
      <xdr:col>50</xdr:col>
      <xdr:colOff>114300</xdr:colOff>
      <xdr:row>39</xdr:row>
      <xdr:rowOff>3628</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8750300" y="6669931"/>
          <a:ext cx="889000" cy="20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84328</xdr:rowOff>
    </xdr:from>
    <xdr:to>
      <xdr:col>50</xdr:col>
      <xdr:colOff>165100</xdr:colOff>
      <xdr:row>39</xdr:row>
      <xdr:rowOff>14478</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9588500" y="659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37</xdr:row>
      <xdr:rowOff>31005</xdr:rowOff>
    </xdr:from>
    <xdr:ext cx="469744"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9404428" y="6374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95069</xdr:rowOff>
    </xdr:from>
    <xdr:to>
      <xdr:col>45</xdr:col>
      <xdr:colOff>177800</xdr:colOff>
      <xdr:row>38</xdr:row>
      <xdr:rowOff>154831</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7861300" y="6610169"/>
          <a:ext cx="889000" cy="59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86070</xdr:rowOff>
    </xdr:from>
    <xdr:to>
      <xdr:col>46</xdr:col>
      <xdr:colOff>38100</xdr:colOff>
      <xdr:row>39</xdr:row>
      <xdr:rowOff>16220</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8699500" y="660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37</xdr:row>
      <xdr:rowOff>32747</xdr:rowOff>
    </xdr:from>
    <xdr:ext cx="469744"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8515428" y="6376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95069</xdr:rowOff>
    </xdr:from>
    <xdr:to>
      <xdr:col>41</xdr:col>
      <xdr:colOff>50800</xdr:colOff>
      <xdr:row>38</xdr:row>
      <xdr:rowOff>128597</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flipV="1">
          <a:off x="6972300" y="6610169"/>
          <a:ext cx="889000" cy="33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84546</xdr:rowOff>
    </xdr:from>
    <xdr:to>
      <xdr:col>41</xdr:col>
      <xdr:colOff>101600</xdr:colOff>
      <xdr:row>39</xdr:row>
      <xdr:rowOff>14696</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7810500" y="6599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39</xdr:row>
      <xdr:rowOff>5823</xdr:rowOff>
    </xdr:from>
    <xdr:ext cx="469744"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26428" y="66923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84981</xdr:rowOff>
    </xdr:from>
    <xdr:to>
      <xdr:col>36</xdr:col>
      <xdr:colOff>165100</xdr:colOff>
      <xdr:row>39</xdr:row>
      <xdr:rowOff>15131</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6921500" y="6600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39</xdr:row>
      <xdr:rowOff>6258</xdr:rowOff>
    </xdr:from>
    <xdr:ext cx="469744"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37428" y="6692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115570</xdr:rowOff>
    </xdr:from>
    <xdr:to>
      <xdr:col>55</xdr:col>
      <xdr:colOff>50800</xdr:colOff>
      <xdr:row>39</xdr:row>
      <xdr:rowOff>45720</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10426700" y="6630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74947</xdr:rowOff>
    </xdr:from>
    <xdr:ext cx="378565" cy="259045"/>
    <xdr:sp macro="" textlink="">
      <xdr:nvSpPr>
        <xdr:cNvPr id="313" name="労働費該当値テキスト">
          <a:extLst>
            <a:ext uri="{FF2B5EF4-FFF2-40B4-BE49-F238E27FC236}">
              <a16:creationId xmlns:a16="http://schemas.microsoft.com/office/drawing/2014/main" id="{00000000-0008-0000-0700-000039010000}"/>
            </a:ext>
          </a:extLst>
        </xdr:cNvPr>
        <xdr:cNvSpPr txBox="1"/>
      </xdr:nvSpPr>
      <xdr:spPr>
        <a:xfrm>
          <a:off x="10528300" y="659004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124278</xdr:rowOff>
    </xdr:from>
    <xdr:to>
      <xdr:col>50</xdr:col>
      <xdr:colOff>165100</xdr:colOff>
      <xdr:row>39</xdr:row>
      <xdr:rowOff>54428</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9588500" y="6639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45555</xdr:rowOff>
    </xdr:from>
    <xdr:ext cx="378565"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9450017" y="67321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104031</xdr:rowOff>
    </xdr:from>
    <xdr:to>
      <xdr:col>46</xdr:col>
      <xdr:colOff>38100</xdr:colOff>
      <xdr:row>39</xdr:row>
      <xdr:rowOff>34181</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8699500" y="6619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39</xdr:row>
      <xdr:rowOff>25308</xdr:rowOff>
    </xdr:from>
    <xdr:ext cx="469744"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8515428" y="6711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44269</xdr:rowOff>
    </xdr:from>
    <xdr:to>
      <xdr:col>41</xdr:col>
      <xdr:colOff>101600</xdr:colOff>
      <xdr:row>38</xdr:row>
      <xdr:rowOff>145869</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7810500" y="6559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36</xdr:row>
      <xdr:rowOff>162396</xdr:rowOff>
    </xdr:from>
    <xdr:ext cx="469744"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7626428" y="63345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77797</xdr:rowOff>
    </xdr:from>
    <xdr:to>
      <xdr:col>36</xdr:col>
      <xdr:colOff>165100</xdr:colOff>
      <xdr:row>39</xdr:row>
      <xdr:rowOff>7947</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6921500" y="6592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37</xdr:row>
      <xdr:rowOff>24473</xdr:rowOff>
    </xdr:from>
    <xdr:ext cx="469744"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6737428" y="6368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3237</xdr:rowOff>
    </xdr:from>
    <xdr:to>
      <xdr:col>54</xdr:col>
      <xdr:colOff>189865</xdr:colOff>
      <xdr:row>59</xdr:row>
      <xdr:rowOff>80689</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10475595" y="8747187"/>
          <a:ext cx="1270" cy="14490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84516</xdr:rowOff>
    </xdr:from>
    <xdr:ext cx="469744" cy="259045"/>
    <xdr:sp macro=""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10528300" y="10200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80689</xdr:rowOff>
    </xdr:from>
    <xdr:to>
      <xdr:col>55</xdr:col>
      <xdr:colOff>88900</xdr:colOff>
      <xdr:row>59</xdr:row>
      <xdr:rowOff>80689</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10196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121364</xdr:rowOff>
    </xdr:from>
    <xdr:ext cx="599010" cy="259045"/>
    <xdr:sp macro=""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10528300" y="85224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134,786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3237</xdr:rowOff>
    </xdr:from>
    <xdr:to>
      <xdr:col>55</xdr:col>
      <xdr:colOff>88900</xdr:colOff>
      <xdr:row>51</xdr:row>
      <xdr:rowOff>3237</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8747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146896</xdr:rowOff>
    </xdr:from>
    <xdr:to>
      <xdr:col>55</xdr:col>
      <xdr:colOff>0</xdr:colOff>
      <xdr:row>58</xdr:row>
      <xdr:rowOff>147309</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9639300" y="10090996"/>
          <a:ext cx="838200" cy="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84301</xdr:rowOff>
    </xdr:from>
    <xdr:ext cx="534377" cy="259045"/>
    <xdr:sp macro=""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10528300" y="98569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61424</xdr:rowOff>
    </xdr:from>
    <xdr:to>
      <xdr:col>55</xdr:col>
      <xdr:colOff>50800</xdr:colOff>
      <xdr:row>58</xdr:row>
      <xdr:rowOff>163024</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10426700" y="10005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85772</xdr:rowOff>
    </xdr:from>
    <xdr:to>
      <xdr:col>50</xdr:col>
      <xdr:colOff>114300</xdr:colOff>
      <xdr:row>58</xdr:row>
      <xdr:rowOff>147309</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8750300" y="10029872"/>
          <a:ext cx="889000" cy="61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65050</xdr:rowOff>
    </xdr:from>
    <xdr:to>
      <xdr:col>50</xdr:col>
      <xdr:colOff>165100</xdr:colOff>
      <xdr:row>58</xdr:row>
      <xdr:rowOff>166650</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9588500" y="10009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11727</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372111" y="9784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85772</xdr:rowOff>
    </xdr:from>
    <xdr:to>
      <xdr:col>45</xdr:col>
      <xdr:colOff>177800</xdr:colOff>
      <xdr:row>58</xdr:row>
      <xdr:rowOff>116383</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flipV="1">
          <a:off x="7861300" y="10029872"/>
          <a:ext cx="889000" cy="30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60456</xdr:rowOff>
    </xdr:from>
    <xdr:to>
      <xdr:col>46</xdr:col>
      <xdr:colOff>38100</xdr:colOff>
      <xdr:row>58</xdr:row>
      <xdr:rowOff>162056</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8699500" y="10004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153183</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483111" y="10097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86915</xdr:rowOff>
    </xdr:from>
    <xdr:to>
      <xdr:col>41</xdr:col>
      <xdr:colOff>50800</xdr:colOff>
      <xdr:row>58</xdr:row>
      <xdr:rowOff>116383</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a:off x="6972300" y="10031015"/>
          <a:ext cx="889000" cy="29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65430</xdr:rowOff>
    </xdr:from>
    <xdr:to>
      <xdr:col>41</xdr:col>
      <xdr:colOff>101600</xdr:colOff>
      <xdr:row>58</xdr:row>
      <xdr:rowOff>167030</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7810500" y="1000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12107</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594111" y="9784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81106</xdr:rowOff>
    </xdr:from>
    <xdr:to>
      <xdr:col>36</xdr:col>
      <xdr:colOff>165100</xdr:colOff>
      <xdr:row>59</xdr:row>
      <xdr:rowOff>11256</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921500" y="1002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2383</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05111" y="10117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96096</xdr:rowOff>
    </xdr:from>
    <xdr:to>
      <xdr:col>55</xdr:col>
      <xdr:colOff>50800</xdr:colOff>
      <xdr:row>59</xdr:row>
      <xdr:rowOff>26246</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10426700" y="10040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39852</xdr:rowOff>
    </xdr:from>
    <xdr:ext cx="534377" cy="259045"/>
    <xdr:sp macro=""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10528300" y="9983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96509</xdr:rowOff>
    </xdr:from>
    <xdr:to>
      <xdr:col>50</xdr:col>
      <xdr:colOff>165100</xdr:colOff>
      <xdr:row>59</xdr:row>
      <xdr:rowOff>26659</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9588500" y="10040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17786</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9372111" y="101333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34972</xdr:rowOff>
    </xdr:from>
    <xdr:to>
      <xdr:col>46</xdr:col>
      <xdr:colOff>38100</xdr:colOff>
      <xdr:row>58</xdr:row>
      <xdr:rowOff>136572</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8699500" y="9979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153099</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8483111" y="9754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65583</xdr:rowOff>
    </xdr:from>
    <xdr:to>
      <xdr:col>41</xdr:col>
      <xdr:colOff>101600</xdr:colOff>
      <xdr:row>58</xdr:row>
      <xdr:rowOff>167183</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7810500" y="10009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158310</xdr:rowOff>
    </xdr:from>
    <xdr:ext cx="534377"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7594111" y="10102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36115</xdr:rowOff>
    </xdr:from>
    <xdr:to>
      <xdr:col>36</xdr:col>
      <xdr:colOff>165100</xdr:colOff>
      <xdr:row>58</xdr:row>
      <xdr:rowOff>137715</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6921500" y="9980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154242</xdr:rowOff>
    </xdr:from>
    <xdr:ext cx="534377"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705111" y="9755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商工費グラフ枠">
          <a:extLst>
            <a:ext uri="{FF2B5EF4-FFF2-40B4-BE49-F238E27FC236}">
              <a16:creationId xmlns:a16="http://schemas.microsoft.com/office/drawing/2014/main" id="{00000000-0008-0000-0700-000091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141300</xdr:rowOff>
    </xdr:from>
    <xdr:to>
      <xdr:col>54</xdr:col>
      <xdr:colOff>189865</xdr:colOff>
      <xdr:row>78</xdr:row>
      <xdr:rowOff>98667</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10475595" y="12142800"/>
          <a:ext cx="1270" cy="13289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102494</xdr:rowOff>
    </xdr:from>
    <xdr:ext cx="469744" cy="259045"/>
    <xdr:sp macro="" textlink="">
      <xdr:nvSpPr>
        <xdr:cNvPr id="403" name="商工費最小値テキスト">
          <a:extLst>
            <a:ext uri="{FF2B5EF4-FFF2-40B4-BE49-F238E27FC236}">
              <a16:creationId xmlns:a16="http://schemas.microsoft.com/office/drawing/2014/main" id="{00000000-0008-0000-0700-000093010000}"/>
            </a:ext>
          </a:extLst>
        </xdr:cNvPr>
        <xdr:cNvSpPr txBox="1"/>
      </xdr:nvSpPr>
      <xdr:spPr>
        <a:xfrm>
          <a:off x="10528300" y="13475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98667</xdr:rowOff>
    </xdr:from>
    <xdr:to>
      <xdr:col>55</xdr:col>
      <xdr:colOff>88900</xdr:colOff>
      <xdr:row>78</xdr:row>
      <xdr:rowOff>98667</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3471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87977</xdr:rowOff>
    </xdr:from>
    <xdr:ext cx="534377" cy="259045"/>
    <xdr:sp macro="" textlink="">
      <xdr:nvSpPr>
        <xdr:cNvPr id="405" name="商工費最大値テキスト">
          <a:extLst>
            <a:ext uri="{FF2B5EF4-FFF2-40B4-BE49-F238E27FC236}">
              <a16:creationId xmlns:a16="http://schemas.microsoft.com/office/drawing/2014/main" id="{00000000-0008-0000-0700-000095010000}"/>
            </a:ext>
          </a:extLst>
        </xdr:cNvPr>
        <xdr:cNvSpPr txBox="1"/>
      </xdr:nvSpPr>
      <xdr:spPr>
        <a:xfrm>
          <a:off x="10528300" y="11918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59,930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141300</xdr:rowOff>
    </xdr:from>
    <xdr:to>
      <xdr:col>55</xdr:col>
      <xdr:colOff>88900</xdr:colOff>
      <xdr:row>70</xdr:row>
      <xdr:rowOff>141300</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214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14450</xdr:rowOff>
    </xdr:from>
    <xdr:to>
      <xdr:col>55</xdr:col>
      <xdr:colOff>0</xdr:colOff>
      <xdr:row>77</xdr:row>
      <xdr:rowOff>48535</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9639300" y="13216100"/>
          <a:ext cx="838200" cy="34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143713</xdr:rowOff>
    </xdr:from>
    <xdr:ext cx="534377" cy="259045"/>
    <xdr:sp macro="" textlink="">
      <xdr:nvSpPr>
        <xdr:cNvPr id="408" name="商工費平均値テキスト">
          <a:extLst>
            <a:ext uri="{FF2B5EF4-FFF2-40B4-BE49-F238E27FC236}">
              <a16:creationId xmlns:a16="http://schemas.microsoft.com/office/drawing/2014/main" id="{00000000-0008-0000-0700-000098010000}"/>
            </a:ext>
          </a:extLst>
        </xdr:cNvPr>
        <xdr:cNvSpPr txBox="1"/>
      </xdr:nvSpPr>
      <xdr:spPr>
        <a:xfrm>
          <a:off x="10528300" y="130024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120836</xdr:rowOff>
    </xdr:from>
    <xdr:to>
      <xdr:col>55</xdr:col>
      <xdr:colOff>50800</xdr:colOff>
      <xdr:row>77</xdr:row>
      <xdr:rowOff>50986</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10426700" y="13151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14450</xdr:rowOff>
    </xdr:from>
    <xdr:to>
      <xdr:col>50</xdr:col>
      <xdr:colOff>114300</xdr:colOff>
      <xdr:row>77</xdr:row>
      <xdr:rowOff>68811</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flipV="1">
          <a:off x="8750300" y="13216100"/>
          <a:ext cx="889000" cy="54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90866</xdr:rowOff>
    </xdr:from>
    <xdr:to>
      <xdr:col>50</xdr:col>
      <xdr:colOff>165100</xdr:colOff>
      <xdr:row>77</xdr:row>
      <xdr:rowOff>21016</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9588500" y="13121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37543</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9372111" y="12896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68811</xdr:rowOff>
    </xdr:from>
    <xdr:to>
      <xdr:col>45</xdr:col>
      <xdr:colOff>177800</xdr:colOff>
      <xdr:row>77</xdr:row>
      <xdr:rowOff>94597</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flipV="1">
          <a:off x="7861300" y="13270461"/>
          <a:ext cx="889000" cy="25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38722</xdr:rowOff>
    </xdr:from>
    <xdr:to>
      <xdr:col>46</xdr:col>
      <xdr:colOff>38100</xdr:colOff>
      <xdr:row>76</xdr:row>
      <xdr:rowOff>140322</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8699500" y="13068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156849</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8483111" y="12844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116223</xdr:rowOff>
    </xdr:from>
    <xdr:to>
      <xdr:col>41</xdr:col>
      <xdr:colOff>50800</xdr:colOff>
      <xdr:row>77</xdr:row>
      <xdr:rowOff>94597</xdr:rowOff>
    </xdr:to>
    <xdr:cxnSp macro="">
      <xdr:nvCxnSpPr>
        <xdr:cNvPr id="416" name="直線コネクタ 415">
          <a:extLst>
            <a:ext uri="{FF2B5EF4-FFF2-40B4-BE49-F238E27FC236}">
              <a16:creationId xmlns:a16="http://schemas.microsoft.com/office/drawing/2014/main" id="{00000000-0008-0000-0700-0000A0010000}"/>
            </a:ext>
          </a:extLst>
        </xdr:cNvPr>
        <xdr:cNvCxnSpPr/>
      </xdr:nvCxnSpPr>
      <xdr:spPr>
        <a:xfrm>
          <a:off x="6972300" y="12974973"/>
          <a:ext cx="889000" cy="321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51090</xdr:rowOff>
    </xdr:from>
    <xdr:to>
      <xdr:col>41</xdr:col>
      <xdr:colOff>101600</xdr:colOff>
      <xdr:row>76</xdr:row>
      <xdr:rowOff>152690</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7810500" y="1308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169217</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7594111" y="12856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1095</xdr:rowOff>
    </xdr:from>
    <xdr:to>
      <xdr:col>36</xdr:col>
      <xdr:colOff>165100</xdr:colOff>
      <xdr:row>76</xdr:row>
      <xdr:rowOff>102695</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6921500" y="13031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93822</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05111" y="13124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169185</xdr:rowOff>
    </xdr:from>
    <xdr:to>
      <xdr:col>55</xdr:col>
      <xdr:colOff>50800</xdr:colOff>
      <xdr:row>77</xdr:row>
      <xdr:rowOff>99335</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10426700" y="13199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147612</xdr:rowOff>
    </xdr:from>
    <xdr:ext cx="534377" cy="259045"/>
    <xdr:sp macro="" textlink="">
      <xdr:nvSpPr>
        <xdr:cNvPr id="427" name="商工費該当値テキスト">
          <a:extLst>
            <a:ext uri="{FF2B5EF4-FFF2-40B4-BE49-F238E27FC236}">
              <a16:creationId xmlns:a16="http://schemas.microsoft.com/office/drawing/2014/main" id="{00000000-0008-0000-0700-0000AB010000}"/>
            </a:ext>
          </a:extLst>
        </xdr:cNvPr>
        <xdr:cNvSpPr txBox="1"/>
      </xdr:nvSpPr>
      <xdr:spPr>
        <a:xfrm>
          <a:off x="10528300" y="13177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135100</xdr:rowOff>
    </xdr:from>
    <xdr:to>
      <xdr:col>50</xdr:col>
      <xdr:colOff>165100</xdr:colOff>
      <xdr:row>77</xdr:row>
      <xdr:rowOff>65250</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9588500" y="1316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56377</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9372111" y="13258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18011</xdr:rowOff>
    </xdr:from>
    <xdr:to>
      <xdr:col>46</xdr:col>
      <xdr:colOff>38100</xdr:colOff>
      <xdr:row>77</xdr:row>
      <xdr:rowOff>119611</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8699500" y="13219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110738</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8483111" y="13312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43797</xdr:rowOff>
    </xdr:from>
    <xdr:to>
      <xdr:col>41</xdr:col>
      <xdr:colOff>101600</xdr:colOff>
      <xdr:row>77</xdr:row>
      <xdr:rowOff>145397</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7810500" y="13245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77</xdr:row>
      <xdr:rowOff>136524</xdr:rowOff>
    </xdr:from>
    <xdr:ext cx="469744"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7626428" y="13338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65423</xdr:rowOff>
    </xdr:from>
    <xdr:to>
      <xdr:col>36</xdr:col>
      <xdr:colOff>165100</xdr:colOff>
      <xdr:row>75</xdr:row>
      <xdr:rowOff>167022</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6921500" y="12924173"/>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12100</xdr:rowOff>
    </xdr:from>
    <xdr:ext cx="534377"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6705111" y="12699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7" name="テキスト ボックス 456">
          <a:extLst>
            <a:ext uri="{FF2B5EF4-FFF2-40B4-BE49-F238E27FC236}">
              <a16:creationId xmlns:a16="http://schemas.microsoft.com/office/drawing/2014/main" id="{00000000-0008-0000-0700-0000C9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8" name="土木費グラフ枠">
          <a:extLst>
            <a:ext uri="{FF2B5EF4-FFF2-40B4-BE49-F238E27FC236}">
              <a16:creationId xmlns:a16="http://schemas.microsoft.com/office/drawing/2014/main" id="{00000000-0008-0000-0700-0000CA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15811</xdr:rowOff>
    </xdr:from>
    <xdr:to>
      <xdr:col>54</xdr:col>
      <xdr:colOff>189865</xdr:colOff>
      <xdr:row>97</xdr:row>
      <xdr:rowOff>150952</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flipV="1">
          <a:off x="10475595" y="15446311"/>
          <a:ext cx="1270" cy="13352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154779</xdr:rowOff>
    </xdr:from>
    <xdr:ext cx="534377" cy="259045"/>
    <xdr:sp macro="" textlink="">
      <xdr:nvSpPr>
        <xdr:cNvPr id="460" name="土木費最小値テキスト">
          <a:extLst>
            <a:ext uri="{FF2B5EF4-FFF2-40B4-BE49-F238E27FC236}">
              <a16:creationId xmlns:a16="http://schemas.microsoft.com/office/drawing/2014/main" id="{00000000-0008-0000-0700-0000CC010000}"/>
            </a:ext>
          </a:extLst>
        </xdr:cNvPr>
        <xdr:cNvSpPr txBox="1"/>
      </xdr:nvSpPr>
      <xdr:spPr>
        <a:xfrm>
          <a:off x="10528300" y="16785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150952</xdr:rowOff>
    </xdr:from>
    <xdr:to>
      <xdr:col>55</xdr:col>
      <xdr:colOff>88900</xdr:colOff>
      <xdr:row>97</xdr:row>
      <xdr:rowOff>150952</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6781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133938</xdr:rowOff>
    </xdr:from>
    <xdr:ext cx="599010" cy="259045"/>
    <xdr:sp macro="" textlink="">
      <xdr:nvSpPr>
        <xdr:cNvPr id="462" name="土木費最大値テキスト">
          <a:extLst>
            <a:ext uri="{FF2B5EF4-FFF2-40B4-BE49-F238E27FC236}">
              <a16:creationId xmlns:a16="http://schemas.microsoft.com/office/drawing/2014/main" id="{00000000-0008-0000-0700-0000CE010000}"/>
            </a:ext>
          </a:extLst>
        </xdr:cNvPr>
        <xdr:cNvSpPr txBox="1"/>
      </xdr:nvSpPr>
      <xdr:spPr>
        <a:xfrm>
          <a:off x="10528300" y="152215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123,755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15811</xdr:rowOff>
    </xdr:from>
    <xdr:to>
      <xdr:col>55</xdr:col>
      <xdr:colOff>88900</xdr:colOff>
      <xdr:row>90</xdr:row>
      <xdr:rowOff>15811</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10388600" y="15446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154711</xdr:rowOff>
    </xdr:from>
    <xdr:to>
      <xdr:col>55</xdr:col>
      <xdr:colOff>0</xdr:colOff>
      <xdr:row>96</xdr:row>
      <xdr:rowOff>20625</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9639300" y="16442461"/>
          <a:ext cx="838200" cy="37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104512</xdr:rowOff>
    </xdr:from>
    <xdr:ext cx="534377" cy="259045"/>
    <xdr:sp macro="" textlink="">
      <xdr:nvSpPr>
        <xdr:cNvPr id="465" name="土木費平均値テキスト">
          <a:extLst>
            <a:ext uri="{FF2B5EF4-FFF2-40B4-BE49-F238E27FC236}">
              <a16:creationId xmlns:a16="http://schemas.microsoft.com/office/drawing/2014/main" id="{00000000-0008-0000-0700-0000D1010000}"/>
            </a:ext>
          </a:extLst>
        </xdr:cNvPr>
        <xdr:cNvSpPr txBox="1"/>
      </xdr:nvSpPr>
      <xdr:spPr>
        <a:xfrm>
          <a:off x="10528300" y="162208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81635</xdr:rowOff>
    </xdr:from>
    <xdr:to>
      <xdr:col>55</xdr:col>
      <xdr:colOff>50800</xdr:colOff>
      <xdr:row>96</xdr:row>
      <xdr:rowOff>11785</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10426700" y="16369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161683</xdr:rowOff>
    </xdr:from>
    <xdr:to>
      <xdr:col>50</xdr:col>
      <xdr:colOff>114300</xdr:colOff>
      <xdr:row>96</xdr:row>
      <xdr:rowOff>20625</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a:off x="8750300" y="16449433"/>
          <a:ext cx="889000" cy="30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112637</xdr:rowOff>
    </xdr:from>
    <xdr:to>
      <xdr:col>50</xdr:col>
      <xdr:colOff>165100</xdr:colOff>
      <xdr:row>96</xdr:row>
      <xdr:rowOff>42787</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9588500" y="16400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59314</xdr:rowOff>
    </xdr:from>
    <xdr:ext cx="534377"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9372111" y="16175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161683</xdr:rowOff>
    </xdr:from>
    <xdr:to>
      <xdr:col>45</xdr:col>
      <xdr:colOff>177800</xdr:colOff>
      <xdr:row>96</xdr:row>
      <xdr:rowOff>41974</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flipV="1">
          <a:off x="7861300" y="16449433"/>
          <a:ext cx="889000" cy="51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100037</xdr:rowOff>
    </xdr:from>
    <xdr:to>
      <xdr:col>46</xdr:col>
      <xdr:colOff>38100</xdr:colOff>
      <xdr:row>96</xdr:row>
      <xdr:rowOff>30187</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8699500" y="16387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46714</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8483111" y="16163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37567</xdr:rowOff>
    </xdr:from>
    <xdr:to>
      <xdr:col>41</xdr:col>
      <xdr:colOff>50800</xdr:colOff>
      <xdr:row>96</xdr:row>
      <xdr:rowOff>41974</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a:off x="6972300" y="16496767"/>
          <a:ext cx="889000" cy="4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109525</xdr:rowOff>
    </xdr:from>
    <xdr:to>
      <xdr:col>41</xdr:col>
      <xdr:colOff>101600</xdr:colOff>
      <xdr:row>96</xdr:row>
      <xdr:rowOff>39675</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7810500" y="16397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56202</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7594111" y="16172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110426</xdr:rowOff>
    </xdr:from>
    <xdr:to>
      <xdr:col>36</xdr:col>
      <xdr:colOff>165100</xdr:colOff>
      <xdr:row>96</xdr:row>
      <xdr:rowOff>40576</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6921500" y="16398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57103</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6705111" y="16173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103911</xdr:rowOff>
    </xdr:from>
    <xdr:to>
      <xdr:col>55</xdr:col>
      <xdr:colOff>50800</xdr:colOff>
      <xdr:row>96</xdr:row>
      <xdr:rowOff>34061</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10426700" y="16391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82338</xdr:rowOff>
    </xdr:from>
    <xdr:ext cx="534377" cy="259045"/>
    <xdr:sp macro="" textlink="">
      <xdr:nvSpPr>
        <xdr:cNvPr id="484" name="土木費該当値テキスト">
          <a:extLst>
            <a:ext uri="{FF2B5EF4-FFF2-40B4-BE49-F238E27FC236}">
              <a16:creationId xmlns:a16="http://schemas.microsoft.com/office/drawing/2014/main" id="{00000000-0008-0000-0700-0000E4010000}"/>
            </a:ext>
          </a:extLst>
        </xdr:cNvPr>
        <xdr:cNvSpPr txBox="1"/>
      </xdr:nvSpPr>
      <xdr:spPr>
        <a:xfrm>
          <a:off x="10528300" y="16370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141275</xdr:rowOff>
    </xdr:from>
    <xdr:to>
      <xdr:col>50</xdr:col>
      <xdr:colOff>165100</xdr:colOff>
      <xdr:row>96</xdr:row>
      <xdr:rowOff>71425</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9588500" y="16429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62552</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9372111" y="16521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110883</xdr:rowOff>
    </xdr:from>
    <xdr:to>
      <xdr:col>46</xdr:col>
      <xdr:colOff>38100</xdr:colOff>
      <xdr:row>96</xdr:row>
      <xdr:rowOff>41033</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8699500" y="16398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32160</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8483111" y="164913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162624</xdr:rowOff>
    </xdr:from>
    <xdr:to>
      <xdr:col>41</xdr:col>
      <xdr:colOff>101600</xdr:colOff>
      <xdr:row>96</xdr:row>
      <xdr:rowOff>92774</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7810500" y="16450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83901</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7594111" y="16543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158217</xdr:rowOff>
    </xdr:from>
    <xdr:to>
      <xdr:col>36</xdr:col>
      <xdr:colOff>165100</xdr:colOff>
      <xdr:row>96</xdr:row>
      <xdr:rowOff>88367</xdr:rowOff>
    </xdr:to>
    <xdr:sp macro="" textlink="">
      <xdr:nvSpPr>
        <xdr:cNvPr id="491" name="楕円 490">
          <a:extLst>
            <a:ext uri="{FF2B5EF4-FFF2-40B4-BE49-F238E27FC236}">
              <a16:creationId xmlns:a16="http://schemas.microsoft.com/office/drawing/2014/main" id="{00000000-0008-0000-0700-0000EB010000}"/>
            </a:ext>
          </a:extLst>
        </xdr:cNvPr>
        <xdr:cNvSpPr/>
      </xdr:nvSpPr>
      <xdr:spPr>
        <a:xfrm>
          <a:off x="6921500" y="16445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79494</xdr:rowOff>
    </xdr:from>
    <xdr:ext cx="534377" cy="259045"/>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6705111" y="16538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88303</xdr:rowOff>
    </xdr:from>
    <xdr:to>
      <xdr:col>85</xdr:col>
      <xdr:colOff>126364</xdr:colOff>
      <xdr:row>39</xdr:row>
      <xdr:rowOff>10008</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6317595" y="5403253"/>
          <a:ext cx="1269" cy="12933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13835</xdr:rowOff>
    </xdr:from>
    <xdr:ext cx="534377" cy="259045"/>
    <xdr:sp macro=""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6370300" y="6700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10008</xdr:rowOff>
    </xdr:from>
    <xdr:to>
      <xdr:col>86</xdr:col>
      <xdr:colOff>25400</xdr:colOff>
      <xdr:row>39</xdr:row>
      <xdr:rowOff>10008</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66965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34980</xdr:rowOff>
    </xdr:from>
    <xdr:ext cx="534377" cy="259045"/>
    <xdr:sp macro=""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6370300" y="5178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44,849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88303</xdr:rowOff>
    </xdr:from>
    <xdr:to>
      <xdr:col>86</xdr:col>
      <xdr:colOff>25400</xdr:colOff>
      <xdr:row>31</xdr:row>
      <xdr:rowOff>88303</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5403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66319</xdr:rowOff>
    </xdr:from>
    <xdr:to>
      <xdr:col>85</xdr:col>
      <xdr:colOff>127000</xdr:colOff>
      <xdr:row>38</xdr:row>
      <xdr:rowOff>102133</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5481300" y="6581419"/>
          <a:ext cx="838200" cy="35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27309</xdr:rowOff>
    </xdr:from>
    <xdr:ext cx="534377" cy="259045"/>
    <xdr:sp macro=""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6370300" y="61995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4432</xdr:rowOff>
    </xdr:from>
    <xdr:to>
      <xdr:col>85</xdr:col>
      <xdr:colOff>177800</xdr:colOff>
      <xdr:row>37</xdr:row>
      <xdr:rowOff>106032</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6268700" y="6348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102133</xdr:rowOff>
    </xdr:from>
    <xdr:to>
      <xdr:col>81</xdr:col>
      <xdr:colOff>50800</xdr:colOff>
      <xdr:row>38</xdr:row>
      <xdr:rowOff>124193</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4592300" y="6617233"/>
          <a:ext cx="889000" cy="22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45619</xdr:rowOff>
    </xdr:from>
    <xdr:to>
      <xdr:col>81</xdr:col>
      <xdr:colOff>101600</xdr:colOff>
      <xdr:row>37</xdr:row>
      <xdr:rowOff>147219</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430500" y="6389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163746</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14111" y="6164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124155</xdr:rowOff>
    </xdr:from>
    <xdr:to>
      <xdr:col>76</xdr:col>
      <xdr:colOff>114300</xdr:colOff>
      <xdr:row>38</xdr:row>
      <xdr:rowOff>124193</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a:off x="13703300" y="6639255"/>
          <a:ext cx="889000" cy="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91872</xdr:rowOff>
    </xdr:from>
    <xdr:to>
      <xdr:col>76</xdr:col>
      <xdr:colOff>165100</xdr:colOff>
      <xdr:row>38</xdr:row>
      <xdr:rowOff>22022</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541500" y="6435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38549</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5111" y="6210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94323</xdr:rowOff>
    </xdr:from>
    <xdr:to>
      <xdr:col>71</xdr:col>
      <xdr:colOff>177800</xdr:colOff>
      <xdr:row>38</xdr:row>
      <xdr:rowOff>124155</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a:off x="12814300" y="6609423"/>
          <a:ext cx="889000" cy="29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85318</xdr:rowOff>
    </xdr:from>
    <xdr:to>
      <xdr:col>72</xdr:col>
      <xdr:colOff>38100</xdr:colOff>
      <xdr:row>38</xdr:row>
      <xdr:rowOff>15469</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652500" y="642896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31995</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436111" y="6204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71717</xdr:rowOff>
    </xdr:from>
    <xdr:to>
      <xdr:col>67</xdr:col>
      <xdr:colOff>101600</xdr:colOff>
      <xdr:row>38</xdr:row>
      <xdr:rowOff>1867</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763500" y="6415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18394</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547111" y="6190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15519</xdr:rowOff>
    </xdr:from>
    <xdr:to>
      <xdr:col>85</xdr:col>
      <xdr:colOff>177800</xdr:colOff>
      <xdr:row>38</xdr:row>
      <xdr:rowOff>117119</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6268700" y="6530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101896</xdr:rowOff>
    </xdr:from>
    <xdr:ext cx="534377" cy="259045"/>
    <xdr:sp macro=""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6370300" y="6445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51333</xdr:rowOff>
    </xdr:from>
    <xdr:to>
      <xdr:col>81</xdr:col>
      <xdr:colOff>101600</xdr:colOff>
      <xdr:row>38</xdr:row>
      <xdr:rowOff>152933</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5430500" y="6566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144060</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14111" y="66591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73393</xdr:rowOff>
    </xdr:from>
    <xdr:to>
      <xdr:col>76</xdr:col>
      <xdr:colOff>165100</xdr:colOff>
      <xdr:row>39</xdr:row>
      <xdr:rowOff>3543</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4541500" y="6588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166120</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325111" y="6681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73355</xdr:rowOff>
    </xdr:from>
    <xdr:to>
      <xdr:col>72</xdr:col>
      <xdr:colOff>38100</xdr:colOff>
      <xdr:row>39</xdr:row>
      <xdr:rowOff>3505</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3652500" y="6588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166082</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36111" y="6681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43523</xdr:rowOff>
    </xdr:from>
    <xdr:to>
      <xdr:col>67</xdr:col>
      <xdr:colOff>101600</xdr:colOff>
      <xdr:row>38</xdr:row>
      <xdr:rowOff>145123</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2763500" y="6558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136250</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47111" y="6651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67,892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51</xdr:row>
      <xdr:rowOff>130827</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4" name="教育費グラフ枠">
          <a:extLst>
            <a:ext uri="{FF2B5EF4-FFF2-40B4-BE49-F238E27FC236}">
              <a16:creationId xmlns:a16="http://schemas.microsoft.com/office/drawing/2014/main" id="{00000000-0008-0000-0700-00003E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30220</xdr:rowOff>
    </xdr:from>
    <xdr:to>
      <xdr:col>85</xdr:col>
      <xdr:colOff>126364</xdr:colOff>
      <xdr:row>58</xdr:row>
      <xdr:rowOff>90932</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6317595" y="8602720"/>
          <a:ext cx="1269" cy="14323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94759</xdr:rowOff>
    </xdr:from>
    <xdr:ext cx="534377" cy="259045"/>
    <xdr:sp macro="" textlink="">
      <xdr:nvSpPr>
        <xdr:cNvPr id="576" name="教育費最小値テキスト">
          <a:extLst>
            <a:ext uri="{FF2B5EF4-FFF2-40B4-BE49-F238E27FC236}">
              <a16:creationId xmlns:a16="http://schemas.microsoft.com/office/drawing/2014/main" id="{00000000-0008-0000-0700-000040020000}"/>
            </a:ext>
          </a:extLst>
        </xdr:cNvPr>
        <xdr:cNvSpPr txBox="1"/>
      </xdr:nvSpPr>
      <xdr:spPr>
        <a:xfrm>
          <a:off x="16370300" y="10038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26,560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90932</xdr:rowOff>
    </xdr:from>
    <xdr:to>
      <xdr:col>86</xdr:col>
      <xdr:colOff>25400</xdr:colOff>
      <xdr:row>58</xdr:row>
      <xdr:rowOff>90932</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6230600" y="100350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148347</xdr:rowOff>
    </xdr:from>
    <xdr:ext cx="599010" cy="259045"/>
    <xdr:sp macro="" textlink="">
      <xdr:nvSpPr>
        <xdr:cNvPr id="578" name="教育費最大値テキスト">
          <a:extLst>
            <a:ext uri="{FF2B5EF4-FFF2-40B4-BE49-F238E27FC236}">
              <a16:creationId xmlns:a16="http://schemas.microsoft.com/office/drawing/2014/main" id="{00000000-0008-0000-0700-000042020000}"/>
            </a:ext>
          </a:extLst>
        </xdr:cNvPr>
        <xdr:cNvSpPr txBox="1"/>
      </xdr:nvSpPr>
      <xdr:spPr>
        <a:xfrm>
          <a:off x="16370300" y="83779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101,747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30220</xdr:rowOff>
    </xdr:from>
    <xdr:to>
      <xdr:col>86</xdr:col>
      <xdr:colOff>25400</xdr:colOff>
      <xdr:row>50</xdr:row>
      <xdr:rowOff>30220</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6230600" y="8602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30696</xdr:rowOff>
    </xdr:from>
    <xdr:to>
      <xdr:col>85</xdr:col>
      <xdr:colOff>127000</xdr:colOff>
      <xdr:row>56</xdr:row>
      <xdr:rowOff>133776</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5481300" y="9460446"/>
          <a:ext cx="838200" cy="274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115720</xdr:rowOff>
    </xdr:from>
    <xdr:ext cx="534377" cy="259045"/>
    <xdr:sp macro="" textlink="">
      <xdr:nvSpPr>
        <xdr:cNvPr id="581" name="教育費平均値テキスト">
          <a:extLst>
            <a:ext uri="{FF2B5EF4-FFF2-40B4-BE49-F238E27FC236}">
              <a16:creationId xmlns:a16="http://schemas.microsoft.com/office/drawing/2014/main" id="{00000000-0008-0000-0700-000045020000}"/>
            </a:ext>
          </a:extLst>
        </xdr:cNvPr>
        <xdr:cNvSpPr txBox="1"/>
      </xdr:nvSpPr>
      <xdr:spPr>
        <a:xfrm>
          <a:off x="16370300" y="92025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92843</xdr:rowOff>
    </xdr:from>
    <xdr:to>
      <xdr:col>85</xdr:col>
      <xdr:colOff>177800</xdr:colOff>
      <xdr:row>55</xdr:row>
      <xdr:rowOff>22993</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6268700" y="9351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133776</xdr:rowOff>
    </xdr:from>
    <xdr:to>
      <xdr:col>81</xdr:col>
      <xdr:colOff>50800</xdr:colOff>
      <xdr:row>57</xdr:row>
      <xdr:rowOff>43917</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4592300" y="9734976"/>
          <a:ext cx="889000" cy="81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12986</xdr:rowOff>
    </xdr:from>
    <xdr:to>
      <xdr:col>81</xdr:col>
      <xdr:colOff>101600</xdr:colOff>
      <xdr:row>55</xdr:row>
      <xdr:rowOff>114586</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5430500" y="9442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53</xdr:row>
      <xdr:rowOff>131113</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5214111" y="9217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40336</xdr:rowOff>
    </xdr:from>
    <xdr:to>
      <xdr:col>76</xdr:col>
      <xdr:colOff>114300</xdr:colOff>
      <xdr:row>57</xdr:row>
      <xdr:rowOff>43917</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3703300" y="9812986"/>
          <a:ext cx="889000" cy="3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40742</xdr:rowOff>
    </xdr:from>
    <xdr:to>
      <xdr:col>76</xdr:col>
      <xdr:colOff>165100</xdr:colOff>
      <xdr:row>55</xdr:row>
      <xdr:rowOff>142342</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4541500" y="9470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53</xdr:row>
      <xdr:rowOff>158869</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4325111" y="9245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55</xdr:row>
      <xdr:rowOff>56566</xdr:rowOff>
    </xdr:from>
    <xdr:to>
      <xdr:col>71</xdr:col>
      <xdr:colOff>177800</xdr:colOff>
      <xdr:row>57</xdr:row>
      <xdr:rowOff>40336</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a:off x="12814300" y="9486316"/>
          <a:ext cx="889000" cy="3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81032</xdr:rowOff>
    </xdr:from>
    <xdr:to>
      <xdr:col>72</xdr:col>
      <xdr:colOff>38100</xdr:colOff>
      <xdr:row>56</xdr:row>
      <xdr:rowOff>11182</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3652500" y="9510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27709</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3436111" y="9286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154298</xdr:rowOff>
    </xdr:from>
    <xdr:to>
      <xdr:col>67</xdr:col>
      <xdr:colOff>101600</xdr:colOff>
      <xdr:row>55</xdr:row>
      <xdr:rowOff>84448</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2763500" y="9412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53</xdr:row>
      <xdr:rowOff>100975</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547111" y="9187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151346</xdr:rowOff>
    </xdr:from>
    <xdr:to>
      <xdr:col>85</xdr:col>
      <xdr:colOff>177800</xdr:colOff>
      <xdr:row>55</xdr:row>
      <xdr:rowOff>81496</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6268700" y="9409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54</xdr:row>
      <xdr:rowOff>129773</xdr:rowOff>
    </xdr:from>
    <xdr:ext cx="534377" cy="259045"/>
    <xdr:sp macro="" textlink="">
      <xdr:nvSpPr>
        <xdr:cNvPr id="600" name="教育費該当値テキスト">
          <a:extLst>
            <a:ext uri="{FF2B5EF4-FFF2-40B4-BE49-F238E27FC236}">
              <a16:creationId xmlns:a16="http://schemas.microsoft.com/office/drawing/2014/main" id="{00000000-0008-0000-0700-000058020000}"/>
            </a:ext>
          </a:extLst>
        </xdr:cNvPr>
        <xdr:cNvSpPr txBox="1"/>
      </xdr:nvSpPr>
      <xdr:spPr>
        <a:xfrm>
          <a:off x="16370300" y="9388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82976</xdr:rowOff>
    </xdr:from>
    <xdr:to>
      <xdr:col>81</xdr:col>
      <xdr:colOff>101600</xdr:colOff>
      <xdr:row>57</xdr:row>
      <xdr:rowOff>13126</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5430500" y="9684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4253</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5214111" y="9776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164567</xdr:rowOff>
    </xdr:from>
    <xdr:to>
      <xdr:col>76</xdr:col>
      <xdr:colOff>165100</xdr:colOff>
      <xdr:row>57</xdr:row>
      <xdr:rowOff>94717</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4541500" y="9765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85844</xdr:rowOff>
    </xdr:from>
    <xdr:ext cx="534377"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4325111" y="9858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160986</xdr:rowOff>
    </xdr:from>
    <xdr:to>
      <xdr:col>72</xdr:col>
      <xdr:colOff>38100</xdr:colOff>
      <xdr:row>57</xdr:row>
      <xdr:rowOff>91136</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3652500" y="9762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82263</xdr:rowOff>
    </xdr:from>
    <xdr:ext cx="534377"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3436111" y="9854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5766</xdr:rowOff>
    </xdr:from>
    <xdr:to>
      <xdr:col>67</xdr:col>
      <xdr:colOff>101600</xdr:colOff>
      <xdr:row>55</xdr:row>
      <xdr:rowOff>107366</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2763500" y="9435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98493</xdr:rowOff>
    </xdr:from>
    <xdr:ext cx="534377"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2547111" y="9528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災害復旧費グラフ枠">
          <a:extLst>
            <a:ext uri="{FF2B5EF4-FFF2-40B4-BE49-F238E27FC236}">
              <a16:creationId xmlns:a16="http://schemas.microsoft.com/office/drawing/2014/main" id="{00000000-0008-0000-07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30886</xdr:rowOff>
    </xdr:from>
    <xdr:to>
      <xdr:col>85</xdr:col>
      <xdr:colOff>126364</xdr:colOff>
      <xdr:row>78</xdr:row>
      <xdr:rowOff>139700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flipV="1">
          <a:off x="16317595" y="12375286"/>
          <a:ext cx="1269" cy="11375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31" name="災害復旧費最小値テキスト">
          <a:extLst>
            <a:ext uri="{FF2B5EF4-FFF2-40B4-BE49-F238E27FC236}">
              <a16:creationId xmlns:a16="http://schemas.microsoft.com/office/drawing/2014/main" id="{00000000-0008-0000-0700-000077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149013</xdr:rowOff>
    </xdr:from>
    <xdr:ext cx="534377" cy="259045"/>
    <xdr:sp macro="" textlink="">
      <xdr:nvSpPr>
        <xdr:cNvPr id="633" name="災害復旧費最大値テキスト">
          <a:extLst>
            <a:ext uri="{FF2B5EF4-FFF2-40B4-BE49-F238E27FC236}">
              <a16:creationId xmlns:a16="http://schemas.microsoft.com/office/drawing/2014/main" id="{00000000-0008-0000-0700-000079020000}"/>
            </a:ext>
          </a:extLst>
        </xdr:cNvPr>
        <xdr:cNvSpPr txBox="1"/>
      </xdr:nvSpPr>
      <xdr:spPr>
        <a:xfrm>
          <a:off x="16370300" y="12150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24,880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72</xdr:row>
      <xdr:rowOff>30886</xdr:rowOff>
    </xdr:from>
    <xdr:to>
      <xdr:col>86</xdr:col>
      <xdr:colOff>25400</xdr:colOff>
      <xdr:row>72</xdr:row>
      <xdr:rowOff>30886</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6230600" y="12375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139700</xdr:rowOff>
    </xdr:from>
    <xdr:to>
      <xdr:col>85</xdr:col>
      <xdr:colOff>127000</xdr:colOff>
      <xdr:row>78</xdr:row>
      <xdr:rowOff>139700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5481300" y="1351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21800</xdr:rowOff>
    </xdr:from>
    <xdr:ext cx="469744" cy="259045"/>
    <xdr:sp macro="" textlink="">
      <xdr:nvSpPr>
        <xdr:cNvPr id="636" name="災害復旧費平均値テキスト">
          <a:extLst>
            <a:ext uri="{FF2B5EF4-FFF2-40B4-BE49-F238E27FC236}">
              <a16:creationId xmlns:a16="http://schemas.microsoft.com/office/drawing/2014/main" id="{00000000-0008-0000-0700-00007C020000}"/>
            </a:ext>
          </a:extLst>
        </xdr:cNvPr>
        <xdr:cNvSpPr txBox="1"/>
      </xdr:nvSpPr>
      <xdr:spPr>
        <a:xfrm>
          <a:off x="16370300" y="132234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170373</xdr:rowOff>
    </xdr:from>
    <xdr:to>
      <xdr:col>85</xdr:col>
      <xdr:colOff>177800</xdr:colOff>
      <xdr:row>78</xdr:row>
      <xdr:rowOff>100523</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6268700" y="1337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139700</xdr:rowOff>
    </xdr:from>
    <xdr:to>
      <xdr:col>81</xdr:col>
      <xdr:colOff>50800</xdr:colOff>
      <xdr:row>78</xdr:row>
      <xdr:rowOff>139700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4592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144450</xdr:rowOff>
    </xdr:from>
    <xdr:to>
      <xdr:col>81</xdr:col>
      <xdr:colOff>101600</xdr:colOff>
      <xdr:row>78</xdr:row>
      <xdr:rowOff>74600</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5430500" y="1334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91127</xdr:rowOff>
    </xdr:from>
    <xdr:ext cx="469744"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5246428" y="1312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139700</xdr:rowOff>
    </xdr:from>
    <xdr:to>
      <xdr:col>76</xdr:col>
      <xdr:colOff>114300</xdr:colOff>
      <xdr:row>78</xdr:row>
      <xdr:rowOff>139700</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3703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146324</xdr:rowOff>
    </xdr:from>
    <xdr:to>
      <xdr:col>76</xdr:col>
      <xdr:colOff>165100</xdr:colOff>
      <xdr:row>78</xdr:row>
      <xdr:rowOff>76474</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4541500" y="13347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93001</xdr:rowOff>
    </xdr:from>
    <xdr:ext cx="469744"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4357428" y="13123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139700</xdr:rowOff>
    </xdr:from>
    <xdr:to>
      <xdr:col>71</xdr:col>
      <xdr:colOff>177800</xdr:colOff>
      <xdr:row>78</xdr:row>
      <xdr:rowOff>139700</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a:off x="12814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150805</xdr:rowOff>
    </xdr:from>
    <xdr:to>
      <xdr:col>72</xdr:col>
      <xdr:colOff>38100</xdr:colOff>
      <xdr:row>78</xdr:row>
      <xdr:rowOff>80955</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3652500" y="13352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97482</xdr:rowOff>
    </xdr:from>
    <xdr:ext cx="469744"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3468428" y="13127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63067</xdr:rowOff>
    </xdr:from>
    <xdr:to>
      <xdr:col>67</xdr:col>
      <xdr:colOff>101600</xdr:colOff>
      <xdr:row>77</xdr:row>
      <xdr:rowOff>164667</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2763500" y="1326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9744</xdr:rowOff>
    </xdr:from>
    <xdr:ext cx="469744"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2579428" y="13039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3827</xdr:rowOff>
    </xdr:from>
    <xdr:ext cx="249299" cy="259045"/>
    <xdr:sp macro="" textlink="">
      <xdr:nvSpPr>
        <xdr:cNvPr id="655" name="災害復旧費該当値テキスト">
          <a:extLst>
            <a:ext uri="{FF2B5EF4-FFF2-40B4-BE49-F238E27FC236}">
              <a16:creationId xmlns:a16="http://schemas.microsoft.com/office/drawing/2014/main" id="{00000000-0008-0000-0700-00008F020000}"/>
            </a:ext>
          </a:extLst>
        </xdr:cNvPr>
        <xdr:cNvSpPr txBox="1"/>
      </xdr:nvSpPr>
      <xdr:spPr>
        <a:xfrm>
          <a:off x="16370300" y="13376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35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446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3652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10177</xdr:rowOff>
    </xdr:from>
    <xdr:ext cx="249299"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3578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88900</xdr:rowOff>
    </xdr:from>
    <xdr:to>
      <xdr:col>67</xdr:col>
      <xdr:colOff>101600</xdr:colOff>
      <xdr:row>79</xdr:row>
      <xdr:rowOff>19050</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2763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10177</xdr:rowOff>
    </xdr:from>
    <xdr:ext cx="249299"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2689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21970</xdr:rowOff>
    </xdr:from>
    <xdr:ext cx="53129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914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8" name="公債費グラフ枠">
          <a:extLst>
            <a:ext uri="{FF2B5EF4-FFF2-40B4-BE49-F238E27FC236}">
              <a16:creationId xmlns:a16="http://schemas.microsoft.com/office/drawing/2014/main" id="{00000000-0008-0000-0700-0000B0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31589</xdr:rowOff>
    </xdr:from>
    <xdr:to>
      <xdr:col>85</xdr:col>
      <xdr:colOff>126364</xdr:colOff>
      <xdr:row>98</xdr:row>
      <xdr:rowOff>79153</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6317595" y="15462089"/>
          <a:ext cx="1269" cy="14191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82980</xdr:rowOff>
    </xdr:from>
    <xdr:ext cx="534377" cy="259045"/>
    <xdr:sp macro="" textlink="">
      <xdr:nvSpPr>
        <xdr:cNvPr id="690" name="公債費最小値テキスト">
          <a:extLst>
            <a:ext uri="{FF2B5EF4-FFF2-40B4-BE49-F238E27FC236}">
              <a16:creationId xmlns:a16="http://schemas.microsoft.com/office/drawing/2014/main" id="{00000000-0008-0000-0700-0000B2020000}"/>
            </a:ext>
          </a:extLst>
        </xdr:cNvPr>
        <xdr:cNvSpPr txBox="1"/>
      </xdr:nvSpPr>
      <xdr:spPr>
        <a:xfrm>
          <a:off x="16370300" y="16885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79153</xdr:rowOff>
    </xdr:from>
    <xdr:to>
      <xdr:col>86</xdr:col>
      <xdr:colOff>25400</xdr:colOff>
      <xdr:row>98</xdr:row>
      <xdr:rowOff>79153</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6230600" y="16881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149716</xdr:rowOff>
    </xdr:from>
    <xdr:ext cx="534377" cy="259045"/>
    <xdr:sp macro="" textlink="">
      <xdr:nvSpPr>
        <xdr:cNvPr id="692" name="公債費最大値テキスト">
          <a:extLst>
            <a:ext uri="{FF2B5EF4-FFF2-40B4-BE49-F238E27FC236}">
              <a16:creationId xmlns:a16="http://schemas.microsoft.com/office/drawing/2014/main" id="{00000000-0008-0000-0700-0000B4020000}"/>
            </a:ext>
          </a:extLst>
        </xdr:cNvPr>
        <xdr:cNvSpPr txBox="1"/>
      </xdr:nvSpPr>
      <xdr:spPr>
        <a:xfrm>
          <a:off x="16370300" y="15237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98,621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31589</xdr:rowOff>
    </xdr:from>
    <xdr:to>
      <xdr:col>86</xdr:col>
      <xdr:colOff>25400</xdr:colOff>
      <xdr:row>90</xdr:row>
      <xdr:rowOff>31589</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a:off x="16230600" y="15462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28632</xdr:rowOff>
    </xdr:from>
    <xdr:to>
      <xdr:col>85</xdr:col>
      <xdr:colOff>127000</xdr:colOff>
      <xdr:row>96</xdr:row>
      <xdr:rowOff>30266</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5481300" y="16487832"/>
          <a:ext cx="838200" cy="1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70302</xdr:rowOff>
    </xdr:from>
    <xdr:ext cx="534377" cy="259045"/>
    <xdr:sp macro="" textlink="">
      <xdr:nvSpPr>
        <xdr:cNvPr id="695" name="公債費平均値テキスト">
          <a:extLst>
            <a:ext uri="{FF2B5EF4-FFF2-40B4-BE49-F238E27FC236}">
              <a16:creationId xmlns:a16="http://schemas.microsoft.com/office/drawing/2014/main" id="{00000000-0008-0000-0700-0000B7020000}"/>
            </a:ext>
          </a:extLst>
        </xdr:cNvPr>
        <xdr:cNvSpPr txBox="1"/>
      </xdr:nvSpPr>
      <xdr:spPr>
        <a:xfrm>
          <a:off x="16370300" y="1618660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47425</xdr:rowOff>
    </xdr:from>
    <xdr:to>
      <xdr:col>85</xdr:col>
      <xdr:colOff>177800</xdr:colOff>
      <xdr:row>95</xdr:row>
      <xdr:rowOff>149025</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6268700" y="163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19718</xdr:rowOff>
    </xdr:from>
    <xdr:to>
      <xdr:col>81</xdr:col>
      <xdr:colOff>50800</xdr:colOff>
      <xdr:row>96</xdr:row>
      <xdr:rowOff>28632</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4592300" y="16478918"/>
          <a:ext cx="889000" cy="8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5412</xdr:rowOff>
    </xdr:from>
    <xdr:to>
      <xdr:col>81</xdr:col>
      <xdr:colOff>101600</xdr:colOff>
      <xdr:row>95</xdr:row>
      <xdr:rowOff>107012</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5430500" y="16293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123539</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5214111" y="16068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13660</xdr:rowOff>
    </xdr:from>
    <xdr:to>
      <xdr:col>76</xdr:col>
      <xdr:colOff>114300</xdr:colOff>
      <xdr:row>96</xdr:row>
      <xdr:rowOff>19718</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a:off x="13703300" y="16472860"/>
          <a:ext cx="889000" cy="6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28403</xdr:rowOff>
    </xdr:from>
    <xdr:to>
      <xdr:col>76</xdr:col>
      <xdr:colOff>165100</xdr:colOff>
      <xdr:row>95</xdr:row>
      <xdr:rowOff>130003</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4541500" y="16316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146530</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4325111" y="16091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159866</xdr:rowOff>
    </xdr:from>
    <xdr:to>
      <xdr:col>71</xdr:col>
      <xdr:colOff>177800</xdr:colOff>
      <xdr:row>96</xdr:row>
      <xdr:rowOff>13660</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a:off x="12814300" y="16447616"/>
          <a:ext cx="889000" cy="25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23864</xdr:rowOff>
    </xdr:from>
    <xdr:to>
      <xdr:col>72</xdr:col>
      <xdr:colOff>38100</xdr:colOff>
      <xdr:row>95</xdr:row>
      <xdr:rowOff>125464</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3652500" y="16311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141991</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436111" y="16086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85536</xdr:rowOff>
    </xdr:from>
    <xdr:to>
      <xdr:col>67</xdr:col>
      <xdr:colOff>101600</xdr:colOff>
      <xdr:row>96</xdr:row>
      <xdr:rowOff>15686</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2763500" y="16373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32213</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547111" y="16148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150916</xdr:rowOff>
    </xdr:from>
    <xdr:to>
      <xdr:col>85</xdr:col>
      <xdr:colOff>177800</xdr:colOff>
      <xdr:row>96</xdr:row>
      <xdr:rowOff>81066</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6268700" y="16438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129343</xdr:rowOff>
    </xdr:from>
    <xdr:ext cx="534377" cy="259045"/>
    <xdr:sp macro="" textlink="">
      <xdr:nvSpPr>
        <xdr:cNvPr id="714" name="公債費該当値テキスト">
          <a:extLst>
            <a:ext uri="{FF2B5EF4-FFF2-40B4-BE49-F238E27FC236}">
              <a16:creationId xmlns:a16="http://schemas.microsoft.com/office/drawing/2014/main" id="{00000000-0008-0000-0700-0000CA020000}"/>
            </a:ext>
          </a:extLst>
        </xdr:cNvPr>
        <xdr:cNvSpPr txBox="1"/>
      </xdr:nvSpPr>
      <xdr:spPr>
        <a:xfrm>
          <a:off x="16370300" y="16417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149282</xdr:rowOff>
    </xdr:from>
    <xdr:to>
      <xdr:col>81</xdr:col>
      <xdr:colOff>101600</xdr:colOff>
      <xdr:row>96</xdr:row>
      <xdr:rowOff>79432</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5430500" y="16437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70559</xdr:rowOff>
    </xdr:from>
    <xdr:ext cx="534377"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5214111" y="16529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140368</xdr:rowOff>
    </xdr:from>
    <xdr:to>
      <xdr:col>76</xdr:col>
      <xdr:colOff>165100</xdr:colOff>
      <xdr:row>96</xdr:row>
      <xdr:rowOff>70518</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4541500" y="16428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61645</xdr:rowOff>
    </xdr:from>
    <xdr:ext cx="534377"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4325111" y="16520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134310</xdr:rowOff>
    </xdr:from>
    <xdr:to>
      <xdr:col>72</xdr:col>
      <xdr:colOff>38100</xdr:colOff>
      <xdr:row>96</xdr:row>
      <xdr:rowOff>64460</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3652500" y="16422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55587</xdr:rowOff>
    </xdr:from>
    <xdr:ext cx="534377"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3436111" y="16514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109066</xdr:rowOff>
    </xdr:from>
    <xdr:to>
      <xdr:col>67</xdr:col>
      <xdr:colOff>101600</xdr:colOff>
      <xdr:row>96</xdr:row>
      <xdr:rowOff>39216</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2763500" y="16396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30343</xdr:rowOff>
    </xdr:from>
    <xdr:ext cx="534377" cy="259045"/>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2547111" y="16489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3" name="諸支出金グラフ枠">
          <a:extLst>
            <a:ext uri="{FF2B5EF4-FFF2-40B4-BE49-F238E27FC236}">
              <a16:creationId xmlns:a16="http://schemas.microsoft.com/office/drawing/2014/main" id="{00000000-0008-0000-0700-0000E7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11684</xdr:rowOff>
    </xdr:from>
    <xdr:to>
      <xdr:col>116</xdr:col>
      <xdr:colOff>62864</xdr:colOff>
      <xdr:row>38</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flipV="1">
          <a:off x="22159595" y="5155184"/>
          <a:ext cx="1269" cy="1499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167809</xdr:rowOff>
    </xdr:from>
    <xdr:ext cx="249299" cy="259045"/>
    <xdr:sp macro="" textlink="">
      <xdr:nvSpPr>
        <xdr:cNvPr id="745" name="諸支出金最小値テキスト">
          <a:extLst>
            <a:ext uri="{FF2B5EF4-FFF2-40B4-BE49-F238E27FC236}">
              <a16:creationId xmlns:a16="http://schemas.microsoft.com/office/drawing/2014/main" id="{00000000-0008-0000-0700-0000E9020000}"/>
            </a:ext>
          </a:extLst>
        </xdr:cNvPr>
        <xdr:cNvSpPr txBox="1"/>
      </xdr:nvSpPr>
      <xdr:spPr>
        <a:xfrm>
          <a:off x="22212300" y="66829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129811</xdr:rowOff>
    </xdr:from>
    <xdr:ext cx="469744" cy="259045"/>
    <xdr:sp macro="" textlink="">
      <xdr:nvSpPr>
        <xdr:cNvPr id="747" name="諸支出金最大値テキスト">
          <a:extLst>
            <a:ext uri="{FF2B5EF4-FFF2-40B4-BE49-F238E27FC236}">
              <a16:creationId xmlns:a16="http://schemas.microsoft.com/office/drawing/2014/main" id="{00000000-0008-0000-0700-0000EB020000}"/>
            </a:ext>
          </a:extLst>
        </xdr:cNvPr>
        <xdr:cNvSpPr txBox="1"/>
      </xdr:nvSpPr>
      <xdr:spPr>
        <a:xfrm>
          <a:off x="22212300" y="4930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6,560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11684</xdr:rowOff>
    </xdr:from>
    <xdr:to>
      <xdr:col>116</xdr:col>
      <xdr:colOff>152400</xdr:colOff>
      <xdr:row>30</xdr:row>
      <xdr:rowOff>11684</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2072600" y="5155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85259</xdr:rowOff>
    </xdr:from>
    <xdr:ext cx="378565" cy="259045"/>
    <xdr:sp macro="" textlink="">
      <xdr:nvSpPr>
        <xdr:cNvPr id="750" name="諸支出金平均値テキスト">
          <a:extLst>
            <a:ext uri="{FF2B5EF4-FFF2-40B4-BE49-F238E27FC236}">
              <a16:creationId xmlns:a16="http://schemas.microsoft.com/office/drawing/2014/main" id="{00000000-0008-0000-0700-0000EE020000}"/>
            </a:ext>
          </a:extLst>
        </xdr:cNvPr>
        <xdr:cNvSpPr txBox="1"/>
      </xdr:nvSpPr>
      <xdr:spPr>
        <a:xfrm>
          <a:off x="22212300" y="642890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62382</xdr:rowOff>
    </xdr:from>
    <xdr:to>
      <xdr:col>116</xdr:col>
      <xdr:colOff>114300</xdr:colOff>
      <xdr:row>38</xdr:row>
      <xdr:rowOff>163982</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22110700" y="6577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128219</xdr:rowOff>
    </xdr:from>
    <xdr:to>
      <xdr:col>112</xdr:col>
      <xdr:colOff>38100</xdr:colOff>
      <xdr:row>38</xdr:row>
      <xdr:rowOff>58369</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1272500" y="6471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74896</xdr:rowOff>
    </xdr:from>
    <xdr:ext cx="378565"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1134017" y="62470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6833</xdr:rowOff>
    </xdr:from>
    <xdr:to>
      <xdr:col>107</xdr:col>
      <xdr:colOff>101600</xdr:colOff>
      <xdr:row>38</xdr:row>
      <xdr:rowOff>108433</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20383500" y="6521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124960</xdr:rowOff>
    </xdr:from>
    <xdr:ext cx="378565"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0245017" y="62971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3175</xdr:rowOff>
    </xdr:from>
    <xdr:to>
      <xdr:col>102</xdr:col>
      <xdr:colOff>165100</xdr:colOff>
      <xdr:row>38</xdr:row>
      <xdr:rowOff>104775</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19494500" y="651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121302</xdr:rowOff>
    </xdr:from>
    <xdr:ext cx="378565"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9356017" y="62935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72212</xdr:rowOff>
    </xdr:from>
    <xdr:to>
      <xdr:col>98</xdr:col>
      <xdr:colOff>38100</xdr:colOff>
      <xdr:row>39</xdr:row>
      <xdr:rowOff>2362</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18605500" y="6587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18889</xdr:rowOff>
    </xdr:from>
    <xdr:ext cx="313932"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499333" y="636253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40809</xdr:rowOff>
    </xdr:from>
    <xdr:ext cx="249299" cy="259045"/>
    <xdr:sp macro="" textlink="">
      <xdr:nvSpPr>
        <xdr:cNvPr id="769" name="諸支出金該当値テキスト">
          <a:extLst>
            <a:ext uri="{FF2B5EF4-FFF2-40B4-BE49-F238E27FC236}">
              <a16:creationId xmlns:a16="http://schemas.microsoft.com/office/drawing/2014/main" id="{00000000-0008-0000-0700-000001030000}"/>
            </a:ext>
          </a:extLst>
        </xdr:cNvPr>
        <xdr:cNvSpPr txBox="1"/>
      </xdr:nvSpPr>
      <xdr:spPr>
        <a:xfrm>
          <a:off x="22212300" y="65559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2" name="前年度繰上充用金グラフ枠">
          <a:extLst>
            <a:ext uri="{FF2B5EF4-FFF2-40B4-BE49-F238E27FC236}">
              <a16:creationId xmlns:a16="http://schemas.microsoft.com/office/drawing/2014/main" id="{00000000-0008-0000-0700-000018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4" name="前年度繰上充用金最小値テキスト">
          <a:extLst>
            <a:ext uri="{FF2B5EF4-FFF2-40B4-BE49-F238E27FC236}">
              <a16:creationId xmlns:a16="http://schemas.microsoft.com/office/drawing/2014/main" id="{00000000-0008-0000-0700-00001A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6" name="前年度繰上充用金最大値テキスト">
          <a:extLst>
            <a:ext uri="{FF2B5EF4-FFF2-40B4-BE49-F238E27FC236}">
              <a16:creationId xmlns:a16="http://schemas.microsoft.com/office/drawing/2014/main" id="{00000000-0008-0000-0700-00001C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9" name="前年度繰上充用金平均値テキスト">
          <a:extLst>
            <a:ext uri="{FF2B5EF4-FFF2-40B4-BE49-F238E27FC236}">
              <a16:creationId xmlns:a16="http://schemas.microsoft.com/office/drawing/2014/main" id="{00000000-0008-0000-0700-00001F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8" name="前年度繰上充用金該当値テキスト">
          <a:extLst>
            <a:ext uri="{FF2B5EF4-FFF2-40B4-BE49-F238E27FC236}">
              <a16:creationId xmlns:a16="http://schemas.microsoft.com/office/drawing/2014/main" id="{00000000-0008-0000-0700-000032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7" name="正方形/長方形 826">
          <a:extLst>
            <a:ext uri="{FF2B5EF4-FFF2-40B4-BE49-F238E27FC236}">
              <a16:creationId xmlns:a16="http://schemas.microsoft.com/office/drawing/2014/main" id="{00000000-0008-0000-0700-00003B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8" name="正方形/長方形 827">
          <a:extLst>
            <a:ext uri="{FF2B5EF4-FFF2-40B4-BE49-F238E27FC236}">
              <a16:creationId xmlns:a16="http://schemas.microsoft.com/office/drawing/2014/main" id="{00000000-0008-0000-0700-00003C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の民生費の住民一人当たりのコストは１９１，５４４円で、私立保育所運営事業費や児童手当の増等により前年度と比較して１０．６％増加し、全国平均、県平均を下回っているが、類似団体平均を上回っている。また、令和６年度の衛生費の住民一人当たりのコストは、健康福祉センター長寿命化事業の終了や、水道基本料金減免のための水道事業会計への繰出金の減等により減少し、令和６年度の教育費の住民一人当たりのコストは鯖江中学校の長寿命化事業開始等により増加した。</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福井県鯖江市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財政調整基金は、決算剰余金等で１６７百万円を積み立てたため、標準財政規模比は前年度より０．６６ポイント増加した。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実質収支は５９１百万円となり、実質収支の標準財政規模比は前年度より４．６７ポイント減少した。そのため、実質単年度収支は△５７８百万円となり、標準財政規模比は前年度より４．３２ポイント減少し、赤字に転じた。</a:t>
          </a:r>
          <a:endParaRPr kumimoji="1" lang="en-US" altLang="ja-JP"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福井県鯖江市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全会計が黒字で推移している。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今後、一般会計における公共施設の長寿命化事業費の増大、国民健康保険税や介護保険料、上下水道料金等の見直しにより若干の変動はあるものの、同様の構成で推移するものと思われる。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福井県鯖江市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市債残高の減少等により、元利償還金の額は前年度より減少した。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しかし、下水道費等の基準財政需要額に算入された公債費の減少等により、算入公債費等が前年度より減少したため、実質公債比率の分子は、前年度から２５６百万円増加した。</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　満期一括償還財源としての積立を行っている。満期一括償還地方債は、令和８年度に全ての償還を終了する予定であり、今後も計画的に積立を行う。</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福井県鯖江市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平成２５年度までに利率の高い起債の繰上償還を実施したこと、市債発行額の抑制を図っていること等により、一般会計等に係る地方債の現在高は減少している。一方、鯖江広域衛生施設組合の新ごみ処理場建設のための市債増加により、令和５年度から令和６年度にかけて組合等負担等見込額が大きく増加している。そのため、令和６年度の将来負担額は令和５年度と比較し増加しているものの、５年間全体としては将来負担額は減少傾向にあ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また、充当可能財源等については、全体として横ばいで推移している。財政調整基金、減債基金等の充当可能基金が増加しており、充当可能特定歳入、基準財政需要額算入見込額については概ね減少傾向にあ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将来負担比率は、将来負担額の減少傾向によって、マイナス値を維持している。</a:t>
          </a:r>
          <a:endParaRPr kumimoji="1" lang="en-US" altLang="ja-JP"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福井県鯖江市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６年度の基金は、令和５年度と比較し増加している。財政調整基金については、市税の上振れ等を考慮し取り崩しを行わず、決算剰余金等を積み立てたため、増加している。また、公共施設等整備基金については、今後の公共施設等の老朽化に伴う更新、長寿命化事業等の需要増に備えるため、積み立てを行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物価高騰対策や災害復旧等の将来の緊急的な需要に対応するために財政調整基金を確保し、市場公募債の一括償還等に対応するために減債基金の残高を確保することで、安定した財政状況を維持する。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等整備基金については増大する公共施設の長寿命化事業等に必要な資金であり、公園整備等基金については市内の公園の整備や管理に必要な資金である。教育振興基金については教育や文化、スポーツ等の振興、施設等の整備に必要な資金であり、福祉基金については心身障がい者（児）、要援護家庭、交通遺児、老人や母子家庭の福祉増進、福祉施設等の充実に必要な資金である。育てやすいまちづくり基金については子育てしやすいまちづくりを推進するための事業ならびにこれらに係る施設等の整備に必要な資金とな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温泉施設整備基金については神明苑温泉掘削工事の財源として、市民協働まちづくり基金については市民活動団体やボランティア団体が自主的・自発的に実施する公益性の高い社会貢献活動の支援に充てるため、令和６年度において基金の取り崩しを行った。令和６年度は他に、企業版ふるさと納税基金、教育振興基金についても取り崩しを行った。一方、公共施設等整備基金については、公共施設等の老朽化に伴う更新、長寿命化事業等の需要増に備えるため令和６年度に積み立てを行い、他複数の基金でも主に利子分の積み立てを行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等の老朽化による需要の増加、子育て関連施策の需要の増加が見込まれるため、各基金の将来の需要の予想に合わせた積み立て、残高の維持に努めるとともに、必要なときには必要な額を適正に取り崩していきたい。</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は、物価高騰対策の財源として取り崩しを行う予定であったが、市税の上振れ等を考慮し、実際には取り崩しを行わなかった。さらに、決算剰余金等の積み立てを行ったため、財政調整基金の令和６年度末残高は、前年度と比較し１６７百万増の、３，７９０百万円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将来の緊急的な需要に対応するため、財政調整基金の残高を確保することで安定した財政状況を維持する。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利子分の積み立てを行った一方、市場公募債の一括償還のための取り崩しを行ったため、減債基金の令和６年度末残高は、前年度と比較し１９９百万円減の、６０１百万円となった。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市場公募債の一括償還やその他市債の繰上償還に対応するため、減債基金の残高を確保し、安定した財政状況を維持する。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28301D2D-F8DF-45DC-81E4-879E71658B4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62EA029B-78B2-4844-B910-A33787FB358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38BBC9E2-35B5-4053-98E6-2676BF1786D0}"/>
            </a:ext>
          </a:extLst>
        </xdr:cNvPr>
        <xdr:cNvSpPr/>
      </xdr:nvSpPr>
      <xdr:spPr>
        <a:xfrm>
          <a:off x="12430125" y="9391650"/>
          <a:ext cx="14478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E9FC1459-E1B8-49C9-BDF9-9BE74A7A01CE}"/>
            </a:ext>
          </a:extLst>
        </xdr:cNvPr>
        <xdr:cNvSpPr/>
      </xdr:nvSpPr>
      <xdr:spPr>
        <a:xfrm>
          <a:off x="13877925" y="9391650"/>
          <a:ext cx="14478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085FC08C-ADE5-4C7D-BFB6-35D79DD365EA}"/>
            </a:ext>
          </a:extLst>
        </xdr:cNvPr>
        <xdr:cNvSpPr/>
      </xdr:nvSpPr>
      <xdr:spPr>
        <a:xfrm>
          <a:off x="15325725" y="9391650"/>
          <a:ext cx="14478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0589862E-02F5-4953-B46F-B4252AE442E2}"/>
            </a:ext>
          </a:extLst>
        </xdr:cNvPr>
        <xdr:cNvSpPr/>
      </xdr:nvSpPr>
      <xdr:spPr>
        <a:xfrm>
          <a:off x="16773525" y="9391650"/>
          <a:ext cx="14478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23E3C818-CA38-47A5-ACE7-CEEC72B8ED2D}"/>
            </a:ext>
          </a:extLst>
        </xdr:cNvPr>
        <xdr:cNvSpPr/>
      </xdr:nvSpPr>
      <xdr:spPr>
        <a:xfrm>
          <a:off x="18221325" y="9391650"/>
          <a:ext cx="14478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565E84B4-3CD1-4583-B9E9-6E8234B95577}"/>
            </a:ext>
          </a:extLst>
        </xdr:cNvPr>
        <xdr:cNvSpPr/>
      </xdr:nvSpPr>
      <xdr:spPr>
        <a:xfrm>
          <a:off x="12430125" y="13211175"/>
          <a:ext cx="14478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760C7F03-0676-4237-A941-21E44DEB01C3}"/>
            </a:ext>
          </a:extLst>
        </xdr:cNvPr>
        <xdr:cNvSpPr/>
      </xdr:nvSpPr>
      <xdr:spPr>
        <a:xfrm>
          <a:off x="13877925" y="13211175"/>
          <a:ext cx="14478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A58F382C-3BD2-4F21-9AF2-43F2F869B1EB}"/>
            </a:ext>
          </a:extLst>
        </xdr:cNvPr>
        <xdr:cNvSpPr/>
      </xdr:nvSpPr>
      <xdr:spPr>
        <a:xfrm>
          <a:off x="15325725" y="13211175"/>
          <a:ext cx="14478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38CAA0DA-74C0-4F84-8EB7-35E9EA2961CF}"/>
            </a:ext>
          </a:extLst>
        </xdr:cNvPr>
        <xdr:cNvSpPr/>
      </xdr:nvSpPr>
      <xdr:spPr>
        <a:xfrm>
          <a:off x="16773525" y="13211175"/>
          <a:ext cx="14478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C418DA5C-C70A-4FC1-8DD0-41A891F8E18C}"/>
            </a:ext>
          </a:extLst>
        </xdr:cNvPr>
        <xdr:cNvSpPr/>
      </xdr:nvSpPr>
      <xdr:spPr>
        <a:xfrm>
          <a:off x="18221325" y="13211175"/>
          <a:ext cx="14478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80E4E6C5-436A-4675-8147-ED818F34CED3}"/>
            </a:ext>
          </a:extLst>
        </xdr:cNvPr>
        <xdr:cNvSpPr/>
      </xdr:nvSpPr>
      <xdr:spPr>
        <a:xfrm>
          <a:off x="355600" y="63500"/>
          <a:ext cx="1207135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A0D66E8B-78C1-4265-A559-7FFFD504F4CC}"/>
            </a:ext>
          </a:extLst>
        </xdr:cNvPr>
        <xdr:cNvSpPr/>
      </xdr:nvSpPr>
      <xdr:spPr>
        <a:xfrm>
          <a:off x="16211550" y="190500"/>
          <a:ext cx="37401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A9505837-6FFC-4C03-8460-4A64A3CCF3FD}"/>
            </a:ext>
          </a:extLst>
        </xdr:cNvPr>
        <xdr:cNvSpPr/>
      </xdr:nvSpPr>
      <xdr:spPr>
        <a:xfrm>
          <a:off x="16227425" y="215900"/>
          <a:ext cx="3705225"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614839B6-C060-443B-8835-38E616D145EE}"/>
            </a:ext>
          </a:extLst>
        </xdr:cNvPr>
        <xdr:cNvSpPr/>
      </xdr:nvSpPr>
      <xdr:spPr>
        <a:xfrm>
          <a:off x="16252825" y="241300"/>
          <a:ext cx="3648075"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福井県鯖江市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00CC5DAC-B24C-41E8-A8E8-62AD53965FCD}"/>
            </a:ext>
          </a:extLst>
        </xdr:cNvPr>
        <xdr:cNvSpPr/>
      </xdr:nvSpPr>
      <xdr:spPr>
        <a:xfrm>
          <a:off x="13550900" y="190500"/>
          <a:ext cx="2527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C4A4FE91-0DA5-48D6-8D57-5D617AF11773}"/>
            </a:ext>
          </a:extLst>
        </xdr:cNvPr>
        <xdr:cNvSpPr/>
      </xdr:nvSpPr>
      <xdr:spPr>
        <a:xfrm>
          <a:off x="13576300" y="215900"/>
          <a:ext cx="2482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3EA4C8D2-5A92-49DD-915B-651636236003}"/>
            </a:ext>
          </a:extLst>
        </xdr:cNvPr>
        <xdr:cNvSpPr/>
      </xdr:nvSpPr>
      <xdr:spPr>
        <a:xfrm>
          <a:off x="13601700" y="241300"/>
          <a:ext cx="2435225"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00C3D2BA-7D66-418E-A287-85636C0C795E}"/>
            </a:ext>
          </a:extLst>
        </xdr:cNvPr>
        <xdr:cNvSpPr/>
      </xdr:nvSpPr>
      <xdr:spPr>
        <a:xfrm>
          <a:off x="482600" y="889000"/>
          <a:ext cx="9591675"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8DDDEACB-38CC-462A-BD1D-D9C99D17BCDB}"/>
            </a:ext>
          </a:extLst>
        </xdr:cNvPr>
        <xdr:cNvSpPr/>
      </xdr:nvSpPr>
      <xdr:spPr>
        <a:xfrm>
          <a:off x="609600" y="920750"/>
          <a:ext cx="13208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080CCB71-07CE-4A40-8A73-F9C0C1E83882}"/>
            </a:ext>
          </a:extLst>
        </xdr:cNvPr>
        <xdr:cNvSpPr/>
      </xdr:nvSpPr>
      <xdr:spPr>
        <a:xfrm>
          <a:off x="1876425" y="920750"/>
          <a:ext cx="1266825"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68,302
67,110
84.59
33,162,801
32,420,141
590,500
16,395,351
22,036,207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BCD7E8BF-AE9F-4588-8E33-8BBA7BD8B177}"/>
            </a:ext>
          </a:extLst>
        </xdr:cNvPr>
        <xdr:cNvSpPr/>
      </xdr:nvSpPr>
      <xdr:spPr>
        <a:xfrm>
          <a:off x="3143250" y="920750"/>
          <a:ext cx="14478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D37503B1-CD4B-4002-8CDF-132C9D7CAC48}"/>
            </a:ext>
          </a:extLst>
        </xdr:cNvPr>
        <xdr:cNvSpPr/>
      </xdr:nvSpPr>
      <xdr:spPr>
        <a:xfrm>
          <a:off x="4591050" y="939800"/>
          <a:ext cx="1927225"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1374B048-4256-47B0-B34F-88AD902D7C58}"/>
            </a:ext>
          </a:extLst>
        </xdr:cNvPr>
        <xdr:cNvSpPr/>
      </xdr:nvSpPr>
      <xdr:spPr>
        <a:xfrm>
          <a:off x="6518275" y="939800"/>
          <a:ext cx="1203325"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F83391D3-AE42-47A9-A291-4E1F03721C3B}"/>
            </a:ext>
          </a:extLst>
        </xdr:cNvPr>
        <xdr:cNvSpPr/>
      </xdr:nvSpPr>
      <xdr:spPr>
        <a:xfrm>
          <a:off x="7785100" y="952500"/>
          <a:ext cx="606425"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F9649E5E-F27D-4C32-853F-FCD9DFD52B83}"/>
            </a:ext>
          </a:extLst>
        </xdr:cNvPr>
        <xdr:cNvSpPr/>
      </xdr:nvSpPr>
      <xdr:spPr>
        <a:xfrm>
          <a:off x="4591050" y="1714500"/>
          <a:ext cx="1927225"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952CF8E6-964B-4573-ACAD-2C7C965A2160}"/>
            </a:ext>
          </a:extLst>
        </xdr:cNvPr>
        <xdr:cNvSpPr/>
      </xdr:nvSpPr>
      <xdr:spPr>
        <a:xfrm>
          <a:off x="6581775" y="1714500"/>
          <a:ext cx="3492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8AF1AC9B-F722-4B74-ACBF-7D476C1C92D7}"/>
            </a:ext>
          </a:extLst>
        </xdr:cNvPr>
        <xdr:cNvSpPr/>
      </xdr:nvSpPr>
      <xdr:spPr>
        <a:xfrm>
          <a:off x="10550525" y="889000"/>
          <a:ext cx="14478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84AADD6C-E5E4-4131-9792-3740C657C002}"/>
            </a:ext>
          </a:extLst>
        </xdr:cNvPr>
        <xdr:cNvSpPr/>
      </xdr:nvSpPr>
      <xdr:spPr>
        <a:xfrm>
          <a:off x="10801350" y="952500"/>
          <a:ext cx="1266825"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8A3211F9-6513-41CD-A439-7B0CBDB758FD}"/>
            </a:ext>
          </a:extLst>
        </xdr:cNvPr>
        <xdr:cNvSpPr/>
      </xdr:nvSpPr>
      <xdr:spPr>
        <a:xfrm>
          <a:off x="10801350" y="1219200"/>
          <a:ext cx="1266825"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712B876C-B1B0-453B-9FFC-2D4967676FF6}"/>
            </a:ext>
          </a:extLst>
        </xdr:cNvPr>
        <xdr:cNvSpPr/>
      </xdr:nvSpPr>
      <xdr:spPr>
        <a:xfrm>
          <a:off x="10801350" y="1562100"/>
          <a:ext cx="13843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4FF6AD9A-D1C4-42A1-8C5D-C0A3B8CD413A}"/>
            </a:ext>
          </a:extLst>
        </xdr:cNvPr>
        <xdr:cNvCxnSpPr/>
      </xdr:nvCxnSpPr>
      <xdr:spPr>
        <a:xfrm flipH="1">
          <a:off x="10623550" y="1041400"/>
          <a:ext cx="2000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E96E8E18-8B3E-4615-8FE4-F1483BAAE40B}"/>
            </a:ext>
          </a:extLst>
        </xdr:cNvPr>
        <xdr:cNvSpPr/>
      </xdr:nvSpPr>
      <xdr:spPr>
        <a:xfrm>
          <a:off x="106775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32A25625-6948-48A8-9A05-BE33CC45A9AC}"/>
            </a:ext>
          </a:extLst>
        </xdr:cNvPr>
        <xdr:cNvSpPr/>
      </xdr:nvSpPr>
      <xdr:spPr>
        <a:xfrm>
          <a:off x="106775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0D8FEE5D-B501-4068-8812-678743DB18D6}"/>
            </a:ext>
          </a:extLst>
        </xdr:cNvPr>
        <xdr:cNvCxnSpPr/>
      </xdr:nvCxnSpPr>
      <xdr:spPr>
        <a:xfrm>
          <a:off x="107219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3D5BE400-7209-435D-9E32-7364AFA0C204}"/>
            </a:ext>
          </a:extLst>
        </xdr:cNvPr>
        <xdr:cNvCxnSpPr/>
      </xdr:nvCxnSpPr>
      <xdr:spPr>
        <a:xfrm>
          <a:off x="10642600" y="1562100"/>
          <a:ext cx="16192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C3BA95A1-8E7B-477B-BD7B-EC5D4A479C03}"/>
            </a:ext>
          </a:extLst>
        </xdr:cNvPr>
        <xdr:cNvCxnSpPr/>
      </xdr:nvCxnSpPr>
      <xdr:spPr>
        <a:xfrm flipV="1">
          <a:off x="107219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45591A4A-04C8-425F-AB46-9720B576E433}"/>
            </a:ext>
          </a:extLst>
        </xdr:cNvPr>
        <xdr:cNvCxnSpPr/>
      </xdr:nvCxnSpPr>
      <xdr:spPr>
        <a:xfrm>
          <a:off x="10642600" y="1943100"/>
          <a:ext cx="16192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14ECD754-977C-4528-8F1C-26B958ACC049}"/>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EB70E333-042C-4415-8953-05744C600C62}"/>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29BFF4BB-4BC8-4D2E-9418-D8EDA875696D}"/>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480F1B9B-FFB2-41BE-AA43-89BE40D94593}"/>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E3D2A8AA-F524-48A5-85EA-0E31A83706C8}"/>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C289A54B-50B8-403B-B8C9-EFDEBB97DF75}"/>
            </a:ext>
          </a:extLst>
        </xdr:cNvPr>
        <xdr:cNvSpPr/>
      </xdr:nvSpPr>
      <xdr:spPr>
        <a:xfrm>
          <a:off x="1231900" y="4254500"/>
          <a:ext cx="403225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D47300B7-F431-43DE-8947-B249CDCD707A}"/>
            </a:ext>
          </a:extLst>
        </xdr:cNvPr>
        <xdr:cNvSpPr/>
      </xdr:nvSpPr>
      <xdr:spPr>
        <a:xfrm>
          <a:off x="1919464" y="4624642"/>
          <a:ext cx="164747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CC8CCD53-E9A3-4868-8BFE-71F127BAFE42}"/>
            </a:ext>
          </a:extLst>
        </xdr:cNvPr>
        <xdr:cNvSpPr/>
      </xdr:nvSpPr>
      <xdr:spPr>
        <a:xfrm>
          <a:off x="3665214" y="4607971"/>
          <a:ext cx="807096"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[ 73.8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63CB1694-1821-4672-8099-C002F7707E2F}"/>
            </a:ext>
          </a:extLst>
        </xdr:cNvPr>
        <xdr:cNvSpPr/>
      </xdr:nvSpPr>
      <xdr:spPr>
        <a:xfrm>
          <a:off x="5213350" y="43815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E50E671A-759F-44C4-980D-F5379DB97FFB}"/>
            </a:ext>
          </a:extLst>
        </xdr:cNvPr>
        <xdr:cNvSpPr/>
      </xdr:nvSpPr>
      <xdr:spPr>
        <a:xfrm>
          <a:off x="5213350" y="45720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92F26F47-12FA-4208-A0DC-09A17E6357A0}"/>
            </a:ext>
          </a:extLst>
        </xdr:cNvPr>
        <xdr:cNvSpPr/>
      </xdr:nvSpPr>
      <xdr:spPr>
        <a:xfrm>
          <a:off x="6661150" y="43815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01245CB4-6FBA-480E-9C7A-A8565A66260D}"/>
            </a:ext>
          </a:extLst>
        </xdr:cNvPr>
        <xdr:cNvSpPr/>
      </xdr:nvSpPr>
      <xdr:spPr>
        <a:xfrm>
          <a:off x="6661150" y="45720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DA589038-2B63-48B1-AF9A-DBF6F92AC50E}"/>
            </a:ext>
          </a:extLst>
        </xdr:cNvPr>
        <xdr:cNvSpPr/>
      </xdr:nvSpPr>
      <xdr:spPr>
        <a:xfrm>
          <a:off x="8235950" y="43815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5E28F726-EE02-44CF-A3BC-C11C97230761}"/>
            </a:ext>
          </a:extLst>
        </xdr:cNvPr>
        <xdr:cNvSpPr/>
      </xdr:nvSpPr>
      <xdr:spPr>
        <a:xfrm>
          <a:off x="8235950" y="45720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28B8F02E-F3B5-452D-9CA7-A902E4EA0D11}"/>
            </a:ext>
          </a:extLst>
        </xdr:cNvPr>
        <xdr:cNvSpPr/>
      </xdr:nvSpPr>
      <xdr:spPr>
        <a:xfrm>
          <a:off x="1231900" y="4953000"/>
          <a:ext cx="403225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4AF11CDC-16A6-41F1-B373-4632EF866DC5}"/>
            </a:ext>
          </a:extLst>
        </xdr:cNvPr>
        <xdr:cNvSpPr/>
      </xdr:nvSpPr>
      <xdr:spPr>
        <a:xfrm>
          <a:off x="5521325" y="4953000"/>
          <a:ext cx="4524375"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D76F53E7-8DBD-47F3-B1A5-30FCD9602C2E}"/>
            </a:ext>
          </a:extLst>
        </xdr:cNvPr>
        <xdr:cNvSpPr/>
      </xdr:nvSpPr>
      <xdr:spPr>
        <a:xfrm>
          <a:off x="5521325" y="5016500"/>
          <a:ext cx="4343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04969CB3-4EC4-4AD0-95BD-420B146F5E7B}"/>
            </a:ext>
          </a:extLst>
        </xdr:cNvPr>
        <xdr:cNvSpPr txBox="1"/>
      </xdr:nvSpPr>
      <xdr:spPr>
        <a:xfrm>
          <a:off x="5588000" y="5245100"/>
          <a:ext cx="43307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公共施設や道路等の新設を抑制し、既存施設の改修や長寿命化を図りながら使用しているため、有形固定資産減価償却率は</a:t>
          </a:r>
          <a:r>
            <a:rPr kumimoji="1" lang="en-US" altLang="ja-JP" sz="1100">
              <a:latin typeface="ＭＳ Ｐゴシック" panose="020B0600070205080204" pitchFamily="50" charset="-128"/>
              <a:ea typeface="ＭＳ Ｐゴシック" panose="020B0600070205080204" pitchFamily="50" charset="-128"/>
            </a:rPr>
            <a:t>73.8</a:t>
          </a:r>
          <a:r>
            <a:rPr kumimoji="1" lang="ja-JP" altLang="en-US" sz="1100">
              <a:latin typeface="ＭＳ Ｐゴシック" panose="020B0600070205080204" pitchFamily="50" charset="-128"/>
              <a:ea typeface="ＭＳ Ｐゴシック" panose="020B0600070205080204" pitchFamily="50" charset="-128"/>
            </a:rPr>
            <a:t>％と類似団体平均（</a:t>
          </a:r>
          <a:r>
            <a:rPr kumimoji="1" lang="en-US" altLang="ja-JP" sz="1100">
              <a:latin typeface="ＭＳ Ｐゴシック" panose="020B0600070205080204" pitchFamily="50" charset="-128"/>
              <a:ea typeface="ＭＳ Ｐゴシック" panose="020B0600070205080204" pitchFamily="50" charset="-128"/>
            </a:rPr>
            <a:t>65.9</a:t>
          </a:r>
          <a:r>
            <a:rPr kumimoji="1" lang="ja-JP" altLang="en-US" sz="1100">
              <a:latin typeface="ＭＳ Ｐゴシック" panose="020B0600070205080204" pitchFamily="50" charset="-128"/>
              <a:ea typeface="ＭＳ Ｐゴシック" panose="020B0600070205080204" pitchFamily="50" charset="-128"/>
            </a:rPr>
            <a:t>％）を上回っている。今後も公共施設等総合管理計画に基づき、施設の長寿命化や適正配置を進め、将来の財政負担の軽減と公共施設等の適切な維持管理に努める。</a:t>
          </a:r>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845E9989-83AD-4D08-B695-C5D00C61FDF7}"/>
            </a:ext>
          </a:extLst>
        </xdr:cNvPr>
        <xdr:cNvSpPr txBox="1"/>
      </xdr:nvSpPr>
      <xdr:spPr>
        <a:xfrm>
          <a:off x="1203325"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387CF8A7-F938-4398-BE73-8D70A3D5A517}"/>
            </a:ext>
          </a:extLst>
        </xdr:cNvPr>
        <xdr:cNvCxnSpPr/>
      </xdr:nvCxnSpPr>
      <xdr:spPr>
        <a:xfrm>
          <a:off x="1231900" y="7112000"/>
          <a:ext cx="40322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B7286DAE-31A1-4FBC-9A75-72BAC70100E4}"/>
            </a:ext>
          </a:extLst>
        </xdr:cNvPr>
        <xdr:cNvSpPr txBox="1"/>
      </xdr:nvSpPr>
      <xdr:spPr>
        <a:xfrm>
          <a:off x="837581"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62" name="直線コネクタ 61">
          <a:extLst>
            <a:ext uri="{FF2B5EF4-FFF2-40B4-BE49-F238E27FC236}">
              <a16:creationId xmlns:a16="http://schemas.microsoft.com/office/drawing/2014/main" id="{1006D0F8-5D8F-48AD-AC15-13CEE02EF250}"/>
            </a:ext>
          </a:extLst>
        </xdr:cNvPr>
        <xdr:cNvCxnSpPr/>
      </xdr:nvCxnSpPr>
      <xdr:spPr>
        <a:xfrm>
          <a:off x="1231900" y="6680200"/>
          <a:ext cx="40322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63" name="テキスト ボックス 62">
          <a:extLst>
            <a:ext uri="{FF2B5EF4-FFF2-40B4-BE49-F238E27FC236}">
              <a16:creationId xmlns:a16="http://schemas.microsoft.com/office/drawing/2014/main" id="{B4F8D3A6-07DE-4A29-AE5C-E5F4A46FFA9D}"/>
            </a:ext>
          </a:extLst>
        </xdr:cNvPr>
        <xdr:cNvSpPr txBox="1"/>
      </xdr:nvSpPr>
      <xdr:spPr>
        <a:xfrm>
          <a:off x="837581" y="65863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64" name="直線コネクタ 63">
          <a:extLst>
            <a:ext uri="{FF2B5EF4-FFF2-40B4-BE49-F238E27FC236}">
              <a16:creationId xmlns:a16="http://schemas.microsoft.com/office/drawing/2014/main" id="{5F63FB0A-928C-4CC4-8A31-ACB10B2A394A}"/>
            </a:ext>
          </a:extLst>
        </xdr:cNvPr>
        <xdr:cNvCxnSpPr/>
      </xdr:nvCxnSpPr>
      <xdr:spPr>
        <a:xfrm>
          <a:off x="1231900" y="6248400"/>
          <a:ext cx="40322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65" name="テキスト ボックス 64">
          <a:extLst>
            <a:ext uri="{FF2B5EF4-FFF2-40B4-BE49-F238E27FC236}">
              <a16:creationId xmlns:a16="http://schemas.microsoft.com/office/drawing/2014/main" id="{1EA8418C-1D27-48FB-A255-C93BB3F86A83}"/>
            </a:ext>
          </a:extLst>
        </xdr:cNvPr>
        <xdr:cNvSpPr txBox="1"/>
      </xdr:nvSpPr>
      <xdr:spPr>
        <a:xfrm>
          <a:off x="837581" y="61545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66" name="直線コネクタ 65">
          <a:extLst>
            <a:ext uri="{FF2B5EF4-FFF2-40B4-BE49-F238E27FC236}">
              <a16:creationId xmlns:a16="http://schemas.microsoft.com/office/drawing/2014/main" id="{E04DDCAA-88B6-4744-9C73-B962D6AD0FDB}"/>
            </a:ext>
          </a:extLst>
        </xdr:cNvPr>
        <xdr:cNvCxnSpPr/>
      </xdr:nvCxnSpPr>
      <xdr:spPr>
        <a:xfrm>
          <a:off x="1231900" y="5816600"/>
          <a:ext cx="40322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67" name="テキスト ボックス 66">
          <a:extLst>
            <a:ext uri="{FF2B5EF4-FFF2-40B4-BE49-F238E27FC236}">
              <a16:creationId xmlns:a16="http://schemas.microsoft.com/office/drawing/2014/main" id="{16E2DFF4-5C18-4B6C-B1A2-230EF2D614D3}"/>
            </a:ext>
          </a:extLst>
        </xdr:cNvPr>
        <xdr:cNvSpPr txBox="1"/>
      </xdr:nvSpPr>
      <xdr:spPr>
        <a:xfrm>
          <a:off x="837581" y="57227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68" name="直線コネクタ 67">
          <a:extLst>
            <a:ext uri="{FF2B5EF4-FFF2-40B4-BE49-F238E27FC236}">
              <a16:creationId xmlns:a16="http://schemas.microsoft.com/office/drawing/2014/main" id="{72C4E0BA-A696-4000-A0C3-8475CF9D3F3C}"/>
            </a:ext>
          </a:extLst>
        </xdr:cNvPr>
        <xdr:cNvCxnSpPr/>
      </xdr:nvCxnSpPr>
      <xdr:spPr>
        <a:xfrm>
          <a:off x="1231900" y="5384800"/>
          <a:ext cx="40322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69" name="テキスト ボックス 68">
          <a:extLst>
            <a:ext uri="{FF2B5EF4-FFF2-40B4-BE49-F238E27FC236}">
              <a16:creationId xmlns:a16="http://schemas.microsoft.com/office/drawing/2014/main" id="{68513CCD-2E07-43DF-8534-3BDBB8BE9160}"/>
            </a:ext>
          </a:extLst>
        </xdr:cNvPr>
        <xdr:cNvSpPr txBox="1"/>
      </xdr:nvSpPr>
      <xdr:spPr>
        <a:xfrm>
          <a:off x="837581" y="52909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0" name="直線コネクタ 69">
          <a:extLst>
            <a:ext uri="{FF2B5EF4-FFF2-40B4-BE49-F238E27FC236}">
              <a16:creationId xmlns:a16="http://schemas.microsoft.com/office/drawing/2014/main" id="{23B9D3FE-5D1F-4AED-9EFC-EE33C5C592EA}"/>
            </a:ext>
          </a:extLst>
        </xdr:cNvPr>
        <xdr:cNvCxnSpPr/>
      </xdr:nvCxnSpPr>
      <xdr:spPr>
        <a:xfrm>
          <a:off x="1231900" y="4953000"/>
          <a:ext cx="40322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1" name="テキスト ボックス 70">
          <a:extLst>
            <a:ext uri="{FF2B5EF4-FFF2-40B4-BE49-F238E27FC236}">
              <a16:creationId xmlns:a16="http://schemas.microsoft.com/office/drawing/2014/main" id="{A8B3B073-FA8D-4F71-B006-B48B4A83DD41}"/>
            </a:ext>
          </a:extLst>
        </xdr:cNvPr>
        <xdr:cNvSpPr txBox="1"/>
      </xdr:nvSpPr>
      <xdr:spPr>
        <a:xfrm>
          <a:off x="837581"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2" name="有形固定資産減価償却率グラフ枠">
          <a:extLst>
            <a:ext uri="{FF2B5EF4-FFF2-40B4-BE49-F238E27FC236}">
              <a16:creationId xmlns:a16="http://schemas.microsoft.com/office/drawing/2014/main" id="{F8E0D898-8740-4AC6-BA23-05A86785B55D}"/>
            </a:ext>
          </a:extLst>
        </xdr:cNvPr>
        <xdr:cNvSpPr/>
      </xdr:nvSpPr>
      <xdr:spPr>
        <a:xfrm>
          <a:off x="1231900" y="4953000"/>
          <a:ext cx="403225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35941</xdr:rowOff>
    </xdr:from>
    <xdr:to>
      <xdr:col>23</xdr:col>
      <xdr:colOff>85090</xdr:colOff>
      <xdr:row>34</xdr:row>
      <xdr:rowOff>88011</xdr:rowOff>
    </xdr:to>
    <xdr:cxnSp macro="">
      <xdr:nvCxnSpPr>
        <xdr:cNvPr id="73" name="直線コネクタ 72">
          <a:extLst>
            <a:ext uri="{FF2B5EF4-FFF2-40B4-BE49-F238E27FC236}">
              <a16:creationId xmlns:a16="http://schemas.microsoft.com/office/drawing/2014/main" id="{0AAB4E84-7F91-4605-9700-7A1297A50F5C}"/>
            </a:ext>
          </a:extLst>
        </xdr:cNvPr>
        <xdr:cNvCxnSpPr/>
      </xdr:nvCxnSpPr>
      <xdr:spPr>
        <a:xfrm flipV="1">
          <a:off x="4551045" y="5436616"/>
          <a:ext cx="1270" cy="1252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91838</xdr:rowOff>
    </xdr:from>
    <xdr:ext cx="405111" cy="259045"/>
    <xdr:sp macro="" textlink="">
      <xdr:nvSpPr>
        <xdr:cNvPr id="74" name="有形固定資産減価償却率最小値テキスト">
          <a:extLst>
            <a:ext uri="{FF2B5EF4-FFF2-40B4-BE49-F238E27FC236}">
              <a16:creationId xmlns:a16="http://schemas.microsoft.com/office/drawing/2014/main" id="{EF33C174-FEB2-4919-87E0-FF14F49F50FE}"/>
            </a:ext>
          </a:extLst>
        </xdr:cNvPr>
        <xdr:cNvSpPr txBox="1"/>
      </xdr:nvSpPr>
      <xdr:spPr>
        <a:xfrm>
          <a:off x="4603750" y="6692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88011</xdr:rowOff>
    </xdr:from>
    <xdr:to>
      <xdr:col>23</xdr:col>
      <xdr:colOff>174625</xdr:colOff>
      <xdr:row>34</xdr:row>
      <xdr:rowOff>88011</xdr:rowOff>
    </xdr:to>
    <xdr:cxnSp macro="">
      <xdr:nvCxnSpPr>
        <xdr:cNvPr id="75" name="直線コネクタ 74">
          <a:extLst>
            <a:ext uri="{FF2B5EF4-FFF2-40B4-BE49-F238E27FC236}">
              <a16:creationId xmlns:a16="http://schemas.microsoft.com/office/drawing/2014/main" id="{F9B13DBF-9779-49B6-9ADA-0983C6A0FDE7}"/>
            </a:ext>
          </a:extLst>
        </xdr:cNvPr>
        <xdr:cNvCxnSpPr/>
      </xdr:nvCxnSpPr>
      <xdr:spPr>
        <a:xfrm>
          <a:off x="4464050" y="66888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154068</xdr:rowOff>
    </xdr:from>
    <xdr:ext cx="405111" cy="259045"/>
    <xdr:sp macro="" textlink="">
      <xdr:nvSpPr>
        <xdr:cNvPr id="76" name="有形固定資産減価償却率最大値テキスト">
          <a:extLst>
            <a:ext uri="{FF2B5EF4-FFF2-40B4-BE49-F238E27FC236}">
              <a16:creationId xmlns:a16="http://schemas.microsoft.com/office/drawing/2014/main" id="{291D1A6C-2B08-410B-8ECF-E2ED25C426A1}"/>
            </a:ext>
          </a:extLst>
        </xdr:cNvPr>
        <xdr:cNvSpPr txBox="1"/>
      </xdr:nvSpPr>
      <xdr:spPr>
        <a:xfrm>
          <a:off x="4603750" y="5211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35941</xdr:rowOff>
    </xdr:from>
    <xdr:to>
      <xdr:col>23</xdr:col>
      <xdr:colOff>174625</xdr:colOff>
      <xdr:row>27</xdr:row>
      <xdr:rowOff>35941</xdr:rowOff>
    </xdr:to>
    <xdr:cxnSp macro="">
      <xdr:nvCxnSpPr>
        <xdr:cNvPr id="77" name="直線コネクタ 76">
          <a:extLst>
            <a:ext uri="{FF2B5EF4-FFF2-40B4-BE49-F238E27FC236}">
              <a16:creationId xmlns:a16="http://schemas.microsoft.com/office/drawing/2014/main" id="{DC2EE160-DA37-49FC-A7B4-3185610EEC4C}"/>
            </a:ext>
          </a:extLst>
        </xdr:cNvPr>
        <xdr:cNvCxnSpPr/>
      </xdr:nvCxnSpPr>
      <xdr:spPr>
        <a:xfrm>
          <a:off x="4464050" y="5436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128414</xdr:rowOff>
    </xdr:from>
    <xdr:ext cx="405111" cy="259045"/>
    <xdr:sp macro="" textlink="">
      <xdr:nvSpPr>
        <xdr:cNvPr id="78" name="有形固定資産減価償却率平均値テキスト">
          <a:extLst>
            <a:ext uri="{FF2B5EF4-FFF2-40B4-BE49-F238E27FC236}">
              <a16:creationId xmlns:a16="http://schemas.microsoft.com/office/drawing/2014/main" id="{42061823-E70D-4D09-8A60-C4FFF0BBBDA0}"/>
            </a:ext>
          </a:extLst>
        </xdr:cNvPr>
        <xdr:cNvSpPr txBox="1"/>
      </xdr:nvSpPr>
      <xdr:spPr>
        <a:xfrm>
          <a:off x="4603750" y="587198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105537</xdr:rowOff>
    </xdr:from>
    <xdr:to>
      <xdr:col>23</xdr:col>
      <xdr:colOff>136525</xdr:colOff>
      <xdr:row>31</xdr:row>
      <xdr:rowOff>35687</xdr:rowOff>
    </xdr:to>
    <xdr:sp macro="" textlink="">
      <xdr:nvSpPr>
        <xdr:cNvPr id="79" name="フローチャート: 判断 78">
          <a:extLst>
            <a:ext uri="{FF2B5EF4-FFF2-40B4-BE49-F238E27FC236}">
              <a16:creationId xmlns:a16="http://schemas.microsoft.com/office/drawing/2014/main" id="{6B477000-0265-4DDF-B51F-71BC238B6DDB}"/>
            </a:ext>
          </a:extLst>
        </xdr:cNvPr>
        <xdr:cNvSpPr/>
      </xdr:nvSpPr>
      <xdr:spPr>
        <a:xfrm>
          <a:off x="4502150" y="6020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49403</xdr:rowOff>
    </xdr:from>
    <xdr:to>
      <xdr:col>19</xdr:col>
      <xdr:colOff>187325</xdr:colOff>
      <xdr:row>30</xdr:row>
      <xdr:rowOff>151003</xdr:rowOff>
    </xdr:to>
    <xdr:sp macro="" textlink="">
      <xdr:nvSpPr>
        <xdr:cNvPr id="80" name="フローチャート: 判断 79">
          <a:extLst>
            <a:ext uri="{FF2B5EF4-FFF2-40B4-BE49-F238E27FC236}">
              <a16:creationId xmlns:a16="http://schemas.microsoft.com/office/drawing/2014/main" id="{E28128D4-1A97-4C3B-9B21-EAD84C0AD973}"/>
            </a:ext>
          </a:extLst>
        </xdr:cNvPr>
        <xdr:cNvSpPr/>
      </xdr:nvSpPr>
      <xdr:spPr>
        <a:xfrm>
          <a:off x="3829050" y="5964428"/>
          <a:ext cx="920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160401</xdr:rowOff>
    </xdr:from>
    <xdr:to>
      <xdr:col>15</xdr:col>
      <xdr:colOff>187325</xdr:colOff>
      <xdr:row>30</xdr:row>
      <xdr:rowOff>90551</xdr:rowOff>
    </xdr:to>
    <xdr:sp macro="" textlink="">
      <xdr:nvSpPr>
        <xdr:cNvPr id="81" name="フローチャート: 判断 80">
          <a:extLst>
            <a:ext uri="{FF2B5EF4-FFF2-40B4-BE49-F238E27FC236}">
              <a16:creationId xmlns:a16="http://schemas.microsoft.com/office/drawing/2014/main" id="{4BAAC504-6AFE-49DB-8502-5228363E113E}"/>
            </a:ext>
          </a:extLst>
        </xdr:cNvPr>
        <xdr:cNvSpPr/>
      </xdr:nvSpPr>
      <xdr:spPr>
        <a:xfrm>
          <a:off x="3105150" y="5903976"/>
          <a:ext cx="920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117221</xdr:rowOff>
    </xdr:from>
    <xdr:to>
      <xdr:col>11</xdr:col>
      <xdr:colOff>187325</xdr:colOff>
      <xdr:row>30</xdr:row>
      <xdr:rowOff>47371</xdr:rowOff>
    </xdr:to>
    <xdr:sp macro="" textlink="">
      <xdr:nvSpPr>
        <xdr:cNvPr id="82" name="フローチャート: 判断 81">
          <a:extLst>
            <a:ext uri="{FF2B5EF4-FFF2-40B4-BE49-F238E27FC236}">
              <a16:creationId xmlns:a16="http://schemas.microsoft.com/office/drawing/2014/main" id="{1A914C2F-5EE6-4332-96EB-E480BE7D8EBB}"/>
            </a:ext>
          </a:extLst>
        </xdr:cNvPr>
        <xdr:cNvSpPr/>
      </xdr:nvSpPr>
      <xdr:spPr>
        <a:xfrm>
          <a:off x="2381250" y="5860796"/>
          <a:ext cx="920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65405</xdr:rowOff>
    </xdr:from>
    <xdr:to>
      <xdr:col>7</xdr:col>
      <xdr:colOff>187325</xdr:colOff>
      <xdr:row>29</xdr:row>
      <xdr:rowOff>167005</xdr:rowOff>
    </xdr:to>
    <xdr:sp macro="" textlink="">
      <xdr:nvSpPr>
        <xdr:cNvPr id="83" name="フローチャート: 判断 82">
          <a:extLst>
            <a:ext uri="{FF2B5EF4-FFF2-40B4-BE49-F238E27FC236}">
              <a16:creationId xmlns:a16="http://schemas.microsoft.com/office/drawing/2014/main" id="{2859B869-740C-412C-A4B5-EB2360497112}"/>
            </a:ext>
          </a:extLst>
        </xdr:cNvPr>
        <xdr:cNvSpPr/>
      </xdr:nvSpPr>
      <xdr:spPr>
        <a:xfrm>
          <a:off x="1657350" y="5808980"/>
          <a:ext cx="920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926A478C-8E1E-4CD1-98B1-5EFA6B0CC6A4}"/>
            </a:ext>
          </a:extLst>
        </xdr:cNvPr>
        <xdr:cNvSpPr txBox="1"/>
      </xdr:nvSpPr>
      <xdr:spPr>
        <a:xfrm>
          <a:off x="4384675"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291BEB8B-AB1A-4B42-AF28-3CF4DFAC4C9A}"/>
            </a:ext>
          </a:extLst>
        </xdr:cNvPr>
        <xdr:cNvSpPr txBox="1"/>
      </xdr:nvSpPr>
      <xdr:spPr>
        <a:xfrm>
          <a:off x="3711575"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BDA977A8-BF05-4D8A-92CB-B5BA7115673F}"/>
            </a:ext>
          </a:extLst>
        </xdr:cNvPr>
        <xdr:cNvSpPr txBox="1"/>
      </xdr:nvSpPr>
      <xdr:spPr>
        <a:xfrm>
          <a:off x="2987675"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CCC95D46-51DC-4807-8222-41A7AAC051B8}"/>
            </a:ext>
          </a:extLst>
        </xdr:cNvPr>
        <xdr:cNvSpPr txBox="1"/>
      </xdr:nvSpPr>
      <xdr:spPr>
        <a:xfrm>
          <a:off x="2263775"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F9227F9A-A79F-437D-A34F-BA77156D3D64}"/>
            </a:ext>
          </a:extLst>
        </xdr:cNvPr>
        <xdr:cNvSpPr txBox="1"/>
      </xdr:nvSpPr>
      <xdr:spPr>
        <a:xfrm>
          <a:off x="1539875"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103759</xdr:rowOff>
    </xdr:from>
    <xdr:to>
      <xdr:col>23</xdr:col>
      <xdr:colOff>136525</xdr:colOff>
      <xdr:row>33</xdr:row>
      <xdr:rowOff>33909</xdr:rowOff>
    </xdr:to>
    <xdr:sp macro="" textlink="">
      <xdr:nvSpPr>
        <xdr:cNvPr id="89" name="楕円 88">
          <a:extLst>
            <a:ext uri="{FF2B5EF4-FFF2-40B4-BE49-F238E27FC236}">
              <a16:creationId xmlns:a16="http://schemas.microsoft.com/office/drawing/2014/main" id="{8D4BC5DC-D575-4B18-A63B-75D01A897297}"/>
            </a:ext>
          </a:extLst>
        </xdr:cNvPr>
        <xdr:cNvSpPr/>
      </xdr:nvSpPr>
      <xdr:spPr>
        <a:xfrm>
          <a:off x="4502150" y="6361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82186</xdr:rowOff>
    </xdr:from>
    <xdr:ext cx="405111" cy="259045"/>
    <xdr:sp macro="" textlink="">
      <xdr:nvSpPr>
        <xdr:cNvPr id="90" name="有形固定資産減価償却率該当値テキスト">
          <a:extLst>
            <a:ext uri="{FF2B5EF4-FFF2-40B4-BE49-F238E27FC236}">
              <a16:creationId xmlns:a16="http://schemas.microsoft.com/office/drawing/2014/main" id="{F7116821-38E3-488A-9AFD-85489C5705D6}"/>
            </a:ext>
          </a:extLst>
        </xdr:cNvPr>
        <xdr:cNvSpPr txBox="1"/>
      </xdr:nvSpPr>
      <xdr:spPr>
        <a:xfrm>
          <a:off x="4603750" y="6340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32</xdr:row>
      <xdr:rowOff>64897</xdr:rowOff>
    </xdr:from>
    <xdr:to>
      <xdr:col>19</xdr:col>
      <xdr:colOff>187325</xdr:colOff>
      <xdr:row>32</xdr:row>
      <xdr:rowOff>166497</xdr:rowOff>
    </xdr:to>
    <xdr:sp macro="" textlink="">
      <xdr:nvSpPr>
        <xdr:cNvPr id="91" name="楕円 90">
          <a:extLst>
            <a:ext uri="{FF2B5EF4-FFF2-40B4-BE49-F238E27FC236}">
              <a16:creationId xmlns:a16="http://schemas.microsoft.com/office/drawing/2014/main" id="{801EF5F9-E4EB-4587-9102-C8997CA090D1}"/>
            </a:ext>
          </a:extLst>
        </xdr:cNvPr>
        <xdr:cNvSpPr/>
      </xdr:nvSpPr>
      <xdr:spPr>
        <a:xfrm>
          <a:off x="3829050" y="6322822"/>
          <a:ext cx="920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115697</xdr:rowOff>
    </xdr:from>
    <xdr:to>
      <xdr:col>23</xdr:col>
      <xdr:colOff>85725</xdr:colOff>
      <xdr:row>32</xdr:row>
      <xdr:rowOff>154559</xdr:rowOff>
    </xdr:to>
    <xdr:cxnSp macro="">
      <xdr:nvCxnSpPr>
        <xdr:cNvPr id="92" name="直線コネクタ 91">
          <a:extLst>
            <a:ext uri="{FF2B5EF4-FFF2-40B4-BE49-F238E27FC236}">
              <a16:creationId xmlns:a16="http://schemas.microsoft.com/office/drawing/2014/main" id="{961107BD-4430-4AC9-A4BC-179655E895C4}"/>
            </a:ext>
          </a:extLst>
        </xdr:cNvPr>
        <xdr:cNvCxnSpPr/>
      </xdr:nvCxnSpPr>
      <xdr:spPr>
        <a:xfrm>
          <a:off x="3879850" y="6373622"/>
          <a:ext cx="6731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145669</xdr:rowOff>
    </xdr:from>
    <xdr:to>
      <xdr:col>15</xdr:col>
      <xdr:colOff>187325</xdr:colOff>
      <xdr:row>32</xdr:row>
      <xdr:rowOff>75819</xdr:rowOff>
    </xdr:to>
    <xdr:sp macro="" textlink="">
      <xdr:nvSpPr>
        <xdr:cNvPr id="93" name="楕円 92">
          <a:extLst>
            <a:ext uri="{FF2B5EF4-FFF2-40B4-BE49-F238E27FC236}">
              <a16:creationId xmlns:a16="http://schemas.microsoft.com/office/drawing/2014/main" id="{F5E0811C-33E0-4B53-B19F-79DB3681910F}"/>
            </a:ext>
          </a:extLst>
        </xdr:cNvPr>
        <xdr:cNvSpPr/>
      </xdr:nvSpPr>
      <xdr:spPr>
        <a:xfrm>
          <a:off x="3105150" y="6232144"/>
          <a:ext cx="920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25019</xdr:rowOff>
    </xdr:from>
    <xdr:to>
      <xdr:col>19</xdr:col>
      <xdr:colOff>136525</xdr:colOff>
      <xdr:row>32</xdr:row>
      <xdr:rowOff>115697</xdr:rowOff>
    </xdr:to>
    <xdr:cxnSp macro="">
      <xdr:nvCxnSpPr>
        <xdr:cNvPr id="94" name="直線コネクタ 93">
          <a:extLst>
            <a:ext uri="{FF2B5EF4-FFF2-40B4-BE49-F238E27FC236}">
              <a16:creationId xmlns:a16="http://schemas.microsoft.com/office/drawing/2014/main" id="{F8B9775F-3C24-4980-9EAA-A77906BC86B7}"/>
            </a:ext>
          </a:extLst>
        </xdr:cNvPr>
        <xdr:cNvCxnSpPr/>
      </xdr:nvCxnSpPr>
      <xdr:spPr>
        <a:xfrm>
          <a:off x="3155950" y="6282944"/>
          <a:ext cx="723900" cy="90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137033</xdr:rowOff>
    </xdr:from>
    <xdr:to>
      <xdr:col>11</xdr:col>
      <xdr:colOff>187325</xdr:colOff>
      <xdr:row>32</xdr:row>
      <xdr:rowOff>67183</xdr:rowOff>
    </xdr:to>
    <xdr:sp macro="" textlink="">
      <xdr:nvSpPr>
        <xdr:cNvPr id="95" name="楕円 94">
          <a:extLst>
            <a:ext uri="{FF2B5EF4-FFF2-40B4-BE49-F238E27FC236}">
              <a16:creationId xmlns:a16="http://schemas.microsoft.com/office/drawing/2014/main" id="{D016D3B9-5502-461B-9F7B-9A08E2943A36}"/>
            </a:ext>
          </a:extLst>
        </xdr:cNvPr>
        <xdr:cNvSpPr/>
      </xdr:nvSpPr>
      <xdr:spPr>
        <a:xfrm>
          <a:off x="2381250" y="6223508"/>
          <a:ext cx="920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32</xdr:row>
      <xdr:rowOff>16383</xdr:rowOff>
    </xdr:from>
    <xdr:to>
      <xdr:col>15</xdr:col>
      <xdr:colOff>136525</xdr:colOff>
      <xdr:row>32</xdr:row>
      <xdr:rowOff>25019</xdr:rowOff>
    </xdr:to>
    <xdr:cxnSp macro="">
      <xdr:nvCxnSpPr>
        <xdr:cNvPr id="96" name="直線コネクタ 95">
          <a:extLst>
            <a:ext uri="{FF2B5EF4-FFF2-40B4-BE49-F238E27FC236}">
              <a16:creationId xmlns:a16="http://schemas.microsoft.com/office/drawing/2014/main" id="{5D93232D-3C67-4355-AB21-A036966A5B49}"/>
            </a:ext>
          </a:extLst>
        </xdr:cNvPr>
        <xdr:cNvCxnSpPr/>
      </xdr:nvCxnSpPr>
      <xdr:spPr>
        <a:xfrm>
          <a:off x="2432050" y="6274308"/>
          <a:ext cx="723900" cy="8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89535</xdr:rowOff>
    </xdr:from>
    <xdr:to>
      <xdr:col>7</xdr:col>
      <xdr:colOff>187325</xdr:colOff>
      <xdr:row>32</xdr:row>
      <xdr:rowOff>19685</xdr:rowOff>
    </xdr:to>
    <xdr:sp macro="" textlink="">
      <xdr:nvSpPr>
        <xdr:cNvPr id="97" name="楕円 96">
          <a:extLst>
            <a:ext uri="{FF2B5EF4-FFF2-40B4-BE49-F238E27FC236}">
              <a16:creationId xmlns:a16="http://schemas.microsoft.com/office/drawing/2014/main" id="{F72450C7-E81E-4B94-B77E-FA9CB5C03488}"/>
            </a:ext>
          </a:extLst>
        </xdr:cNvPr>
        <xdr:cNvSpPr/>
      </xdr:nvSpPr>
      <xdr:spPr>
        <a:xfrm>
          <a:off x="1657350" y="6176010"/>
          <a:ext cx="920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140335</xdr:rowOff>
    </xdr:from>
    <xdr:to>
      <xdr:col>11</xdr:col>
      <xdr:colOff>136525</xdr:colOff>
      <xdr:row>32</xdr:row>
      <xdr:rowOff>16383</xdr:rowOff>
    </xdr:to>
    <xdr:cxnSp macro="">
      <xdr:nvCxnSpPr>
        <xdr:cNvPr id="98" name="直線コネクタ 97">
          <a:extLst>
            <a:ext uri="{FF2B5EF4-FFF2-40B4-BE49-F238E27FC236}">
              <a16:creationId xmlns:a16="http://schemas.microsoft.com/office/drawing/2014/main" id="{A7E10677-862A-46FE-B9D2-B11492B57E6E}"/>
            </a:ext>
          </a:extLst>
        </xdr:cNvPr>
        <xdr:cNvCxnSpPr/>
      </xdr:nvCxnSpPr>
      <xdr:spPr>
        <a:xfrm>
          <a:off x="1708150" y="6226810"/>
          <a:ext cx="723900" cy="47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167530</xdr:rowOff>
    </xdr:from>
    <xdr:ext cx="405111" cy="259045"/>
    <xdr:sp macro="" textlink="">
      <xdr:nvSpPr>
        <xdr:cNvPr id="99" name="n_1aveValue有形固定資産減価償却率">
          <a:extLst>
            <a:ext uri="{FF2B5EF4-FFF2-40B4-BE49-F238E27FC236}">
              <a16:creationId xmlns:a16="http://schemas.microsoft.com/office/drawing/2014/main" id="{760A7F03-0B2D-408D-BB48-F076C6E5B444}"/>
            </a:ext>
          </a:extLst>
        </xdr:cNvPr>
        <xdr:cNvSpPr txBox="1"/>
      </xdr:nvSpPr>
      <xdr:spPr>
        <a:xfrm>
          <a:off x="3674119" y="57396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107078</xdr:rowOff>
    </xdr:from>
    <xdr:ext cx="405111" cy="259045"/>
    <xdr:sp macro="" textlink="">
      <xdr:nvSpPr>
        <xdr:cNvPr id="100" name="n_2aveValue有形固定資産減価償却率">
          <a:extLst>
            <a:ext uri="{FF2B5EF4-FFF2-40B4-BE49-F238E27FC236}">
              <a16:creationId xmlns:a16="http://schemas.microsoft.com/office/drawing/2014/main" id="{C4544D73-B93A-4767-B544-67625E4E6CC8}"/>
            </a:ext>
          </a:extLst>
        </xdr:cNvPr>
        <xdr:cNvSpPr txBox="1"/>
      </xdr:nvSpPr>
      <xdr:spPr>
        <a:xfrm>
          <a:off x="2962919" y="5679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63898</xdr:rowOff>
    </xdr:from>
    <xdr:ext cx="405111" cy="259045"/>
    <xdr:sp macro="" textlink="">
      <xdr:nvSpPr>
        <xdr:cNvPr id="101" name="n_3aveValue有形固定資産減価償却率">
          <a:extLst>
            <a:ext uri="{FF2B5EF4-FFF2-40B4-BE49-F238E27FC236}">
              <a16:creationId xmlns:a16="http://schemas.microsoft.com/office/drawing/2014/main" id="{F8B88D3D-3CFF-4E70-9658-396754789630}"/>
            </a:ext>
          </a:extLst>
        </xdr:cNvPr>
        <xdr:cNvSpPr txBox="1"/>
      </xdr:nvSpPr>
      <xdr:spPr>
        <a:xfrm>
          <a:off x="2239019" y="56360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12082</xdr:rowOff>
    </xdr:from>
    <xdr:ext cx="405111" cy="259045"/>
    <xdr:sp macro="" textlink="">
      <xdr:nvSpPr>
        <xdr:cNvPr id="102" name="n_4aveValue有形固定資産減価償却率">
          <a:extLst>
            <a:ext uri="{FF2B5EF4-FFF2-40B4-BE49-F238E27FC236}">
              <a16:creationId xmlns:a16="http://schemas.microsoft.com/office/drawing/2014/main" id="{890A2616-9900-4FA8-88D0-41B6BBF9A365}"/>
            </a:ext>
          </a:extLst>
        </xdr:cNvPr>
        <xdr:cNvSpPr txBox="1"/>
      </xdr:nvSpPr>
      <xdr:spPr>
        <a:xfrm>
          <a:off x="1515119" y="5584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157624</xdr:rowOff>
    </xdr:from>
    <xdr:ext cx="405111" cy="259045"/>
    <xdr:sp macro="" textlink="">
      <xdr:nvSpPr>
        <xdr:cNvPr id="103" name="n_1mainValue有形固定資産減価償却率">
          <a:extLst>
            <a:ext uri="{FF2B5EF4-FFF2-40B4-BE49-F238E27FC236}">
              <a16:creationId xmlns:a16="http://schemas.microsoft.com/office/drawing/2014/main" id="{EEC57267-02F5-4182-8A35-F25FA9B64387}"/>
            </a:ext>
          </a:extLst>
        </xdr:cNvPr>
        <xdr:cNvSpPr txBox="1"/>
      </xdr:nvSpPr>
      <xdr:spPr>
        <a:xfrm>
          <a:off x="3674119" y="64155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66946</xdr:rowOff>
    </xdr:from>
    <xdr:ext cx="405111" cy="259045"/>
    <xdr:sp macro="" textlink="">
      <xdr:nvSpPr>
        <xdr:cNvPr id="104" name="n_2mainValue有形固定資産減価償却率">
          <a:extLst>
            <a:ext uri="{FF2B5EF4-FFF2-40B4-BE49-F238E27FC236}">
              <a16:creationId xmlns:a16="http://schemas.microsoft.com/office/drawing/2014/main" id="{2849EE5B-8278-48FC-81F5-263B58049DA5}"/>
            </a:ext>
          </a:extLst>
        </xdr:cNvPr>
        <xdr:cNvSpPr txBox="1"/>
      </xdr:nvSpPr>
      <xdr:spPr>
        <a:xfrm>
          <a:off x="2962919" y="63248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58310</xdr:rowOff>
    </xdr:from>
    <xdr:ext cx="405111" cy="259045"/>
    <xdr:sp macro="" textlink="">
      <xdr:nvSpPr>
        <xdr:cNvPr id="105" name="n_3mainValue有形固定資産減価償却率">
          <a:extLst>
            <a:ext uri="{FF2B5EF4-FFF2-40B4-BE49-F238E27FC236}">
              <a16:creationId xmlns:a16="http://schemas.microsoft.com/office/drawing/2014/main" id="{17757162-F505-468F-A668-253010CFF833}"/>
            </a:ext>
          </a:extLst>
        </xdr:cNvPr>
        <xdr:cNvSpPr txBox="1"/>
      </xdr:nvSpPr>
      <xdr:spPr>
        <a:xfrm>
          <a:off x="2239019" y="63162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10812</xdr:rowOff>
    </xdr:from>
    <xdr:ext cx="405111" cy="259045"/>
    <xdr:sp macro="" textlink="">
      <xdr:nvSpPr>
        <xdr:cNvPr id="106" name="n_4mainValue有形固定資産減価償却率">
          <a:extLst>
            <a:ext uri="{FF2B5EF4-FFF2-40B4-BE49-F238E27FC236}">
              <a16:creationId xmlns:a16="http://schemas.microsoft.com/office/drawing/2014/main" id="{D7FCD353-52EE-4B34-A19B-64787756311B}"/>
            </a:ext>
          </a:extLst>
        </xdr:cNvPr>
        <xdr:cNvSpPr txBox="1"/>
      </xdr:nvSpPr>
      <xdr:spPr>
        <a:xfrm>
          <a:off x="1515119" y="6268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7" name="正方形/長方形 106">
          <a:extLst>
            <a:ext uri="{FF2B5EF4-FFF2-40B4-BE49-F238E27FC236}">
              <a16:creationId xmlns:a16="http://schemas.microsoft.com/office/drawing/2014/main" id="{E4F222D5-66BD-4C5E-BACB-67AF13712F30}"/>
            </a:ext>
          </a:extLst>
        </xdr:cNvPr>
        <xdr:cNvSpPr/>
      </xdr:nvSpPr>
      <xdr:spPr>
        <a:xfrm>
          <a:off x="10769600" y="4254500"/>
          <a:ext cx="402272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8" name="正方形/長方形 107">
          <a:extLst>
            <a:ext uri="{FF2B5EF4-FFF2-40B4-BE49-F238E27FC236}">
              <a16:creationId xmlns:a16="http://schemas.microsoft.com/office/drawing/2014/main" id="{7FD772FD-7206-4275-98A3-BCAE405AD814}"/>
            </a:ext>
          </a:extLst>
        </xdr:cNvPr>
        <xdr:cNvSpPr/>
      </xdr:nvSpPr>
      <xdr:spPr>
        <a:xfrm>
          <a:off x="11782693" y="4624642"/>
          <a:ext cx="986889"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9" name="正方形/長方形 108">
          <a:extLst>
            <a:ext uri="{FF2B5EF4-FFF2-40B4-BE49-F238E27FC236}">
              <a16:creationId xmlns:a16="http://schemas.microsoft.com/office/drawing/2014/main" id="{F499184A-BA27-4497-A06B-615DED3D0EE9}"/>
            </a:ext>
          </a:extLst>
        </xdr:cNvPr>
        <xdr:cNvSpPr/>
      </xdr:nvSpPr>
      <xdr:spPr>
        <a:xfrm>
          <a:off x="13151390" y="4607971"/>
          <a:ext cx="9006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[ 482.6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0" name="正方形/長方形 109">
          <a:extLst>
            <a:ext uri="{FF2B5EF4-FFF2-40B4-BE49-F238E27FC236}">
              <a16:creationId xmlns:a16="http://schemas.microsoft.com/office/drawing/2014/main" id="{A3FD858E-9731-446E-BA79-19C1873B2B3C}"/>
            </a:ext>
          </a:extLst>
        </xdr:cNvPr>
        <xdr:cNvSpPr/>
      </xdr:nvSpPr>
      <xdr:spPr>
        <a:xfrm>
          <a:off x="14751050" y="43815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1" name="正方形/長方形 110">
          <a:extLst>
            <a:ext uri="{FF2B5EF4-FFF2-40B4-BE49-F238E27FC236}">
              <a16:creationId xmlns:a16="http://schemas.microsoft.com/office/drawing/2014/main" id="{67C380DE-9D76-46DA-919F-9995525714F4}"/>
            </a:ext>
          </a:extLst>
        </xdr:cNvPr>
        <xdr:cNvSpPr/>
      </xdr:nvSpPr>
      <xdr:spPr>
        <a:xfrm>
          <a:off x="14751050" y="45720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2" name="正方形/長方形 111">
          <a:extLst>
            <a:ext uri="{FF2B5EF4-FFF2-40B4-BE49-F238E27FC236}">
              <a16:creationId xmlns:a16="http://schemas.microsoft.com/office/drawing/2014/main" id="{0F6E04D2-6FEE-4B54-85D3-4EAD4DA2AAAC}"/>
            </a:ext>
          </a:extLst>
        </xdr:cNvPr>
        <xdr:cNvSpPr/>
      </xdr:nvSpPr>
      <xdr:spPr>
        <a:xfrm>
          <a:off x="16198850" y="43815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3" name="正方形/長方形 112">
          <a:extLst>
            <a:ext uri="{FF2B5EF4-FFF2-40B4-BE49-F238E27FC236}">
              <a16:creationId xmlns:a16="http://schemas.microsoft.com/office/drawing/2014/main" id="{86000945-0EA3-44BA-AED2-631CA5B8F0DE}"/>
            </a:ext>
          </a:extLst>
        </xdr:cNvPr>
        <xdr:cNvSpPr/>
      </xdr:nvSpPr>
      <xdr:spPr>
        <a:xfrm>
          <a:off x="16198850" y="45720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4" name="正方形/長方形 113">
          <a:extLst>
            <a:ext uri="{FF2B5EF4-FFF2-40B4-BE49-F238E27FC236}">
              <a16:creationId xmlns:a16="http://schemas.microsoft.com/office/drawing/2014/main" id="{7389953A-0E5F-4B81-AB4A-999450CB7DA0}"/>
            </a:ext>
          </a:extLst>
        </xdr:cNvPr>
        <xdr:cNvSpPr/>
      </xdr:nvSpPr>
      <xdr:spPr>
        <a:xfrm>
          <a:off x="17764125" y="43815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5" name="正方形/長方形 114">
          <a:extLst>
            <a:ext uri="{FF2B5EF4-FFF2-40B4-BE49-F238E27FC236}">
              <a16:creationId xmlns:a16="http://schemas.microsoft.com/office/drawing/2014/main" id="{3171BB03-DF81-4D3A-8EC9-C990ECB96147}"/>
            </a:ext>
          </a:extLst>
        </xdr:cNvPr>
        <xdr:cNvSpPr/>
      </xdr:nvSpPr>
      <xdr:spPr>
        <a:xfrm>
          <a:off x="17764125" y="45720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6" name="正方形/長方形 115">
          <a:extLst>
            <a:ext uri="{FF2B5EF4-FFF2-40B4-BE49-F238E27FC236}">
              <a16:creationId xmlns:a16="http://schemas.microsoft.com/office/drawing/2014/main" id="{D56BABED-CBCD-4C7C-A8C4-8C3CAE766C55}"/>
            </a:ext>
          </a:extLst>
        </xdr:cNvPr>
        <xdr:cNvSpPr/>
      </xdr:nvSpPr>
      <xdr:spPr>
        <a:xfrm>
          <a:off x="10769600" y="4953000"/>
          <a:ext cx="4022725"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7" name="正方形/長方形 116">
          <a:extLst>
            <a:ext uri="{FF2B5EF4-FFF2-40B4-BE49-F238E27FC236}">
              <a16:creationId xmlns:a16="http://schemas.microsoft.com/office/drawing/2014/main" id="{0421757B-D0A7-495A-A310-E126FEC47E05}"/>
            </a:ext>
          </a:extLst>
        </xdr:cNvPr>
        <xdr:cNvSpPr/>
      </xdr:nvSpPr>
      <xdr:spPr>
        <a:xfrm>
          <a:off x="15049500" y="4953000"/>
          <a:ext cx="4524375"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8" name="正方形/長方形 117">
          <a:extLst>
            <a:ext uri="{FF2B5EF4-FFF2-40B4-BE49-F238E27FC236}">
              <a16:creationId xmlns:a16="http://schemas.microsoft.com/office/drawing/2014/main" id="{19A4ED13-4A88-43DE-AFF6-0136F38D1000}"/>
            </a:ext>
          </a:extLst>
        </xdr:cNvPr>
        <xdr:cNvSpPr/>
      </xdr:nvSpPr>
      <xdr:spPr>
        <a:xfrm>
          <a:off x="15049500" y="5016500"/>
          <a:ext cx="4343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9" name="テキスト ボックス 118">
          <a:extLst>
            <a:ext uri="{FF2B5EF4-FFF2-40B4-BE49-F238E27FC236}">
              <a16:creationId xmlns:a16="http://schemas.microsoft.com/office/drawing/2014/main" id="{21E98D3A-1B50-4F36-967B-CB5118450BD0}"/>
            </a:ext>
          </a:extLst>
        </xdr:cNvPr>
        <xdr:cNvSpPr txBox="1"/>
      </xdr:nvSpPr>
      <xdr:spPr>
        <a:xfrm>
          <a:off x="15125700" y="5245100"/>
          <a:ext cx="43307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債務償還比率は</a:t>
          </a:r>
          <a:r>
            <a:rPr kumimoji="1" lang="en-US" altLang="ja-JP" sz="1100">
              <a:latin typeface="ＭＳ Ｐゴシック" panose="020B0600070205080204" pitchFamily="50" charset="-128"/>
              <a:ea typeface="ＭＳ Ｐゴシック" panose="020B0600070205080204" pitchFamily="50" charset="-128"/>
            </a:rPr>
            <a:t>482.6</a:t>
          </a:r>
          <a:r>
            <a:rPr kumimoji="1" lang="ja-JP" altLang="en-US" sz="1100">
              <a:latin typeface="ＭＳ Ｐゴシック" panose="020B0600070205080204" pitchFamily="50" charset="-128"/>
              <a:ea typeface="ＭＳ Ｐゴシック" panose="020B0600070205080204" pitchFamily="50" charset="-128"/>
            </a:rPr>
            <a:t>％となっており、類似団体平均（</a:t>
          </a:r>
          <a:r>
            <a:rPr kumimoji="1" lang="en-US" altLang="ja-JP" sz="1100">
              <a:latin typeface="ＭＳ Ｐゴシック" panose="020B0600070205080204" pitchFamily="50" charset="-128"/>
              <a:ea typeface="ＭＳ Ｐゴシック" panose="020B0600070205080204" pitchFamily="50" charset="-128"/>
            </a:rPr>
            <a:t>519.6</a:t>
          </a:r>
          <a:r>
            <a:rPr kumimoji="1" lang="ja-JP" altLang="en-US" sz="1100">
              <a:latin typeface="ＭＳ Ｐゴシック" panose="020B0600070205080204" pitchFamily="50" charset="-128"/>
              <a:ea typeface="ＭＳ Ｐゴシック" panose="020B0600070205080204" pitchFamily="50" charset="-128"/>
            </a:rPr>
            <a:t>％）を下回っている。一方で、令和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年度は前年度（</a:t>
          </a:r>
          <a:r>
            <a:rPr kumimoji="1" lang="en-US" altLang="ja-JP" sz="1100">
              <a:latin typeface="ＭＳ Ｐゴシック" panose="020B0600070205080204" pitchFamily="50" charset="-128"/>
              <a:ea typeface="ＭＳ Ｐゴシック" panose="020B0600070205080204" pitchFamily="50" charset="-128"/>
            </a:rPr>
            <a:t>409.5</a:t>
          </a:r>
          <a:r>
            <a:rPr kumimoji="1" lang="ja-JP" altLang="en-US" sz="1100">
              <a:latin typeface="ＭＳ Ｐゴシック" panose="020B0600070205080204" pitchFamily="50" charset="-128"/>
              <a:ea typeface="ＭＳ Ｐゴシック" panose="020B0600070205080204" pitchFamily="50" charset="-128"/>
            </a:rPr>
            <a:t>％）から上昇している。今後は、公共施設等総合管理計画に基づく施設の長寿命化や更新事業の実施に伴い、市債発行額の増加も見込まれることから、市債残高や将来の公債費負担に留意し、後年度に過度な負担を残さないよう健全な財政運営に努める。</a:t>
          </a:r>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0" name="テキスト ボックス 119">
          <a:extLst>
            <a:ext uri="{FF2B5EF4-FFF2-40B4-BE49-F238E27FC236}">
              <a16:creationId xmlns:a16="http://schemas.microsoft.com/office/drawing/2014/main" id="{53ADC459-891F-428E-B562-7E65F3B039EC}"/>
            </a:ext>
          </a:extLst>
        </xdr:cNvPr>
        <xdr:cNvSpPr txBox="1"/>
      </xdr:nvSpPr>
      <xdr:spPr>
        <a:xfrm>
          <a:off x="107315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1" name="直線コネクタ 120">
          <a:extLst>
            <a:ext uri="{FF2B5EF4-FFF2-40B4-BE49-F238E27FC236}">
              <a16:creationId xmlns:a16="http://schemas.microsoft.com/office/drawing/2014/main" id="{A4439AF0-22B8-4CC1-BB26-2468AD443B85}"/>
            </a:ext>
          </a:extLst>
        </xdr:cNvPr>
        <xdr:cNvCxnSpPr/>
      </xdr:nvCxnSpPr>
      <xdr:spPr>
        <a:xfrm>
          <a:off x="10769600" y="7112000"/>
          <a:ext cx="40227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2" name="テキスト ボックス 121">
          <a:extLst>
            <a:ext uri="{FF2B5EF4-FFF2-40B4-BE49-F238E27FC236}">
              <a16:creationId xmlns:a16="http://schemas.microsoft.com/office/drawing/2014/main" id="{7490D8EB-C1A5-47CA-A48A-959A6C3218B2}"/>
            </a:ext>
          </a:extLst>
        </xdr:cNvPr>
        <xdr:cNvSpPr txBox="1"/>
      </xdr:nvSpPr>
      <xdr:spPr>
        <a:xfrm>
          <a:off x="10251851"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3" name="直線コネクタ 122">
          <a:extLst>
            <a:ext uri="{FF2B5EF4-FFF2-40B4-BE49-F238E27FC236}">
              <a16:creationId xmlns:a16="http://schemas.microsoft.com/office/drawing/2014/main" id="{4F5B0ACC-22EE-4A2D-AB03-BF77B1193082}"/>
            </a:ext>
          </a:extLst>
        </xdr:cNvPr>
        <xdr:cNvCxnSpPr/>
      </xdr:nvCxnSpPr>
      <xdr:spPr>
        <a:xfrm>
          <a:off x="10769600" y="6752167"/>
          <a:ext cx="40227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4" name="テキスト ボックス 123">
          <a:extLst>
            <a:ext uri="{FF2B5EF4-FFF2-40B4-BE49-F238E27FC236}">
              <a16:creationId xmlns:a16="http://schemas.microsoft.com/office/drawing/2014/main" id="{521E675E-E89F-4ECE-AD11-9B4559535C7D}"/>
            </a:ext>
          </a:extLst>
        </xdr:cNvPr>
        <xdr:cNvSpPr txBox="1"/>
      </xdr:nvSpPr>
      <xdr:spPr>
        <a:xfrm>
          <a:off x="10251851"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5" name="直線コネクタ 124">
          <a:extLst>
            <a:ext uri="{FF2B5EF4-FFF2-40B4-BE49-F238E27FC236}">
              <a16:creationId xmlns:a16="http://schemas.microsoft.com/office/drawing/2014/main" id="{6F8CBF8F-FE0D-4A88-B4E8-931C032E258C}"/>
            </a:ext>
          </a:extLst>
        </xdr:cNvPr>
        <xdr:cNvCxnSpPr/>
      </xdr:nvCxnSpPr>
      <xdr:spPr>
        <a:xfrm>
          <a:off x="10769600" y="6392333"/>
          <a:ext cx="40227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6" name="テキスト ボックス 125">
          <a:extLst>
            <a:ext uri="{FF2B5EF4-FFF2-40B4-BE49-F238E27FC236}">
              <a16:creationId xmlns:a16="http://schemas.microsoft.com/office/drawing/2014/main" id="{D5A1F8BA-66CE-407F-92AE-FD259D62812B}"/>
            </a:ext>
          </a:extLst>
        </xdr:cNvPr>
        <xdr:cNvSpPr txBox="1"/>
      </xdr:nvSpPr>
      <xdr:spPr>
        <a:xfrm>
          <a:off x="1031446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7" name="直線コネクタ 126">
          <a:extLst>
            <a:ext uri="{FF2B5EF4-FFF2-40B4-BE49-F238E27FC236}">
              <a16:creationId xmlns:a16="http://schemas.microsoft.com/office/drawing/2014/main" id="{91E153DD-5314-4854-A63C-D85BE787F1AD}"/>
            </a:ext>
          </a:extLst>
        </xdr:cNvPr>
        <xdr:cNvCxnSpPr/>
      </xdr:nvCxnSpPr>
      <xdr:spPr>
        <a:xfrm>
          <a:off x="10769600" y="6032500"/>
          <a:ext cx="40227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8" name="テキスト ボックス 127">
          <a:extLst>
            <a:ext uri="{FF2B5EF4-FFF2-40B4-BE49-F238E27FC236}">
              <a16:creationId xmlns:a16="http://schemas.microsoft.com/office/drawing/2014/main" id="{A495333E-7819-4CD9-B2F9-9712C271059E}"/>
            </a:ext>
          </a:extLst>
        </xdr:cNvPr>
        <xdr:cNvSpPr txBox="1"/>
      </xdr:nvSpPr>
      <xdr:spPr>
        <a:xfrm>
          <a:off x="1031446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9" name="直線コネクタ 128">
          <a:extLst>
            <a:ext uri="{FF2B5EF4-FFF2-40B4-BE49-F238E27FC236}">
              <a16:creationId xmlns:a16="http://schemas.microsoft.com/office/drawing/2014/main" id="{FEC94B81-1E60-476A-8CE7-9C06D1EC3931}"/>
            </a:ext>
          </a:extLst>
        </xdr:cNvPr>
        <xdr:cNvCxnSpPr/>
      </xdr:nvCxnSpPr>
      <xdr:spPr>
        <a:xfrm>
          <a:off x="10769600" y="5672667"/>
          <a:ext cx="40227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0" name="テキスト ボックス 129">
          <a:extLst>
            <a:ext uri="{FF2B5EF4-FFF2-40B4-BE49-F238E27FC236}">
              <a16:creationId xmlns:a16="http://schemas.microsoft.com/office/drawing/2014/main" id="{CBD60F81-72AD-4203-995A-DC63888B18D6}"/>
            </a:ext>
          </a:extLst>
        </xdr:cNvPr>
        <xdr:cNvSpPr txBox="1"/>
      </xdr:nvSpPr>
      <xdr:spPr>
        <a:xfrm>
          <a:off x="1031446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1" name="直線コネクタ 130">
          <a:extLst>
            <a:ext uri="{FF2B5EF4-FFF2-40B4-BE49-F238E27FC236}">
              <a16:creationId xmlns:a16="http://schemas.microsoft.com/office/drawing/2014/main" id="{DDCB51C9-7B26-4887-94C4-9B4B4062F10D}"/>
            </a:ext>
          </a:extLst>
        </xdr:cNvPr>
        <xdr:cNvCxnSpPr/>
      </xdr:nvCxnSpPr>
      <xdr:spPr>
        <a:xfrm>
          <a:off x="10769600" y="5312833"/>
          <a:ext cx="40227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2" name="テキスト ボックス 131">
          <a:extLst>
            <a:ext uri="{FF2B5EF4-FFF2-40B4-BE49-F238E27FC236}">
              <a16:creationId xmlns:a16="http://schemas.microsoft.com/office/drawing/2014/main" id="{D872BA10-9DCD-4718-B5AB-61C8A3A10D8A}"/>
            </a:ext>
          </a:extLst>
        </xdr:cNvPr>
        <xdr:cNvSpPr txBox="1"/>
      </xdr:nvSpPr>
      <xdr:spPr>
        <a:xfrm>
          <a:off x="1041705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3" name="直線コネクタ 132">
          <a:extLst>
            <a:ext uri="{FF2B5EF4-FFF2-40B4-BE49-F238E27FC236}">
              <a16:creationId xmlns:a16="http://schemas.microsoft.com/office/drawing/2014/main" id="{2B87762A-7188-4696-9479-E7280CA891DB}"/>
            </a:ext>
          </a:extLst>
        </xdr:cNvPr>
        <xdr:cNvCxnSpPr/>
      </xdr:nvCxnSpPr>
      <xdr:spPr>
        <a:xfrm>
          <a:off x="10769600" y="4953000"/>
          <a:ext cx="40227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4" name="債務償還比率グラフ枠">
          <a:extLst>
            <a:ext uri="{FF2B5EF4-FFF2-40B4-BE49-F238E27FC236}">
              <a16:creationId xmlns:a16="http://schemas.microsoft.com/office/drawing/2014/main" id="{8EC356EE-D1FC-4548-9CA9-D472334C3E57}"/>
            </a:ext>
          </a:extLst>
        </xdr:cNvPr>
        <xdr:cNvSpPr/>
      </xdr:nvSpPr>
      <xdr:spPr>
        <a:xfrm>
          <a:off x="10769600" y="4953000"/>
          <a:ext cx="4022725"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127162</xdr:rowOff>
    </xdr:to>
    <xdr:cxnSp macro="">
      <xdr:nvCxnSpPr>
        <xdr:cNvPr id="135" name="直線コネクタ 134">
          <a:extLst>
            <a:ext uri="{FF2B5EF4-FFF2-40B4-BE49-F238E27FC236}">
              <a16:creationId xmlns:a16="http://schemas.microsoft.com/office/drawing/2014/main" id="{D75EAB7E-EB39-4B91-B80C-AAD184285983}"/>
            </a:ext>
          </a:extLst>
        </xdr:cNvPr>
        <xdr:cNvCxnSpPr/>
      </xdr:nvCxnSpPr>
      <xdr:spPr>
        <a:xfrm flipV="1">
          <a:off x="14079220" y="5312833"/>
          <a:ext cx="1269" cy="12437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130989</xdr:rowOff>
    </xdr:from>
    <xdr:ext cx="560923" cy="259045"/>
    <xdr:sp macro="" textlink="">
      <xdr:nvSpPr>
        <xdr:cNvPr id="136" name="債務償還比率最小値テキスト">
          <a:extLst>
            <a:ext uri="{FF2B5EF4-FFF2-40B4-BE49-F238E27FC236}">
              <a16:creationId xmlns:a16="http://schemas.microsoft.com/office/drawing/2014/main" id="{820951ED-2181-4DCE-A119-448D97CFB7B1}"/>
            </a:ext>
          </a:extLst>
        </xdr:cNvPr>
        <xdr:cNvSpPr txBox="1"/>
      </xdr:nvSpPr>
      <xdr:spPr>
        <a:xfrm>
          <a:off x="14131925" y="6560364"/>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127162</xdr:rowOff>
    </xdr:from>
    <xdr:to>
      <xdr:col>76</xdr:col>
      <xdr:colOff>111125</xdr:colOff>
      <xdr:row>33</xdr:row>
      <xdr:rowOff>127162</xdr:rowOff>
    </xdr:to>
    <xdr:cxnSp macro="">
      <xdr:nvCxnSpPr>
        <xdr:cNvPr id="137" name="直線コネクタ 136">
          <a:extLst>
            <a:ext uri="{FF2B5EF4-FFF2-40B4-BE49-F238E27FC236}">
              <a16:creationId xmlns:a16="http://schemas.microsoft.com/office/drawing/2014/main" id="{59B44FE0-F98B-4486-9D63-B51C01B6986E}"/>
            </a:ext>
          </a:extLst>
        </xdr:cNvPr>
        <xdr:cNvCxnSpPr/>
      </xdr:nvCxnSpPr>
      <xdr:spPr>
        <a:xfrm>
          <a:off x="14001750" y="6556537"/>
          <a:ext cx="1682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8" name="債務償還比率最大値テキスト">
          <a:extLst>
            <a:ext uri="{FF2B5EF4-FFF2-40B4-BE49-F238E27FC236}">
              <a16:creationId xmlns:a16="http://schemas.microsoft.com/office/drawing/2014/main" id="{5B14BCD9-FFB2-4EE0-942E-EFF7420E372C}"/>
            </a:ext>
          </a:extLst>
        </xdr:cNvPr>
        <xdr:cNvSpPr txBox="1"/>
      </xdr:nvSpPr>
      <xdr:spPr>
        <a:xfrm>
          <a:off x="14131925"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9" name="直線コネクタ 138">
          <a:extLst>
            <a:ext uri="{FF2B5EF4-FFF2-40B4-BE49-F238E27FC236}">
              <a16:creationId xmlns:a16="http://schemas.microsoft.com/office/drawing/2014/main" id="{16A0DAB9-6B3E-4548-8891-4A10A953D93E}"/>
            </a:ext>
          </a:extLst>
        </xdr:cNvPr>
        <xdr:cNvCxnSpPr/>
      </xdr:nvCxnSpPr>
      <xdr:spPr>
        <a:xfrm>
          <a:off x="14001750" y="5312833"/>
          <a:ext cx="1682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120117</xdr:rowOff>
    </xdr:from>
    <xdr:ext cx="469744" cy="259045"/>
    <xdr:sp macro="" textlink="">
      <xdr:nvSpPr>
        <xdr:cNvPr id="140" name="債務償還比率平均値テキスト">
          <a:extLst>
            <a:ext uri="{FF2B5EF4-FFF2-40B4-BE49-F238E27FC236}">
              <a16:creationId xmlns:a16="http://schemas.microsoft.com/office/drawing/2014/main" id="{23C43DDB-C703-4A4D-BABE-C9D766680226}"/>
            </a:ext>
          </a:extLst>
        </xdr:cNvPr>
        <xdr:cNvSpPr txBox="1"/>
      </xdr:nvSpPr>
      <xdr:spPr>
        <a:xfrm>
          <a:off x="14131925" y="58636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141690</xdr:rowOff>
    </xdr:from>
    <xdr:to>
      <xdr:col>76</xdr:col>
      <xdr:colOff>73025</xdr:colOff>
      <xdr:row>30</xdr:row>
      <xdr:rowOff>71840</xdr:rowOff>
    </xdr:to>
    <xdr:sp macro="" textlink="">
      <xdr:nvSpPr>
        <xdr:cNvPr id="141" name="フローチャート: 判断 140">
          <a:extLst>
            <a:ext uri="{FF2B5EF4-FFF2-40B4-BE49-F238E27FC236}">
              <a16:creationId xmlns:a16="http://schemas.microsoft.com/office/drawing/2014/main" id="{858B5909-8327-49D2-91EA-F9A99C1EFF14}"/>
            </a:ext>
          </a:extLst>
        </xdr:cNvPr>
        <xdr:cNvSpPr/>
      </xdr:nvSpPr>
      <xdr:spPr>
        <a:xfrm>
          <a:off x="14039850" y="5885265"/>
          <a:ext cx="920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162680</xdr:rowOff>
    </xdr:from>
    <xdr:to>
      <xdr:col>72</xdr:col>
      <xdr:colOff>123825</xdr:colOff>
      <xdr:row>30</xdr:row>
      <xdr:rowOff>92830</xdr:rowOff>
    </xdr:to>
    <xdr:sp macro="" textlink="">
      <xdr:nvSpPr>
        <xdr:cNvPr id="142" name="フローチャート: 判断 141">
          <a:extLst>
            <a:ext uri="{FF2B5EF4-FFF2-40B4-BE49-F238E27FC236}">
              <a16:creationId xmlns:a16="http://schemas.microsoft.com/office/drawing/2014/main" id="{F46DC8AF-56AA-4464-B82A-DE52781390F9}"/>
            </a:ext>
          </a:extLst>
        </xdr:cNvPr>
        <xdr:cNvSpPr/>
      </xdr:nvSpPr>
      <xdr:spPr>
        <a:xfrm>
          <a:off x="13357225" y="5906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155603</xdr:rowOff>
    </xdr:from>
    <xdr:to>
      <xdr:col>68</xdr:col>
      <xdr:colOff>123825</xdr:colOff>
      <xdr:row>30</xdr:row>
      <xdr:rowOff>85753</xdr:rowOff>
    </xdr:to>
    <xdr:sp macro="" textlink="">
      <xdr:nvSpPr>
        <xdr:cNvPr id="143" name="フローチャート: 判断 142">
          <a:extLst>
            <a:ext uri="{FF2B5EF4-FFF2-40B4-BE49-F238E27FC236}">
              <a16:creationId xmlns:a16="http://schemas.microsoft.com/office/drawing/2014/main" id="{7C1A866E-6C91-4413-904C-6E2EFB2902F7}"/>
            </a:ext>
          </a:extLst>
        </xdr:cNvPr>
        <xdr:cNvSpPr/>
      </xdr:nvSpPr>
      <xdr:spPr>
        <a:xfrm>
          <a:off x="12633325" y="5899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109665</xdr:rowOff>
    </xdr:from>
    <xdr:to>
      <xdr:col>64</xdr:col>
      <xdr:colOff>123825</xdr:colOff>
      <xdr:row>30</xdr:row>
      <xdr:rowOff>39815</xdr:rowOff>
    </xdr:to>
    <xdr:sp macro="" textlink="">
      <xdr:nvSpPr>
        <xdr:cNvPr id="144" name="フローチャート: 判断 143">
          <a:extLst>
            <a:ext uri="{FF2B5EF4-FFF2-40B4-BE49-F238E27FC236}">
              <a16:creationId xmlns:a16="http://schemas.microsoft.com/office/drawing/2014/main" id="{E633FD08-335B-4FCB-8D59-DF011F16AC1D}"/>
            </a:ext>
          </a:extLst>
        </xdr:cNvPr>
        <xdr:cNvSpPr/>
      </xdr:nvSpPr>
      <xdr:spPr>
        <a:xfrm>
          <a:off x="11909425" y="5853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106257</xdr:rowOff>
    </xdr:from>
    <xdr:to>
      <xdr:col>60</xdr:col>
      <xdr:colOff>123825</xdr:colOff>
      <xdr:row>31</xdr:row>
      <xdr:rowOff>36407</xdr:rowOff>
    </xdr:to>
    <xdr:sp macro="" textlink="">
      <xdr:nvSpPr>
        <xdr:cNvPr id="145" name="フローチャート: 判断 144">
          <a:extLst>
            <a:ext uri="{FF2B5EF4-FFF2-40B4-BE49-F238E27FC236}">
              <a16:creationId xmlns:a16="http://schemas.microsoft.com/office/drawing/2014/main" id="{4AFAD35A-71E4-40E8-8332-F49EA46892B8}"/>
            </a:ext>
          </a:extLst>
        </xdr:cNvPr>
        <xdr:cNvSpPr/>
      </xdr:nvSpPr>
      <xdr:spPr>
        <a:xfrm>
          <a:off x="11185525" y="6021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870BF92F-4CF6-4FD1-85E9-6B21A94AFF5C}"/>
            </a:ext>
          </a:extLst>
        </xdr:cNvPr>
        <xdr:cNvSpPr txBox="1"/>
      </xdr:nvSpPr>
      <xdr:spPr>
        <a:xfrm>
          <a:off x="1391285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33BF9C4F-6BCE-4734-8A5D-B00C464A097A}"/>
            </a:ext>
          </a:extLst>
        </xdr:cNvPr>
        <xdr:cNvSpPr txBox="1"/>
      </xdr:nvSpPr>
      <xdr:spPr>
        <a:xfrm>
          <a:off x="1323975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749E505A-1965-4163-AD10-E407846B4D56}"/>
            </a:ext>
          </a:extLst>
        </xdr:cNvPr>
        <xdr:cNvSpPr txBox="1"/>
      </xdr:nvSpPr>
      <xdr:spPr>
        <a:xfrm>
          <a:off x="1251585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35ED602B-C47B-41DE-B895-DF5591949D18}"/>
            </a:ext>
          </a:extLst>
        </xdr:cNvPr>
        <xdr:cNvSpPr txBox="1"/>
      </xdr:nvSpPr>
      <xdr:spPr>
        <a:xfrm>
          <a:off x="1179195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EA3B8274-B951-45E3-9092-6C7FDFB32560}"/>
            </a:ext>
          </a:extLst>
        </xdr:cNvPr>
        <xdr:cNvSpPr txBox="1"/>
      </xdr:nvSpPr>
      <xdr:spPr>
        <a:xfrm>
          <a:off x="1106805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97310</xdr:rowOff>
    </xdr:from>
    <xdr:to>
      <xdr:col>76</xdr:col>
      <xdr:colOff>73025</xdr:colOff>
      <xdr:row>30</xdr:row>
      <xdr:rowOff>27460</xdr:rowOff>
    </xdr:to>
    <xdr:sp macro="" textlink="">
      <xdr:nvSpPr>
        <xdr:cNvPr id="151" name="楕円 150">
          <a:extLst>
            <a:ext uri="{FF2B5EF4-FFF2-40B4-BE49-F238E27FC236}">
              <a16:creationId xmlns:a16="http://schemas.microsoft.com/office/drawing/2014/main" id="{A5A9F933-80B9-489C-A39F-EE24596E03A6}"/>
            </a:ext>
          </a:extLst>
        </xdr:cNvPr>
        <xdr:cNvSpPr/>
      </xdr:nvSpPr>
      <xdr:spPr>
        <a:xfrm>
          <a:off x="14039850" y="5840885"/>
          <a:ext cx="920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120187</xdr:rowOff>
    </xdr:from>
    <xdr:ext cx="469744" cy="259045"/>
    <xdr:sp macro="" textlink="">
      <xdr:nvSpPr>
        <xdr:cNvPr id="152" name="債務償還比率該当値テキスト">
          <a:extLst>
            <a:ext uri="{FF2B5EF4-FFF2-40B4-BE49-F238E27FC236}">
              <a16:creationId xmlns:a16="http://schemas.microsoft.com/office/drawing/2014/main" id="{1EB5CA2F-F5D7-4E9F-B691-394D755A4F53}"/>
            </a:ext>
          </a:extLst>
        </xdr:cNvPr>
        <xdr:cNvSpPr txBox="1"/>
      </xdr:nvSpPr>
      <xdr:spPr>
        <a:xfrm>
          <a:off x="14131925" y="5692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9631</xdr:rowOff>
    </xdr:from>
    <xdr:to>
      <xdr:col>72</xdr:col>
      <xdr:colOff>123825</xdr:colOff>
      <xdr:row>29</xdr:row>
      <xdr:rowOff>111231</xdr:rowOff>
    </xdr:to>
    <xdr:sp macro="" textlink="">
      <xdr:nvSpPr>
        <xdr:cNvPr id="153" name="楕円 152">
          <a:extLst>
            <a:ext uri="{FF2B5EF4-FFF2-40B4-BE49-F238E27FC236}">
              <a16:creationId xmlns:a16="http://schemas.microsoft.com/office/drawing/2014/main" id="{A2A2ECE1-355D-4C28-B314-D73BF06CCE18}"/>
            </a:ext>
          </a:extLst>
        </xdr:cNvPr>
        <xdr:cNvSpPr/>
      </xdr:nvSpPr>
      <xdr:spPr>
        <a:xfrm>
          <a:off x="13357225" y="5753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60431</xdr:rowOff>
    </xdr:from>
    <xdr:to>
      <xdr:col>76</xdr:col>
      <xdr:colOff>22225</xdr:colOff>
      <xdr:row>29</xdr:row>
      <xdr:rowOff>148110</xdr:rowOff>
    </xdr:to>
    <xdr:cxnSp macro="">
      <xdr:nvCxnSpPr>
        <xdr:cNvPr id="154" name="直線コネクタ 153">
          <a:extLst>
            <a:ext uri="{FF2B5EF4-FFF2-40B4-BE49-F238E27FC236}">
              <a16:creationId xmlns:a16="http://schemas.microsoft.com/office/drawing/2014/main" id="{6773ADE5-4AA6-43A4-86B5-7963E4DDC60C}"/>
            </a:ext>
          </a:extLst>
        </xdr:cNvPr>
        <xdr:cNvCxnSpPr/>
      </xdr:nvCxnSpPr>
      <xdr:spPr>
        <a:xfrm>
          <a:off x="13408025" y="5804006"/>
          <a:ext cx="673100" cy="87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37818</xdr:rowOff>
    </xdr:from>
    <xdr:to>
      <xdr:col>68</xdr:col>
      <xdr:colOff>123825</xdr:colOff>
      <xdr:row>29</xdr:row>
      <xdr:rowOff>139418</xdr:rowOff>
    </xdr:to>
    <xdr:sp macro="" textlink="">
      <xdr:nvSpPr>
        <xdr:cNvPr id="155" name="楕円 154">
          <a:extLst>
            <a:ext uri="{FF2B5EF4-FFF2-40B4-BE49-F238E27FC236}">
              <a16:creationId xmlns:a16="http://schemas.microsoft.com/office/drawing/2014/main" id="{93342DB3-BB54-4F7D-9620-190DE4517389}"/>
            </a:ext>
          </a:extLst>
        </xdr:cNvPr>
        <xdr:cNvSpPr/>
      </xdr:nvSpPr>
      <xdr:spPr>
        <a:xfrm>
          <a:off x="12633325" y="5781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60431</xdr:rowOff>
    </xdr:from>
    <xdr:to>
      <xdr:col>72</xdr:col>
      <xdr:colOff>73025</xdr:colOff>
      <xdr:row>29</xdr:row>
      <xdr:rowOff>88618</xdr:rowOff>
    </xdr:to>
    <xdr:cxnSp macro="">
      <xdr:nvCxnSpPr>
        <xdr:cNvPr id="156" name="直線コネクタ 155">
          <a:extLst>
            <a:ext uri="{FF2B5EF4-FFF2-40B4-BE49-F238E27FC236}">
              <a16:creationId xmlns:a16="http://schemas.microsoft.com/office/drawing/2014/main" id="{BF6AC0CF-5275-4087-B214-8177DD4623AF}"/>
            </a:ext>
          </a:extLst>
        </xdr:cNvPr>
        <xdr:cNvCxnSpPr/>
      </xdr:nvCxnSpPr>
      <xdr:spPr>
        <a:xfrm flipV="1">
          <a:off x="12684125" y="5804006"/>
          <a:ext cx="723900" cy="281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155053</xdr:rowOff>
    </xdr:from>
    <xdr:to>
      <xdr:col>64</xdr:col>
      <xdr:colOff>123825</xdr:colOff>
      <xdr:row>29</xdr:row>
      <xdr:rowOff>85203</xdr:rowOff>
    </xdr:to>
    <xdr:sp macro="" textlink="">
      <xdr:nvSpPr>
        <xdr:cNvPr id="157" name="楕円 156">
          <a:extLst>
            <a:ext uri="{FF2B5EF4-FFF2-40B4-BE49-F238E27FC236}">
              <a16:creationId xmlns:a16="http://schemas.microsoft.com/office/drawing/2014/main" id="{92F7B234-D78E-4F3D-A634-10AA01D66EE8}"/>
            </a:ext>
          </a:extLst>
        </xdr:cNvPr>
        <xdr:cNvSpPr/>
      </xdr:nvSpPr>
      <xdr:spPr>
        <a:xfrm>
          <a:off x="11909425" y="5727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34403</xdr:rowOff>
    </xdr:from>
    <xdr:to>
      <xdr:col>68</xdr:col>
      <xdr:colOff>73025</xdr:colOff>
      <xdr:row>29</xdr:row>
      <xdr:rowOff>88618</xdr:rowOff>
    </xdr:to>
    <xdr:cxnSp macro="">
      <xdr:nvCxnSpPr>
        <xdr:cNvPr id="158" name="直線コネクタ 157">
          <a:extLst>
            <a:ext uri="{FF2B5EF4-FFF2-40B4-BE49-F238E27FC236}">
              <a16:creationId xmlns:a16="http://schemas.microsoft.com/office/drawing/2014/main" id="{F6AEE39F-4A2B-48DC-992F-2B6A98339B87}"/>
            </a:ext>
          </a:extLst>
        </xdr:cNvPr>
        <xdr:cNvCxnSpPr/>
      </xdr:nvCxnSpPr>
      <xdr:spPr>
        <a:xfrm>
          <a:off x="11960225" y="5777978"/>
          <a:ext cx="723900" cy="54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122739</xdr:rowOff>
    </xdr:from>
    <xdr:to>
      <xdr:col>60</xdr:col>
      <xdr:colOff>123825</xdr:colOff>
      <xdr:row>30</xdr:row>
      <xdr:rowOff>52889</xdr:rowOff>
    </xdr:to>
    <xdr:sp macro="" textlink="">
      <xdr:nvSpPr>
        <xdr:cNvPr id="159" name="楕円 158">
          <a:extLst>
            <a:ext uri="{FF2B5EF4-FFF2-40B4-BE49-F238E27FC236}">
              <a16:creationId xmlns:a16="http://schemas.microsoft.com/office/drawing/2014/main" id="{41DF2229-0663-42B2-AB2D-6EF440DB73A7}"/>
            </a:ext>
          </a:extLst>
        </xdr:cNvPr>
        <xdr:cNvSpPr/>
      </xdr:nvSpPr>
      <xdr:spPr>
        <a:xfrm>
          <a:off x="11185525" y="5866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34403</xdr:rowOff>
    </xdr:from>
    <xdr:to>
      <xdr:col>64</xdr:col>
      <xdr:colOff>73025</xdr:colOff>
      <xdr:row>30</xdr:row>
      <xdr:rowOff>2089</xdr:rowOff>
    </xdr:to>
    <xdr:cxnSp macro="">
      <xdr:nvCxnSpPr>
        <xdr:cNvPr id="160" name="直線コネクタ 159">
          <a:extLst>
            <a:ext uri="{FF2B5EF4-FFF2-40B4-BE49-F238E27FC236}">
              <a16:creationId xmlns:a16="http://schemas.microsoft.com/office/drawing/2014/main" id="{3CEA4F1C-BF79-42D7-9F43-48808BA9B96D}"/>
            </a:ext>
          </a:extLst>
        </xdr:cNvPr>
        <xdr:cNvCxnSpPr/>
      </xdr:nvCxnSpPr>
      <xdr:spPr>
        <a:xfrm flipV="1">
          <a:off x="11236325" y="5777978"/>
          <a:ext cx="723900" cy="139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83957</xdr:rowOff>
    </xdr:from>
    <xdr:ext cx="469744" cy="259045"/>
    <xdr:sp macro="" textlink="">
      <xdr:nvSpPr>
        <xdr:cNvPr id="161" name="n_1aveValue債務償還比率">
          <a:extLst>
            <a:ext uri="{FF2B5EF4-FFF2-40B4-BE49-F238E27FC236}">
              <a16:creationId xmlns:a16="http://schemas.microsoft.com/office/drawing/2014/main" id="{AA52E4A0-3303-4FD7-A47B-BB450FDA33BB}"/>
            </a:ext>
          </a:extLst>
        </xdr:cNvPr>
        <xdr:cNvSpPr txBox="1"/>
      </xdr:nvSpPr>
      <xdr:spPr>
        <a:xfrm>
          <a:off x="13169977" y="5998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76880</xdr:rowOff>
    </xdr:from>
    <xdr:ext cx="469744" cy="259045"/>
    <xdr:sp macro="" textlink="">
      <xdr:nvSpPr>
        <xdr:cNvPr id="162" name="n_2aveValue債務償還比率">
          <a:extLst>
            <a:ext uri="{FF2B5EF4-FFF2-40B4-BE49-F238E27FC236}">
              <a16:creationId xmlns:a16="http://schemas.microsoft.com/office/drawing/2014/main" id="{6C6AF407-1BD4-433F-ADB9-DEA5BD1253CF}"/>
            </a:ext>
          </a:extLst>
        </xdr:cNvPr>
        <xdr:cNvSpPr txBox="1"/>
      </xdr:nvSpPr>
      <xdr:spPr>
        <a:xfrm>
          <a:off x="12458777" y="5991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30942</xdr:rowOff>
    </xdr:from>
    <xdr:ext cx="469744" cy="259045"/>
    <xdr:sp macro="" textlink="">
      <xdr:nvSpPr>
        <xdr:cNvPr id="163" name="n_3aveValue債務償還比率">
          <a:extLst>
            <a:ext uri="{FF2B5EF4-FFF2-40B4-BE49-F238E27FC236}">
              <a16:creationId xmlns:a16="http://schemas.microsoft.com/office/drawing/2014/main" id="{B5BC0639-CFF6-4983-8A41-926AB199D548}"/>
            </a:ext>
          </a:extLst>
        </xdr:cNvPr>
        <xdr:cNvSpPr txBox="1"/>
      </xdr:nvSpPr>
      <xdr:spPr>
        <a:xfrm>
          <a:off x="11734877" y="5945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27534</xdr:rowOff>
    </xdr:from>
    <xdr:ext cx="469744" cy="259045"/>
    <xdr:sp macro="" textlink="">
      <xdr:nvSpPr>
        <xdr:cNvPr id="164" name="n_4aveValue債務償還比率">
          <a:extLst>
            <a:ext uri="{FF2B5EF4-FFF2-40B4-BE49-F238E27FC236}">
              <a16:creationId xmlns:a16="http://schemas.microsoft.com/office/drawing/2014/main" id="{656DE3B4-7DF5-42D1-9EC6-76F4E380EF17}"/>
            </a:ext>
          </a:extLst>
        </xdr:cNvPr>
        <xdr:cNvSpPr txBox="1"/>
      </xdr:nvSpPr>
      <xdr:spPr>
        <a:xfrm>
          <a:off x="11010977" y="6114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127758</xdr:rowOff>
    </xdr:from>
    <xdr:ext cx="469744" cy="259045"/>
    <xdr:sp macro="" textlink="">
      <xdr:nvSpPr>
        <xdr:cNvPr id="165" name="n_1mainValue債務償還比率">
          <a:extLst>
            <a:ext uri="{FF2B5EF4-FFF2-40B4-BE49-F238E27FC236}">
              <a16:creationId xmlns:a16="http://schemas.microsoft.com/office/drawing/2014/main" id="{03C442AB-2773-4C1E-8B98-0CBF461E550C}"/>
            </a:ext>
          </a:extLst>
        </xdr:cNvPr>
        <xdr:cNvSpPr txBox="1"/>
      </xdr:nvSpPr>
      <xdr:spPr>
        <a:xfrm>
          <a:off x="13169977" y="55284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155945</xdr:rowOff>
    </xdr:from>
    <xdr:ext cx="469744" cy="259045"/>
    <xdr:sp macro="" textlink="">
      <xdr:nvSpPr>
        <xdr:cNvPr id="166" name="n_2mainValue債務償還比率">
          <a:extLst>
            <a:ext uri="{FF2B5EF4-FFF2-40B4-BE49-F238E27FC236}">
              <a16:creationId xmlns:a16="http://schemas.microsoft.com/office/drawing/2014/main" id="{A70ED732-5DA0-41C4-B4CD-6323ED8A4F8D}"/>
            </a:ext>
          </a:extLst>
        </xdr:cNvPr>
        <xdr:cNvSpPr txBox="1"/>
      </xdr:nvSpPr>
      <xdr:spPr>
        <a:xfrm>
          <a:off x="12458777" y="55566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101730</xdr:rowOff>
    </xdr:from>
    <xdr:ext cx="469744" cy="259045"/>
    <xdr:sp macro="" textlink="">
      <xdr:nvSpPr>
        <xdr:cNvPr id="167" name="n_3mainValue債務償還比率">
          <a:extLst>
            <a:ext uri="{FF2B5EF4-FFF2-40B4-BE49-F238E27FC236}">
              <a16:creationId xmlns:a16="http://schemas.microsoft.com/office/drawing/2014/main" id="{9BDD9DF9-9632-4B7B-9360-99D9F6257AC9}"/>
            </a:ext>
          </a:extLst>
        </xdr:cNvPr>
        <xdr:cNvSpPr txBox="1"/>
      </xdr:nvSpPr>
      <xdr:spPr>
        <a:xfrm>
          <a:off x="11734877" y="5502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69416</xdr:rowOff>
    </xdr:from>
    <xdr:ext cx="469744" cy="259045"/>
    <xdr:sp macro="" textlink="">
      <xdr:nvSpPr>
        <xdr:cNvPr id="168" name="n_4mainValue債務償還比率">
          <a:extLst>
            <a:ext uri="{FF2B5EF4-FFF2-40B4-BE49-F238E27FC236}">
              <a16:creationId xmlns:a16="http://schemas.microsoft.com/office/drawing/2014/main" id="{DBE696F8-E44A-4284-AC3A-9DDC0777EF22}"/>
            </a:ext>
          </a:extLst>
        </xdr:cNvPr>
        <xdr:cNvSpPr txBox="1"/>
      </xdr:nvSpPr>
      <xdr:spPr>
        <a:xfrm>
          <a:off x="11010977" y="5641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9" name="正方形/長方形 168">
          <a:extLst>
            <a:ext uri="{FF2B5EF4-FFF2-40B4-BE49-F238E27FC236}">
              <a16:creationId xmlns:a16="http://schemas.microsoft.com/office/drawing/2014/main" id="{6E7D7ED6-63EF-4DB9-B414-E956487FB1BF}"/>
            </a:ext>
          </a:extLst>
        </xdr:cNvPr>
        <xdr:cNvSpPr/>
      </xdr:nvSpPr>
      <xdr:spPr>
        <a:xfrm>
          <a:off x="1231900" y="8001000"/>
          <a:ext cx="5610225"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0" name="正方形/長方形 169">
          <a:extLst>
            <a:ext uri="{FF2B5EF4-FFF2-40B4-BE49-F238E27FC236}">
              <a16:creationId xmlns:a16="http://schemas.microsoft.com/office/drawing/2014/main" id="{EE24B739-B354-47B9-B1B6-4ADBA08CABC0}"/>
            </a:ext>
          </a:extLst>
        </xdr:cNvPr>
        <xdr:cNvSpPr/>
      </xdr:nvSpPr>
      <xdr:spPr>
        <a:xfrm>
          <a:off x="1231900" y="11811000"/>
          <a:ext cx="5610225"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1" name="テキスト ボックス 170">
          <a:extLst>
            <a:ext uri="{FF2B5EF4-FFF2-40B4-BE49-F238E27FC236}">
              <a16:creationId xmlns:a16="http://schemas.microsoft.com/office/drawing/2014/main" id="{04F2BC99-402C-4677-BDE7-11D0B443D171}"/>
            </a:ext>
          </a:extLst>
        </xdr:cNvPr>
        <xdr:cNvSpPr txBox="1"/>
      </xdr:nvSpPr>
      <xdr:spPr>
        <a:xfrm>
          <a:off x="89535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2" name="テキスト ボックス 171">
          <a:extLst>
            <a:ext uri="{FF2B5EF4-FFF2-40B4-BE49-F238E27FC236}">
              <a16:creationId xmlns:a16="http://schemas.microsoft.com/office/drawing/2014/main" id="{E787F884-340E-4314-BAB2-1EB0FBECDE17}"/>
            </a:ext>
          </a:extLst>
        </xdr:cNvPr>
        <xdr:cNvSpPr txBox="1"/>
      </xdr:nvSpPr>
      <xdr:spPr>
        <a:xfrm>
          <a:off x="666115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3" name="テキスト ボックス 172">
          <a:extLst>
            <a:ext uri="{FF2B5EF4-FFF2-40B4-BE49-F238E27FC236}">
              <a16:creationId xmlns:a16="http://schemas.microsoft.com/office/drawing/2014/main" id="{3C430F6C-896A-4990-A8B7-3F0F7875F829}"/>
            </a:ext>
          </a:extLst>
        </xdr:cNvPr>
        <xdr:cNvSpPr txBox="1"/>
      </xdr:nvSpPr>
      <xdr:spPr>
        <a:xfrm>
          <a:off x="89535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4" name="テキスト ボックス 173">
          <a:extLst>
            <a:ext uri="{FF2B5EF4-FFF2-40B4-BE49-F238E27FC236}">
              <a16:creationId xmlns:a16="http://schemas.microsoft.com/office/drawing/2014/main" id="{DB68F1B0-76E4-4CA9-859D-A5567E24CB8F}"/>
            </a:ext>
          </a:extLst>
        </xdr:cNvPr>
        <xdr:cNvSpPr txBox="1"/>
      </xdr:nvSpPr>
      <xdr:spPr>
        <a:xfrm>
          <a:off x="666115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BA192DBF-09D9-4761-8204-46916931FBD3}"/>
            </a:ext>
          </a:extLst>
        </xdr:cNvPr>
        <xdr:cNvSpPr/>
      </xdr:nvSpPr>
      <xdr:spPr>
        <a:xfrm>
          <a:off x="606425" y="127000"/>
          <a:ext cx="12061825"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AAEFDD26-FDA0-433D-A512-D78FFF15C384}"/>
            </a:ext>
          </a:extLst>
        </xdr:cNvPr>
        <xdr:cNvSpPr/>
      </xdr:nvSpPr>
      <xdr:spPr>
        <a:xfrm>
          <a:off x="18097500" y="190500"/>
          <a:ext cx="37719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EA002387-DF26-4DF4-88A6-4AC14DF392EB}"/>
            </a:ext>
          </a:extLst>
        </xdr:cNvPr>
        <xdr:cNvSpPr/>
      </xdr:nvSpPr>
      <xdr:spPr>
        <a:xfrm>
          <a:off x="18116550" y="215900"/>
          <a:ext cx="37274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158BD9FD-4089-4B0B-8850-37F789801767}"/>
            </a:ext>
          </a:extLst>
        </xdr:cNvPr>
        <xdr:cNvSpPr/>
      </xdr:nvSpPr>
      <xdr:spPr>
        <a:xfrm>
          <a:off x="18141950" y="241300"/>
          <a:ext cx="36703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福井県鯖江市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ABF541D7-FCF8-46A9-9F08-B40059B812A1}"/>
            </a:ext>
          </a:extLst>
        </xdr:cNvPr>
        <xdr:cNvSpPr/>
      </xdr:nvSpPr>
      <xdr:spPr>
        <a:xfrm>
          <a:off x="15446375" y="190500"/>
          <a:ext cx="2527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18E8DC06-08B8-43BF-A7E0-C950E5C7D137}"/>
            </a:ext>
          </a:extLst>
        </xdr:cNvPr>
        <xdr:cNvSpPr/>
      </xdr:nvSpPr>
      <xdr:spPr>
        <a:xfrm>
          <a:off x="15471775" y="215900"/>
          <a:ext cx="2482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FE6646F3-F9D0-4535-9BFD-CE741D63D5CD}"/>
            </a:ext>
          </a:extLst>
        </xdr:cNvPr>
        <xdr:cNvSpPr/>
      </xdr:nvSpPr>
      <xdr:spPr>
        <a:xfrm>
          <a:off x="15497175" y="241300"/>
          <a:ext cx="242570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CEF642C0-95DF-4C29-97A8-7729F5122D4B}"/>
            </a:ext>
          </a:extLst>
        </xdr:cNvPr>
        <xdr:cNvSpPr/>
      </xdr:nvSpPr>
      <xdr:spPr>
        <a:xfrm>
          <a:off x="723900" y="889000"/>
          <a:ext cx="9591675"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3ADB2FC-ABFC-45A2-A44E-8FAD22FBA423}"/>
            </a:ext>
          </a:extLst>
        </xdr:cNvPr>
        <xdr:cNvSpPr/>
      </xdr:nvSpPr>
      <xdr:spPr>
        <a:xfrm>
          <a:off x="850900" y="920750"/>
          <a:ext cx="13208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D13D2A00-2537-4174-B1D2-102CB70ECE8D}"/>
            </a:ext>
          </a:extLst>
        </xdr:cNvPr>
        <xdr:cNvSpPr/>
      </xdr:nvSpPr>
      <xdr:spPr>
        <a:xfrm>
          <a:off x="2117725" y="920750"/>
          <a:ext cx="1266825"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68,302
67,110
84.59
33,162,801
32,420,141
590,500
16,395,351
22,036,207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F37DF20C-311C-4715-9EC3-53F7AD74056E}"/>
            </a:ext>
          </a:extLst>
        </xdr:cNvPr>
        <xdr:cNvSpPr/>
      </xdr:nvSpPr>
      <xdr:spPr>
        <a:xfrm>
          <a:off x="3384550" y="920750"/>
          <a:ext cx="14478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F8B2AC42-B0DB-4B4E-AA57-F1482101096C}"/>
            </a:ext>
          </a:extLst>
        </xdr:cNvPr>
        <xdr:cNvSpPr/>
      </xdr:nvSpPr>
      <xdr:spPr>
        <a:xfrm>
          <a:off x="4832350" y="939800"/>
          <a:ext cx="1927225"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EDE16A01-66F8-41C0-80B8-0D13B34A99AA}"/>
            </a:ext>
          </a:extLst>
        </xdr:cNvPr>
        <xdr:cNvSpPr/>
      </xdr:nvSpPr>
      <xdr:spPr>
        <a:xfrm>
          <a:off x="6759575" y="939800"/>
          <a:ext cx="1203325"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5E99159C-96C7-4EEA-9D7D-29EEABFDAA69}"/>
            </a:ext>
          </a:extLst>
        </xdr:cNvPr>
        <xdr:cNvSpPr/>
      </xdr:nvSpPr>
      <xdr:spPr>
        <a:xfrm>
          <a:off x="8026400" y="952500"/>
          <a:ext cx="606425"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7DAE44A5-4602-49FD-A75D-19E9EE0A7684}"/>
            </a:ext>
          </a:extLst>
        </xdr:cNvPr>
        <xdr:cNvSpPr/>
      </xdr:nvSpPr>
      <xdr:spPr>
        <a:xfrm>
          <a:off x="4832350" y="1714500"/>
          <a:ext cx="1927225"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6713922-5CEE-48B8-BCE7-A5FB1000BA67}"/>
            </a:ext>
          </a:extLst>
        </xdr:cNvPr>
        <xdr:cNvSpPr/>
      </xdr:nvSpPr>
      <xdr:spPr>
        <a:xfrm>
          <a:off x="6823075" y="1714500"/>
          <a:ext cx="3492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D315C9D9-2C21-469D-A0C8-4265F731C69D}"/>
            </a:ext>
          </a:extLst>
        </xdr:cNvPr>
        <xdr:cNvSpPr/>
      </xdr:nvSpPr>
      <xdr:spPr>
        <a:xfrm>
          <a:off x="10521950" y="889000"/>
          <a:ext cx="14478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FE75D3D7-3234-4A4A-A6D7-F6B7D1449279}"/>
            </a:ext>
          </a:extLst>
        </xdr:cNvPr>
        <xdr:cNvSpPr/>
      </xdr:nvSpPr>
      <xdr:spPr>
        <a:xfrm>
          <a:off x="10772775" y="952500"/>
          <a:ext cx="1266825"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21AE9741-E0D2-4FCD-9D24-7236DCC2801C}"/>
            </a:ext>
          </a:extLst>
        </xdr:cNvPr>
        <xdr:cNvSpPr/>
      </xdr:nvSpPr>
      <xdr:spPr>
        <a:xfrm>
          <a:off x="10772775" y="1219200"/>
          <a:ext cx="1266825"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74392B0D-8B8E-4A2A-883C-29C60FA94637}"/>
            </a:ext>
          </a:extLst>
        </xdr:cNvPr>
        <xdr:cNvSpPr/>
      </xdr:nvSpPr>
      <xdr:spPr>
        <a:xfrm>
          <a:off x="10772775" y="1549400"/>
          <a:ext cx="13843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C5F822A8-B1BD-4398-B342-CCDE04980DE0}"/>
            </a:ext>
          </a:extLst>
        </xdr:cNvPr>
        <xdr:cNvCxnSpPr/>
      </xdr:nvCxnSpPr>
      <xdr:spPr>
        <a:xfrm flipH="1">
          <a:off x="10604500" y="1041400"/>
          <a:ext cx="2000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2C5F0305-4297-4149-9A0D-1A7B44DF2CA6}"/>
            </a:ext>
          </a:extLst>
        </xdr:cNvPr>
        <xdr:cNvSpPr/>
      </xdr:nvSpPr>
      <xdr:spPr>
        <a:xfrm>
          <a:off x="10658475" y="990600"/>
          <a:ext cx="920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A6C2B3BE-437A-49A7-8ADA-CC3CE8F77761}"/>
            </a:ext>
          </a:extLst>
        </xdr:cNvPr>
        <xdr:cNvSpPr/>
      </xdr:nvSpPr>
      <xdr:spPr>
        <a:xfrm>
          <a:off x="10658475" y="1257300"/>
          <a:ext cx="920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37C19A28-7A60-4884-A263-904144DA3230}"/>
            </a:ext>
          </a:extLst>
        </xdr:cNvPr>
        <xdr:cNvCxnSpPr/>
      </xdr:nvCxnSpPr>
      <xdr:spPr>
        <a:xfrm>
          <a:off x="1069340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D25169B-9EB5-4245-9CB4-EF211A2797EC}"/>
            </a:ext>
          </a:extLst>
        </xdr:cNvPr>
        <xdr:cNvCxnSpPr/>
      </xdr:nvCxnSpPr>
      <xdr:spPr>
        <a:xfrm>
          <a:off x="10623550" y="1524000"/>
          <a:ext cx="16192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B1ACEA04-D1EC-4A08-A934-BB2961E1C258}"/>
            </a:ext>
          </a:extLst>
        </xdr:cNvPr>
        <xdr:cNvCxnSpPr/>
      </xdr:nvCxnSpPr>
      <xdr:spPr>
        <a:xfrm flipV="1">
          <a:off x="1069340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7AC476A9-A747-40EC-B35F-DE21E31A868F}"/>
            </a:ext>
          </a:extLst>
        </xdr:cNvPr>
        <xdr:cNvCxnSpPr/>
      </xdr:nvCxnSpPr>
      <xdr:spPr>
        <a:xfrm>
          <a:off x="10623550" y="1905000"/>
          <a:ext cx="16192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57AEFB78-5707-4912-8F21-A9393F57F822}"/>
            </a:ext>
          </a:extLst>
        </xdr:cNvPr>
        <xdr:cNvSpPr txBox="1"/>
      </xdr:nvSpPr>
      <xdr:spPr>
        <a:xfrm>
          <a:off x="669925"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1F8E25F3-13AD-4720-AB52-910FC7549CAA}"/>
            </a:ext>
          </a:extLst>
        </xdr:cNvPr>
        <xdr:cNvSpPr txBox="1"/>
      </xdr:nvSpPr>
      <xdr:spPr>
        <a:xfrm>
          <a:off x="669925"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C4587B34-E94D-442F-ABC0-BB077533C35B}"/>
            </a:ext>
          </a:extLst>
        </xdr:cNvPr>
        <xdr:cNvSpPr txBox="1"/>
      </xdr:nvSpPr>
      <xdr:spPr>
        <a:xfrm>
          <a:off x="669925"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6C585194-8A0F-4BA0-86D6-A59006516D40}"/>
            </a:ext>
          </a:extLst>
        </xdr:cNvPr>
        <xdr:cNvSpPr txBox="1"/>
      </xdr:nvSpPr>
      <xdr:spPr>
        <a:xfrm>
          <a:off x="669925"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58881448-395B-49E4-8A1D-6450C8274EDB}"/>
            </a:ext>
          </a:extLst>
        </xdr:cNvPr>
        <xdr:cNvSpPr/>
      </xdr:nvSpPr>
      <xdr:spPr>
        <a:xfrm>
          <a:off x="723900" y="4191000"/>
          <a:ext cx="44958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F778A374-B142-4437-A4FC-864756CCAF9F}"/>
            </a:ext>
          </a:extLst>
        </xdr:cNvPr>
        <xdr:cNvSpPr/>
      </xdr:nvSpPr>
      <xdr:spPr>
        <a:xfrm>
          <a:off x="850900" y="48514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BA42B8D1-2F70-4CDF-9042-128BED08E033}"/>
            </a:ext>
          </a:extLst>
        </xdr:cNvPr>
        <xdr:cNvSpPr/>
      </xdr:nvSpPr>
      <xdr:spPr>
        <a:xfrm>
          <a:off x="850900" y="50546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F9287244-54A9-4992-BA94-EE2198198E08}"/>
            </a:ext>
          </a:extLst>
        </xdr:cNvPr>
        <xdr:cNvSpPr/>
      </xdr:nvSpPr>
      <xdr:spPr>
        <a:xfrm>
          <a:off x="1809750" y="48514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AB9648DF-44C2-49FD-AEF2-A62BC82D27AB}"/>
            </a:ext>
          </a:extLst>
        </xdr:cNvPr>
        <xdr:cNvSpPr/>
      </xdr:nvSpPr>
      <xdr:spPr>
        <a:xfrm>
          <a:off x="1809750" y="50546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C13BB1AA-13D1-484C-BA03-0A8DE8EA8729}"/>
            </a:ext>
          </a:extLst>
        </xdr:cNvPr>
        <xdr:cNvSpPr/>
      </xdr:nvSpPr>
      <xdr:spPr>
        <a:xfrm>
          <a:off x="2895600" y="48514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EB679C90-F061-4879-8245-DAD78C172D4B}"/>
            </a:ext>
          </a:extLst>
        </xdr:cNvPr>
        <xdr:cNvSpPr/>
      </xdr:nvSpPr>
      <xdr:spPr>
        <a:xfrm>
          <a:off x="2895600" y="50546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AF83B1E0-F4B9-47E8-97F3-8ADFC6B61AEF}"/>
            </a:ext>
          </a:extLst>
        </xdr:cNvPr>
        <xdr:cNvSpPr/>
      </xdr:nvSpPr>
      <xdr:spPr>
        <a:xfrm>
          <a:off x="723900" y="5334000"/>
          <a:ext cx="4495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AF25A78C-F127-4902-9A44-26B2C533A092}"/>
            </a:ext>
          </a:extLst>
        </xdr:cNvPr>
        <xdr:cNvSpPr txBox="1"/>
      </xdr:nvSpPr>
      <xdr:spPr>
        <a:xfrm>
          <a:off x="695325"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3794C690-B6A3-4677-B15D-3FF25740B1AA}"/>
            </a:ext>
          </a:extLst>
        </xdr:cNvPr>
        <xdr:cNvCxnSpPr/>
      </xdr:nvCxnSpPr>
      <xdr:spPr>
        <a:xfrm>
          <a:off x="723900" y="762000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5F3E350-D50E-4415-8609-1D268573898A}"/>
            </a:ext>
          </a:extLst>
        </xdr:cNvPr>
        <xdr:cNvSpPr txBox="1"/>
      </xdr:nvSpPr>
      <xdr:spPr>
        <a:xfrm>
          <a:off x="285296"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9B40BFF1-9C62-4BB2-A96C-4B08762A923C}"/>
            </a:ext>
          </a:extLst>
        </xdr:cNvPr>
        <xdr:cNvCxnSpPr/>
      </xdr:nvCxnSpPr>
      <xdr:spPr>
        <a:xfrm>
          <a:off x="723900" y="716280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3843075D-8B45-40B4-8295-55593D96211B}"/>
            </a:ext>
          </a:extLst>
        </xdr:cNvPr>
        <xdr:cNvSpPr txBox="1"/>
      </xdr:nvSpPr>
      <xdr:spPr>
        <a:xfrm>
          <a:off x="285296"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75575DFF-5C8F-4B7E-AEFA-B746646D7E89}"/>
            </a:ext>
          </a:extLst>
        </xdr:cNvPr>
        <xdr:cNvCxnSpPr/>
      </xdr:nvCxnSpPr>
      <xdr:spPr>
        <a:xfrm>
          <a:off x="723900" y="670560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5D3C722D-207B-46B1-9DDB-DA047A83FA9D}"/>
            </a:ext>
          </a:extLst>
        </xdr:cNvPr>
        <xdr:cNvSpPr txBox="1"/>
      </xdr:nvSpPr>
      <xdr:spPr>
        <a:xfrm>
          <a:off x="349416"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FACA7D2A-CFAF-46E8-BAD9-3D7070430A67}"/>
            </a:ext>
          </a:extLst>
        </xdr:cNvPr>
        <xdr:cNvCxnSpPr/>
      </xdr:nvCxnSpPr>
      <xdr:spPr>
        <a:xfrm>
          <a:off x="723900" y="624840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09CA3179-4397-4DEE-8DA0-F1F2A8C38338}"/>
            </a:ext>
          </a:extLst>
        </xdr:cNvPr>
        <xdr:cNvSpPr txBox="1"/>
      </xdr:nvSpPr>
      <xdr:spPr>
        <a:xfrm>
          <a:off x="349416"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5A8B9060-9ABC-4E97-B147-310D505C8314}"/>
            </a:ext>
          </a:extLst>
        </xdr:cNvPr>
        <xdr:cNvCxnSpPr/>
      </xdr:nvCxnSpPr>
      <xdr:spPr>
        <a:xfrm>
          <a:off x="723900" y="579120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754FA2B7-ECA3-4225-9419-3DF00D8BF87E}"/>
            </a:ext>
          </a:extLst>
        </xdr:cNvPr>
        <xdr:cNvSpPr txBox="1"/>
      </xdr:nvSpPr>
      <xdr:spPr>
        <a:xfrm>
          <a:off x="349416"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92C3771A-FD43-4407-8EAF-5D6194D554C3}"/>
            </a:ext>
          </a:extLst>
        </xdr:cNvPr>
        <xdr:cNvCxnSpPr/>
      </xdr:nvCxnSpPr>
      <xdr:spPr>
        <a:xfrm>
          <a:off x="723900" y="533400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71FCACDD-14AA-40D7-AC47-604ACFCD2369}"/>
            </a:ext>
          </a:extLst>
        </xdr:cNvPr>
        <xdr:cNvSpPr txBox="1"/>
      </xdr:nvSpPr>
      <xdr:spPr>
        <a:xfrm>
          <a:off x="349416"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DE54F877-3BE0-4C2A-946F-E9BCB8211B46}"/>
            </a:ext>
          </a:extLst>
        </xdr:cNvPr>
        <xdr:cNvSpPr/>
      </xdr:nvSpPr>
      <xdr:spPr>
        <a:xfrm>
          <a:off x="723900" y="5334000"/>
          <a:ext cx="4495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99060</xdr:rowOff>
    </xdr:from>
    <xdr:to>
      <xdr:col>24</xdr:col>
      <xdr:colOff>62865</xdr:colOff>
      <xdr:row>40</xdr:row>
      <xdr:rowOff>69342</xdr:rowOff>
    </xdr:to>
    <xdr:cxnSp macro="">
      <xdr:nvCxnSpPr>
        <xdr:cNvPr id="55" name="直線コネクタ 54">
          <a:extLst>
            <a:ext uri="{FF2B5EF4-FFF2-40B4-BE49-F238E27FC236}">
              <a16:creationId xmlns:a16="http://schemas.microsoft.com/office/drawing/2014/main" id="{4598E35B-8585-4E6E-AF1A-916DCF60F54A}"/>
            </a:ext>
          </a:extLst>
        </xdr:cNvPr>
        <xdr:cNvCxnSpPr/>
      </xdr:nvCxnSpPr>
      <xdr:spPr>
        <a:xfrm flipV="1">
          <a:off x="4406265" y="5756910"/>
          <a:ext cx="0" cy="1170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73169</xdr:rowOff>
    </xdr:from>
    <xdr:ext cx="405111" cy="259045"/>
    <xdr:sp macro="" textlink="">
      <xdr:nvSpPr>
        <xdr:cNvPr id="56" name="【道路】&#10;有形固定資産減価償却率最小値テキスト">
          <a:extLst>
            <a:ext uri="{FF2B5EF4-FFF2-40B4-BE49-F238E27FC236}">
              <a16:creationId xmlns:a16="http://schemas.microsoft.com/office/drawing/2014/main" id="{881F92C7-817B-4E05-92AF-9DF20FB97259}"/>
            </a:ext>
          </a:extLst>
        </xdr:cNvPr>
        <xdr:cNvSpPr txBox="1"/>
      </xdr:nvSpPr>
      <xdr:spPr>
        <a:xfrm>
          <a:off x="4445000" y="69311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69342</xdr:rowOff>
    </xdr:from>
    <xdr:to>
      <xdr:col>24</xdr:col>
      <xdr:colOff>152400</xdr:colOff>
      <xdr:row>40</xdr:row>
      <xdr:rowOff>69342</xdr:rowOff>
    </xdr:to>
    <xdr:cxnSp macro="">
      <xdr:nvCxnSpPr>
        <xdr:cNvPr id="57" name="直線コネクタ 56">
          <a:extLst>
            <a:ext uri="{FF2B5EF4-FFF2-40B4-BE49-F238E27FC236}">
              <a16:creationId xmlns:a16="http://schemas.microsoft.com/office/drawing/2014/main" id="{47BAA6BC-AFD0-47AB-A97D-A3E1DE132CEB}"/>
            </a:ext>
          </a:extLst>
        </xdr:cNvPr>
        <xdr:cNvCxnSpPr/>
      </xdr:nvCxnSpPr>
      <xdr:spPr>
        <a:xfrm>
          <a:off x="4327525" y="6927342"/>
          <a:ext cx="1682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45737</xdr:rowOff>
    </xdr:from>
    <xdr:ext cx="405111" cy="259045"/>
    <xdr:sp macro="" textlink="">
      <xdr:nvSpPr>
        <xdr:cNvPr id="58" name="【道路】&#10;有形固定資産減価償却率最大値テキスト">
          <a:extLst>
            <a:ext uri="{FF2B5EF4-FFF2-40B4-BE49-F238E27FC236}">
              <a16:creationId xmlns:a16="http://schemas.microsoft.com/office/drawing/2014/main" id="{AAC53D09-8A2D-4AE9-BA23-094DD82AA190}"/>
            </a:ext>
          </a:extLst>
        </xdr:cNvPr>
        <xdr:cNvSpPr txBox="1"/>
      </xdr:nvSpPr>
      <xdr:spPr>
        <a:xfrm>
          <a:off x="4445000" y="5532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99060</xdr:rowOff>
    </xdr:from>
    <xdr:to>
      <xdr:col>24</xdr:col>
      <xdr:colOff>152400</xdr:colOff>
      <xdr:row>33</xdr:row>
      <xdr:rowOff>99060</xdr:rowOff>
    </xdr:to>
    <xdr:cxnSp macro="">
      <xdr:nvCxnSpPr>
        <xdr:cNvPr id="59" name="直線コネクタ 58">
          <a:extLst>
            <a:ext uri="{FF2B5EF4-FFF2-40B4-BE49-F238E27FC236}">
              <a16:creationId xmlns:a16="http://schemas.microsoft.com/office/drawing/2014/main" id="{45F194E1-752E-4C5C-A558-DD72AEA8B396}"/>
            </a:ext>
          </a:extLst>
        </xdr:cNvPr>
        <xdr:cNvCxnSpPr/>
      </xdr:nvCxnSpPr>
      <xdr:spPr>
        <a:xfrm>
          <a:off x="4327525" y="5756910"/>
          <a:ext cx="1682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17543</xdr:rowOff>
    </xdr:from>
    <xdr:ext cx="405111" cy="259045"/>
    <xdr:sp macro="" textlink="">
      <xdr:nvSpPr>
        <xdr:cNvPr id="60" name="【道路】&#10;有形固定資産減価償却率平均値テキスト">
          <a:extLst>
            <a:ext uri="{FF2B5EF4-FFF2-40B4-BE49-F238E27FC236}">
              <a16:creationId xmlns:a16="http://schemas.microsoft.com/office/drawing/2014/main" id="{60A73306-B0B7-49A9-8B3E-F401347C5B3C}"/>
            </a:ext>
          </a:extLst>
        </xdr:cNvPr>
        <xdr:cNvSpPr txBox="1"/>
      </xdr:nvSpPr>
      <xdr:spPr>
        <a:xfrm>
          <a:off x="4445000" y="63611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39116</xdr:rowOff>
    </xdr:from>
    <xdr:to>
      <xdr:col>24</xdr:col>
      <xdr:colOff>114300</xdr:colOff>
      <xdr:row>37</xdr:row>
      <xdr:rowOff>140716</xdr:rowOff>
    </xdr:to>
    <xdr:sp macro="" textlink="">
      <xdr:nvSpPr>
        <xdr:cNvPr id="61" name="フローチャート: 判断 60">
          <a:extLst>
            <a:ext uri="{FF2B5EF4-FFF2-40B4-BE49-F238E27FC236}">
              <a16:creationId xmlns:a16="http://schemas.microsoft.com/office/drawing/2014/main" id="{36571E34-1891-4C28-B37C-12C7283D0EDE}"/>
            </a:ext>
          </a:extLst>
        </xdr:cNvPr>
        <xdr:cNvSpPr/>
      </xdr:nvSpPr>
      <xdr:spPr>
        <a:xfrm>
          <a:off x="4356100" y="6382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167132</xdr:rowOff>
    </xdr:from>
    <xdr:to>
      <xdr:col>20</xdr:col>
      <xdr:colOff>38100</xdr:colOff>
      <xdr:row>37</xdr:row>
      <xdr:rowOff>97282</xdr:rowOff>
    </xdr:to>
    <xdr:sp macro="" textlink="">
      <xdr:nvSpPr>
        <xdr:cNvPr id="62" name="フローチャート: 判断 61">
          <a:extLst>
            <a:ext uri="{FF2B5EF4-FFF2-40B4-BE49-F238E27FC236}">
              <a16:creationId xmlns:a16="http://schemas.microsoft.com/office/drawing/2014/main" id="{D860F353-0E48-460A-8BB7-BFAAA0F01090}"/>
            </a:ext>
          </a:extLst>
        </xdr:cNvPr>
        <xdr:cNvSpPr/>
      </xdr:nvSpPr>
      <xdr:spPr>
        <a:xfrm>
          <a:off x="3565525" y="6339332"/>
          <a:ext cx="920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123698</xdr:rowOff>
    </xdr:from>
    <xdr:to>
      <xdr:col>15</xdr:col>
      <xdr:colOff>101600</xdr:colOff>
      <xdr:row>37</xdr:row>
      <xdr:rowOff>53848</xdr:rowOff>
    </xdr:to>
    <xdr:sp macro="" textlink="">
      <xdr:nvSpPr>
        <xdr:cNvPr id="63" name="フローチャート: 判断 62">
          <a:extLst>
            <a:ext uri="{FF2B5EF4-FFF2-40B4-BE49-F238E27FC236}">
              <a16:creationId xmlns:a16="http://schemas.microsoft.com/office/drawing/2014/main" id="{176CF865-9B98-4967-937F-8DB892128993}"/>
            </a:ext>
          </a:extLst>
        </xdr:cNvPr>
        <xdr:cNvSpPr/>
      </xdr:nvSpPr>
      <xdr:spPr>
        <a:xfrm>
          <a:off x="2714625" y="6295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89408</xdr:rowOff>
    </xdr:from>
    <xdr:to>
      <xdr:col>10</xdr:col>
      <xdr:colOff>165100</xdr:colOff>
      <xdr:row>37</xdr:row>
      <xdr:rowOff>19558</xdr:rowOff>
    </xdr:to>
    <xdr:sp macro="" textlink="">
      <xdr:nvSpPr>
        <xdr:cNvPr id="64" name="フローチャート: 判断 63">
          <a:extLst>
            <a:ext uri="{FF2B5EF4-FFF2-40B4-BE49-F238E27FC236}">
              <a16:creationId xmlns:a16="http://schemas.microsoft.com/office/drawing/2014/main" id="{48D0264B-D7F8-46E8-833C-C1F442C2A680}"/>
            </a:ext>
          </a:extLst>
        </xdr:cNvPr>
        <xdr:cNvSpPr/>
      </xdr:nvSpPr>
      <xdr:spPr>
        <a:xfrm>
          <a:off x="1873250" y="6261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48260</xdr:rowOff>
    </xdr:from>
    <xdr:to>
      <xdr:col>6</xdr:col>
      <xdr:colOff>38100</xdr:colOff>
      <xdr:row>36</xdr:row>
      <xdr:rowOff>149860</xdr:rowOff>
    </xdr:to>
    <xdr:sp macro="" textlink="">
      <xdr:nvSpPr>
        <xdr:cNvPr id="65" name="フローチャート: 判断 64">
          <a:extLst>
            <a:ext uri="{FF2B5EF4-FFF2-40B4-BE49-F238E27FC236}">
              <a16:creationId xmlns:a16="http://schemas.microsoft.com/office/drawing/2014/main" id="{4554FA90-2FF2-47D6-8856-104EB3FA04E8}"/>
            </a:ext>
          </a:extLst>
        </xdr:cNvPr>
        <xdr:cNvSpPr/>
      </xdr:nvSpPr>
      <xdr:spPr>
        <a:xfrm>
          <a:off x="1031875" y="6220460"/>
          <a:ext cx="920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48038B6C-A83F-4EE3-8101-BF8770E1F5B7}"/>
            </a:ext>
          </a:extLst>
        </xdr:cNvPr>
        <xdr:cNvSpPr txBox="1"/>
      </xdr:nvSpPr>
      <xdr:spPr>
        <a:xfrm>
          <a:off x="422592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3A6C828D-57F9-4C6A-831F-A3599C745337}"/>
            </a:ext>
          </a:extLst>
        </xdr:cNvPr>
        <xdr:cNvSpPr txBox="1"/>
      </xdr:nvSpPr>
      <xdr:spPr>
        <a:xfrm>
          <a:off x="343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4D99B929-2F82-49A6-B142-CB7882A88377}"/>
            </a:ext>
          </a:extLst>
        </xdr:cNvPr>
        <xdr:cNvSpPr txBox="1"/>
      </xdr:nvSpPr>
      <xdr:spPr>
        <a:xfrm>
          <a:off x="25844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B562F44A-87AA-4375-B56D-D54016BFA46F}"/>
            </a:ext>
          </a:extLst>
        </xdr:cNvPr>
        <xdr:cNvSpPr txBox="1"/>
      </xdr:nvSpPr>
      <xdr:spPr>
        <a:xfrm>
          <a:off x="17430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CDF3E5AC-4D5E-4F5A-A583-C249D0957517}"/>
            </a:ext>
          </a:extLst>
        </xdr:cNvPr>
        <xdr:cNvSpPr txBox="1"/>
      </xdr:nvSpPr>
      <xdr:spPr>
        <a:xfrm>
          <a:off x="9017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160274</xdr:rowOff>
    </xdr:from>
    <xdr:to>
      <xdr:col>24</xdr:col>
      <xdr:colOff>114300</xdr:colOff>
      <xdr:row>37</xdr:row>
      <xdr:rowOff>90424</xdr:rowOff>
    </xdr:to>
    <xdr:sp macro="" textlink="">
      <xdr:nvSpPr>
        <xdr:cNvPr id="71" name="楕円 70">
          <a:extLst>
            <a:ext uri="{FF2B5EF4-FFF2-40B4-BE49-F238E27FC236}">
              <a16:creationId xmlns:a16="http://schemas.microsoft.com/office/drawing/2014/main" id="{3BA4FD44-F51E-45A6-BDDA-40EF4ABFEC0F}"/>
            </a:ext>
          </a:extLst>
        </xdr:cNvPr>
        <xdr:cNvSpPr/>
      </xdr:nvSpPr>
      <xdr:spPr>
        <a:xfrm>
          <a:off x="4356100" y="6332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11701</xdr:rowOff>
    </xdr:from>
    <xdr:ext cx="405111" cy="259045"/>
    <xdr:sp macro="" textlink="">
      <xdr:nvSpPr>
        <xdr:cNvPr id="72" name="【道路】&#10;有形固定資産減価償却率該当値テキスト">
          <a:extLst>
            <a:ext uri="{FF2B5EF4-FFF2-40B4-BE49-F238E27FC236}">
              <a16:creationId xmlns:a16="http://schemas.microsoft.com/office/drawing/2014/main" id="{B6DCE34F-DAA5-47A0-A5CB-47B3A8C4D210}"/>
            </a:ext>
          </a:extLst>
        </xdr:cNvPr>
        <xdr:cNvSpPr txBox="1"/>
      </xdr:nvSpPr>
      <xdr:spPr>
        <a:xfrm>
          <a:off x="4445000" y="61839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121412</xdr:rowOff>
    </xdr:from>
    <xdr:to>
      <xdr:col>20</xdr:col>
      <xdr:colOff>38100</xdr:colOff>
      <xdr:row>37</xdr:row>
      <xdr:rowOff>51562</xdr:rowOff>
    </xdr:to>
    <xdr:sp macro="" textlink="">
      <xdr:nvSpPr>
        <xdr:cNvPr id="73" name="楕円 72">
          <a:extLst>
            <a:ext uri="{FF2B5EF4-FFF2-40B4-BE49-F238E27FC236}">
              <a16:creationId xmlns:a16="http://schemas.microsoft.com/office/drawing/2014/main" id="{3D1D950B-DC3F-4C01-9BD8-2574558C73DD}"/>
            </a:ext>
          </a:extLst>
        </xdr:cNvPr>
        <xdr:cNvSpPr/>
      </xdr:nvSpPr>
      <xdr:spPr>
        <a:xfrm>
          <a:off x="3565525" y="6293612"/>
          <a:ext cx="920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762</xdr:rowOff>
    </xdr:from>
    <xdr:to>
      <xdr:col>24</xdr:col>
      <xdr:colOff>63500</xdr:colOff>
      <xdr:row>37</xdr:row>
      <xdr:rowOff>39624</xdr:rowOff>
    </xdr:to>
    <xdr:cxnSp macro="">
      <xdr:nvCxnSpPr>
        <xdr:cNvPr id="74" name="直線コネクタ 73">
          <a:extLst>
            <a:ext uri="{FF2B5EF4-FFF2-40B4-BE49-F238E27FC236}">
              <a16:creationId xmlns:a16="http://schemas.microsoft.com/office/drawing/2014/main" id="{14E15C5E-D7F2-4FC2-A0DA-F9E745246F63}"/>
            </a:ext>
          </a:extLst>
        </xdr:cNvPr>
        <xdr:cNvCxnSpPr/>
      </xdr:nvCxnSpPr>
      <xdr:spPr>
        <a:xfrm>
          <a:off x="3616325" y="6344412"/>
          <a:ext cx="790575"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87122</xdr:rowOff>
    </xdr:from>
    <xdr:to>
      <xdr:col>15</xdr:col>
      <xdr:colOff>101600</xdr:colOff>
      <xdr:row>37</xdr:row>
      <xdr:rowOff>17272</xdr:rowOff>
    </xdr:to>
    <xdr:sp macro="" textlink="">
      <xdr:nvSpPr>
        <xdr:cNvPr id="75" name="楕円 74">
          <a:extLst>
            <a:ext uri="{FF2B5EF4-FFF2-40B4-BE49-F238E27FC236}">
              <a16:creationId xmlns:a16="http://schemas.microsoft.com/office/drawing/2014/main" id="{E8EBBA9D-6629-4699-812E-945517CC4ED5}"/>
            </a:ext>
          </a:extLst>
        </xdr:cNvPr>
        <xdr:cNvSpPr/>
      </xdr:nvSpPr>
      <xdr:spPr>
        <a:xfrm>
          <a:off x="2714625" y="6259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137922</xdr:rowOff>
    </xdr:from>
    <xdr:to>
      <xdr:col>19</xdr:col>
      <xdr:colOff>177800</xdr:colOff>
      <xdr:row>37</xdr:row>
      <xdr:rowOff>762</xdr:rowOff>
    </xdr:to>
    <xdr:cxnSp macro="">
      <xdr:nvCxnSpPr>
        <xdr:cNvPr id="76" name="直線コネクタ 75">
          <a:extLst>
            <a:ext uri="{FF2B5EF4-FFF2-40B4-BE49-F238E27FC236}">
              <a16:creationId xmlns:a16="http://schemas.microsoft.com/office/drawing/2014/main" id="{85C4D340-29FD-470F-95E8-C03947D9A065}"/>
            </a:ext>
          </a:extLst>
        </xdr:cNvPr>
        <xdr:cNvCxnSpPr/>
      </xdr:nvCxnSpPr>
      <xdr:spPr>
        <a:xfrm>
          <a:off x="2765425" y="6310122"/>
          <a:ext cx="8509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57404</xdr:rowOff>
    </xdr:from>
    <xdr:to>
      <xdr:col>10</xdr:col>
      <xdr:colOff>165100</xdr:colOff>
      <xdr:row>36</xdr:row>
      <xdr:rowOff>159004</xdr:rowOff>
    </xdr:to>
    <xdr:sp macro="" textlink="">
      <xdr:nvSpPr>
        <xdr:cNvPr id="77" name="楕円 76">
          <a:extLst>
            <a:ext uri="{FF2B5EF4-FFF2-40B4-BE49-F238E27FC236}">
              <a16:creationId xmlns:a16="http://schemas.microsoft.com/office/drawing/2014/main" id="{32F8DCE3-FFC0-4656-95C6-3508924AF28A}"/>
            </a:ext>
          </a:extLst>
        </xdr:cNvPr>
        <xdr:cNvSpPr/>
      </xdr:nvSpPr>
      <xdr:spPr>
        <a:xfrm>
          <a:off x="1873250" y="6229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108204</xdr:rowOff>
    </xdr:from>
    <xdr:to>
      <xdr:col>15</xdr:col>
      <xdr:colOff>50800</xdr:colOff>
      <xdr:row>36</xdr:row>
      <xdr:rowOff>137922</xdr:rowOff>
    </xdr:to>
    <xdr:cxnSp macro="">
      <xdr:nvCxnSpPr>
        <xdr:cNvPr id="78" name="直線コネクタ 77">
          <a:extLst>
            <a:ext uri="{FF2B5EF4-FFF2-40B4-BE49-F238E27FC236}">
              <a16:creationId xmlns:a16="http://schemas.microsoft.com/office/drawing/2014/main" id="{F3936F98-E2E0-4212-8DF0-E8FE3EBD643E}"/>
            </a:ext>
          </a:extLst>
        </xdr:cNvPr>
        <xdr:cNvCxnSpPr/>
      </xdr:nvCxnSpPr>
      <xdr:spPr>
        <a:xfrm>
          <a:off x="1924050" y="6280404"/>
          <a:ext cx="841375"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23114</xdr:rowOff>
    </xdr:from>
    <xdr:to>
      <xdr:col>6</xdr:col>
      <xdr:colOff>38100</xdr:colOff>
      <xdr:row>36</xdr:row>
      <xdr:rowOff>124714</xdr:rowOff>
    </xdr:to>
    <xdr:sp macro="" textlink="">
      <xdr:nvSpPr>
        <xdr:cNvPr id="79" name="楕円 78">
          <a:extLst>
            <a:ext uri="{FF2B5EF4-FFF2-40B4-BE49-F238E27FC236}">
              <a16:creationId xmlns:a16="http://schemas.microsoft.com/office/drawing/2014/main" id="{CEF1592F-666E-485A-B6A9-AC9058A240F1}"/>
            </a:ext>
          </a:extLst>
        </xdr:cNvPr>
        <xdr:cNvSpPr/>
      </xdr:nvSpPr>
      <xdr:spPr>
        <a:xfrm>
          <a:off x="1031875" y="6195314"/>
          <a:ext cx="920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73914</xdr:rowOff>
    </xdr:from>
    <xdr:to>
      <xdr:col>10</xdr:col>
      <xdr:colOff>114300</xdr:colOff>
      <xdr:row>36</xdr:row>
      <xdr:rowOff>108204</xdr:rowOff>
    </xdr:to>
    <xdr:cxnSp macro="">
      <xdr:nvCxnSpPr>
        <xdr:cNvPr id="80" name="直線コネクタ 79">
          <a:extLst>
            <a:ext uri="{FF2B5EF4-FFF2-40B4-BE49-F238E27FC236}">
              <a16:creationId xmlns:a16="http://schemas.microsoft.com/office/drawing/2014/main" id="{DE1D2AB4-A9C5-4D35-9E77-D4DF3DCF6664}"/>
            </a:ext>
          </a:extLst>
        </xdr:cNvPr>
        <xdr:cNvCxnSpPr/>
      </xdr:nvCxnSpPr>
      <xdr:spPr>
        <a:xfrm>
          <a:off x="1082675" y="6246114"/>
          <a:ext cx="841375"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88409</xdr:rowOff>
    </xdr:from>
    <xdr:ext cx="405111" cy="259045"/>
    <xdr:sp macro="" textlink="">
      <xdr:nvSpPr>
        <xdr:cNvPr id="81" name="n_1aveValue【道路】&#10;有形固定資産減価償却率">
          <a:extLst>
            <a:ext uri="{FF2B5EF4-FFF2-40B4-BE49-F238E27FC236}">
              <a16:creationId xmlns:a16="http://schemas.microsoft.com/office/drawing/2014/main" id="{52F1BF33-5EF3-4D6B-A82B-874528BB4132}"/>
            </a:ext>
          </a:extLst>
        </xdr:cNvPr>
        <xdr:cNvSpPr txBox="1"/>
      </xdr:nvSpPr>
      <xdr:spPr>
        <a:xfrm>
          <a:off x="3410594" y="64320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44975</xdr:rowOff>
    </xdr:from>
    <xdr:ext cx="405111" cy="259045"/>
    <xdr:sp macro="" textlink="">
      <xdr:nvSpPr>
        <xdr:cNvPr id="82" name="n_2aveValue【道路】&#10;有形固定資産減価償却率">
          <a:extLst>
            <a:ext uri="{FF2B5EF4-FFF2-40B4-BE49-F238E27FC236}">
              <a16:creationId xmlns:a16="http://schemas.microsoft.com/office/drawing/2014/main" id="{A7CA6FDB-3B49-428E-B36F-640D69777F90}"/>
            </a:ext>
          </a:extLst>
        </xdr:cNvPr>
        <xdr:cNvSpPr txBox="1"/>
      </xdr:nvSpPr>
      <xdr:spPr>
        <a:xfrm>
          <a:off x="2572394" y="63886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10685</xdr:rowOff>
    </xdr:from>
    <xdr:ext cx="405111" cy="259045"/>
    <xdr:sp macro="" textlink="">
      <xdr:nvSpPr>
        <xdr:cNvPr id="83" name="n_3aveValue【道路】&#10;有形固定資産減価償却率">
          <a:extLst>
            <a:ext uri="{FF2B5EF4-FFF2-40B4-BE49-F238E27FC236}">
              <a16:creationId xmlns:a16="http://schemas.microsoft.com/office/drawing/2014/main" id="{31180F07-191F-4E3B-9DF5-162D67ECA0C4}"/>
            </a:ext>
          </a:extLst>
        </xdr:cNvPr>
        <xdr:cNvSpPr txBox="1"/>
      </xdr:nvSpPr>
      <xdr:spPr>
        <a:xfrm>
          <a:off x="1731019" y="6354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140987</xdr:rowOff>
    </xdr:from>
    <xdr:ext cx="405111" cy="259045"/>
    <xdr:sp macro="" textlink="">
      <xdr:nvSpPr>
        <xdr:cNvPr id="84" name="n_4aveValue【道路】&#10;有形固定資産減価償却率">
          <a:extLst>
            <a:ext uri="{FF2B5EF4-FFF2-40B4-BE49-F238E27FC236}">
              <a16:creationId xmlns:a16="http://schemas.microsoft.com/office/drawing/2014/main" id="{F40F1BC7-67A6-41C5-A181-52CB701C0543}"/>
            </a:ext>
          </a:extLst>
        </xdr:cNvPr>
        <xdr:cNvSpPr txBox="1"/>
      </xdr:nvSpPr>
      <xdr:spPr>
        <a:xfrm>
          <a:off x="889644" y="6313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68089</xdr:rowOff>
    </xdr:from>
    <xdr:ext cx="405111" cy="259045"/>
    <xdr:sp macro="" textlink="">
      <xdr:nvSpPr>
        <xdr:cNvPr id="85" name="n_1mainValue【道路】&#10;有形固定資産減価償却率">
          <a:extLst>
            <a:ext uri="{FF2B5EF4-FFF2-40B4-BE49-F238E27FC236}">
              <a16:creationId xmlns:a16="http://schemas.microsoft.com/office/drawing/2014/main" id="{37E6F3ED-EC55-44B2-B7C2-E94F14618AC3}"/>
            </a:ext>
          </a:extLst>
        </xdr:cNvPr>
        <xdr:cNvSpPr txBox="1"/>
      </xdr:nvSpPr>
      <xdr:spPr>
        <a:xfrm>
          <a:off x="3410594" y="6068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33799</xdr:rowOff>
    </xdr:from>
    <xdr:ext cx="405111" cy="259045"/>
    <xdr:sp macro="" textlink="">
      <xdr:nvSpPr>
        <xdr:cNvPr id="86" name="n_2mainValue【道路】&#10;有形固定資産減価償却率">
          <a:extLst>
            <a:ext uri="{FF2B5EF4-FFF2-40B4-BE49-F238E27FC236}">
              <a16:creationId xmlns:a16="http://schemas.microsoft.com/office/drawing/2014/main" id="{6AAD4065-08C9-444B-98DB-0D62DC10E142}"/>
            </a:ext>
          </a:extLst>
        </xdr:cNvPr>
        <xdr:cNvSpPr txBox="1"/>
      </xdr:nvSpPr>
      <xdr:spPr>
        <a:xfrm>
          <a:off x="2572394" y="60345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4081</xdr:rowOff>
    </xdr:from>
    <xdr:ext cx="405111" cy="259045"/>
    <xdr:sp macro="" textlink="">
      <xdr:nvSpPr>
        <xdr:cNvPr id="87" name="n_3mainValue【道路】&#10;有形固定資産減価償却率">
          <a:extLst>
            <a:ext uri="{FF2B5EF4-FFF2-40B4-BE49-F238E27FC236}">
              <a16:creationId xmlns:a16="http://schemas.microsoft.com/office/drawing/2014/main" id="{1FA2F6C1-7520-444E-85C0-319DD1D881E0}"/>
            </a:ext>
          </a:extLst>
        </xdr:cNvPr>
        <xdr:cNvSpPr txBox="1"/>
      </xdr:nvSpPr>
      <xdr:spPr>
        <a:xfrm>
          <a:off x="1731019" y="60048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141241</xdr:rowOff>
    </xdr:from>
    <xdr:ext cx="405111" cy="259045"/>
    <xdr:sp macro="" textlink="">
      <xdr:nvSpPr>
        <xdr:cNvPr id="88" name="n_4mainValue【道路】&#10;有形固定資産減価償却率">
          <a:extLst>
            <a:ext uri="{FF2B5EF4-FFF2-40B4-BE49-F238E27FC236}">
              <a16:creationId xmlns:a16="http://schemas.microsoft.com/office/drawing/2014/main" id="{3291E447-C3F2-4C2A-A794-8753320226B9}"/>
            </a:ext>
          </a:extLst>
        </xdr:cNvPr>
        <xdr:cNvSpPr txBox="1"/>
      </xdr:nvSpPr>
      <xdr:spPr>
        <a:xfrm>
          <a:off x="889644" y="5970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6085FBB9-3B02-4E11-B6D9-12A3849A1C9A}"/>
            </a:ext>
          </a:extLst>
        </xdr:cNvPr>
        <xdr:cNvSpPr/>
      </xdr:nvSpPr>
      <xdr:spPr>
        <a:xfrm>
          <a:off x="6280150" y="4191000"/>
          <a:ext cx="4486275"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E24A02CF-5ED7-4564-8BD3-C6E271CC5878}"/>
            </a:ext>
          </a:extLst>
        </xdr:cNvPr>
        <xdr:cNvSpPr/>
      </xdr:nvSpPr>
      <xdr:spPr>
        <a:xfrm>
          <a:off x="6397625" y="48514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3D1D9057-24E9-44BD-A694-AB28777603F4}"/>
            </a:ext>
          </a:extLst>
        </xdr:cNvPr>
        <xdr:cNvSpPr/>
      </xdr:nvSpPr>
      <xdr:spPr>
        <a:xfrm>
          <a:off x="6397625" y="50546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427D4ED8-35CF-42F4-B76F-5EC375A77F23}"/>
            </a:ext>
          </a:extLst>
        </xdr:cNvPr>
        <xdr:cNvSpPr/>
      </xdr:nvSpPr>
      <xdr:spPr>
        <a:xfrm>
          <a:off x="7366000" y="48514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11614333-01F3-4304-8E1F-38A364559D5C}"/>
            </a:ext>
          </a:extLst>
        </xdr:cNvPr>
        <xdr:cNvSpPr/>
      </xdr:nvSpPr>
      <xdr:spPr>
        <a:xfrm>
          <a:off x="7366000" y="50546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AE739F77-75F9-4CB5-A129-A7C256B3A9C7}"/>
            </a:ext>
          </a:extLst>
        </xdr:cNvPr>
        <xdr:cNvSpPr/>
      </xdr:nvSpPr>
      <xdr:spPr>
        <a:xfrm>
          <a:off x="8451850" y="48514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5B8DE118-497C-4301-A2A3-07D3F4973F10}"/>
            </a:ext>
          </a:extLst>
        </xdr:cNvPr>
        <xdr:cNvSpPr/>
      </xdr:nvSpPr>
      <xdr:spPr>
        <a:xfrm>
          <a:off x="8451850" y="50546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0DFD436F-1F7E-4F78-9618-FC657DC07D0F}"/>
            </a:ext>
          </a:extLst>
        </xdr:cNvPr>
        <xdr:cNvSpPr/>
      </xdr:nvSpPr>
      <xdr:spPr>
        <a:xfrm>
          <a:off x="6280150" y="5334000"/>
          <a:ext cx="4486275"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4EA6F793-2814-4DEA-B273-D1DF5AAD20D2}"/>
            </a:ext>
          </a:extLst>
        </xdr:cNvPr>
        <xdr:cNvSpPr txBox="1"/>
      </xdr:nvSpPr>
      <xdr:spPr>
        <a:xfrm>
          <a:off x="624205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43ADB30B-B4D1-4470-9D99-5BB7F2CD3E3F}"/>
            </a:ext>
          </a:extLst>
        </xdr:cNvPr>
        <xdr:cNvCxnSpPr/>
      </xdr:nvCxnSpPr>
      <xdr:spPr>
        <a:xfrm>
          <a:off x="6280150" y="7620000"/>
          <a:ext cx="44481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DE2EFE56-E60F-4DEB-8E42-E4507CA1C084}"/>
            </a:ext>
          </a:extLst>
        </xdr:cNvPr>
        <xdr:cNvCxnSpPr/>
      </xdr:nvCxnSpPr>
      <xdr:spPr>
        <a:xfrm>
          <a:off x="6280150" y="7239000"/>
          <a:ext cx="44481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7EC8234E-650B-410C-9666-FDB4DA6C08F4}"/>
            </a:ext>
          </a:extLst>
        </xdr:cNvPr>
        <xdr:cNvSpPr txBox="1"/>
      </xdr:nvSpPr>
      <xdr:spPr>
        <a:xfrm>
          <a:off x="58320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3ED71CE1-EBAF-437D-95CA-DA2C77B15EDC}"/>
            </a:ext>
          </a:extLst>
        </xdr:cNvPr>
        <xdr:cNvCxnSpPr/>
      </xdr:nvCxnSpPr>
      <xdr:spPr>
        <a:xfrm>
          <a:off x="6280150" y="6858000"/>
          <a:ext cx="44481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3022DEDD-C459-4181-9974-5FECA7AEBADF}"/>
            </a:ext>
          </a:extLst>
        </xdr:cNvPr>
        <xdr:cNvSpPr txBox="1"/>
      </xdr:nvSpPr>
      <xdr:spPr>
        <a:xfrm>
          <a:off x="5777426"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E08044EA-7E62-4334-BBC8-E7DE87451D83}"/>
            </a:ext>
          </a:extLst>
        </xdr:cNvPr>
        <xdr:cNvCxnSpPr/>
      </xdr:nvCxnSpPr>
      <xdr:spPr>
        <a:xfrm>
          <a:off x="6280150" y="6477000"/>
          <a:ext cx="44481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B5AD9267-8833-4795-BD5C-B9CACB1E8CAB}"/>
            </a:ext>
          </a:extLst>
        </xdr:cNvPr>
        <xdr:cNvSpPr txBox="1"/>
      </xdr:nvSpPr>
      <xdr:spPr>
        <a:xfrm>
          <a:off x="5777426"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B950F84A-2D79-4269-9A10-124E8B3732E9}"/>
            </a:ext>
          </a:extLst>
        </xdr:cNvPr>
        <xdr:cNvCxnSpPr/>
      </xdr:nvCxnSpPr>
      <xdr:spPr>
        <a:xfrm>
          <a:off x="6280150" y="6096000"/>
          <a:ext cx="44481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E0435FEF-F78D-4225-9C7D-53FA25A19696}"/>
            </a:ext>
          </a:extLst>
        </xdr:cNvPr>
        <xdr:cNvSpPr txBox="1"/>
      </xdr:nvSpPr>
      <xdr:spPr>
        <a:xfrm>
          <a:off x="5777426"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D8B26A56-C17D-4267-9515-F0E1EC20A504}"/>
            </a:ext>
          </a:extLst>
        </xdr:cNvPr>
        <xdr:cNvCxnSpPr/>
      </xdr:nvCxnSpPr>
      <xdr:spPr>
        <a:xfrm>
          <a:off x="6280150" y="5715000"/>
          <a:ext cx="44481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0FA830DD-A174-4AEF-8A5A-8286E3768ECB}"/>
            </a:ext>
          </a:extLst>
        </xdr:cNvPr>
        <xdr:cNvSpPr txBox="1"/>
      </xdr:nvSpPr>
      <xdr:spPr>
        <a:xfrm>
          <a:off x="5777426"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6994F456-4425-4192-B5ED-7FC49A62840D}"/>
            </a:ext>
          </a:extLst>
        </xdr:cNvPr>
        <xdr:cNvCxnSpPr/>
      </xdr:nvCxnSpPr>
      <xdr:spPr>
        <a:xfrm>
          <a:off x="6280150" y="5334000"/>
          <a:ext cx="44481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6A65A970-BFC5-4592-80FB-52ED933AEDC9}"/>
            </a:ext>
          </a:extLst>
        </xdr:cNvPr>
        <xdr:cNvSpPr txBox="1"/>
      </xdr:nvSpPr>
      <xdr:spPr>
        <a:xfrm>
          <a:off x="5777426"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0FC30481-D89B-4BC8-8EAC-A988EF877243}"/>
            </a:ext>
          </a:extLst>
        </xdr:cNvPr>
        <xdr:cNvSpPr/>
      </xdr:nvSpPr>
      <xdr:spPr>
        <a:xfrm>
          <a:off x="6280150" y="5334000"/>
          <a:ext cx="4486275"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65646</xdr:rowOff>
    </xdr:from>
    <xdr:to>
      <xdr:col>54</xdr:col>
      <xdr:colOff>189865</xdr:colOff>
      <xdr:row>41</xdr:row>
      <xdr:rowOff>74943</xdr:rowOff>
    </xdr:to>
    <xdr:cxnSp macro="">
      <xdr:nvCxnSpPr>
        <xdr:cNvPr id="112" name="直線コネクタ 111">
          <a:extLst>
            <a:ext uri="{FF2B5EF4-FFF2-40B4-BE49-F238E27FC236}">
              <a16:creationId xmlns:a16="http://schemas.microsoft.com/office/drawing/2014/main" id="{CB07E3D7-BF58-4AA9-9113-27AE9D2B35AF}"/>
            </a:ext>
          </a:extLst>
        </xdr:cNvPr>
        <xdr:cNvCxnSpPr/>
      </xdr:nvCxnSpPr>
      <xdr:spPr>
        <a:xfrm flipV="1">
          <a:off x="9952990" y="5894946"/>
          <a:ext cx="0" cy="12094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78770</xdr:rowOff>
    </xdr:from>
    <xdr:ext cx="469744" cy="259045"/>
    <xdr:sp macro="" textlink="">
      <xdr:nvSpPr>
        <xdr:cNvPr id="113" name="【道路】&#10;一人当たり延長最小値テキスト">
          <a:extLst>
            <a:ext uri="{FF2B5EF4-FFF2-40B4-BE49-F238E27FC236}">
              <a16:creationId xmlns:a16="http://schemas.microsoft.com/office/drawing/2014/main" id="{9B8D0843-5D78-41E0-B538-032E86A76181}"/>
            </a:ext>
          </a:extLst>
        </xdr:cNvPr>
        <xdr:cNvSpPr txBox="1"/>
      </xdr:nvSpPr>
      <xdr:spPr>
        <a:xfrm>
          <a:off x="9991725" y="71082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74943</xdr:rowOff>
    </xdr:from>
    <xdr:to>
      <xdr:col>55</xdr:col>
      <xdr:colOff>88900</xdr:colOff>
      <xdr:row>41</xdr:row>
      <xdr:rowOff>74943</xdr:rowOff>
    </xdr:to>
    <xdr:cxnSp macro="">
      <xdr:nvCxnSpPr>
        <xdr:cNvPr id="114" name="直線コネクタ 113">
          <a:extLst>
            <a:ext uri="{FF2B5EF4-FFF2-40B4-BE49-F238E27FC236}">
              <a16:creationId xmlns:a16="http://schemas.microsoft.com/office/drawing/2014/main" id="{C03E3234-24AB-4686-8FD3-5C630A8AA70C}"/>
            </a:ext>
          </a:extLst>
        </xdr:cNvPr>
        <xdr:cNvCxnSpPr/>
      </xdr:nvCxnSpPr>
      <xdr:spPr>
        <a:xfrm>
          <a:off x="9874250" y="7104393"/>
          <a:ext cx="1682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12323</xdr:rowOff>
    </xdr:from>
    <xdr:ext cx="534377" cy="259045"/>
    <xdr:sp macro="" textlink="">
      <xdr:nvSpPr>
        <xdr:cNvPr id="115" name="【道路】&#10;一人当たり延長最大値テキスト">
          <a:extLst>
            <a:ext uri="{FF2B5EF4-FFF2-40B4-BE49-F238E27FC236}">
              <a16:creationId xmlns:a16="http://schemas.microsoft.com/office/drawing/2014/main" id="{914D6637-F1CA-42D0-8DAA-BD0D174FAC7E}"/>
            </a:ext>
          </a:extLst>
        </xdr:cNvPr>
        <xdr:cNvSpPr txBox="1"/>
      </xdr:nvSpPr>
      <xdr:spPr>
        <a:xfrm>
          <a:off x="9991725" y="5670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65646</xdr:rowOff>
    </xdr:from>
    <xdr:to>
      <xdr:col>55</xdr:col>
      <xdr:colOff>88900</xdr:colOff>
      <xdr:row>34</xdr:row>
      <xdr:rowOff>65646</xdr:rowOff>
    </xdr:to>
    <xdr:cxnSp macro="">
      <xdr:nvCxnSpPr>
        <xdr:cNvPr id="116" name="直線コネクタ 115">
          <a:extLst>
            <a:ext uri="{FF2B5EF4-FFF2-40B4-BE49-F238E27FC236}">
              <a16:creationId xmlns:a16="http://schemas.microsoft.com/office/drawing/2014/main" id="{70FCC548-5DB9-4A0C-AE85-9D810BD67F08}"/>
            </a:ext>
          </a:extLst>
        </xdr:cNvPr>
        <xdr:cNvCxnSpPr/>
      </xdr:nvCxnSpPr>
      <xdr:spPr>
        <a:xfrm>
          <a:off x="9874250" y="5894946"/>
          <a:ext cx="1682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7662</xdr:rowOff>
    </xdr:from>
    <xdr:ext cx="534377" cy="259045"/>
    <xdr:sp macro="" textlink="">
      <xdr:nvSpPr>
        <xdr:cNvPr id="117" name="【道路】&#10;一人当たり延長平均値テキスト">
          <a:extLst>
            <a:ext uri="{FF2B5EF4-FFF2-40B4-BE49-F238E27FC236}">
              <a16:creationId xmlns:a16="http://schemas.microsoft.com/office/drawing/2014/main" id="{196686FA-2B21-4692-9574-5D758AE7A0C0}"/>
            </a:ext>
          </a:extLst>
        </xdr:cNvPr>
        <xdr:cNvSpPr txBox="1"/>
      </xdr:nvSpPr>
      <xdr:spPr>
        <a:xfrm>
          <a:off x="9991725" y="65227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156235</xdr:rowOff>
    </xdr:from>
    <xdr:to>
      <xdr:col>55</xdr:col>
      <xdr:colOff>50800</xdr:colOff>
      <xdr:row>39</xdr:row>
      <xdr:rowOff>86385</xdr:rowOff>
    </xdr:to>
    <xdr:sp macro="" textlink="">
      <xdr:nvSpPr>
        <xdr:cNvPr id="118" name="フローチャート: 判断 117">
          <a:extLst>
            <a:ext uri="{FF2B5EF4-FFF2-40B4-BE49-F238E27FC236}">
              <a16:creationId xmlns:a16="http://schemas.microsoft.com/office/drawing/2014/main" id="{FF9A1F9E-F066-4B78-8556-0D8300F56320}"/>
            </a:ext>
          </a:extLst>
        </xdr:cNvPr>
        <xdr:cNvSpPr/>
      </xdr:nvSpPr>
      <xdr:spPr>
        <a:xfrm>
          <a:off x="9912350" y="6671335"/>
          <a:ext cx="920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160769</xdr:rowOff>
    </xdr:from>
    <xdr:to>
      <xdr:col>50</xdr:col>
      <xdr:colOff>165100</xdr:colOff>
      <xdr:row>39</xdr:row>
      <xdr:rowOff>90919</xdr:rowOff>
    </xdr:to>
    <xdr:sp macro="" textlink="">
      <xdr:nvSpPr>
        <xdr:cNvPr id="119" name="フローチャート: 判断 118">
          <a:extLst>
            <a:ext uri="{FF2B5EF4-FFF2-40B4-BE49-F238E27FC236}">
              <a16:creationId xmlns:a16="http://schemas.microsoft.com/office/drawing/2014/main" id="{B712D0BE-7009-45F7-B8EA-104D2FDC6AF6}"/>
            </a:ext>
          </a:extLst>
        </xdr:cNvPr>
        <xdr:cNvSpPr/>
      </xdr:nvSpPr>
      <xdr:spPr>
        <a:xfrm>
          <a:off x="9112250" y="6675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120764</xdr:rowOff>
    </xdr:from>
    <xdr:to>
      <xdr:col>46</xdr:col>
      <xdr:colOff>38100</xdr:colOff>
      <xdr:row>39</xdr:row>
      <xdr:rowOff>50914</xdr:rowOff>
    </xdr:to>
    <xdr:sp macro="" textlink="">
      <xdr:nvSpPr>
        <xdr:cNvPr id="120" name="フローチャート: 判断 119">
          <a:extLst>
            <a:ext uri="{FF2B5EF4-FFF2-40B4-BE49-F238E27FC236}">
              <a16:creationId xmlns:a16="http://schemas.microsoft.com/office/drawing/2014/main" id="{C9F97EAC-0576-4FE6-A413-A14963499B16}"/>
            </a:ext>
          </a:extLst>
        </xdr:cNvPr>
        <xdr:cNvSpPr/>
      </xdr:nvSpPr>
      <xdr:spPr>
        <a:xfrm>
          <a:off x="8270875" y="6635864"/>
          <a:ext cx="920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117754</xdr:rowOff>
    </xdr:from>
    <xdr:to>
      <xdr:col>41</xdr:col>
      <xdr:colOff>101600</xdr:colOff>
      <xdr:row>39</xdr:row>
      <xdr:rowOff>47904</xdr:rowOff>
    </xdr:to>
    <xdr:sp macro="" textlink="">
      <xdr:nvSpPr>
        <xdr:cNvPr id="121" name="フローチャート: 判断 120">
          <a:extLst>
            <a:ext uri="{FF2B5EF4-FFF2-40B4-BE49-F238E27FC236}">
              <a16:creationId xmlns:a16="http://schemas.microsoft.com/office/drawing/2014/main" id="{E74D8BFF-E63F-400A-927B-DDED2886C035}"/>
            </a:ext>
          </a:extLst>
        </xdr:cNvPr>
        <xdr:cNvSpPr/>
      </xdr:nvSpPr>
      <xdr:spPr>
        <a:xfrm>
          <a:off x="7419975" y="6632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169228</xdr:rowOff>
    </xdr:from>
    <xdr:to>
      <xdr:col>36</xdr:col>
      <xdr:colOff>165100</xdr:colOff>
      <xdr:row>39</xdr:row>
      <xdr:rowOff>99378</xdr:rowOff>
    </xdr:to>
    <xdr:sp macro="" textlink="">
      <xdr:nvSpPr>
        <xdr:cNvPr id="122" name="フローチャート: 判断 121">
          <a:extLst>
            <a:ext uri="{FF2B5EF4-FFF2-40B4-BE49-F238E27FC236}">
              <a16:creationId xmlns:a16="http://schemas.microsoft.com/office/drawing/2014/main" id="{44458076-C5EB-4ECB-A4CC-84D7497D8B12}"/>
            </a:ext>
          </a:extLst>
        </xdr:cNvPr>
        <xdr:cNvSpPr/>
      </xdr:nvSpPr>
      <xdr:spPr>
        <a:xfrm>
          <a:off x="6578600" y="6684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C74644D7-7153-4AFD-8B13-041CBA3B9773}"/>
            </a:ext>
          </a:extLst>
        </xdr:cNvPr>
        <xdr:cNvSpPr txBox="1"/>
      </xdr:nvSpPr>
      <xdr:spPr>
        <a:xfrm>
          <a:off x="97726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AD801AE5-7FD7-4942-A11F-89B80B206EC5}"/>
            </a:ext>
          </a:extLst>
        </xdr:cNvPr>
        <xdr:cNvSpPr txBox="1"/>
      </xdr:nvSpPr>
      <xdr:spPr>
        <a:xfrm>
          <a:off x="89820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AFA3D67F-53F6-498A-8516-E6F6B2B50F08}"/>
            </a:ext>
          </a:extLst>
        </xdr:cNvPr>
        <xdr:cNvSpPr txBox="1"/>
      </xdr:nvSpPr>
      <xdr:spPr>
        <a:xfrm>
          <a:off x="81407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62A837D6-4808-4E6A-A33D-8BEFC736032B}"/>
            </a:ext>
          </a:extLst>
        </xdr:cNvPr>
        <xdr:cNvSpPr txBox="1"/>
      </xdr:nvSpPr>
      <xdr:spPr>
        <a:xfrm>
          <a:off x="728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401E8561-1035-4B0E-98FB-12736DF2EF4D}"/>
            </a:ext>
          </a:extLst>
        </xdr:cNvPr>
        <xdr:cNvSpPr txBox="1"/>
      </xdr:nvSpPr>
      <xdr:spPr>
        <a:xfrm>
          <a:off x="644842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4635</xdr:rowOff>
    </xdr:from>
    <xdr:to>
      <xdr:col>55</xdr:col>
      <xdr:colOff>50800</xdr:colOff>
      <xdr:row>39</xdr:row>
      <xdr:rowOff>106235</xdr:rowOff>
    </xdr:to>
    <xdr:sp macro="" textlink="">
      <xdr:nvSpPr>
        <xdr:cNvPr id="128" name="楕円 127">
          <a:extLst>
            <a:ext uri="{FF2B5EF4-FFF2-40B4-BE49-F238E27FC236}">
              <a16:creationId xmlns:a16="http://schemas.microsoft.com/office/drawing/2014/main" id="{659C3364-06FB-42CE-9736-AF6B1BB53DF5}"/>
            </a:ext>
          </a:extLst>
        </xdr:cNvPr>
        <xdr:cNvSpPr/>
      </xdr:nvSpPr>
      <xdr:spPr>
        <a:xfrm>
          <a:off x="9912350" y="6691185"/>
          <a:ext cx="920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154512</xdr:rowOff>
    </xdr:from>
    <xdr:ext cx="534377" cy="259045"/>
    <xdr:sp macro="" textlink="">
      <xdr:nvSpPr>
        <xdr:cNvPr id="129" name="【道路】&#10;一人当たり延長該当値テキスト">
          <a:extLst>
            <a:ext uri="{FF2B5EF4-FFF2-40B4-BE49-F238E27FC236}">
              <a16:creationId xmlns:a16="http://schemas.microsoft.com/office/drawing/2014/main" id="{91758214-026A-4424-8089-D41D97FEDCEB}"/>
            </a:ext>
          </a:extLst>
        </xdr:cNvPr>
        <xdr:cNvSpPr txBox="1"/>
      </xdr:nvSpPr>
      <xdr:spPr>
        <a:xfrm>
          <a:off x="9991725" y="6669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10655</xdr:rowOff>
    </xdr:from>
    <xdr:to>
      <xdr:col>50</xdr:col>
      <xdr:colOff>165100</xdr:colOff>
      <xdr:row>39</xdr:row>
      <xdr:rowOff>112255</xdr:rowOff>
    </xdr:to>
    <xdr:sp macro="" textlink="">
      <xdr:nvSpPr>
        <xdr:cNvPr id="130" name="楕円 129">
          <a:extLst>
            <a:ext uri="{FF2B5EF4-FFF2-40B4-BE49-F238E27FC236}">
              <a16:creationId xmlns:a16="http://schemas.microsoft.com/office/drawing/2014/main" id="{2591F2E0-8381-491B-A099-87F40834A171}"/>
            </a:ext>
          </a:extLst>
        </xdr:cNvPr>
        <xdr:cNvSpPr/>
      </xdr:nvSpPr>
      <xdr:spPr>
        <a:xfrm>
          <a:off x="9112250" y="6697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55435</xdr:rowOff>
    </xdr:from>
    <xdr:to>
      <xdr:col>55</xdr:col>
      <xdr:colOff>0</xdr:colOff>
      <xdr:row>39</xdr:row>
      <xdr:rowOff>61455</xdr:rowOff>
    </xdr:to>
    <xdr:cxnSp macro="">
      <xdr:nvCxnSpPr>
        <xdr:cNvPr id="131" name="直線コネクタ 130">
          <a:extLst>
            <a:ext uri="{FF2B5EF4-FFF2-40B4-BE49-F238E27FC236}">
              <a16:creationId xmlns:a16="http://schemas.microsoft.com/office/drawing/2014/main" id="{2F0C347B-9A51-4D48-9C0A-71C67B3ED5E5}"/>
            </a:ext>
          </a:extLst>
        </xdr:cNvPr>
        <xdr:cNvCxnSpPr/>
      </xdr:nvCxnSpPr>
      <xdr:spPr>
        <a:xfrm flipV="1">
          <a:off x="9163050" y="6741985"/>
          <a:ext cx="790575" cy="6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32182</xdr:rowOff>
    </xdr:from>
    <xdr:to>
      <xdr:col>46</xdr:col>
      <xdr:colOff>38100</xdr:colOff>
      <xdr:row>39</xdr:row>
      <xdr:rowOff>133782</xdr:rowOff>
    </xdr:to>
    <xdr:sp macro="" textlink="">
      <xdr:nvSpPr>
        <xdr:cNvPr id="132" name="楕円 131">
          <a:extLst>
            <a:ext uri="{FF2B5EF4-FFF2-40B4-BE49-F238E27FC236}">
              <a16:creationId xmlns:a16="http://schemas.microsoft.com/office/drawing/2014/main" id="{D676582A-BD54-4EEA-B693-937796DECB57}"/>
            </a:ext>
          </a:extLst>
        </xdr:cNvPr>
        <xdr:cNvSpPr/>
      </xdr:nvSpPr>
      <xdr:spPr>
        <a:xfrm>
          <a:off x="8270875" y="6718732"/>
          <a:ext cx="920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61455</xdr:rowOff>
    </xdr:from>
    <xdr:to>
      <xdr:col>50</xdr:col>
      <xdr:colOff>114300</xdr:colOff>
      <xdr:row>39</xdr:row>
      <xdr:rowOff>82982</xdr:rowOff>
    </xdr:to>
    <xdr:cxnSp macro="">
      <xdr:nvCxnSpPr>
        <xdr:cNvPr id="133" name="直線コネクタ 132">
          <a:extLst>
            <a:ext uri="{FF2B5EF4-FFF2-40B4-BE49-F238E27FC236}">
              <a16:creationId xmlns:a16="http://schemas.microsoft.com/office/drawing/2014/main" id="{E667BE01-E35F-4E3E-BFB7-593A2DE744C5}"/>
            </a:ext>
          </a:extLst>
        </xdr:cNvPr>
        <xdr:cNvCxnSpPr/>
      </xdr:nvCxnSpPr>
      <xdr:spPr>
        <a:xfrm flipV="1">
          <a:off x="8321675" y="6748005"/>
          <a:ext cx="841375" cy="21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35687</xdr:rowOff>
    </xdr:from>
    <xdr:to>
      <xdr:col>41</xdr:col>
      <xdr:colOff>101600</xdr:colOff>
      <xdr:row>39</xdr:row>
      <xdr:rowOff>137287</xdr:rowOff>
    </xdr:to>
    <xdr:sp macro="" textlink="">
      <xdr:nvSpPr>
        <xdr:cNvPr id="134" name="楕円 133">
          <a:extLst>
            <a:ext uri="{FF2B5EF4-FFF2-40B4-BE49-F238E27FC236}">
              <a16:creationId xmlns:a16="http://schemas.microsoft.com/office/drawing/2014/main" id="{224E0086-D1C9-42F5-8FF6-EFAECD278A5C}"/>
            </a:ext>
          </a:extLst>
        </xdr:cNvPr>
        <xdr:cNvSpPr/>
      </xdr:nvSpPr>
      <xdr:spPr>
        <a:xfrm>
          <a:off x="7419975" y="6722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82982</xdr:rowOff>
    </xdr:from>
    <xdr:to>
      <xdr:col>45</xdr:col>
      <xdr:colOff>177800</xdr:colOff>
      <xdr:row>39</xdr:row>
      <xdr:rowOff>86487</xdr:rowOff>
    </xdr:to>
    <xdr:cxnSp macro="">
      <xdr:nvCxnSpPr>
        <xdr:cNvPr id="135" name="直線コネクタ 134">
          <a:extLst>
            <a:ext uri="{FF2B5EF4-FFF2-40B4-BE49-F238E27FC236}">
              <a16:creationId xmlns:a16="http://schemas.microsoft.com/office/drawing/2014/main" id="{B90B4167-89A0-4A61-9469-7C694C29EF16}"/>
            </a:ext>
          </a:extLst>
        </xdr:cNvPr>
        <xdr:cNvCxnSpPr/>
      </xdr:nvCxnSpPr>
      <xdr:spPr>
        <a:xfrm flipV="1">
          <a:off x="7470775" y="6769532"/>
          <a:ext cx="850900" cy="3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35801</xdr:rowOff>
    </xdr:from>
    <xdr:to>
      <xdr:col>36</xdr:col>
      <xdr:colOff>165100</xdr:colOff>
      <xdr:row>39</xdr:row>
      <xdr:rowOff>137401</xdr:rowOff>
    </xdr:to>
    <xdr:sp macro="" textlink="">
      <xdr:nvSpPr>
        <xdr:cNvPr id="136" name="楕円 135">
          <a:extLst>
            <a:ext uri="{FF2B5EF4-FFF2-40B4-BE49-F238E27FC236}">
              <a16:creationId xmlns:a16="http://schemas.microsoft.com/office/drawing/2014/main" id="{2598FDCA-436B-472E-AF55-46DCC924548F}"/>
            </a:ext>
          </a:extLst>
        </xdr:cNvPr>
        <xdr:cNvSpPr/>
      </xdr:nvSpPr>
      <xdr:spPr>
        <a:xfrm>
          <a:off x="6578600" y="6722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86487</xdr:rowOff>
    </xdr:from>
    <xdr:to>
      <xdr:col>41</xdr:col>
      <xdr:colOff>50800</xdr:colOff>
      <xdr:row>39</xdr:row>
      <xdr:rowOff>86601</xdr:rowOff>
    </xdr:to>
    <xdr:cxnSp macro="">
      <xdr:nvCxnSpPr>
        <xdr:cNvPr id="137" name="直線コネクタ 136">
          <a:extLst>
            <a:ext uri="{FF2B5EF4-FFF2-40B4-BE49-F238E27FC236}">
              <a16:creationId xmlns:a16="http://schemas.microsoft.com/office/drawing/2014/main" id="{09083F3B-8270-4068-ADBF-4B9786788EB8}"/>
            </a:ext>
          </a:extLst>
        </xdr:cNvPr>
        <xdr:cNvCxnSpPr/>
      </xdr:nvCxnSpPr>
      <xdr:spPr>
        <a:xfrm flipV="1">
          <a:off x="6629400" y="6773037"/>
          <a:ext cx="841375" cy="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107446</xdr:rowOff>
    </xdr:from>
    <xdr:ext cx="534377" cy="259045"/>
    <xdr:sp macro="" textlink="">
      <xdr:nvSpPr>
        <xdr:cNvPr id="138" name="n_1aveValue【道路】&#10;一人当たり延長">
          <a:extLst>
            <a:ext uri="{FF2B5EF4-FFF2-40B4-BE49-F238E27FC236}">
              <a16:creationId xmlns:a16="http://schemas.microsoft.com/office/drawing/2014/main" id="{4F3B3D43-B415-42BB-96B7-260D5B96F1BA}"/>
            </a:ext>
          </a:extLst>
        </xdr:cNvPr>
        <xdr:cNvSpPr txBox="1"/>
      </xdr:nvSpPr>
      <xdr:spPr>
        <a:xfrm>
          <a:off x="8892686" y="6451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67441</xdr:rowOff>
    </xdr:from>
    <xdr:ext cx="534377" cy="259045"/>
    <xdr:sp macro="" textlink="">
      <xdr:nvSpPr>
        <xdr:cNvPr id="139" name="n_2aveValue【道路】&#10;一人当たり延長">
          <a:extLst>
            <a:ext uri="{FF2B5EF4-FFF2-40B4-BE49-F238E27FC236}">
              <a16:creationId xmlns:a16="http://schemas.microsoft.com/office/drawing/2014/main" id="{06C4D622-2306-4538-BE16-2D2CE57BF61A}"/>
            </a:ext>
          </a:extLst>
        </xdr:cNvPr>
        <xdr:cNvSpPr txBox="1"/>
      </xdr:nvSpPr>
      <xdr:spPr>
        <a:xfrm>
          <a:off x="8064011" y="6411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64431</xdr:rowOff>
    </xdr:from>
    <xdr:ext cx="534377" cy="259045"/>
    <xdr:sp macro="" textlink="">
      <xdr:nvSpPr>
        <xdr:cNvPr id="140" name="n_3aveValue【道路】&#10;一人当たり延長">
          <a:extLst>
            <a:ext uri="{FF2B5EF4-FFF2-40B4-BE49-F238E27FC236}">
              <a16:creationId xmlns:a16="http://schemas.microsoft.com/office/drawing/2014/main" id="{A772F456-114E-4739-9AD4-309799EA2900}"/>
            </a:ext>
          </a:extLst>
        </xdr:cNvPr>
        <xdr:cNvSpPr txBox="1"/>
      </xdr:nvSpPr>
      <xdr:spPr>
        <a:xfrm>
          <a:off x="7222636" y="6408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115905</xdr:rowOff>
    </xdr:from>
    <xdr:ext cx="534377" cy="259045"/>
    <xdr:sp macro="" textlink="">
      <xdr:nvSpPr>
        <xdr:cNvPr id="141" name="n_4aveValue【道路】&#10;一人当たり延長">
          <a:extLst>
            <a:ext uri="{FF2B5EF4-FFF2-40B4-BE49-F238E27FC236}">
              <a16:creationId xmlns:a16="http://schemas.microsoft.com/office/drawing/2014/main" id="{8587C258-52B8-4FA5-BA2C-9980A57E6D34}"/>
            </a:ext>
          </a:extLst>
        </xdr:cNvPr>
        <xdr:cNvSpPr txBox="1"/>
      </xdr:nvSpPr>
      <xdr:spPr>
        <a:xfrm>
          <a:off x="6371736" y="6459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39</xdr:row>
      <xdr:rowOff>103382</xdr:rowOff>
    </xdr:from>
    <xdr:ext cx="534377" cy="259045"/>
    <xdr:sp macro="" textlink="">
      <xdr:nvSpPr>
        <xdr:cNvPr id="142" name="n_1mainValue【道路】&#10;一人当たり延長">
          <a:extLst>
            <a:ext uri="{FF2B5EF4-FFF2-40B4-BE49-F238E27FC236}">
              <a16:creationId xmlns:a16="http://schemas.microsoft.com/office/drawing/2014/main" id="{4909C0DA-3512-4888-844E-E1B11AC29848}"/>
            </a:ext>
          </a:extLst>
        </xdr:cNvPr>
        <xdr:cNvSpPr txBox="1"/>
      </xdr:nvSpPr>
      <xdr:spPr>
        <a:xfrm>
          <a:off x="8892686" y="6789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124909</xdr:rowOff>
    </xdr:from>
    <xdr:ext cx="534377" cy="259045"/>
    <xdr:sp macro="" textlink="">
      <xdr:nvSpPr>
        <xdr:cNvPr id="143" name="n_2mainValue【道路】&#10;一人当たり延長">
          <a:extLst>
            <a:ext uri="{FF2B5EF4-FFF2-40B4-BE49-F238E27FC236}">
              <a16:creationId xmlns:a16="http://schemas.microsoft.com/office/drawing/2014/main" id="{62E300EB-88B0-49D8-AC65-F5D7FBCD010B}"/>
            </a:ext>
          </a:extLst>
        </xdr:cNvPr>
        <xdr:cNvSpPr txBox="1"/>
      </xdr:nvSpPr>
      <xdr:spPr>
        <a:xfrm>
          <a:off x="8064011" y="6811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128414</xdr:rowOff>
    </xdr:from>
    <xdr:ext cx="534377" cy="259045"/>
    <xdr:sp macro="" textlink="">
      <xdr:nvSpPr>
        <xdr:cNvPr id="144" name="n_3mainValue【道路】&#10;一人当たり延長">
          <a:extLst>
            <a:ext uri="{FF2B5EF4-FFF2-40B4-BE49-F238E27FC236}">
              <a16:creationId xmlns:a16="http://schemas.microsoft.com/office/drawing/2014/main" id="{6BD180F7-5488-49A0-B6C7-CB09EC9B2840}"/>
            </a:ext>
          </a:extLst>
        </xdr:cNvPr>
        <xdr:cNvSpPr txBox="1"/>
      </xdr:nvSpPr>
      <xdr:spPr>
        <a:xfrm>
          <a:off x="7222636" y="6814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128528</xdr:rowOff>
    </xdr:from>
    <xdr:ext cx="534377" cy="259045"/>
    <xdr:sp macro="" textlink="">
      <xdr:nvSpPr>
        <xdr:cNvPr id="145" name="n_4mainValue【道路】&#10;一人当たり延長">
          <a:extLst>
            <a:ext uri="{FF2B5EF4-FFF2-40B4-BE49-F238E27FC236}">
              <a16:creationId xmlns:a16="http://schemas.microsoft.com/office/drawing/2014/main" id="{AF698E97-442F-4153-BB66-C032E54E9796}"/>
            </a:ext>
          </a:extLst>
        </xdr:cNvPr>
        <xdr:cNvSpPr txBox="1"/>
      </xdr:nvSpPr>
      <xdr:spPr>
        <a:xfrm>
          <a:off x="6371736" y="6815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04468957-1A5B-430F-9E46-3021A1203088}"/>
            </a:ext>
          </a:extLst>
        </xdr:cNvPr>
        <xdr:cNvSpPr/>
      </xdr:nvSpPr>
      <xdr:spPr>
        <a:xfrm>
          <a:off x="723900" y="8001000"/>
          <a:ext cx="44958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81706136-F613-44F3-9CAC-C975D61179F9}"/>
            </a:ext>
          </a:extLst>
        </xdr:cNvPr>
        <xdr:cNvSpPr/>
      </xdr:nvSpPr>
      <xdr:spPr>
        <a:xfrm>
          <a:off x="850900" y="86614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54A29C97-D661-48AF-A6D3-B044731BABE9}"/>
            </a:ext>
          </a:extLst>
        </xdr:cNvPr>
        <xdr:cNvSpPr/>
      </xdr:nvSpPr>
      <xdr:spPr>
        <a:xfrm>
          <a:off x="850900" y="88646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F311D65C-283E-4924-B65D-9DA2D34A747E}"/>
            </a:ext>
          </a:extLst>
        </xdr:cNvPr>
        <xdr:cNvSpPr/>
      </xdr:nvSpPr>
      <xdr:spPr>
        <a:xfrm>
          <a:off x="1809750" y="86614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E987DC5D-EEE6-4C24-9AA2-B7041B8F2D09}"/>
            </a:ext>
          </a:extLst>
        </xdr:cNvPr>
        <xdr:cNvSpPr/>
      </xdr:nvSpPr>
      <xdr:spPr>
        <a:xfrm>
          <a:off x="1809750" y="88646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BB2541D9-FEF5-4696-AB7A-A89F465E7652}"/>
            </a:ext>
          </a:extLst>
        </xdr:cNvPr>
        <xdr:cNvSpPr/>
      </xdr:nvSpPr>
      <xdr:spPr>
        <a:xfrm>
          <a:off x="2895600" y="86614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3E55F794-6EA2-4F79-A54D-1C254C1AAAF1}"/>
            </a:ext>
          </a:extLst>
        </xdr:cNvPr>
        <xdr:cNvSpPr/>
      </xdr:nvSpPr>
      <xdr:spPr>
        <a:xfrm>
          <a:off x="2895600" y="88646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91E95CB3-094F-4F90-9A27-46BC129A84B8}"/>
            </a:ext>
          </a:extLst>
        </xdr:cNvPr>
        <xdr:cNvSpPr/>
      </xdr:nvSpPr>
      <xdr:spPr>
        <a:xfrm>
          <a:off x="723900" y="9144000"/>
          <a:ext cx="4495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47E88A77-152C-4217-8EE9-C7716CC924DE}"/>
            </a:ext>
          </a:extLst>
        </xdr:cNvPr>
        <xdr:cNvSpPr txBox="1"/>
      </xdr:nvSpPr>
      <xdr:spPr>
        <a:xfrm>
          <a:off x="695325"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AA50EB36-2454-45B3-8C52-93C5639A8850}"/>
            </a:ext>
          </a:extLst>
        </xdr:cNvPr>
        <xdr:cNvCxnSpPr/>
      </xdr:nvCxnSpPr>
      <xdr:spPr>
        <a:xfrm>
          <a:off x="723900" y="1143000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0CF76493-B10C-435E-9ADC-BE560E609299}"/>
            </a:ext>
          </a:extLst>
        </xdr:cNvPr>
        <xdr:cNvSpPr txBox="1"/>
      </xdr:nvSpPr>
      <xdr:spPr>
        <a:xfrm>
          <a:off x="285296"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4B71EF2E-074E-4930-B71D-AB2E1E06584C}"/>
            </a:ext>
          </a:extLst>
        </xdr:cNvPr>
        <xdr:cNvCxnSpPr/>
      </xdr:nvCxnSpPr>
      <xdr:spPr>
        <a:xfrm>
          <a:off x="723900" y="11103428"/>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943353A0-CFF3-438A-A32F-334C8B55C6B5}"/>
            </a:ext>
          </a:extLst>
        </xdr:cNvPr>
        <xdr:cNvSpPr txBox="1"/>
      </xdr:nvSpPr>
      <xdr:spPr>
        <a:xfrm>
          <a:off x="285296"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0B275A74-3508-4179-A17D-4E3F2CB29804}"/>
            </a:ext>
          </a:extLst>
        </xdr:cNvPr>
        <xdr:cNvCxnSpPr/>
      </xdr:nvCxnSpPr>
      <xdr:spPr>
        <a:xfrm>
          <a:off x="723900" y="10776857"/>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96D09B0F-D05A-4CC6-924D-16821A262845}"/>
            </a:ext>
          </a:extLst>
        </xdr:cNvPr>
        <xdr:cNvSpPr txBox="1"/>
      </xdr:nvSpPr>
      <xdr:spPr>
        <a:xfrm>
          <a:off x="349416"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AF3B1EFF-83AE-4FDE-B1E0-DB2FBA7D7D43}"/>
            </a:ext>
          </a:extLst>
        </xdr:cNvPr>
        <xdr:cNvCxnSpPr/>
      </xdr:nvCxnSpPr>
      <xdr:spPr>
        <a:xfrm>
          <a:off x="723900" y="10450285"/>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EB304986-7ACB-49F3-BAD8-D32118FDDFA5}"/>
            </a:ext>
          </a:extLst>
        </xdr:cNvPr>
        <xdr:cNvSpPr txBox="1"/>
      </xdr:nvSpPr>
      <xdr:spPr>
        <a:xfrm>
          <a:off x="349416"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DE5F40CD-E788-41F1-9537-585FFEA20B0B}"/>
            </a:ext>
          </a:extLst>
        </xdr:cNvPr>
        <xdr:cNvCxnSpPr/>
      </xdr:nvCxnSpPr>
      <xdr:spPr>
        <a:xfrm>
          <a:off x="723900" y="10123715"/>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3D7CDE03-C013-415D-A607-09E6EDF7160F}"/>
            </a:ext>
          </a:extLst>
        </xdr:cNvPr>
        <xdr:cNvSpPr txBox="1"/>
      </xdr:nvSpPr>
      <xdr:spPr>
        <a:xfrm>
          <a:off x="349416"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EF35C3FF-6D3E-4541-9C86-8299E0848670}"/>
            </a:ext>
          </a:extLst>
        </xdr:cNvPr>
        <xdr:cNvCxnSpPr/>
      </xdr:nvCxnSpPr>
      <xdr:spPr>
        <a:xfrm>
          <a:off x="723900" y="9797143"/>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49BD998A-6C57-4A2C-934D-D81E4C4A924D}"/>
            </a:ext>
          </a:extLst>
        </xdr:cNvPr>
        <xdr:cNvSpPr txBox="1"/>
      </xdr:nvSpPr>
      <xdr:spPr>
        <a:xfrm>
          <a:off x="349416"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B026AC70-A763-4BDA-BBD7-1730FF641AAA}"/>
            </a:ext>
          </a:extLst>
        </xdr:cNvPr>
        <xdr:cNvCxnSpPr/>
      </xdr:nvCxnSpPr>
      <xdr:spPr>
        <a:xfrm>
          <a:off x="723900" y="9470572"/>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FACDCC38-9D0F-4AE4-BEDC-6C7A2B125643}"/>
            </a:ext>
          </a:extLst>
        </xdr:cNvPr>
        <xdr:cNvSpPr txBox="1"/>
      </xdr:nvSpPr>
      <xdr:spPr>
        <a:xfrm>
          <a:off x="40401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1C15B784-04A1-4AF4-A457-AB2E8EF9FBD9}"/>
            </a:ext>
          </a:extLst>
        </xdr:cNvPr>
        <xdr:cNvCxnSpPr/>
      </xdr:nvCxnSpPr>
      <xdr:spPr>
        <a:xfrm>
          <a:off x="723900" y="914400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718BAAF4-8DBE-4ABE-82F8-96CCD55A6D2E}"/>
            </a:ext>
          </a:extLst>
        </xdr:cNvPr>
        <xdr:cNvSpPr/>
      </xdr:nvSpPr>
      <xdr:spPr>
        <a:xfrm>
          <a:off x="723900" y="9144000"/>
          <a:ext cx="4495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119199</xdr:rowOff>
    </xdr:from>
    <xdr:to>
      <xdr:col>24</xdr:col>
      <xdr:colOff>62865</xdr:colOff>
      <xdr:row>63</xdr:row>
      <xdr:rowOff>142059</xdr:rowOff>
    </xdr:to>
    <xdr:cxnSp macro="">
      <xdr:nvCxnSpPr>
        <xdr:cNvPr id="171" name="直線コネクタ 170">
          <a:extLst>
            <a:ext uri="{FF2B5EF4-FFF2-40B4-BE49-F238E27FC236}">
              <a16:creationId xmlns:a16="http://schemas.microsoft.com/office/drawing/2014/main" id="{D3C21514-4AC2-41E4-BCE7-D7AF398D5647}"/>
            </a:ext>
          </a:extLst>
        </xdr:cNvPr>
        <xdr:cNvCxnSpPr/>
      </xdr:nvCxnSpPr>
      <xdr:spPr>
        <a:xfrm flipV="1">
          <a:off x="4406265" y="9548949"/>
          <a:ext cx="0" cy="13944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145886</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3B1D1128-573F-43C6-8C81-BE160D756F4F}"/>
            </a:ext>
          </a:extLst>
        </xdr:cNvPr>
        <xdr:cNvSpPr txBox="1"/>
      </xdr:nvSpPr>
      <xdr:spPr>
        <a:xfrm>
          <a:off x="4445000" y="109472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142059</xdr:rowOff>
    </xdr:from>
    <xdr:to>
      <xdr:col>24</xdr:col>
      <xdr:colOff>152400</xdr:colOff>
      <xdr:row>63</xdr:row>
      <xdr:rowOff>142059</xdr:rowOff>
    </xdr:to>
    <xdr:cxnSp macro="">
      <xdr:nvCxnSpPr>
        <xdr:cNvPr id="173" name="直線コネクタ 172">
          <a:extLst>
            <a:ext uri="{FF2B5EF4-FFF2-40B4-BE49-F238E27FC236}">
              <a16:creationId xmlns:a16="http://schemas.microsoft.com/office/drawing/2014/main" id="{FA8065FE-CD2E-41F3-B3DA-E1A0F2A81F8B}"/>
            </a:ext>
          </a:extLst>
        </xdr:cNvPr>
        <xdr:cNvCxnSpPr/>
      </xdr:nvCxnSpPr>
      <xdr:spPr>
        <a:xfrm>
          <a:off x="4327525" y="10943409"/>
          <a:ext cx="1682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65876</xdr:rowOff>
    </xdr:from>
    <xdr:ext cx="340478" cy="259045"/>
    <xdr:sp macro="" textlink="">
      <xdr:nvSpPr>
        <xdr:cNvPr id="174" name="【橋りょう・トンネル】&#10;有形固定資産減価償却率最大値テキスト">
          <a:extLst>
            <a:ext uri="{FF2B5EF4-FFF2-40B4-BE49-F238E27FC236}">
              <a16:creationId xmlns:a16="http://schemas.microsoft.com/office/drawing/2014/main" id="{BEC9401D-81A2-4A59-971D-A537246ECBC9}"/>
            </a:ext>
          </a:extLst>
        </xdr:cNvPr>
        <xdr:cNvSpPr txBox="1"/>
      </xdr:nvSpPr>
      <xdr:spPr>
        <a:xfrm>
          <a:off x="4445000" y="932417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119199</xdr:rowOff>
    </xdr:from>
    <xdr:to>
      <xdr:col>24</xdr:col>
      <xdr:colOff>152400</xdr:colOff>
      <xdr:row>55</xdr:row>
      <xdr:rowOff>119199</xdr:rowOff>
    </xdr:to>
    <xdr:cxnSp macro="">
      <xdr:nvCxnSpPr>
        <xdr:cNvPr id="175" name="直線コネクタ 174">
          <a:extLst>
            <a:ext uri="{FF2B5EF4-FFF2-40B4-BE49-F238E27FC236}">
              <a16:creationId xmlns:a16="http://schemas.microsoft.com/office/drawing/2014/main" id="{58451256-F429-40F8-9732-787E381C034A}"/>
            </a:ext>
          </a:extLst>
        </xdr:cNvPr>
        <xdr:cNvCxnSpPr/>
      </xdr:nvCxnSpPr>
      <xdr:spPr>
        <a:xfrm>
          <a:off x="4327525" y="9548949"/>
          <a:ext cx="1682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156227</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8DEECA91-6190-4300-B5C7-51C9D3A87B95}"/>
            </a:ext>
          </a:extLst>
        </xdr:cNvPr>
        <xdr:cNvSpPr txBox="1"/>
      </xdr:nvSpPr>
      <xdr:spPr>
        <a:xfrm>
          <a:off x="4445000" y="104432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6350</xdr:rowOff>
    </xdr:from>
    <xdr:to>
      <xdr:col>24</xdr:col>
      <xdr:colOff>114300</xdr:colOff>
      <xdr:row>61</xdr:row>
      <xdr:rowOff>107950</xdr:rowOff>
    </xdr:to>
    <xdr:sp macro="" textlink="">
      <xdr:nvSpPr>
        <xdr:cNvPr id="177" name="フローチャート: 判断 176">
          <a:extLst>
            <a:ext uri="{FF2B5EF4-FFF2-40B4-BE49-F238E27FC236}">
              <a16:creationId xmlns:a16="http://schemas.microsoft.com/office/drawing/2014/main" id="{F68F8148-B0E9-48C6-BE59-8842D9C776C9}"/>
            </a:ext>
          </a:extLst>
        </xdr:cNvPr>
        <xdr:cNvSpPr/>
      </xdr:nvSpPr>
      <xdr:spPr>
        <a:xfrm>
          <a:off x="4356100" y="1046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158206</xdr:rowOff>
    </xdr:from>
    <xdr:to>
      <xdr:col>20</xdr:col>
      <xdr:colOff>38100</xdr:colOff>
      <xdr:row>61</xdr:row>
      <xdr:rowOff>88356</xdr:rowOff>
    </xdr:to>
    <xdr:sp macro="" textlink="">
      <xdr:nvSpPr>
        <xdr:cNvPr id="178" name="フローチャート: 判断 177">
          <a:extLst>
            <a:ext uri="{FF2B5EF4-FFF2-40B4-BE49-F238E27FC236}">
              <a16:creationId xmlns:a16="http://schemas.microsoft.com/office/drawing/2014/main" id="{AEF5A17B-B229-4934-95BD-B2D2AE2EC8C9}"/>
            </a:ext>
          </a:extLst>
        </xdr:cNvPr>
        <xdr:cNvSpPr/>
      </xdr:nvSpPr>
      <xdr:spPr>
        <a:xfrm>
          <a:off x="3565525" y="10445206"/>
          <a:ext cx="920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130447</xdr:rowOff>
    </xdr:from>
    <xdr:to>
      <xdr:col>15</xdr:col>
      <xdr:colOff>101600</xdr:colOff>
      <xdr:row>61</xdr:row>
      <xdr:rowOff>60597</xdr:rowOff>
    </xdr:to>
    <xdr:sp macro="" textlink="">
      <xdr:nvSpPr>
        <xdr:cNvPr id="179" name="フローチャート: 判断 178">
          <a:extLst>
            <a:ext uri="{FF2B5EF4-FFF2-40B4-BE49-F238E27FC236}">
              <a16:creationId xmlns:a16="http://schemas.microsoft.com/office/drawing/2014/main" id="{EC67CF87-5663-4C54-9306-90D619FB46A0}"/>
            </a:ext>
          </a:extLst>
        </xdr:cNvPr>
        <xdr:cNvSpPr/>
      </xdr:nvSpPr>
      <xdr:spPr>
        <a:xfrm>
          <a:off x="2714625" y="10417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109220</xdr:rowOff>
    </xdr:from>
    <xdr:to>
      <xdr:col>10</xdr:col>
      <xdr:colOff>165100</xdr:colOff>
      <xdr:row>61</xdr:row>
      <xdr:rowOff>39370</xdr:rowOff>
    </xdr:to>
    <xdr:sp macro="" textlink="">
      <xdr:nvSpPr>
        <xdr:cNvPr id="180" name="フローチャート: 判断 179">
          <a:extLst>
            <a:ext uri="{FF2B5EF4-FFF2-40B4-BE49-F238E27FC236}">
              <a16:creationId xmlns:a16="http://schemas.microsoft.com/office/drawing/2014/main" id="{81E3B6A4-06E5-4AE1-A095-985399BF206B}"/>
            </a:ext>
          </a:extLst>
        </xdr:cNvPr>
        <xdr:cNvSpPr/>
      </xdr:nvSpPr>
      <xdr:spPr>
        <a:xfrm>
          <a:off x="1873250" y="1039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109220</xdr:rowOff>
    </xdr:from>
    <xdr:to>
      <xdr:col>6</xdr:col>
      <xdr:colOff>38100</xdr:colOff>
      <xdr:row>61</xdr:row>
      <xdr:rowOff>39370</xdr:rowOff>
    </xdr:to>
    <xdr:sp macro="" textlink="">
      <xdr:nvSpPr>
        <xdr:cNvPr id="181" name="フローチャート: 判断 180">
          <a:extLst>
            <a:ext uri="{FF2B5EF4-FFF2-40B4-BE49-F238E27FC236}">
              <a16:creationId xmlns:a16="http://schemas.microsoft.com/office/drawing/2014/main" id="{597478D2-3C27-4A34-BC0A-FE34A3E7F556}"/>
            </a:ext>
          </a:extLst>
        </xdr:cNvPr>
        <xdr:cNvSpPr/>
      </xdr:nvSpPr>
      <xdr:spPr>
        <a:xfrm>
          <a:off x="1031875" y="10396220"/>
          <a:ext cx="920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3D1458D1-857D-4F15-AD54-85489BA8EF95}"/>
            </a:ext>
          </a:extLst>
        </xdr:cNvPr>
        <xdr:cNvSpPr txBox="1"/>
      </xdr:nvSpPr>
      <xdr:spPr>
        <a:xfrm>
          <a:off x="422592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1B74CDF6-025A-4CD2-AF33-4ED6D9CCBB1E}"/>
            </a:ext>
          </a:extLst>
        </xdr:cNvPr>
        <xdr:cNvSpPr txBox="1"/>
      </xdr:nvSpPr>
      <xdr:spPr>
        <a:xfrm>
          <a:off x="343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90DA0457-6D37-4C2B-A47F-D5B7D866359B}"/>
            </a:ext>
          </a:extLst>
        </xdr:cNvPr>
        <xdr:cNvSpPr txBox="1"/>
      </xdr:nvSpPr>
      <xdr:spPr>
        <a:xfrm>
          <a:off x="25844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29DD11A1-3DA8-4CC5-959B-965C0AEEF023}"/>
            </a:ext>
          </a:extLst>
        </xdr:cNvPr>
        <xdr:cNvSpPr txBox="1"/>
      </xdr:nvSpPr>
      <xdr:spPr>
        <a:xfrm>
          <a:off x="17430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6DF06B1E-FE20-48D0-AF74-E6BE8891F292}"/>
            </a:ext>
          </a:extLst>
        </xdr:cNvPr>
        <xdr:cNvSpPr txBox="1"/>
      </xdr:nvSpPr>
      <xdr:spPr>
        <a:xfrm>
          <a:off x="9017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166370</xdr:rowOff>
    </xdr:from>
    <xdr:to>
      <xdr:col>24</xdr:col>
      <xdr:colOff>114300</xdr:colOff>
      <xdr:row>61</xdr:row>
      <xdr:rowOff>96520</xdr:rowOff>
    </xdr:to>
    <xdr:sp macro="" textlink="">
      <xdr:nvSpPr>
        <xdr:cNvPr id="187" name="楕円 186">
          <a:extLst>
            <a:ext uri="{FF2B5EF4-FFF2-40B4-BE49-F238E27FC236}">
              <a16:creationId xmlns:a16="http://schemas.microsoft.com/office/drawing/2014/main" id="{8E47ACF7-D9E3-456D-B753-17A39737FAFC}"/>
            </a:ext>
          </a:extLst>
        </xdr:cNvPr>
        <xdr:cNvSpPr/>
      </xdr:nvSpPr>
      <xdr:spPr>
        <a:xfrm>
          <a:off x="4356100" y="1045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17797</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712F41EE-7503-4D3B-A8D2-ADC34387EC67}"/>
            </a:ext>
          </a:extLst>
        </xdr:cNvPr>
        <xdr:cNvSpPr txBox="1"/>
      </xdr:nvSpPr>
      <xdr:spPr>
        <a:xfrm>
          <a:off x="4445000" y="10304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140244</xdr:rowOff>
    </xdr:from>
    <xdr:to>
      <xdr:col>20</xdr:col>
      <xdr:colOff>38100</xdr:colOff>
      <xdr:row>61</xdr:row>
      <xdr:rowOff>70394</xdr:rowOff>
    </xdr:to>
    <xdr:sp macro="" textlink="">
      <xdr:nvSpPr>
        <xdr:cNvPr id="189" name="楕円 188">
          <a:extLst>
            <a:ext uri="{FF2B5EF4-FFF2-40B4-BE49-F238E27FC236}">
              <a16:creationId xmlns:a16="http://schemas.microsoft.com/office/drawing/2014/main" id="{23AE8DCF-B10D-4A7F-B614-D83453D8F467}"/>
            </a:ext>
          </a:extLst>
        </xdr:cNvPr>
        <xdr:cNvSpPr/>
      </xdr:nvSpPr>
      <xdr:spPr>
        <a:xfrm>
          <a:off x="3565525" y="10427244"/>
          <a:ext cx="920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19594</xdr:rowOff>
    </xdr:from>
    <xdr:to>
      <xdr:col>24</xdr:col>
      <xdr:colOff>63500</xdr:colOff>
      <xdr:row>61</xdr:row>
      <xdr:rowOff>45720</xdr:rowOff>
    </xdr:to>
    <xdr:cxnSp macro="">
      <xdr:nvCxnSpPr>
        <xdr:cNvPr id="190" name="直線コネクタ 189">
          <a:extLst>
            <a:ext uri="{FF2B5EF4-FFF2-40B4-BE49-F238E27FC236}">
              <a16:creationId xmlns:a16="http://schemas.microsoft.com/office/drawing/2014/main" id="{25F7F58A-1C5F-4D8A-B4F5-89B0B8D31175}"/>
            </a:ext>
          </a:extLst>
        </xdr:cNvPr>
        <xdr:cNvCxnSpPr/>
      </xdr:nvCxnSpPr>
      <xdr:spPr>
        <a:xfrm>
          <a:off x="3616325" y="10478044"/>
          <a:ext cx="790575"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110853</xdr:rowOff>
    </xdr:from>
    <xdr:to>
      <xdr:col>15</xdr:col>
      <xdr:colOff>101600</xdr:colOff>
      <xdr:row>61</xdr:row>
      <xdr:rowOff>41003</xdr:rowOff>
    </xdr:to>
    <xdr:sp macro="" textlink="">
      <xdr:nvSpPr>
        <xdr:cNvPr id="191" name="楕円 190">
          <a:extLst>
            <a:ext uri="{FF2B5EF4-FFF2-40B4-BE49-F238E27FC236}">
              <a16:creationId xmlns:a16="http://schemas.microsoft.com/office/drawing/2014/main" id="{110DAD13-B4EE-47CE-A363-602ACAC156C3}"/>
            </a:ext>
          </a:extLst>
        </xdr:cNvPr>
        <xdr:cNvSpPr/>
      </xdr:nvSpPr>
      <xdr:spPr>
        <a:xfrm>
          <a:off x="2714625" y="10397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161653</xdr:rowOff>
    </xdr:from>
    <xdr:to>
      <xdr:col>19</xdr:col>
      <xdr:colOff>177800</xdr:colOff>
      <xdr:row>61</xdr:row>
      <xdr:rowOff>19594</xdr:rowOff>
    </xdr:to>
    <xdr:cxnSp macro="">
      <xdr:nvCxnSpPr>
        <xdr:cNvPr id="192" name="直線コネクタ 191">
          <a:extLst>
            <a:ext uri="{FF2B5EF4-FFF2-40B4-BE49-F238E27FC236}">
              <a16:creationId xmlns:a16="http://schemas.microsoft.com/office/drawing/2014/main" id="{655EC61A-3F74-4A72-89DE-F1DB37F334CE}"/>
            </a:ext>
          </a:extLst>
        </xdr:cNvPr>
        <xdr:cNvCxnSpPr/>
      </xdr:nvCxnSpPr>
      <xdr:spPr>
        <a:xfrm>
          <a:off x="2765425" y="10448653"/>
          <a:ext cx="8509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86360</xdr:rowOff>
    </xdr:from>
    <xdr:to>
      <xdr:col>10</xdr:col>
      <xdr:colOff>165100</xdr:colOff>
      <xdr:row>61</xdr:row>
      <xdr:rowOff>16510</xdr:rowOff>
    </xdr:to>
    <xdr:sp macro="" textlink="">
      <xdr:nvSpPr>
        <xdr:cNvPr id="193" name="楕円 192">
          <a:extLst>
            <a:ext uri="{FF2B5EF4-FFF2-40B4-BE49-F238E27FC236}">
              <a16:creationId xmlns:a16="http://schemas.microsoft.com/office/drawing/2014/main" id="{977A301B-F60B-4C9A-B1D5-E1653C85377E}"/>
            </a:ext>
          </a:extLst>
        </xdr:cNvPr>
        <xdr:cNvSpPr/>
      </xdr:nvSpPr>
      <xdr:spPr>
        <a:xfrm>
          <a:off x="1873250" y="10373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137160</xdr:rowOff>
    </xdr:from>
    <xdr:to>
      <xdr:col>15</xdr:col>
      <xdr:colOff>50800</xdr:colOff>
      <xdr:row>60</xdr:row>
      <xdr:rowOff>161653</xdr:rowOff>
    </xdr:to>
    <xdr:cxnSp macro="">
      <xdr:nvCxnSpPr>
        <xdr:cNvPr id="194" name="直線コネクタ 193">
          <a:extLst>
            <a:ext uri="{FF2B5EF4-FFF2-40B4-BE49-F238E27FC236}">
              <a16:creationId xmlns:a16="http://schemas.microsoft.com/office/drawing/2014/main" id="{4725AACA-E852-489A-895C-53DB0186619F}"/>
            </a:ext>
          </a:extLst>
        </xdr:cNvPr>
        <xdr:cNvCxnSpPr/>
      </xdr:nvCxnSpPr>
      <xdr:spPr>
        <a:xfrm>
          <a:off x="1924050" y="10424160"/>
          <a:ext cx="841375"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78196</xdr:rowOff>
    </xdr:from>
    <xdr:to>
      <xdr:col>6</xdr:col>
      <xdr:colOff>38100</xdr:colOff>
      <xdr:row>61</xdr:row>
      <xdr:rowOff>8346</xdr:rowOff>
    </xdr:to>
    <xdr:sp macro="" textlink="">
      <xdr:nvSpPr>
        <xdr:cNvPr id="195" name="楕円 194">
          <a:extLst>
            <a:ext uri="{FF2B5EF4-FFF2-40B4-BE49-F238E27FC236}">
              <a16:creationId xmlns:a16="http://schemas.microsoft.com/office/drawing/2014/main" id="{E38008B1-ED0B-467B-9295-6CA5E09CFA50}"/>
            </a:ext>
          </a:extLst>
        </xdr:cNvPr>
        <xdr:cNvSpPr/>
      </xdr:nvSpPr>
      <xdr:spPr>
        <a:xfrm>
          <a:off x="1031875" y="10365196"/>
          <a:ext cx="920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128996</xdr:rowOff>
    </xdr:from>
    <xdr:to>
      <xdr:col>10</xdr:col>
      <xdr:colOff>114300</xdr:colOff>
      <xdr:row>60</xdr:row>
      <xdr:rowOff>137160</xdr:rowOff>
    </xdr:to>
    <xdr:cxnSp macro="">
      <xdr:nvCxnSpPr>
        <xdr:cNvPr id="196" name="直線コネクタ 195">
          <a:extLst>
            <a:ext uri="{FF2B5EF4-FFF2-40B4-BE49-F238E27FC236}">
              <a16:creationId xmlns:a16="http://schemas.microsoft.com/office/drawing/2014/main" id="{507B5B16-A3C1-4F84-8E7C-1579DE76FBD4}"/>
            </a:ext>
          </a:extLst>
        </xdr:cNvPr>
        <xdr:cNvCxnSpPr/>
      </xdr:nvCxnSpPr>
      <xdr:spPr>
        <a:xfrm>
          <a:off x="1082675" y="10415996"/>
          <a:ext cx="841375"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79483</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709CC4F1-AD41-4ACC-9F1C-EFC9BD3BB054}"/>
            </a:ext>
          </a:extLst>
        </xdr:cNvPr>
        <xdr:cNvSpPr txBox="1"/>
      </xdr:nvSpPr>
      <xdr:spPr>
        <a:xfrm>
          <a:off x="3410594" y="10537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51724</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DBB5B86E-BEF4-4845-A02D-9BF805CA1E19}"/>
            </a:ext>
          </a:extLst>
        </xdr:cNvPr>
        <xdr:cNvSpPr txBox="1"/>
      </xdr:nvSpPr>
      <xdr:spPr>
        <a:xfrm>
          <a:off x="2572394" y="105101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30497</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C7EB6CC6-252F-4880-9C56-898C93A40CF9}"/>
            </a:ext>
          </a:extLst>
        </xdr:cNvPr>
        <xdr:cNvSpPr txBox="1"/>
      </xdr:nvSpPr>
      <xdr:spPr>
        <a:xfrm>
          <a:off x="1731019" y="1048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30497</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FD28AAB2-6095-46E5-AE37-25AA5771CEA9}"/>
            </a:ext>
          </a:extLst>
        </xdr:cNvPr>
        <xdr:cNvSpPr txBox="1"/>
      </xdr:nvSpPr>
      <xdr:spPr>
        <a:xfrm>
          <a:off x="889644" y="1048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86921</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4F74F1A7-1E3B-494A-BB4D-2EA7388F47F8}"/>
            </a:ext>
          </a:extLst>
        </xdr:cNvPr>
        <xdr:cNvSpPr txBox="1"/>
      </xdr:nvSpPr>
      <xdr:spPr>
        <a:xfrm>
          <a:off x="3410594" y="10202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57530</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D19C2513-F997-49D3-B960-2CDC2C340646}"/>
            </a:ext>
          </a:extLst>
        </xdr:cNvPr>
        <xdr:cNvSpPr txBox="1"/>
      </xdr:nvSpPr>
      <xdr:spPr>
        <a:xfrm>
          <a:off x="2572394" y="101730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33037</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1EABE394-FECC-4017-A7D6-B6926FBA2F3D}"/>
            </a:ext>
          </a:extLst>
        </xdr:cNvPr>
        <xdr:cNvSpPr txBox="1"/>
      </xdr:nvSpPr>
      <xdr:spPr>
        <a:xfrm>
          <a:off x="1731019" y="10148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24873</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720D195A-9AA6-4F04-8360-591CB00EF435}"/>
            </a:ext>
          </a:extLst>
        </xdr:cNvPr>
        <xdr:cNvSpPr txBox="1"/>
      </xdr:nvSpPr>
      <xdr:spPr>
        <a:xfrm>
          <a:off x="889644" y="101404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0EB184F7-F672-49EC-8CB1-EF4E7E5F343D}"/>
            </a:ext>
          </a:extLst>
        </xdr:cNvPr>
        <xdr:cNvSpPr/>
      </xdr:nvSpPr>
      <xdr:spPr>
        <a:xfrm>
          <a:off x="6280150" y="8001000"/>
          <a:ext cx="4486275"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07764361-2E00-481C-BFBF-21B2CAA68D3A}"/>
            </a:ext>
          </a:extLst>
        </xdr:cNvPr>
        <xdr:cNvSpPr/>
      </xdr:nvSpPr>
      <xdr:spPr>
        <a:xfrm>
          <a:off x="6397625" y="86614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CBA34BDC-A4F4-487D-B74C-52860198F6CE}"/>
            </a:ext>
          </a:extLst>
        </xdr:cNvPr>
        <xdr:cNvSpPr/>
      </xdr:nvSpPr>
      <xdr:spPr>
        <a:xfrm>
          <a:off x="6397625" y="88646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9B5C68A4-D9D5-4491-8895-C6C0BFBF7460}"/>
            </a:ext>
          </a:extLst>
        </xdr:cNvPr>
        <xdr:cNvSpPr/>
      </xdr:nvSpPr>
      <xdr:spPr>
        <a:xfrm>
          <a:off x="7366000" y="86614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A525381E-7EBB-4799-AF59-6BF4658A9C19}"/>
            </a:ext>
          </a:extLst>
        </xdr:cNvPr>
        <xdr:cNvSpPr/>
      </xdr:nvSpPr>
      <xdr:spPr>
        <a:xfrm>
          <a:off x="7366000" y="88646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F5E63943-5B6B-4712-B803-2558DFDC4D3C}"/>
            </a:ext>
          </a:extLst>
        </xdr:cNvPr>
        <xdr:cNvSpPr/>
      </xdr:nvSpPr>
      <xdr:spPr>
        <a:xfrm>
          <a:off x="8451850" y="86614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37239B18-681C-4C97-BD94-DB360714ABD9}"/>
            </a:ext>
          </a:extLst>
        </xdr:cNvPr>
        <xdr:cNvSpPr/>
      </xdr:nvSpPr>
      <xdr:spPr>
        <a:xfrm>
          <a:off x="8451850" y="88646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241,193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C901A19F-65D1-4A1E-B956-0FC3F22D07EE}"/>
            </a:ext>
          </a:extLst>
        </xdr:cNvPr>
        <xdr:cNvSpPr/>
      </xdr:nvSpPr>
      <xdr:spPr>
        <a:xfrm>
          <a:off x="6280150" y="9144000"/>
          <a:ext cx="4486275"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C26A48D1-51A3-4060-8716-1F7752C4A7FE}"/>
            </a:ext>
          </a:extLst>
        </xdr:cNvPr>
        <xdr:cNvSpPr txBox="1"/>
      </xdr:nvSpPr>
      <xdr:spPr>
        <a:xfrm>
          <a:off x="62420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0DCA7528-5E4B-4938-9EAB-4F5ADF814033}"/>
            </a:ext>
          </a:extLst>
        </xdr:cNvPr>
        <xdr:cNvCxnSpPr/>
      </xdr:nvCxnSpPr>
      <xdr:spPr>
        <a:xfrm>
          <a:off x="6280150" y="11430000"/>
          <a:ext cx="44481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8CDCE1A3-B960-46B6-A623-DD568643E804}"/>
            </a:ext>
          </a:extLst>
        </xdr:cNvPr>
        <xdr:cNvCxnSpPr/>
      </xdr:nvCxnSpPr>
      <xdr:spPr>
        <a:xfrm>
          <a:off x="6280150" y="11049000"/>
          <a:ext cx="44481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6" name="テキスト ボックス 215">
          <a:extLst>
            <a:ext uri="{FF2B5EF4-FFF2-40B4-BE49-F238E27FC236}">
              <a16:creationId xmlns:a16="http://schemas.microsoft.com/office/drawing/2014/main" id="{E79AA3F9-2B94-4BA6-9106-D1A92922244B}"/>
            </a:ext>
          </a:extLst>
        </xdr:cNvPr>
        <xdr:cNvSpPr txBox="1"/>
      </xdr:nvSpPr>
      <xdr:spPr>
        <a:xfrm>
          <a:off x="6040889"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33B05FB3-2C1F-42B5-AE25-4975DBC73B2E}"/>
            </a:ext>
          </a:extLst>
        </xdr:cNvPr>
        <xdr:cNvCxnSpPr/>
      </xdr:nvCxnSpPr>
      <xdr:spPr>
        <a:xfrm>
          <a:off x="6280150" y="10668000"/>
          <a:ext cx="44481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8" name="テキスト ボックス 217">
          <a:extLst>
            <a:ext uri="{FF2B5EF4-FFF2-40B4-BE49-F238E27FC236}">
              <a16:creationId xmlns:a16="http://schemas.microsoft.com/office/drawing/2014/main" id="{7C97206A-1247-4B7C-8FB4-C299548D0D33}"/>
            </a:ext>
          </a:extLst>
        </xdr:cNvPr>
        <xdr:cNvSpPr txBox="1"/>
      </xdr:nvSpPr>
      <xdr:spPr>
        <a:xfrm>
          <a:off x="5713306"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9DD3285D-216D-4E61-B44C-A830631A8480}"/>
            </a:ext>
          </a:extLst>
        </xdr:cNvPr>
        <xdr:cNvCxnSpPr/>
      </xdr:nvCxnSpPr>
      <xdr:spPr>
        <a:xfrm>
          <a:off x="6280150" y="10287000"/>
          <a:ext cx="44481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0" name="テキスト ボックス 219">
          <a:extLst>
            <a:ext uri="{FF2B5EF4-FFF2-40B4-BE49-F238E27FC236}">
              <a16:creationId xmlns:a16="http://schemas.microsoft.com/office/drawing/2014/main" id="{9672A8AA-9CF0-4489-85A4-B37F03BD909F}"/>
            </a:ext>
          </a:extLst>
        </xdr:cNvPr>
        <xdr:cNvSpPr txBox="1"/>
      </xdr:nvSpPr>
      <xdr:spPr>
        <a:xfrm>
          <a:off x="5713306"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35848CFD-5056-4CA3-A967-1EBA12C03C3F}"/>
            </a:ext>
          </a:extLst>
        </xdr:cNvPr>
        <xdr:cNvCxnSpPr/>
      </xdr:nvCxnSpPr>
      <xdr:spPr>
        <a:xfrm>
          <a:off x="6280150" y="9906000"/>
          <a:ext cx="44481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2" name="テキスト ボックス 221">
          <a:extLst>
            <a:ext uri="{FF2B5EF4-FFF2-40B4-BE49-F238E27FC236}">
              <a16:creationId xmlns:a16="http://schemas.microsoft.com/office/drawing/2014/main" id="{2ADDA7BC-7042-4000-A7AA-25BD86C93255}"/>
            </a:ext>
          </a:extLst>
        </xdr:cNvPr>
        <xdr:cNvSpPr txBox="1"/>
      </xdr:nvSpPr>
      <xdr:spPr>
        <a:xfrm>
          <a:off x="5713306"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024A98CB-6C66-4ED7-971C-384330D816EF}"/>
            </a:ext>
          </a:extLst>
        </xdr:cNvPr>
        <xdr:cNvCxnSpPr/>
      </xdr:nvCxnSpPr>
      <xdr:spPr>
        <a:xfrm>
          <a:off x="6280150" y="9525000"/>
          <a:ext cx="44481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4" name="テキスト ボックス 223">
          <a:extLst>
            <a:ext uri="{FF2B5EF4-FFF2-40B4-BE49-F238E27FC236}">
              <a16:creationId xmlns:a16="http://schemas.microsoft.com/office/drawing/2014/main" id="{DDA9E61C-87DE-4F30-A781-24354343241E}"/>
            </a:ext>
          </a:extLst>
        </xdr:cNvPr>
        <xdr:cNvSpPr txBox="1"/>
      </xdr:nvSpPr>
      <xdr:spPr>
        <a:xfrm>
          <a:off x="5623153"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021122F9-A28F-4D91-A251-C0C665AAD43D}"/>
            </a:ext>
          </a:extLst>
        </xdr:cNvPr>
        <xdr:cNvCxnSpPr/>
      </xdr:nvCxnSpPr>
      <xdr:spPr>
        <a:xfrm>
          <a:off x="6280150" y="9144000"/>
          <a:ext cx="44481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6" name="テキスト ボックス 225">
          <a:extLst>
            <a:ext uri="{FF2B5EF4-FFF2-40B4-BE49-F238E27FC236}">
              <a16:creationId xmlns:a16="http://schemas.microsoft.com/office/drawing/2014/main" id="{90C10799-E7D0-46D8-A7BE-CAADEA80275C}"/>
            </a:ext>
          </a:extLst>
        </xdr:cNvPr>
        <xdr:cNvSpPr txBox="1"/>
      </xdr:nvSpPr>
      <xdr:spPr>
        <a:xfrm>
          <a:off x="5623153"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橋りょう・トンネル】&#10;一人当たり有形固定資産（償却資産）額グラフ枠">
          <a:extLst>
            <a:ext uri="{FF2B5EF4-FFF2-40B4-BE49-F238E27FC236}">
              <a16:creationId xmlns:a16="http://schemas.microsoft.com/office/drawing/2014/main" id="{6A5EDEDC-5FE6-4001-9E69-782478F76555}"/>
            </a:ext>
          </a:extLst>
        </xdr:cNvPr>
        <xdr:cNvSpPr/>
      </xdr:nvSpPr>
      <xdr:spPr>
        <a:xfrm>
          <a:off x="6280150" y="9144000"/>
          <a:ext cx="4486275"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124661</xdr:rowOff>
    </xdr:from>
    <xdr:to>
      <xdr:col>54</xdr:col>
      <xdr:colOff>189865</xdr:colOff>
      <xdr:row>64</xdr:row>
      <xdr:rowOff>57993</xdr:rowOff>
    </xdr:to>
    <xdr:cxnSp macro="">
      <xdr:nvCxnSpPr>
        <xdr:cNvPr id="228" name="直線コネクタ 227">
          <a:extLst>
            <a:ext uri="{FF2B5EF4-FFF2-40B4-BE49-F238E27FC236}">
              <a16:creationId xmlns:a16="http://schemas.microsoft.com/office/drawing/2014/main" id="{1620A570-E484-4F5A-ADA4-8FAE08FC7A1A}"/>
            </a:ext>
          </a:extLst>
        </xdr:cNvPr>
        <xdr:cNvCxnSpPr/>
      </xdr:nvCxnSpPr>
      <xdr:spPr>
        <a:xfrm flipV="1">
          <a:off x="9952990" y="9554411"/>
          <a:ext cx="0" cy="14763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61820</xdr:rowOff>
    </xdr:from>
    <xdr:ext cx="534377" cy="259045"/>
    <xdr:sp macro="" textlink="">
      <xdr:nvSpPr>
        <xdr:cNvPr id="229" name="【橋りょう・トンネル】&#10;一人当たり有形固定資産（償却資産）額最小値テキスト">
          <a:extLst>
            <a:ext uri="{FF2B5EF4-FFF2-40B4-BE49-F238E27FC236}">
              <a16:creationId xmlns:a16="http://schemas.microsoft.com/office/drawing/2014/main" id="{23311CBA-7DF7-4D59-B76D-BE28176590C4}"/>
            </a:ext>
          </a:extLst>
        </xdr:cNvPr>
        <xdr:cNvSpPr txBox="1"/>
      </xdr:nvSpPr>
      <xdr:spPr>
        <a:xfrm>
          <a:off x="9991725" y="11034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57993</xdr:rowOff>
    </xdr:from>
    <xdr:to>
      <xdr:col>55</xdr:col>
      <xdr:colOff>88900</xdr:colOff>
      <xdr:row>64</xdr:row>
      <xdr:rowOff>57993</xdr:rowOff>
    </xdr:to>
    <xdr:cxnSp macro="">
      <xdr:nvCxnSpPr>
        <xdr:cNvPr id="230" name="直線コネクタ 229">
          <a:extLst>
            <a:ext uri="{FF2B5EF4-FFF2-40B4-BE49-F238E27FC236}">
              <a16:creationId xmlns:a16="http://schemas.microsoft.com/office/drawing/2014/main" id="{0DECCC90-DD0F-4DB8-AFCD-AE56B54D39BA}"/>
            </a:ext>
          </a:extLst>
        </xdr:cNvPr>
        <xdr:cNvCxnSpPr/>
      </xdr:nvCxnSpPr>
      <xdr:spPr>
        <a:xfrm>
          <a:off x="9874250" y="11030793"/>
          <a:ext cx="1682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71338</xdr:rowOff>
    </xdr:from>
    <xdr:ext cx="690189" cy="259045"/>
    <xdr:sp macro="" textlink="">
      <xdr:nvSpPr>
        <xdr:cNvPr id="231" name="【橋りょう・トンネル】&#10;一人当たり有形固定資産（償却資産）額最大値テキスト">
          <a:extLst>
            <a:ext uri="{FF2B5EF4-FFF2-40B4-BE49-F238E27FC236}">
              <a16:creationId xmlns:a16="http://schemas.microsoft.com/office/drawing/2014/main" id="{57582A82-CAD8-4F37-9F67-A89CF9502FE1}"/>
            </a:ext>
          </a:extLst>
        </xdr:cNvPr>
        <xdr:cNvSpPr txBox="1"/>
      </xdr:nvSpPr>
      <xdr:spPr>
        <a:xfrm>
          <a:off x="9991725" y="932963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1,176,842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124661</xdr:rowOff>
    </xdr:from>
    <xdr:to>
      <xdr:col>55</xdr:col>
      <xdr:colOff>88900</xdr:colOff>
      <xdr:row>55</xdr:row>
      <xdr:rowOff>124661</xdr:rowOff>
    </xdr:to>
    <xdr:cxnSp macro="">
      <xdr:nvCxnSpPr>
        <xdr:cNvPr id="232" name="直線コネクタ 231">
          <a:extLst>
            <a:ext uri="{FF2B5EF4-FFF2-40B4-BE49-F238E27FC236}">
              <a16:creationId xmlns:a16="http://schemas.microsoft.com/office/drawing/2014/main" id="{50A40E9E-BC4B-46FC-BCF4-E95CA39627F3}"/>
            </a:ext>
          </a:extLst>
        </xdr:cNvPr>
        <xdr:cNvCxnSpPr/>
      </xdr:nvCxnSpPr>
      <xdr:spPr>
        <a:xfrm>
          <a:off x="9874250" y="9554411"/>
          <a:ext cx="1682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120897</xdr:rowOff>
    </xdr:from>
    <xdr:ext cx="599010" cy="259045"/>
    <xdr:sp macro="" textlink="">
      <xdr:nvSpPr>
        <xdr:cNvPr id="233" name="【橋りょう・トンネル】&#10;一人当たり有形固定資産（償却資産）額平均値テキスト">
          <a:extLst>
            <a:ext uri="{FF2B5EF4-FFF2-40B4-BE49-F238E27FC236}">
              <a16:creationId xmlns:a16="http://schemas.microsoft.com/office/drawing/2014/main" id="{A2E735A1-5F80-4C26-B716-A69B8804D696}"/>
            </a:ext>
          </a:extLst>
        </xdr:cNvPr>
        <xdr:cNvSpPr txBox="1"/>
      </xdr:nvSpPr>
      <xdr:spPr>
        <a:xfrm>
          <a:off x="9991725" y="1057934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212,819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98020</xdr:rowOff>
    </xdr:from>
    <xdr:to>
      <xdr:col>55</xdr:col>
      <xdr:colOff>50800</xdr:colOff>
      <xdr:row>63</xdr:row>
      <xdr:rowOff>28170</xdr:rowOff>
    </xdr:to>
    <xdr:sp macro="" textlink="">
      <xdr:nvSpPr>
        <xdr:cNvPr id="234" name="フローチャート: 判断 233">
          <a:extLst>
            <a:ext uri="{FF2B5EF4-FFF2-40B4-BE49-F238E27FC236}">
              <a16:creationId xmlns:a16="http://schemas.microsoft.com/office/drawing/2014/main" id="{3C6B834B-85FD-408E-99FB-B760D36D3D96}"/>
            </a:ext>
          </a:extLst>
        </xdr:cNvPr>
        <xdr:cNvSpPr/>
      </xdr:nvSpPr>
      <xdr:spPr>
        <a:xfrm>
          <a:off x="9912350" y="10727920"/>
          <a:ext cx="920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101218</xdr:rowOff>
    </xdr:from>
    <xdr:to>
      <xdr:col>50</xdr:col>
      <xdr:colOff>165100</xdr:colOff>
      <xdr:row>63</xdr:row>
      <xdr:rowOff>31368</xdr:rowOff>
    </xdr:to>
    <xdr:sp macro="" textlink="">
      <xdr:nvSpPr>
        <xdr:cNvPr id="235" name="フローチャート: 判断 234">
          <a:extLst>
            <a:ext uri="{FF2B5EF4-FFF2-40B4-BE49-F238E27FC236}">
              <a16:creationId xmlns:a16="http://schemas.microsoft.com/office/drawing/2014/main" id="{DD874AB1-8352-4F85-9C7B-731825ECBD11}"/>
            </a:ext>
          </a:extLst>
        </xdr:cNvPr>
        <xdr:cNvSpPr/>
      </xdr:nvSpPr>
      <xdr:spPr>
        <a:xfrm>
          <a:off x="9112250" y="10731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98937</xdr:rowOff>
    </xdr:from>
    <xdr:to>
      <xdr:col>46</xdr:col>
      <xdr:colOff>38100</xdr:colOff>
      <xdr:row>63</xdr:row>
      <xdr:rowOff>29087</xdr:rowOff>
    </xdr:to>
    <xdr:sp macro="" textlink="">
      <xdr:nvSpPr>
        <xdr:cNvPr id="236" name="フローチャート: 判断 235">
          <a:extLst>
            <a:ext uri="{FF2B5EF4-FFF2-40B4-BE49-F238E27FC236}">
              <a16:creationId xmlns:a16="http://schemas.microsoft.com/office/drawing/2014/main" id="{5DA7C69C-F510-4281-BB03-A99585128A57}"/>
            </a:ext>
          </a:extLst>
        </xdr:cNvPr>
        <xdr:cNvSpPr/>
      </xdr:nvSpPr>
      <xdr:spPr>
        <a:xfrm>
          <a:off x="8270875" y="10728837"/>
          <a:ext cx="920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96076</xdr:rowOff>
    </xdr:from>
    <xdr:to>
      <xdr:col>41</xdr:col>
      <xdr:colOff>101600</xdr:colOff>
      <xdr:row>63</xdr:row>
      <xdr:rowOff>26226</xdr:rowOff>
    </xdr:to>
    <xdr:sp macro="" textlink="">
      <xdr:nvSpPr>
        <xdr:cNvPr id="237" name="フローチャート: 判断 236">
          <a:extLst>
            <a:ext uri="{FF2B5EF4-FFF2-40B4-BE49-F238E27FC236}">
              <a16:creationId xmlns:a16="http://schemas.microsoft.com/office/drawing/2014/main" id="{F696BDA8-3938-43BE-9F13-0B6DA6059C9E}"/>
            </a:ext>
          </a:extLst>
        </xdr:cNvPr>
        <xdr:cNvSpPr/>
      </xdr:nvSpPr>
      <xdr:spPr>
        <a:xfrm>
          <a:off x="7419975" y="10725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111844</xdr:rowOff>
    </xdr:from>
    <xdr:to>
      <xdr:col>36</xdr:col>
      <xdr:colOff>165100</xdr:colOff>
      <xdr:row>63</xdr:row>
      <xdr:rowOff>41994</xdr:rowOff>
    </xdr:to>
    <xdr:sp macro="" textlink="">
      <xdr:nvSpPr>
        <xdr:cNvPr id="238" name="フローチャート: 判断 237">
          <a:extLst>
            <a:ext uri="{FF2B5EF4-FFF2-40B4-BE49-F238E27FC236}">
              <a16:creationId xmlns:a16="http://schemas.microsoft.com/office/drawing/2014/main" id="{79297981-0303-4E10-AA37-A5581EEF07C0}"/>
            </a:ext>
          </a:extLst>
        </xdr:cNvPr>
        <xdr:cNvSpPr/>
      </xdr:nvSpPr>
      <xdr:spPr>
        <a:xfrm>
          <a:off x="6578600" y="10741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852E298E-6CF1-4CB6-8D5F-66509EF1AE9F}"/>
            </a:ext>
          </a:extLst>
        </xdr:cNvPr>
        <xdr:cNvSpPr txBox="1"/>
      </xdr:nvSpPr>
      <xdr:spPr>
        <a:xfrm>
          <a:off x="97726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84EC112A-9A26-4147-A2F9-505F9CF0DDF3}"/>
            </a:ext>
          </a:extLst>
        </xdr:cNvPr>
        <xdr:cNvSpPr txBox="1"/>
      </xdr:nvSpPr>
      <xdr:spPr>
        <a:xfrm>
          <a:off x="89820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600669BC-BBCB-45D2-B9B0-41C5B1A5EA65}"/>
            </a:ext>
          </a:extLst>
        </xdr:cNvPr>
        <xdr:cNvSpPr txBox="1"/>
      </xdr:nvSpPr>
      <xdr:spPr>
        <a:xfrm>
          <a:off x="81407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C7021D10-DE35-47F7-8BC4-BF592B063E81}"/>
            </a:ext>
          </a:extLst>
        </xdr:cNvPr>
        <xdr:cNvSpPr txBox="1"/>
      </xdr:nvSpPr>
      <xdr:spPr>
        <a:xfrm>
          <a:off x="728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DB7DE333-3322-4D65-8C17-6A7BBC92B8F4}"/>
            </a:ext>
          </a:extLst>
        </xdr:cNvPr>
        <xdr:cNvSpPr txBox="1"/>
      </xdr:nvSpPr>
      <xdr:spPr>
        <a:xfrm>
          <a:off x="644842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111712</xdr:rowOff>
    </xdr:from>
    <xdr:to>
      <xdr:col>55</xdr:col>
      <xdr:colOff>50800</xdr:colOff>
      <xdr:row>63</xdr:row>
      <xdr:rowOff>41862</xdr:rowOff>
    </xdr:to>
    <xdr:sp macro="" textlink="">
      <xdr:nvSpPr>
        <xdr:cNvPr id="244" name="楕円 243">
          <a:extLst>
            <a:ext uri="{FF2B5EF4-FFF2-40B4-BE49-F238E27FC236}">
              <a16:creationId xmlns:a16="http://schemas.microsoft.com/office/drawing/2014/main" id="{3AFDB887-3A24-48A9-B408-7E4DDD7DCB44}"/>
            </a:ext>
          </a:extLst>
        </xdr:cNvPr>
        <xdr:cNvSpPr/>
      </xdr:nvSpPr>
      <xdr:spPr>
        <a:xfrm>
          <a:off x="9912350" y="10741612"/>
          <a:ext cx="920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90139</xdr:rowOff>
    </xdr:from>
    <xdr:ext cx="599010" cy="259045"/>
    <xdr:sp macro="" textlink="">
      <xdr:nvSpPr>
        <xdr:cNvPr id="245" name="【橋りょう・トンネル】&#10;一人当たり有形固定資産（償却資産）額該当値テキスト">
          <a:extLst>
            <a:ext uri="{FF2B5EF4-FFF2-40B4-BE49-F238E27FC236}">
              <a16:creationId xmlns:a16="http://schemas.microsoft.com/office/drawing/2014/main" id="{F00A18B2-61C9-486A-B517-60AADD191ADA}"/>
            </a:ext>
          </a:extLst>
        </xdr:cNvPr>
        <xdr:cNvSpPr txBox="1"/>
      </xdr:nvSpPr>
      <xdr:spPr>
        <a:xfrm>
          <a:off x="9991725" y="107200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202,038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112118</xdr:rowOff>
    </xdr:from>
    <xdr:to>
      <xdr:col>50</xdr:col>
      <xdr:colOff>165100</xdr:colOff>
      <xdr:row>63</xdr:row>
      <xdr:rowOff>42268</xdr:rowOff>
    </xdr:to>
    <xdr:sp macro="" textlink="">
      <xdr:nvSpPr>
        <xdr:cNvPr id="246" name="楕円 245">
          <a:extLst>
            <a:ext uri="{FF2B5EF4-FFF2-40B4-BE49-F238E27FC236}">
              <a16:creationId xmlns:a16="http://schemas.microsoft.com/office/drawing/2014/main" id="{DBC4947E-3578-4856-998A-C3A955D0BA08}"/>
            </a:ext>
          </a:extLst>
        </xdr:cNvPr>
        <xdr:cNvSpPr/>
      </xdr:nvSpPr>
      <xdr:spPr>
        <a:xfrm>
          <a:off x="9112250" y="10742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162512</xdr:rowOff>
    </xdr:from>
    <xdr:to>
      <xdr:col>55</xdr:col>
      <xdr:colOff>0</xdr:colOff>
      <xdr:row>62</xdr:row>
      <xdr:rowOff>162918</xdr:rowOff>
    </xdr:to>
    <xdr:cxnSp macro="">
      <xdr:nvCxnSpPr>
        <xdr:cNvPr id="247" name="直線コネクタ 246">
          <a:extLst>
            <a:ext uri="{FF2B5EF4-FFF2-40B4-BE49-F238E27FC236}">
              <a16:creationId xmlns:a16="http://schemas.microsoft.com/office/drawing/2014/main" id="{02F0679D-A7DC-4696-8427-15C76ED04A2E}"/>
            </a:ext>
          </a:extLst>
        </xdr:cNvPr>
        <xdr:cNvCxnSpPr/>
      </xdr:nvCxnSpPr>
      <xdr:spPr>
        <a:xfrm flipV="1">
          <a:off x="9163050" y="10792412"/>
          <a:ext cx="790575" cy="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119956</xdr:rowOff>
    </xdr:from>
    <xdr:to>
      <xdr:col>46</xdr:col>
      <xdr:colOff>38100</xdr:colOff>
      <xdr:row>63</xdr:row>
      <xdr:rowOff>50106</xdr:rowOff>
    </xdr:to>
    <xdr:sp macro="" textlink="">
      <xdr:nvSpPr>
        <xdr:cNvPr id="248" name="楕円 247">
          <a:extLst>
            <a:ext uri="{FF2B5EF4-FFF2-40B4-BE49-F238E27FC236}">
              <a16:creationId xmlns:a16="http://schemas.microsoft.com/office/drawing/2014/main" id="{0AA4BE5F-D77D-4A54-9884-92E87EFA64D9}"/>
            </a:ext>
          </a:extLst>
        </xdr:cNvPr>
        <xdr:cNvSpPr/>
      </xdr:nvSpPr>
      <xdr:spPr>
        <a:xfrm>
          <a:off x="8270875" y="10749856"/>
          <a:ext cx="920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162918</xdr:rowOff>
    </xdr:from>
    <xdr:to>
      <xdr:col>50</xdr:col>
      <xdr:colOff>114300</xdr:colOff>
      <xdr:row>62</xdr:row>
      <xdr:rowOff>170756</xdr:rowOff>
    </xdr:to>
    <xdr:cxnSp macro="">
      <xdr:nvCxnSpPr>
        <xdr:cNvPr id="249" name="直線コネクタ 248">
          <a:extLst>
            <a:ext uri="{FF2B5EF4-FFF2-40B4-BE49-F238E27FC236}">
              <a16:creationId xmlns:a16="http://schemas.microsoft.com/office/drawing/2014/main" id="{26EA28F5-F1FB-40FE-B1AA-A0FE17715B27}"/>
            </a:ext>
          </a:extLst>
        </xdr:cNvPr>
        <xdr:cNvCxnSpPr/>
      </xdr:nvCxnSpPr>
      <xdr:spPr>
        <a:xfrm flipV="1">
          <a:off x="8321675" y="10792818"/>
          <a:ext cx="841375" cy="7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122264</xdr:rowOff>
    </xdr:from>
    <xdr:to>
      <xdr:col>41</xdr:col>
      <xdr:colOff>101600</xdr:colOff>
      <xdr:row>63</xdr:row>
      <xdr:rowOff>52414</xdr:rowOff>
    </xdr:to>
    <xdr:sp macro="" textlink="">
      <xdr:nvSpPr>
        <xdr:cNvPr id="250" name="楕円 249">
          <a:extLst>
            <a:ext uri="{FF2B5EF4-FFF2-40B4-BE49-F238E27FC236}">
              <a16:creationId xmlns:a16="http://schemas.microsoft.com/office/drawing/2014/main" id="{09074D71-C69B-4517-9DBA-F774CD4324A4}"/>
            </a:ext>
          </a:extLst>
        </xdr:cNvPr>
        <xdr:cNvSpPr/>
      </xdr:nvSpPr>
      <xdr:spPr>
        <a:xfrm>
          <a:off x="7419975" y="10752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170756</xdr:rowOff>
    </xdr:from>
    <xdr:to>
      <xdr:col>45</xdr:col>
      <xdr:colOff>177800</xdr:colOff>
      <xdr:row>63</xdr:row>
      <xdr:rowOff>1614</xdr:rowOff>
    </xdr:to>
    <xdr:cxnSp macro="">
      <xdr:nvCxnSpPr>
        <xdr:cNvPr id="251" name="直線コネクタ 250">
          <a:extLst>
            <a:ext uri="{FF2B5EF4-FFF2-40B4-BE49-F238E27FC236}">
              <a16:creationId xmlns:a16="http://schemas.microsoft.com/office/drawing/2014/main" id="{D465F33F-46F8-425C-8F7D-07EDDCAC83FB}"/>
            </a:ext>
          </a:extLst>
        </xdr:cNvPr>
        <xdr:cNvCxnSpPr/>
      </xdr:nvCxnSpPr>
      <xdr:spPr>
        <a:xfrm flipV="1">
          <a:off x="7470775" y="10800656"/>
          <a:ext cx="850900" cy="2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126465</xdr:rowOff>
    </xdr:from>
    <xdr:to>
      <xdr:col>36</xdr:col>
      <xdr:colOff>165100</xdr:colOff>
      <xdr:row>63</xdr:row>
      <xdr:rowOff>56615</xdr:rowOff>
    </xdr:to>
    <xdr:sp macro="" textlink="">
      <xdr:nvSpPr>
        <xdr:cNvPr id="252" name="楕円 251">
          <a:extLst>
            <a:ext uri="{FF2B5EF4-FFF2-40B4-BE49-F238E27FC236}">
              <a16:creationId xmlns:a16="http://schemas.microsoft.com/office/drawing/2014/main" id="{B88F8F01-525F-41B3-89C6-D7584960F5A5}"/>
            </a:ext>
          </a:extLst>
        </xdr:cNvPr>
        <xdr:cNvSpPr/>
      </xdr:nvSpPr>
      <xdr:spPr>
        <a:xfrm>
          <a:off x="6578600" y="10756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1614</xdr:rowOff>
    </xdr:from>
    <xdr:to>
      <xdr:col>41</xdr:col>
      <xdr:colOff>50800</xdr:colOff>
      <xdr:row>63</xdr:row>
      <xdr:rowOff>5815</xdr:rowOff>
    </xdr:to>
    <xdr:cxnSp macro="">
      <xdr:nvCxnSpPr>
        <xdr:cNvPr id="253" name="直線コネクタ 252">
          <a:extLst>
            <a:ext uri="{FF2B5EF4-FFF2-40B4-BE49-F238E27FC236}">
              <a16:creationId xmlns:a16="http://schemas.microsoft.com/office/drawing/2014/main" id="{55375072-DE98-4A5E-9EF5-D43861F407B4}"/>
            </a:ext>
          </a:extLst>
        </xdr:cNvPr>
        <xdr:cNvCxnSpPr/>
      </xdr:nvCxnSpPr>
      <xdr:spPr>
        <a:xfrm flipV="1">
          <a:off x="6629400" y="10802964"/>
          <a:ext cx="841375" cy="4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47895</xdr:rowOff>
    </xdr:from>
    <xdr:ext cx="599010" cy="259045"/>
    <xdr:sp macro="" textlink="">
      <xdr:nvSpPr>
        <xdr:cNvPr id="254" name="n_1aveValue【橋りょう・トンネル】&#10;一人当たり有形固定資産（償却資産）額">
          <a:extLst>
            <a:ext uri="{FF2B5EF4-FFF2-40B4-BE49-F238E27FC236}">
              <a16:creationId xmlns:a16="http://schemas.microsoft.com/office/drawing/2014/main" id="{09DF4BF6-07C9-46AA-AAD8-12A683F3BDE3}"/>
            </a:ext>
          </a:extLst>
        </xdr:cNvPr>
        <xdr:cNvSpPr txBox="1"/>
      </xdr:nvSpPr>
      <xdr:spPr>
        <a:xfrm>
          <a:off x="8869895" y="105063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45614</xdr:rowOff>
    </xdr:from>
    <xdr:ext cx="599010" cy="259045"/>
    <xdr:sp macro="" textlink="">
      <xdr:nvSpPr>
        <xdr:cNvPr id="255" name="n_2aveValue【橋りょう・トンネル】&#10;一人当たり有形固定資産（償却資産）額">
          <a:extLst>
            <a:ext uri="{FF2B5EF4-FFF2-40B4-BE49-F238E27FC236}">
              <a16:creationId xmlns:a16="http://schemas.microsoft.com/office/drawing/2014/main" id="{F8DE2C3B-6A5C-4BFB-88FB-C4F5B1605457}"/>
            </a:ext>
          </a:extLst>
        </xdr:cNvPr>
        <xdr:cNvSpPr txBox="1"/>
      </xdr:nvSpPr>
      <xdr:spPr>
        <a:xfrm>
          <a:off x="8031695" y="105040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42753</xdr:rowOff>
    </xdr:from>
    <xdr:ext cx="599010" cy="259045"/>
    <xdr:sp macro="" textlink="">
      <xdr:nvSpPr>
        <xdr:cNvPr id="256" name="n_3aveValue【橋りょう・トンネル】&#10;一人当たり有形固定資産（償却資産）額">
          <a:extLst>
            <a:ext uri="{FF2B5EF4-FFF2-40B4-BE49-F238E27FC236}">
              <a16:creationId xmlns:a16="http://schemas.microsoft.com/office/drawing/2014/main" id="{9A87B018-8A08-4583-B8FC-B262A14D6972}"/>
            </a:ext>
          </a:extLst>
        </xdr:cNvPr>
        <xdr:cNvSpPr txBox="1"/>
      </xdr:nvSpPr>
      <xdr:spPr>
        <a:xfrm>
          <a:off x="7190320" y="105012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58521</xdr:rowOff>
    </xdr:from>
    <xdr:ext cx="599010" cy="259045"/>
    <xdr:sp macro="" textlink="">
      <xdr:nvSpPr>
        <xdr:cNvPr id="257" name="n_4aveValue【橋りょう・トンネル】&#10;一人当たり有形固定資産（償却資産）額">
          <a:extLst>
            <a:ext uri="{FF2B5EF4-FFF2-40B4-BE49-F238E27FC236}">
              <a16:creationId xmlns:a16="http://schemas.microsoft.com/office/drawing/2014/main" id="{6C035506-AE89-4D07-9CDB-C6179D0AF7B8}"/>
            </a:ext>
          </a:extLst>
        </xdr:cNvPr>
        <xdr:cNvSpPr txBox="1"/>
      </xdr:nvSpPr>
      <xdr:spPr>
        <a:xfrm>
          <a:off x="6339420" y="105169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33395</xdr:rowOff>
    </xdr:from>
    <xdr:ext cx="599010" cy="259045"/>
    <xdr:sp macro="" textlink="">
      <xdr:nvSpPr>
        <xdr:cNvPr id="258" name="n_1mainValue【橋りょう・トンネル】&#10;一人当たり有形固定資産（償却資産）額">
          <a:extLst>
            <a:ext uri="{FF2B5EF4-FFF2-40B4-BE49-F238E27FC236}">
              <a16:creationId xmlns:a16="http://schemas.microsoft.com/office/drawing/2014/main" id="{95347B71-CB82-4575-B64A-7B69A40E1451}"/>
            </a:ext>
          </a:extLst>
        </xdr:cNvPr>
        <xdr:cNvSpPr txBox="1"/>
      </xdr:nvSpPr>
      <xdr:spPr>
        <a:xfrm>
          <a:off x="8869895" y="108347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41233</xdr:rowOff>
    </xdr:from>
    <xdr:ext cx="599010" cy="259045"/>
    <xdr:sp macro="" textlink="">
      <xdr:nvSpPr>
        <xdr:cNvPr id="259" name="n_2mainValue【橋りょう・トンネル】&#10;一人当たり有形固定資産（償却資産）額">
          <a:extLst>
            <a:ext uri="{FF2B5EF4-FFF2-40B4-BE49-F238E27FC236}">
              <a16:creationId xmlns:a16="http://schemas.microsoft.com/office/drawing/2014/main" id="{698E6EDF-F9BA-4849-A33E-24C945989D44}"/>
            </a:ext>
          </a:extLst>
        </xdr:cNvPr>
        <xdr:cNvSpPr txBox="1"/>
      </xdr:nvSpPr>
      <xdr:spPr>
        <a:xfrm>
          <a:off x="8031695" y="108425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43541</xdr:rowOff>
    </xdr:from>
    <xdr:ext cx="599010" cy="259045"/>
    <xdr:sp macro="" textlink="">
      <xdr:nvSpPr>
        <xdr:cNvPr id="260" name="n_3mainValue【橋りょう・トンネル】&#10;一人当たり有形固定資産（償却資産）額">
          <a:extLst>
            <a:ext uri="{FF2B5EF4-FFF2-40B4-BE49-F238E27FC236}">
              <a16:creationId xmlns:a16="http://schemas.microsoft.com/office/drawing/2014/main" id="{FC085A96-51A3-4469-8046-403EDD59D323}"/>
            </a:ext>
          </a:extLst>
        </xdr:cNvPr>
        <xdr:cNvSpPr txBox="1"/>
      </xdr:nvSpPr>
      <xdr:spPr>
        <a:xfrm>
          <a:off x="7190320" y="108448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47742</xdr:rowOff>
    </xdr:from>
    <xdr:ext cx="599010" cy="259045"/>
    <xdr:sp macro="" textlink="">
      <xdr:nvSpPr>
        <xdr:cNvPr id="261" name="n_4mainValue【橋りょう・トンネル】&#10;一人当たり有形固定資産（償却資産）額">
          <a:extLst>
            <a:ext uri="{FF2B5EF4-FFF2-40B4-BE49-F238E27FC236}">
              <a16:creationId xmlns:a16="http://schemas.microsoft.com/office/drawing/2014/main" id="{F849A28B-1491-4CB5-9A04-FA84875B5F01}"/>
            </a:ext>
          </a:extLst>
        </xdr:cNvPr>
        <xdr:cNvSpPr txBox="1"/>
      </xdr:nvSpPr>
      <xdr:spPr>
        <a:xfrm>
          <a:off x="6339420" y="108490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5EC92A8E-1769-45FF-87B1-4CB03B72E20B}"/>
            </a:ext>
          </a:extLst>
        </xdr:cNvPr>
        <xdr:cNvSpPr/>
      </xdr:nvSpPr>
      <xdr:spPr>
        <a:xfrm>
          <a:off x="723900" y="11811000"/>
          <a:ext cx="44958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80815B38-62AC-4D89-B9F9-B9328B40E111}"/>
            </a:ext>
          </a:extLst>
        </xdr:cNvPr>
        <xdr:cNvSpPr/>
      </xdr:nvSpPr>
      <xdr:spPr>
        <a:xfrm>
          <a:off x="850900" y="124714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312313D6-7631-4E88-B2CA-57F0524EEB15}"/>
            </a:ext>
          </a:extLst>
        </xdr:cNvPr>
        <xdr:cNvSpPr/>
      </xdr:nvSpPr>
      <xdr:spPr>
        <a:xfrm>
          <a:off x="850900" y="126746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953AB405-5396-451A-83DC-EAF84A4D037F}"/>
            </a:ext>
          </a:extLst>
        </xdr:cNvPr>
        <xdr:cNvSpPr/>
      </xdr:nvSpPr>
      <xdr:spPr>
        <a:xfrm>
          <a:off x="1809750" y="124714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28803867-A680-4928-B31F-D3D09703691C}"/>
            </a:ext>
          </a:extLst>
        </xdr:cNvPr>
        <xdr:cNvSpPr/>
      </xdr:nvSpPr>
      <xdr:spPr>
        <a:xfrm>
          <a:off x="1809750" y="126746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692FFCCB-7F92-48B8-B009-71DCBAFC5FB2}"/>
            </a:ext>
          </a:extLst>
        </xdr:cNvPr>
        <xdr:cNvSpPr/>
      </xdr:nvSpPr>
      <xdr:spPr>
        <a:xfrm>
          <a:off x="2895600" y="124714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6FDC4852-26E4-4E74-B6C3-3BBD3E5F3F03}"/>
            </a:ext>
          </a:extLst>
        </xdr:cNvPr>
        <xdr:cNvSpPr/>
      </xdr:nvSpPr>
      <xdr:spPr>
        <a:xfrm>
          <a:off x="2895600" y="126746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D50AEC70-58A6-42E2-973E-7BF72F1F91C5}"/>
            </a:ext>
          </a:extLst>
        </xdr:cNvPr>
        <xdr:cNvSpPr/>
      </xdr:nvSpPr>
      <xdr:spPr>
        <a:xfrm>
          <a:off x="723900" y="12954000"/>
          <a:ext cx="4495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0715FDD5-1BBB-4514-9B1E-C1CE76C21BA0}"/>
            </a:ext>
          </a:extLst>
        </xdr:cNvPr>
        <xdr:cNvSpPr txBox="1"/>
      </xdr:nvSpPr>
      <xdr:spPr>
        <a:xfrm>
          <a:off x="695325"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8F6575CC-7A35-462C-B101-B5740BF8ABB5}"/>
            </a:ext>
          </a:extLst>
        </xdr:cNvPr>
        <xdr:cNvCxnSpPr/>
      </xdr:nvCxnSpPr>
      <xdr:spPr>
        <a:xfrm>
          <a:off x="723900" y="1524000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C25FF266-541D-414F-AC7D-F65AAEC018C5}"/>
            </a:ext>
          </a:extLst>
        </xdr:cNvPr>
        <xdr:cNvSpPr txBox="1"/>
      </xdr:nvSpPr>
      <xdr:spPr>
        <a:xfrm>
          <a:off x="285296"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3" name="直線コネクタ 272">
          <a:extLst>
            <a:ext uri="{FF2B5EF4-FFF2-40B4-BE49-F238E27FC236}">
              <a16:creationId xmlns:a16="http://schemas.microsoft.com/office/drawing/2014/main" id="{EDE25745-5E8B-4658-A36B-F9DD4AD8A15A}"/>
            </a:ext>
          </a:extLst>
        </xdr:cNvPr>
        <xdr:cNvCxnSpPr/>
      </xdr:nvCxnSpPr>
      <xdr:spPr>
        <a:xfrm>
          <a:off x="723900" y="1478280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4" name="テキスト ボックス 273">
          <a:extLst>
            <a:ext uri="{FF2B5EF4-FFF2-40B4-BE49-F238E27FC236}">
              <a16:creationId xmlns:a16="http://schemas.microsoft.com/office/drawing/2014/main" id="{86E489C9-D217-4498-84D3-F5E0ABC68F43}"/>
            </a:ext>
          </a:extLst>
        </xdr:cNvPr>
        <xdr:cNvSpPr txBox="1"/>
      </xdr:nvSpPr>
      <xdr:spPr>
        <a:xfrm>
          <a:off x="285296"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5" name="直線コネクタ 274">
          <a:extLst>
            <a:ext uri="{FF2B5EF4-FFF2-40B4-BE49-F238E27FC236}">
              <a16:creationId xmlns:a16="http://schemas.microsoft.com/office/drawing/2014/main" id="{C720F128-CC01-4275-AEDB-CC53E1840597}"/>
            </a:ext>
          </a:extLst>
        </xdr:cNvPr>
        <xdr:cNvCxnSpPr/>
      </xdr:nvCxnSpPr>
      <xdr:spPr>
        <a:xfrm>
          <a:off x="723900" y="1432560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6" name="テキスト ボックス 275">
          <a:extLst>
            <a:ext uri="{FF2B5EF4-FFF2-40B4-BE49-F238E27FC236}">
              <a16:creationId xmlns:a16="http://schemas.microsoft.com/office/drawing/2014/main" id="{2F9F5039-414D-4941-9FC9-C23D0F0AE166}"/>
            </a:ext>
          </a:extLst>
        </xdr:cNvPr>
        <xdr:cNvSpPr txBox="1"/>
      </xdr:nvSpPr>
      <xdr:spPr>
        <a:xfrm>
          <a:off x="349416"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7" name="直線コネクタ 276">
          <a:extLst>
            <a:ext uri="{FF2B5EF4-FFF2-40B4-BE49-F238E27FC236}">
              <a16:creationId xmlns:a16="http://schemas.microsoft.com/office/drawing/2014/main" id="{F3602E8B-6B27-4D3F-B00D-F557CEBA6A94}"/>
            </a:ext>
          </a:extLst>
        </xdr:cNvPr>
        <xdr:cNvCxnSpPr/>
      </xdr:nvCxnSpPr>
      <xdr:spPr>
        <a:xfrm>
          <a:off x="723900" y="1386840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8" name="テキスト ボックス 277">
          <a:extLst>
            <a:ext uri="{FF2B5EF4-FFF2-40B4-BE49-F238E27FC236}">
              <a16:creationId xmlns:a16="http://schemas.microsoft.com/office/drawing/2014/main" id="{C6C755EA-1171-4181-8164-49394CE03432}"/>
            </a:ext>
          </a:extLst>
        </xdr:cNvPr>
        <xdr:cNvSpPr txBox="1"/>
      </xdr:nvSpPr>
      <xdr:spPr>
        <a:xfrm>
          <a:off x="349416"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9" name="直線コネクタ 278">
          <a:extLst>
            <a:ext uri="{FF2B5EF4-FFF2-40B4-BE49-F238E27FC236}">
              <a16:creationId xmlns:a16="http://schemas.microsoft.com/office/drawing/2014/main" id="{23832846-5E32-46FC-B633-46678F48FD43}"/>
            </a:ext>
          </a:extLst>
        </xdr:cNvPr>
        <xdr:cNvCxnSpPr/>
      </xdr:nvCxnSpPr>
      <xdr:spPr>
        <a:xfrm>
          <a:off x="723900" y="1341120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0" name="テキスト ボックス 279">
          <a:extLst>
            <a:ext uri="{FF2B5EF4-FFF2-40B4-BE49-F238E27FC236}">
              <a16:creationId xmlns:a16="http://schemas.microsoft.com/office/drawing/2014/main" id="{C42B9C08-DDF8-462C-9683-4D306E4D7BBD}"/>
            </a:ext>
          </a:extLst>
        </xdr:cNvPr>
        <xdr:cNvSpPr txBox="1"/>
      </xdr:nvSpPr>
      <xdr:spPr>
        <a:xfrm>
          <a:off x="349416"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1" name="直線コネクタ 280">
          <a:extLst>
            <a:ext uri="{FF2B5EF4-FFF2-40B4-BE49-F238E27FC236}">
              <a16:creationId xmlns:a16="http://schemas.microsoft.com/office/drawing/2014/main" id="{1C63ED25-6BF1-4304-8233-A46FD082DC12}"/>
            </a:ext>
          </a:extLst>
        </xdr:cNvPr>
        <xdr:cNvCxnSpPr/>
      </xdr:nvCxnSpPr>
      <xdr:spPr>
        <a:xfrm>
          <a:off x="723900" y="1295400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2" name="テキスト ボックス 281">
          <a:extLst>
            <a:ext uri="{FF2B5EF4-FFF2-40B4-BE49-F238E27FC236}">
              <a16:creationId xmlns:a16="http://schemas.microsoft.com/office/drawing/2014/main" id="{A3E85DBF-1664-4622-B2E8-D24A896EA6DB}"/>
            </a:ext>
          </a:extLst>
        </xdr:cNvPr>
        <xdr:cNvSpPr txBox="1"/>
      </xdr:nvSpPr>
      <xdr:spPr>
        <a:xfrm>
          <a:off x="349416"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3" name="【公営住宅】&#10;有形固定資産減価償却率グラフ枠">
          <a:extLst>
            <a:ext uri="{FF2B5EF4-FFF2-40B4-BE49-F238E27FC236}">
              <a16:creationId xmlns:a16="http://schemas.microsoft.com/office/drawing/2014/main" id="{B787E9F8-3AFA-40E6-8E65-CBC1992CCC8A}"/>
            </a:ext>
          </a:extLst>
        </xdr:cNvPr>
        <xdr:cNvSpPr/>
      </xdr:nvSpPr>
      <xdr:spPr>
        <a:xfrm>
          <a:off x="723900" y="12954000"/>
          <a:ext cx="4495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56387</xdr:rowOff>
    </xdr:from>
    <xdr:to>
      <xdr:col>24</xdr:col>
      <xdr:colOff>62865</xdr:colOff>
      <xdr:row>86</xdr:row>
      <xdr:rowOff>38100</xdr:rowOff>
    </xdr:to>
    <xdr:cxnSp macro="">
      <xdr:nvCxnSpPr>
        <xdr:cNvPr id="284" name="直線コネクタ 283">
          <a:extLst>
            <a:ext uri="{FF2B5EF4-FFF2-40B4-BE49-F238E27FC236}">
              <a16:creationId xmlns:a16="http://schemas.microsoft.com/office/drawing/2014/main" id="{EB71B5F8-3CC7-4E33-A57B-A582D78558A5}"/>
            </a:ext>
          </a:extLst>
        </xdr:cNvPr>
        <xdr:cNvCxnSpPr/>
      </xdr:nvCxnSpPr>
      <xdr:spPr>
        <a:xfrm flipV="1">
          <a:off x="4406265" y="13600937"/>
          <a:ext cx="0" cy="11818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5" name="【公営住宅】&#10;有形固定資産減価償却率最小値テキスト">
          <a:extLst>
            <a:ext uri="{FF2B5EF4-FFF2-40B4-BE49-F238E27FC236}">
              <a16:creationId xmlns:a16="http://schemas.microsoft.com/office/drawing/2014/main" id="{0B7FDF8C-B048-4218-B964-847EE5BE3539}"/>
            </a:ext>
          </a:extLst>
        </xdr:cNvPr>
        <xdr:cNvSpPr txBox="1"/>
      </xdr:nvSpPr>
      <xdr:spPr>
        <a:xfrm>
          <a:off x="4445000"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86" name="直線コネクタ 285">
          <a:extLst>
            <a:ext uri="{FF2B5EF4-FFF2-40B4-BE49-F238E27FC236}">
              <a16:creationId xmlns:a16="http://schemas.microsoft.com/office/drawing/2014/main" id="{0128219B-13E1-4E67-9C65-1A66F805CD17}"/>
            </a:ext>
          </a:extLst>
        </xdr:cNvPr>
        <xdr:cNvCxnSpPr/>
      </xdr:nvCxnSpPr>
      <xdr:spPr>
        <a:xfrm>
          <a:off x="4327525" y="14782800"/>
          <a:ext cx="1682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3064</xdr:rowOff>
    </xdr:from>
    <xdr:ext cx="405111" cy="259045"/>
    <xdr:sp macro="" textlink="">
      <xdr:nvSpPr>
        <xdr:cNvPr id="287" name="【公営住宅】&#10;有形固定資産減価償却率最大値テキスト">
          <a:extLst>
            <a:ext uri="{FF2B5EF4-FFF2-40B4-BE49-F238E27FC236}">
              <a16:creationId xmlns:a16="http://schemas.microsoft.com/office/drawing/2014/main" id="{D5321CA2-B285-4DE7-A2E6-34B6D9C999B0}"/>
            </a:ext>
          </a:extLst>
        </xdr:cNvPr>
        <xdr:cNvSpPr txBox="1"/>
      </xdr:nvSpPr>
      <xdr:spPr>
        <a:xfrm>
          <a:off x="4445000" y="133761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56387</xdr:rowOff>
    </xdr:from>
    <xdr:to>
      <xdr:col>24</xdr:col>
      <xdr:colOff>152400</xdr:colOff>
      <xdr:row>79</xdr:row>
      <xdr:rowOff>56387</xdr:rowOff>
    </xdr:to>
    <xdr:cxnSp macro="">
      <xdr:nvCxnSpPr>
        <xdr:cNvPr id="288" name="直線コネクタ 287">
          <a:extLst>
            <a:ext uri="{FF2B5EF4-FFF2-40B4-BE49-F238E27FC236}">
              <a16:creationId xmlns:a16="http://schemas.microsoft.com/office/drawing/2014/main" id="{7939969E-0EDE-4FF5-9A86-9DD5A08E1FB6}"/>
            </a:ext>
          </a:extLst>
        </xdr:cNvPr>
        <xdr:cNvCxnSpPr/>
      </xdr:nvCxnSpPr>
      <xdr:spPr>
        <a:xfrm>
          <a:off x="4327525" y="13600937"/>
          <a:ext cx="1682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90188</xdr:rowOff>
    </xdr:from>
    <xdr:ext cx="405111" cy="259045"/>
    <xdr:sp macro="" textlink="">
      <xdr:nvSpPr>
        <xdr:cNvPr id="289" name="【公営住宅】&#10;有形固定資産減価償却率平均値テキスト">
          <a:extLst>
            <a:ext uri="{FF2B5EF4-FFF2-40B4-BE49-F238E27FC236}">
              <a16:creationId xmlns:a16="http://schemas.microsoft.com/office/drawing/2014/main" id="{74251BAA-DBC5-4C67-B236-BFF3FFA88442}"/>
            </a:ext>
          </a:extLst>
        </xdr:cNvPr>
        <xdr:cNvSpPr txBox="1"/>
      </xdr:nvSpPr>
      <xdr:spPr>
        <a:xfrm>
          <a:off x="4445000" y="139776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67311</xdr:rowOff>
    </xdr:from>
    <xdr:to>
      <xdr:col>24</xdr:col>
      <xdr:colOff>114300</xdr:colOff>
      <xdr:row>82</xdr:row>
      <xdr:rowOff>168911</xdr:rowOff>
    </xdr:to>
    <xdr:sp macro="" textlink="">
      <xdr:nvSpPr>
        <xdr:cNvPr id="290" name="フローチャート: 判断 289">
          <a:extLst>
            <a:ext uri="{FF2B5EF4-FFF2-40B4-BE49-F238E27FC236}">
              <a16:creationId xmlns:a16="http://schemas.microsoft.com/office/drawing/2014/main" id="{A7D664B9-09C5-48BA-8DA8-62FA1174616D}"/>
            </a:ext>
          </a:extLst>
        </xdr:cNvPr>
        <xdr:cNvSpPr/>
      </xdr:nvSpPr>
      <xdr:spPr>
        <a:xfrm>
          <a:off x="4356100" y="14126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49022</xdr:rowOff>
    </xdr:from>
    <xdr:to>
      <xdr:col>20</xdr:col>
      <xdr:colOff>38100</xdr:colOff>
      <xdr:row>82</xdr:row>
      <xdr:rowOff>150622</xdr:rowOff>
    </xdr:to>
    <xdr:sp macro="" textlink="">
      <xdr:nvSpPr>
        <xdr:cNvPr id="291" name="フローチャート: 判断 290">
          <a:extLst>
            <a:ext uri="{FF2B5EF4-FFF2-40B4-BE49-F238E27FC236}">
              <a16:creationId xmlns:a16="http://schemas.microsoft.com/office/drawing/2014/main" id="{C1B5732D-DEC2-4F3F-806D-4759ADC4E1E5}"/>
            </a:ext>
          </a:extLst>
        </xdr:cNvPr>
        <xdr:cNvSpPr/>
      </xdr:nvSpPr>
      <xdr:spPr>
        <a:xfrm>
          <a:off x="3565525" y="14107922"/>
          <a:ext cx="920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37592</xdr:rowOff>
    </xdr:from>
    <xdr:to>
      <xdr:col>15</xdr:col>
      <xdr:colOff>101600</xdr:colOff>
      <xdr:row>82</xdr:row>
      <xdr:rowOff>139192</xdr:rowOff>
    </xdr:to>
    <xdr:sp macro="" textlink="">
      <xdr:nvSpPr>
        <xdr:cNvPr id="292" name="フローチャート: 判断 291">
          <a:extLst>
            <a:ext uri="{FF2B5EF4-FFF2-40B4-BE49-F238E27FC236}">
              <a16:creationId xmlns:a16="http://schemas.microsoft.com/office/drawing/2014/main" id="{A2A829BE-C488-4BCB-9ADD-9814AD0F2DFA}"/>
            </a:ext>
          </a:extLst>
        </xdr:cNvPr>
        <xdr:cNvSpPr/>
      </xdr:nvSpPr>
      <xdr:spPr>
        <a:xfrm>
          <a:off x="2714625" y="14096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19304</xdr:rowOff>
    </xdr:from>
    <xdr:to>
      <xdr:col>10</xdr:col>
      <xdr:colOff>165100</xdr:colOff>
      <xdr:row>82</xdr:row>
      <xdr:rowOff>120904</xdr:rowOff>
    </xdr:to>
    <xdr:sp macro="" textlink="">
      <xdr:nvSpPr>
        <xdr:cNvPr id="293" name="フローチャート: 判断 292">
          <a:extLst>
            <a:ext uri="{FF2B5EF4-FFF2-40B4-BE49-F238E27FC236}">
              <a16:creationId xmlns:a16="http://schemas.microsoft.com/office/drawing/2014/main" id="{89495C4C-A598-44D8-8A78-83D419161766}"/>
            </a:ext>
          </a:extLst>
        </xdr:cNvPr>
        <xdr:cNvSpPr/>
      </xdr:nvSpPr>
      <xdr:spPr>
        <a:xfrm>
          <a:off x="1873250" y="14078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154178</xdr:rowOff>
    </xdr:from>
    <xdr:to>
      <xdr:col>6</xdr:col>
      <xdr:colOff>38100</xdr:colOff>
      <xdr:row>82</xdr:row>
      <xdr:rowOff>84328</xdr:rowOff>
    </xdr:to>
    <xdr:sp macro="" textlink="">
      <xdr:nvSpPr>
        <xdr:cNvPr id="294" name="フローチャート: 判断 293">
          <a:extLst>
            <a:ext uri="{FF2B5EF4-FFF2-40B4-BE49-F238E27FC236}">
              <a16:creationId xmlns:a16="http://schemas.microsoft.com/office/drawing/2014/main" id="{970B7175-3BE3-4C1F-B90B-152FBDBA8987}"/>
            </a:ext>
          </a:extLst>
        </xdr:cNvPr>
        <xdr:cNvSpPr/>
      </xdr:nvSpPr>
      <xdr:spPr>
        <a:xfrm>
          <a:off x="1031875" y="14041628"/>
          <a:ext cx="920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E597E458-EF2D-4FE0-9B5E-FC83B1D101D7}"/>
            </a:ext>
          </a:extLst>
        </xdr:cNvPr>
        <xdr:cNvSpPr txBox="1"/>
      </xdr:nvSpPr>
      <xdr:spPr>
        <a:xfrm>
          <a:off x="422592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31DF0259-44D4-40F5-9094-DF7835C3176D}"/>
            </a:ext>
          </a:extLst>
        </xdr:cNvPr>
        <xdr:cNvSpPr txBox="1"/>
      </xdr:nvSpPr>
      <xdr:spPr>
        <a:xfrm>
          <a:off x="3435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01703971-F130-4071-88D2-8B444CAE6EE7}"/>
            </a:ext>
          </a:extLst>
        </xdr:cNvPr>
        <xdr:cNvSpPr txBox="1"/>
      </xdr:nvSpPr>
      <xdr:spPr>
        <a:xfrm>
          <a:off x="25844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0AE90F91-A9B1-4087-992B-ACEA7EF4CAE6}"/>
            </a:ext>
          </a:extLst>
        </xdr:cNvPr>
        <xdr:cNvSpPr txBox="1"/>
      </xdr:nvSpPr>
      <xdr:spPr>
        <a:xfrm>
          <a:off x="17430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27FDA892-2821-47C3-B4A0-F4627206A353}"/>
            </a:ext>
          </a:extLst>
        </xdr:cNvPr>
        <xdr:cNvSpPr txBox="1"/>
      </xdr:nvSpPr>
      <xdr:spPr>
        <a:xfrm>
          <a:off x="9017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138176</xdr:rowOff>
    </xdr:from>
    <xdr:to>
      <xdr:col>24</xdr:col>
      <xdr:colOff>114300</xdr:colOff>
      <xdr:row>83</xdr:row>
      <xdr:rowOff>68326</xdr:rowOff>
    </xdr:to>
    <xdr:sp macro="" textlink="">
      <xdr:nvSpPr>
        <xdr:cNvPr id="300" name="楕円 299">
          <a:extLst>
            <a:ext uri="{FF2B5EF4-FFF2-40B4-BE49-F238E27FC236}">
              <a16:creationId xmlns:a16="http://schemas.microsoft.com/office/drawing/2014/main" id="{FDF8D3D4-9264-4D70-94B7-363C2E80C855}"/>
            </a:ext>
          </a:extLst>
        </xdr:cNvPr>
        <xdr:cNvSpPr/>
      </xdr:nvSpPr>
      <xdr:spPr>
        <a:xfrm>
          <a:off x="4356100" y="14197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116603</xdr:rowOff>
    </xdr:from>
    <xdr:ext cx="405111" cy="259045"/>
    <xdr:sp macro="" textlink="">
      <xdr:nvSpPr>
        <xdr:cNvPr id="301" name="【公営住宅】&#10;有形固定資産減価償却率該当値テキスト">
          <a:extLst>
            <a:ext uri="{FF2B5EF4-FFF2-40B4-BE49-F238E27FC236}">
              <a16:creationId xmlns:a16="http://schemas.microsoft.com/office/drawing/2014/main" id="{F68E4DA9-59D8-49A9-8C51-E911EE0074ED}"/>
            </a:ext>
          </a:extLst>
        </xdr:cNvPr>
        <xdr:cNvSpPr txBox="1"/>
      </xdr:nvSpPr>
      <xdr:spPr>
        <a:xfrm>
          <a:off x="4445000" y="141755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101600</xdr:rowOff>
    </xdr:from>
    <xdr:to>
      <xdr:col>20</xdr:col>
      <xdr:colOff>38100</xdr:colOff>
      <xdr:row>83</xdr:row>
      <xdr:rowOff>31750</xdr:rowOff>
    </xdr:to>
    <xdr:sp macro="" textlink="">
      <xdr:nvSpPr>
        <xdr:cNvPr id="302" name="楕円 301">
          <a:extLst>
            <a:ext uri="{FF2B5EF4-FFF2-40B4-BE49-F238E27FC236}">
              <a16:creationId xmlns:a16="http://schemas.microsoft.com/office/drawing/2014/main" id="{198A80E6-C2AC-4725-9AD1-391317332F35}"/>
            </a:ext>
          </a:extLst>
        </xdr:cNvPr>
        <xdr:cNvSpPr/>
      </xdr:nvSpPr>
      <xdr:spPr>
        <a:xfrm>
          <a:off x="3565525" y="14160500"/>
          <a:ext cx="920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152400</xdr:rowOff>
    </xdr:from>
    <xdr:to>
      <xdr:col>24</xdr:col>
      <xdr:colOff>63500</xdr:colOff>
      <xdr:row>83</xdr:row>
      <xdr:rowOff>17526</xdr:rowOff>
    </xdr:to>
    <xdr:cxnSp macro="">
      <xdr:nvCxnSpPr>
        <xdr:cNvPr id="303" name="直線コネクタ 302">
          <a:extLst>
            <a:ext uri="{FF2B5EF4-FFF2-40B4-BE49-F238E27FC236}">
              <a16:creationId xmlns:a16="http://schemas.microsoft.com/office/drawing/2014/main" id="{617FAD11-914D-423A-A81E-2E26F9418C1F}"/>
            </a:ext>
          </a:extLst>
        </xdr:cNvPr>
        <xdr:cNvCxnSpPr/>
      </xdr:nvCxnSpPr>
      <xdr:spPr>
        <a:xfrm>
          <a:off x="3616325" y="14211300"/>
          <a:ext cx="790575"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55880</xdr:rowOff>
    </xdr:from>
    <xdr:to>
      <xdr:col>15</xdr:col>
      <xdr:colOff>101600</xdr:colOff>
      <xdr:row>82</xdr:row>
      <xdr:rowOff>157480</xdr:rowOff>
    </xdr:to>
    <xdr:sp macro="" textlink="">
      <xdr:nvSpPr>
        <xdr:cNvPr id="304" name="楕円 303">
          <a:extLst>
            <a:ext uri="{FF2B5EF4-FFF2-40B4-BE49-F238E27FC236}">
              <a16:creationId xmlns:a16="http://schemas.microsoft.com/office/drawing/2014/main" id="{40B37375-5AFC-4CDF-ADE3-5FAD400A0D6E}"/>
            </a:ext>
          </a:extLst>
        </xdr:cNvPr>
        <xdr:cNvSpPr/>
      </xdr:nvSpPr>
      <xdr:spPr>
        <a:xfrm>
          <a:off x="2714625" y="1411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106680</xdr:rowOff>
    </xdr:from>
    <xdr:to>
      <xdr:col>19</xdr:col>
      <xdr:colOff>177800</xdr:colOff>
      <xdr:row>82</xdr:row>
      <xdr:rowOff>152400</xdr:rowOff>
    </xdr:to>
    <xdr:cxnSp macro="">
      <xdr:nvCxnSpPr>
        <xdr:cNvPr id="305" name="直線コネクタ 304">
          <a:extLst>
            <a:ext uri="{FF2B5EF4-FFF2-40B4-BE49-F238E27FC236}">
              <a16:creationId xmlns:a16="http://schemas.microsoft.com/office/drawing/2014/main" id="{4746D646-F1C6-4367-AFE6-04CCFA2C4178}"/>
            </a:ext>
          </a:extLst>
        </xdr:cNvPr>
        <xdr:cNvCxnSpPr/>
      </xdr:nvCxnSpPr>
      <xdr:spPr>
        <a:xfrm>
          <a:off x="2765425" y="14165580"/>
          <a:ext cx="8509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10161</xdr:rowOff>
    </xdr:from>
    <xdr:to>
      <xdr:col>10</xdr:col>
      <xdr:colOff>165100</xdr:colOff>
      <xdr:row>82</xdr:row>
      <xdr:rowOff>111761</xdr:rowOff>
    </xdr:to>
    <xdr:sp macro="" textlink="">
      <xdr:nvSpPr>
        <xdr:cNvPr id="306" name="楕円 305">
          <a:extLst>
            <a:ext uri="{FF2B5EF4-FFF2-40B4-BE49-F238E27FC236}">
              <a16:creationId xmlns:a16="http://schemas.microsoft.com/office/drawing/2014/main" id="{C532CAD1-80F0-43AB-9066-87246DBBCD10}"/>
            </a:ext>
          </a:extLst>
        </xdr:cNvPr>
        <xdr:cNvSpPr/>
      </xdr:nvSpPr>
      <xdr:spPr>
        <a:xfrm>
          <a:off x="1873250" y="14069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60961</xdr:rowOff>
    </xdr:from>
    <xdr:to>
      <xdr:col>15</xdr:col>
      <xdr:colOff>50800</xdr:colOff>
      <xdr:row>82</xdr:row>
      <xdr:rowOff>106680</xdr:rowOff>
    </xdr:to>
    <xdr:cxnSp macro="">
      <xdr:nvCxnSpPr>
        <xdr:cNvPr id="307" name="直線コネクタ 306">
          <a:extLst>
            <a:ext uri="{FF2B5EF4-FFF2-40B4-BE49-F238E27FC236}">
              <a16:creationId xmlns:a16="http://schemas.microsoft.com/office/drawing/2014/main" id="{79C2115F-663E-4A58-986B-305AEB539416}"/>
            </a:ext>
          </a:extLst>
        </xdr:cNvPr>
        <xdr:cNvCxnSpPr/>
      </xdr:nvCxnSpPr>
      <xdr:spPr>
        <a:xfrm>
          <a:off x="1924050" y="14119861"/>
          <a:ext cx="841375"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135889</xdr:rowOff>
    </xdr:from>
    <xdr:to>
      <xdr:col>6</xdr:col>
      <xdr:colOff>38100</xdr:colOff>
      <xdr:row>82</xdr:row>
      <xdr:rowOff>66039</xdr:rowOff>
    </xdr:to>
    <xdr:sp macro="" textlink="">
      <xdr:nvSpPr>
        <xdr:cNvPr id="308" name="楕円 307">
          <a:extLst>
            <a:ext uri="{FF2B5EF4-FFF2-40B4-BE49-F238E27FC236}">
              <a16:creationId xmlns:a16="http://schemas.microsoft.com/office/drawing/2014/main" id="{F065459B-B917-43D4-8776-07C4E1396950}"/>
            </a:ext>
          </a:extLst>
        </xdr:cNvPr>
        <xdr:cNvSpPr/>
      </xdr:nvSpPr>
      <xdr:spPr>
        <a:xfrm>
          <a:off x="1031875" y="14023339"/>
          <a:ext cx="920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15239</xdr:rowOff>
    </xdr:from>
    <xdr:to>
      <xdr:col>10</xdr:col>
      <xdr:colOff>114300</xdr:colOff>
      <xdr:row>82</xdr:row>
      <xdr:rowOff>60961</xdr:rowOff>
    </xdr:to>
    <xdr:cxnSp macro="">
      <xdr:nvCxnSpPr>
        <xdr:cNvPr id="309" name="直線コネクタ 308">
          <a:extLst>
            <a:ext uri="{FF2B5EF4-FFF2-40B4-BE49-F238E27FC236}">
              <a16:creationId xmlns:a16="http://schemas.microsoft.com/office/drawing/2014/main" id="{795B16CE-E7B8-4CCD-B03C-EE2F9D7EDE6F}"/>
            </a:ext>
          </a:extLst>
        </xdr:cNvPr>
        <xdr:cNvCxnSpPr/>
      </xdr:nvCxnSpPr>
      <xdr:spPr>
        <a:xfrm>
          <a:off x="1082675" y="14074139"/>
          <a:ext cx="841375" cy="45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167149</xdr:rowOff>
    </xdr:from>
    <xdr:ext cx="405111" cy="259045"/>
    <xdr:sp macro="" textlink="">
      <xdr:nvSpPr>
        <xdr:cNvPr id="310" name="n_1aveValue【公営住宅】&#10;有形固定資産減価償却率">
          <a:extLst>
            <a:ext uri="{FF2B5EF4-FFF2-40B4-BE49-F238E27FC236}">
              <a16:creationId xmlns:a16="http://schemas.microsoft.com/office/drawing/2014/main" id="{BA81D339-C892-4440-BA32-99A36E9ACFBE}"/>
            </a:ext>
          </a:extLst>
        </xdr:cNvPr>
        <xdr:cNvSpPr txBox="1"/>
      </xdr:nvSpPr>
      <xdr:spPr>
        <a:xfrm>
          <a:off x="3410594" y="138831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155719</xdr:rowOff>
    </xdr:from>
    <xdr:ext cx="405111" cy="259045"/>
    <xdr:sp macro="" textlink="">
      <xdr:nvSpPr>
        <xdr:cNvPr id="311" name="n_2aveValue【公営住宅】&#10;有形固定資産減価償却率">
          <a:extLst>
            <a:ext uri="{FF2B5EF4-FFF2-40B4-BE49-F238E27FC236}">
              <a16:creationId xmlns:a16="http://schemas.microsoft.com/office/drawing/2014/main" id="{CAFCCE74-66AD-4A24-B88F-0CC3A5185280}"/>
            </a:ext>
          </a:extLst>
        </xdr:cNvPr>
        <xdr:cNvSpPr txBox="1"/>
      </xdr:nvSpPr>
      <xdr:spPr>
        <a:xfrm>
          <a:off x="2572394" y="138717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112031</xdr:rowOff>
    </xdr:from>
    <xdr:ext cx="405111" cy="259045"/>
    <xdr:sp macro="" textlink="">
      <xdr:nvSpPr>
        <xdr:cNvPr id="312" name="n_3aveValue【公営住宅】&#10;有形固定資産減価償却率">
          <a:extLst>
            <a:ext uri="{FF2B5EF4-FFF2-40B4-BE49-F238E27FC236}">
              <a16:creationId xmlns:a16="http://schemas.microsoft.com/office/drawing/2014/main" id="{C025DAFC-C262-48EB-917F-B2F4FE5DC775}"/>
            </a:ext>
          </a:extLst>
        </xdr:cNvPr>
        <xdr:cNvSpPr txBox="1"/>
      </xdr:nvSpPr>
      <xdr:spPr>
        <a:xfrm>
          <a:off x="1731019" y="141709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75455</xdr:rowOff>
    </xdr:from>
    <xdr:ext cx="405111" cy="259045"/>
    <xdr:sp macro="" textlink="">
      <xdr:nvSpPr>
        <xdr:cNvPr id="313" name="n_4aveValue【公営住宅】&#10;有形固定資産減価償却率">
          <a:extLst>
            <a:ext uri="{FF2B5EF4-FFF2-40B4-BE49-F238E27FC236}">
              <a16:creationId xmlns:a16="http://schemas.microsoft.com/office/drawing/2014/main" id="{C824D7D5-5742-4680-A569-D85F1A85D9DD}"/>
            </a:ext>
          </a:extLst>
        </xdr:cNvPr>
        <xdr:cNvSpPr txBox="1"/>
      </xdr:nvSpPr>
      <xdr:spPr>
        <a:xfrm>
          <a:off x="889644" y="141343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22877</xdr:rowOff>
    </xdr:from>
    <xdr:ext cx="405111" cy="259045"/>
    <xdr:sp macro="" textlink="">
      <xdr:nvSpPr>
        <xdr:cNvPr id="314" name="n_1mainValue【公営住宅】&#10;有形固定資産減価償却率">
          <a:extLst>
            <a:ext uri="{FF2B5EF4-FFF2-40B4-BE49-F238E27FC236}">
              <a16:creationId xmlns:a16="http://schemas.microsoft.com/office/drawing/2014/main" id="{21EF4119-4F9E-4197-92A7-26E6B5F83A70}"/>
            </a:ext>
          </a:extLst>
        </xdr:cNvPr>
        <xdr:cNvSpPr txBox="1"/>
      </xdr:nvSpPr>
      <xdr:spPr>
        <a:xfrm>
          <a:off x="3410594" y="1425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148607</xdr:rowOff>
    </xdr:from>
    <xdr:ext cx="405111" cy="259045"/>
    <xdr:sp macro="" textlink="">
      <xdr:nvSpPr>
        <xdr:cNvPr id="315" name="n_2mainValue【公営住宅】&#10;有形固定資産減価償却率">
          <a:extLst>
            <a:ext uri="{FF2B5EF4-FFF2-40B4-BE49-F238E27FC236}">
              <a16:creationId xmlns:a16="http://schemas.microsoft.com/office/drawing/2014/main" id="{1C459171-4A25-446C-B045-37FE917F83F2}"/>
            </a:ext>
          </a:extLst>
        </xdr:cNvPr>
        <xdr:cNvSpPr txBox="1"/>
      </xdr:nvSpPr>
      <xdr:spPr>
        <a:xfrm>
          <a:off x="2572394" y="1420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128288</xdr:rowOff>
    </xdr:from>
    <xdr:ext cx="405111" cy="259045"/>
    <xdr:sp macro="" textlink="">
      <xdr:nvSpPr>
        <xdr:cNvPr id="316" name="n_3mainValue【公営住宅】&#10;有形固定資産減価償却率">
          <a:extLst>
            <a:ext uri="{FF2B5EF4-FFF2-40B4-BE49-F238E27FC236}">
              <a16:creationId xmlns:a16="http://schemas.microsoft.com/office/drawing/2014/main" id="{C045B384-96FE-4C1C-9018-0ADCE6A9DB97}"/>
            </a:ext>
          </a:extLst>
        </xdr:cNvPr>
        <xdr:cNvSpPr txBox="1"/>
      </xdr:nvSpPr>
      <xdr:spPr>
        <a:xfrm>
          <a:off x="1731019" y="13844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82566</xdr:rowOff>
    </xdr:from>
    <xdr:ext cx="405111" cy="259045"/>
    <xdr:sp macro="" textlink="">
      <xdr:nvSpPr>
        <xdr:cNvPr id="317" name="n_4mainValue【公営住宅】&#10;有形固定資産減価償却率">
          <a:extLst>
            <a:ext uri="{FF2B5EF4-FFF2-40B4-BE49-F238E27FC236}">
              <a16:creationId xmlns:a16="http://schemas.microsoft.com/office/drawing/2014/main" id="{19AD7286-D419-4054-AA76-34D763C22FD5}"/>
            </a:ext>
          </a:extLst>
        </xdr:cNvPr>
        <xdr:cNvSpPr txBox="1"/>
      </xdr:nvSpPr>
      <xdr:spPr>
        <a:xfrm>
          <a:off x="889644" y="13798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8" name="正方形/長方形 317">
          <a:extLst>
            <a:ext uri="{FF2B5EF4-FFF2-40B4-BE49-F238E27FC236}">
              <a16:creationId xmlns:a16="http://schemas.microsoft.com/office/drawing/2014/main" id="{D1B874F3-DE81-40CE-9B5D-818B89038FA8}"/>
            </a:ext>
          </a:extLst>
        </xdr:cNvPr>
        <xdr:cNvSpPr/>
      </xdr:nvSpPr>
      <xdr:spPr>
        <a:xfrm>
          <a:off x="6280150" y="11811000"/>
          <a:ext cx="4486275"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9" name="正方形/長方形 318">
          <a:extLst>
            <a:ext uri="{FF2B5EF4-FFF2-40B4-BE49-F238E27FC236}">
              <a16:creationId xmlns:a16="http://schemas.microsoft.com/office/drawing/2014/main" id="{E1637657-65E1-4A77-931D-4D5A7EEE48F0}"/>
            </a:ext>
          </a:extLst>
        </xdr:cNvPr>
        <xdr:cNvSpPr/>
      </xdr:nvSpPr>
      <xdr:spPr>
        <a:xfrm>
          <a:off x="6397625" y="124714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0" name="正方形/長方形 319">
          <a:extLst>
            <a:ext uri="{FF2B5EF4-FFF2-40B4-BE49-F238E27FC236}">
              <a16:creationId xmlns:a16="http://schemas.microsoft.com/office/drawing/2014/main" id="{C82CA9C5-A5ED-41BC-B06D-98421FCB843F}"/>
            </a:ext>
          </a:extLst>
        </xdr:cNvPr>
        <xdr:cNvSpPr/>
      </xdr:nvSpPr>
      <xdr:spPr>
        <a:xfrm>
          <a:off x="6397625" y="126746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1" name="正方形/長方形 320">
          <a:extLst>
            <a:ext uri="{FF2B5EF4-FFF2-40B4-BE49-F238E27FC236}">
              <a16:creationId xmlns:a16="http://schemas.microsoft.com/office/drawing/2014/main" id="{5D6B68BF-DC98-45CC-9B54-172F9569785E}"/>
            </a:ext>
          </a:extLst>
        </xdr:cNvPr>
        <xdr:cNvSpPr/>
      </xdr:nvSpPr>
      <xdr:spPr>
        <a:xfrm>
          <a:off x="7366000" y="124714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2" name="正方形/長方形 321">
          <a:extLst>
            <a:ext uri="{FF2B5EF4-FFF2-40B4-BE49-F238E27FC236}">
              <a16:creationId xmlns:a16="http://schemas.microsoft.com/office/drawing/2014/main" id="{3AD26290-28C7-4F62-8027-37572CF53F30}"/>
            </a:ext>
          </a:extLst>
        </xdr:cNvPr>
        <xdr:cNvSpPr/>
      </xdr:nvSpPr>
      <xdr:spPr>
        <a:xfrm>
          <a:off x="7366000" y="126746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3" name="正方形/長方形 322">
          <a:extLst>
            <a:ext uri="{FF2B5EF4-FFF2-40B4-BE49-F238E27FC236}">
              <a16:creationId xmlns:a16="http://schemas.microsoft.com/office/drawing/2014/main" id="{EEDA10D5-1C77-4FE6-A249-603D0B68D618}"/>
            </a:ext>
          </a:extLst>
        </xdr:cNvPr>
        <xdr:cNvSpPr/>
      </xdr:nvSpPr>
      <xdr:spPr>
        <a:xfrm>
          <a:off x="8451850" y="124714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4" name="正方形/長方形 323">
          <a:extLst>
            <a:ext uri="{FF2B5EF4-FFF2-40B4-BE49-F238E27FC236}">
              <a16:creationId xmlns:a16="http://schemas.microsoft.com/office/drawing/2014/main" id="{2269C286-9B38-498A-BC97-5DEBF5FC5D44}"/>
            </a:ext>
          </a:extLst>
        </xdr:cNvPr>
        <xdr:cNvSpPr/>
      </xdr:nvSpPr>
      <xdr:spPr>
        <a:xfrm>
          <a:off x="8451850" y="126746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5" name="正方形/長方形 324">
          <a:extLst>
            <a:ext uri="{FF2B5EF4-FFF2-40B4-BE49-F238E27FC236}">
              <a16:creationId xmlns:a16="http://schemas.microsoft.com/office/drawing/2014/main" id="{B0736993-DFBB-4AE1-8BAA-7B04CDAF60A2}"/>
            </a:ext>
          </a:extLst>
        </xdr:cNvPr>
        <xdr:cNvSpPr/>
      </xdr:nvSpPr>
      <xdr:spPr>
        <a:xfrm>
          <a:off x="6280150" y="12954000"/>
          <a:ext cx="4486275"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6" name="テキスト ボックス 325">
          <a:extLst>
            <a:ext uri="{FF2B5EF4-FFF2-40B4-BE49-F238E27FC236}">
              <a16:creationId xmlns:a16="http://schemas.microsoft.com/office/drawing/2014/main" id="{13755010-1B65-4F26-8AA6-B123B638157F}"/>
            </a:ext>
          </a:extLst>
        </xdr:cNvPr>
        <xdr:cNvSpPr txBox="1"/>
      </xdr:nvSpPr>
      <xdr:spPr>
        <a:xfrm>
          <a:off x="624205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7" name="直線コネクタ 326">
          <a:extLst>
            <a:ext uri="{FF2B5EF4-FFF2-40B4-BE49-F238E27FC236}">
              <a16:creationId xmlns:a16="http://schemas.microsoft.com/office/drawing/2014/main" id="{CDE4DCF2-2454-4353-A4FC-AF4B03C3854C}"/>
            </a:ext>
          </a:extLst>
        </xdr:cNvPr>
        <xdr:cNvCxnSpPr/>
      </xdr:nvCxnSpPr>
      <xdr:spPr>
        <a:xfrm>
          <a:off x="6280150" y="15240000"/>
          <a:ext cx="44481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8" name="直線コネクタ 327">
          <a:extLst>
            <a:ext uri="{FF2B5EF4-FFF2-40B4-BE49-F238E27FC236}">
              <a16:creationId xmlns:a16="http://schemas.microsoft.com/office/drawing/2014/main" id="{648C26C9-6A12-4DEB-B435-B039C58A943C}"/>
            </a:ext>
          </a:extLst>
        </xdr:cNvPr>
        <xdr:cNvCxnSpPr/>
      </xdr:nvCxnSpPr>
      <xdr:spPr>
        <a:xfrm>
          <a:off x="6280150" y="14859000"/>
          <a:ext cx="44481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29" name="テキスト ボックス 328">
          <a:extLst>
            <a:ext uri="{FF2B5EF4-FFF2-40B4-BE49-F238E27FC236}">
              <a16:creationId xmlns:a16="http://schemas.microsoft.com/office/drawing/2014/main" id="{7F0F8F33-E80F-43E4-981D-22B4A9F6F1CA}"/>
            </a:ext>
          </a:extLst>
        </xdr:cNvPr>
        <xdr:cNvSpPr txBox="1"/>
      </xdr:nvSpPr>
      <xdr:spPr>
        <a:xfrm>
          <a:off x="58320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0" name="直線コネクタ 329">
          <a:extLst>
            <a:ext uri="{FF2B5EF4-FFF2-40B4-BE49-F238E27FC236}">
              <a16:creationId xmlns:a16="http://schemas.microsoft.com/office/drawing/2014/main" id="{DF98BB0F-14E1-47E6-9188-9B765ED96A31}"/>
            </a:ext>
          </a:extLst>
        </xdr:cNvPr>
        <xdr:cNvCxnSpPr/>
      </xdr:nvCxnSpPr>
      <xdr:spPr>
        <a:xfrm>
          <a:off x="6280150" y="14478000"/>
          <a:ext cx="44481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1" name="テキスト ボックス 330">
          <a:extLst>
            <a:ext uri="{FF2B5EF4-FFF2-40B4-BE49-F238E27FC236}">
              <a16:creationId xmlns:a16="http://schemas.microsoft.com/office/drawing/2014/main" id="{712F81C6-DC1F-4F74-95D4-CBE4A8A649FF}"/>
            </a:ext>
          </a:extLst>
        </xdr:cNvPr>
        <xdr:cNvSpPr txBox="1"/>
      </xdr:nvSpPr>
      <xdr:spPr>
        <a:xfrm>
          <a:off x="58320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2" name="直線コネクタ 331">
          <a:extLst>
            <a:ext uri="{FF2B5EF4-FFF2-40B4-BE49-F238E27FC236}">
              <a16:creationId xmlns:a16="http://schemas.microsoft.com/office/drawing/2014/main" id="{4594A51C-BB02-4B6C-9576-B4B13ED08A5E}"/>
            </a:ext>
          </a:extLst>
        </xdr:cNvPr>
        <xdr:cNvCxnSpPr/>
      </xdr:nvCxnSpPr>
      <xdr:spPr>
        <a:xfrm>
          <a:off x="6280150" y="14097000"/>
          <a:ext cx="44481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3" name="テキスト ボックス 332">
          <a:extLst>
            <a:ext uri="{FF2B5EF4-FFF2-40B4-BE49-F238E27FC236}">
              <a16:creationId xmlns:a16="http://schemas.microsoft.com/office/drawing/2014/main" id="{C1D84DDC-C395-4130-9C41-75A67143C4B1}"/>
            </a:ext>
          </a:extLst>
        </xdr:cNvPr>
        <xdr:cNvSpPr txBox="1"/>
      </xdr:nvSpPr>
      <xdr:spPr>
        <a:xfrm>
          <a:off x="58320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4" name="直線コネクタ 333">
          <a:extLst>
            <a:ext uri="{FF2B5EF4-FFF2-40B4-BE49-F238E27FC236}">
              <a16:creationId xmlns:a16="http://schemas.microsoft.com/office/drawing/2014/main" id="{0B3C38C2-BE6A-44FF-B9FE-4543034019C3}"/>
            </a:ext>
          </a:extLst>
        </xdr:cNvPr>
        <xdr:cNvCxnSpPr/>
      </xdr:nvCxnSpPr>
      <xdr:spPr>
        <a:xfrm>
          <a:off x="6280150" y="13716000"/>
          <a:ext cx="44481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5" name="テキスト ボックス 334">
          <a:extLst>
            <a:ext uri="{FF2B5EF4-FFF2-40B4-BE49-F238E27FC236}">
              <a16:creationId xmlns:a16="http://schemas.microsoft.com/office/drawing/2014/main" id="{D0E157EF-A774-4C29-A8B7-25D674F7D15B}"/>
            </a:ext>
          </a:extLst>
        </xdr:cNvPr>
        <xdr:cNvSpPr txBox="1"/>
      </xdr:nvSpPr>
      <xdr:spPr>
        <a:xfrm>
          <a:off x="58320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6" name="直線コネクタ 335">
          <a:extLst>
            <a:ext uri="{FF2B5EF4-FFF2-40B4-BE49-F238E27FC236}">
              <a16:creationId xmlns:a16="http://schemas.microsoft.com/office/drawing/2014/main" id="{06AB064E-4927-4F27-B6AD-70BBCCE69343}"/>
            </a:ext>
          </a:extLst>
        </xdr:cNvPr>
        <xdr:cNvCxnSpPr/>
      </xdr:nvCxnSpPr>
      <xdr:spPr>
        <a:xfrm>
          <a:off x="6280150" y="13335000"/>
          <a:ext cx="44481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7" name="テキスト ボックス 336">
          <a:extLst>
            <a:ext uri="{FF2B5EF4-FFF2-40B4-BE49-F238E27FC236}">
              <a16:creationId xmlns:a16="http://schemas.microsoft.com/office/drawing/2014/main" id="{89091BCB-CE2A-4A5C-A43B-E5D534FD445F}"/>
            </a:ext>
          </a:extLst>
        </xdr:cNvPr>
        <xdr:cNvSpPr txBox="1"/>
      </xdr:nvSpPr>
      <xdr:spPr>
        <a:xfrm>
          <a:off x="58320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2DAC8472-6F8E-45C8-B659-051BB1D10A46}"/>
            </a:ext>
          </a:extLst>
        </xdr:cNvPr>
        <xdr:cNvCxnSpPr/>
      </xdr:nvCxnSpPr>
      <xdr:spPr>
        <a:xfrm>
          <a:off x="6280150" y="12954000"/>
          <a:ext cx="44481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9" name="テキスト ボックス 338">
          <a:extLst>
            <a:ext uri="{FF2B5EF4-FFF2-40B4-BE49-F238E27FC236}">
              <a16:creationId xmlns:a16="http://schemas.microsoft.com/office/drawing/2014/main" id="{673D8069-1074-4398-91F2-A51DBF812108}"/>
            </a:ext>
          </a:extLst>
        </xdr:cNvPr>
        <xdr:cNvSpPr txBox="1"/>
      </xdr:nvSpPr>
      <xdr:spPr>
        <a:xfrm>
          <a:off x="58320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a:extLst>
            <a:ext uri="{FF2B5EF4-FFF2-40B4-BE49-F238E27FC236}">
              <a16:creationId xmlns:a16="http://schemas.microsoft.com/office/drawing/2014/main" id="{55A4C13E-0ECE-4CEC-81C7-71451F429E17}"/>
            </a:ext>
          </a:extLst>
        </xdr:cNvPr>
        <xdr:cNvSpPr/>
      </xdr:nvSpPr>
      <xdr:spPr>
        <a:xfrm>
          <a:off x="6280150" y="12954000"/>
          <a:ext cx="4486275"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34289</xdr:rowOff>
    </xdr:from>
    <xdr:to>
      <xdr:col>54</xdr:col>
      <xdr:colOff>189865</xdr:colOff>
      <xdr:row>86</xdr:row>
      <xdr:rowOff>108965</xdr:rowOff>
    </xdr:to>
    <xdr:cxnSp macro="">
      <xdr:nvCxnSpPr>
        <xdr:cNvPr id="341" name="直線コネクタ 340">
          <a:extLst>
            <a:ext uri="{FF2B5EF4-FFF2-40B4-BE49-F238E27FC236}">
              <a16:creationId xmlns:a16="http://schemas.microsoft.com/office/drawing/2014/main" id="{8063DA5D-4D16-4C2F-84C1-DFD7025D1BE3}"/>
            </a:ext>
          </a:extLst>
        </xdr:cNvPr>
        <xdr:cNvCxnSpPr/>
      </xdr:nvCxnSpPr>
      <xdr:spPr>
        <a:xfrm flipV="1">
          <a:off x="9952990" y="13407389"/>
          <a:ext cx="0" cy="14462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112792</xdr:rowOff>
    </xdr:from>
    <xdr:ext cx="469744" cy="259045"/>
    <xdr:sp macro="" textlink="">
      <xdr:nvSpPr>
        <xdr:cNvPr id="342" name="【公営住宅】&#10;一人当たり面積最小値テキスト">
          <a:extLst>
            <a:ext uri="{FF2B5EF4-FFF2-40B4-BE49-F238E27FC236}">
              <a16:creationId xmlns:a16="http://schemas.microsoft.com/office/drawing/2014/main" id="{641F0A0D-2C7F-4CAF-887C-218BF51FECC5}"/>
            </a:ext>
          </a:extLst>
        </xdr:cNvPr>
        <xdr:cNvSpPr txBox="1"/>
      </xdr:nvSpPr>
      <xdr:spPr>
        <a:xfrm>
          <a:off x="9991725" y="14857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108965</xdr:rowOff>
    </xdr:from>
    <xdr:to>
      <xdr:col>55</xdr:col>
      <xdr:colOff>88900</xdr:colOff>
      <xdr:row>86</xdr:row>
      <xdr:rowOff>108965</xdr:rowOff>
    </xdr:to>
    <xdr:cxnSp macro="">
      <xdr:nvCxnSpPr>
        <xdr:cNvPr id="343" name="直線コネクタ 342">
          <a:extLst>
            <a:ext uri="{FF2B5EF4-FFF2-40B4-BE49-F238E27FC236}">
              <a16:creationId xmlns:a16="http://schemas.microsoft.com/office/drawing/2014/main" id="{2FC8F429-3B3B-4A6F-85E5-7D92CF4966BA}"/>
            </a:ext>
          </a:extLst>
        </xdr:cNvPr>
        <xdr:cNvCxnSpPr/>
      </xdr:nvCxnSpPr>
      <xdr:spPr>
        <a:xfrm>
          <a:off x="9874250" y="14853665"/>
          <a:ext cx="1682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152416</xdr:rowOff>
    </xdr:from>
    <xdr:ext cx="469744" cy="259045"/>
    <xdr:sp macro="" textlink="">
      <xdr:nvSpPr>
        <xdr:cNvPr id="344" name="【公営住宅】&#10;一人当たり面積最大値テキスト">
          <a:extLst>
            <a:ext uri="{FF2B5EF4-FFF2-40B4-BE49-F238E27FC236}">
              <a16:creationId xmlns:a16="http://schemas.microsoft.com/office/drawing/2014/main" id="{110CC993-7277-4C42-A410-205C485CCBCF}"/>
            </a:ext>
          </a:extLst>
        </xdr:cNvPr>
        <xdr:cNvSpPr txBox="1"/>
      </xdr:nvSpPr>
      <xdr:spPr>
        <a:xfrm>
          <a:off x="9991725" y="13182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34289</xdr:rowOff>
    </xdr:from>
    <xdr:to>
      <xdr:col>55</xdr:col>
      <xdr:colOff>88900</xdr:colOff>
      <xdr:row>78</xdr:row>
      <xdr:rowOff>34289</xdr:rowOff>
    </xdr:to>
    <xdr:cxnSp macro="">
      <xdr:nvCxnSpPr>
        <xdr:cNvPr id="345" name="直線コネクタ 344">
          <a:extLst>
            <a:ext uri="{FF2B5EF4-FFF2-40B4-BE49-F238E27FC236}">
              <a16:creationId xmlns:a16="http://schemas.microsoft.com/office/drawing/2014/main" id="{F35B3F6D-4851-4059-AA20-B824E85F2CD5}"/>
            </a:ext>
          </a:extLst>
        </xdr:cNvPr>
        <xdr:cNvCxnSpPr/>
      </xdr:nvCxnSpPr>
      <xdr:spPr>
        <a:xfrm>
          <a:off x="9874250" y="13407389"/>
          <a:ext cx="1682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153179</xdr:rowOff>
    </xdr:from>
    <xdr:ext cx="469744" cy="259045"/>
    <xdr:sp macro="" textlink="">
      <xdr:nvSpPr>
        <xdr:cNvPr id="346" name="【公営住宅】&#10;一人当たり面積平均値テキスト">
          <a:extLst>
            <a:ext uri="{FF2B5EF4-FFF2-40B4-BE49-F238E27FC236}">
              <a16:creationId xmlns:a16="http://schemas.microsoft.com/office/drawing/2014/main" id="{E051A0A0-2063-4F7B-904F-E4279C91290B}"/>
            </a:ext>
          </a:extLst>
        </xdr:cNvPr>
        <xdr:cNvSpPr txBox="1"/>
      </xdr:nvSpPr>
      <xdr:spPr>
        <a:xfrm>
          <a:off x="9991725" y="143835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3302</xdr:rowOff>
    </xdr:from>
    <xdr:to>
      <xdr:col>55</xdr:col>
      <xdr:colOff>50800</xdr:colOff>
      <xdr:row>84</xdr:row>
      <xdr:rowOff>104902</xdr:rowOff>
    </xdr:to>
    <xdr:sp macro="" textlink="">
      <xdr:nvSpPr>
        <xdr:cNvPr id="347" name="フローチャート: 判断 346">
          <a:extLst>
            <a:ext uri="{FF2B5EF4-FFF2-40B4-BE49-F238E27FC236}">
              <a16:creationId xmlns:a16="http://schemas.microsoft.com/office/drawing/2014/main" id="{70FB98CF-539C-41BA-A067-F18BFEA82A91}"/>
            </a:ext>
          </a:extLst>
        </xdr:cNvPr>
        <xdr:cNvSpPr/>
      </xdr:nvSpPr>
      <xdr:spPr>
        <a:xfrm>
          <a:off x="9912350" y="14405102"/>
          <a:ext cx="920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14732</xdr:rowOff>
    </xdr:from>
    <xdr:to>
      <xdr:col>50</xdr:col>
      <xdr:colOff>165100</xdr:colOff>
      <xdr:row>84</xdr:row>
      <xdr:rowOff>116332</xdr:rowOff>
    </xdr:to>
    <xdr:sp macro="" textlink="">
      <xdr:nvSpPr>
        <xdr:cNvPr id="348" name="フローチャート: 判断 347">
          <a:extLst>
            <a:ext uri="{FF2B5EF4-FFF2-40B4-BE49-F238E27FC236}">
              <a16:creationId xmlns:a16="http://schemas.microsoft.com/office/drawing/2014/main" id="{9970321A-00CF-48A0-AED1-96E0395A0C20}"/>
            </a:ext>
          </a:extLst>
        </xdr:cNvPr>
        <xdr:cNvSpPr/>
      </xdr:nvSpPr>
      <xdr:spPr>
        <a:xfrm>
          <a:off x="9112250" y="1441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8637</xdr:rowOff>
    </xdr:from>
    <xdr:to>
      <xdr:col>46</xdr:col>
      <xdr:colOff>38100</xdr:colOff>
      <xdr:row>84</xdr:row>
      <xdr:rowOff>110237</xdr:rowOff>
    </xdr:to>
    <xdr:sp macro="" textlink="">
      <xdr:nvSpPr>
        <xdr:cNvPr id="349" name="フローチャート: 判断 348">
          <a:extLst>
            <a:ext uri="{FF2B5EF4-FFF2-40B4-BE49-F238E27FC236}">
              <a16:creationId xmlns:a16="http://schemas.microsoft.com/office/drawing/2014/main" id="{88352B0F-1004-4602-BA4F-1D7AC215C17E}"/>
            </a:ext>
          </a:extLst>
        </xdr:cNvPr>
        <xdr:cNvSpPr/>
      </xdr:nvSpPr>
      <xdr:spPr>
        <a:xfrm>
          <a:off x="8270875" y="14410437"/>
          <a:ext cx="920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6350</xdr:rowOff>
    </xdr:from>
    <xdr:to>
      <xdr:col>41</xdr:col>
      <xdr:colOff>101600</xdr:colOff>
      <xdr:row>84</xdr:row>
      <xdr:rowOff>107950</xdr:rowOff>
    </xdr:to>
    <xdr:sp macro="" textlink="">
      <xdr:nvSpPr>
        <xdr:cNvPr id="350" name="フローチャート: 判断 349">
          <a:extLst>
            <a:ext uri="{FF2B5EF4-FFF2-40B4-BE49-F238E27FC236}">
              <a16:creationId xmlns:a16="http://schemas.microsoft.com/office/drawing/2014/main" id="{3658DEFB-6E18-4705-9FE7-0B2018A57416}"/>
            </a:ext>
          </a:extLst>
        </xdr:cNvPr>
        <xdr:cNvSpPr/>
      </xdr:nvSpPr>
      <xdr:spPr>
        <a:xfrm>
          <a:off x="7419975" y="1440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13208</xdr:rowOff>
    </xdr:from>
    <xdr:to>
      <xdr:col>36</xdr:col>
      <xdr:colOff>165100</xdr:colOff>
      <xdr:row>84</xdr:row>
      <xdr:rowOff>114808</xdr:rowOff>
    </xdr:to>
    <xdr:sp macro="" textlink="">
      <xdr:nvSpPr>
        <xdr:cNvPr id="351" name="フローチャート: 判断 350">
          <a:extLst>
            <a:ext uri="{FF2B5EF4-FFF2-40B4-BE49-F238E27FC236}">
              <a16:creationId xmlns:a16="http://schemas.microsoft.com/office/drawing/2014/main" id="{0CD6B0F2-600D-4A16-A780-F89B6D887A8C}"/>
            </a:ext>
          </a:extLst>
        </xdr:cNvPr>
        <xdr:cNvSpPr/>
      </xdr:nvSpPr>
      <xdr:spPr>
        <a:xfrm>
          <a:off x="6578600" y="14415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002D3805-F18F-457E-A81D-9CD6005885AF}"/>
            </a:ext>
          </a:extLst>
        </xdr:cNvPr>
        <xdr:cNvSpPr txBox="1"/>
      </xdr:nvSpPr>
      <xdr:spPr>
        <a:xfrm>
          <a:off x="97726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30FAB568-AA48-4EF0-9F4B-ECD00B6211CF}"/>
            </a:ext>
          </a:extLst>
        </xdr:cNvPr>
        <xdr:cNvSpPr txBox="1"/>
      </xdr:nvSpPr>
      <xdr:spPr>
        <a:xfrm>
          <a:off x="89820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2B5C0C42-4A0A-4EC3-A02C-7FC81BA5DFB4}"/>
            </a:ext>
          </a:extLst>
        </xdr:cNvPr>
        <xdr:cNvSpPr txBox="1"/>
      </xdr:nvSpPr>
      <xdr:spPr>
        <a:xfrm>
          <a:off x="81407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3A51949C-BB67-46C4-9D70-08117AF0A7D7}"/>
            </a:ext>
          </a:extLst>
        </xdr:cNvPr>
        <xdr:cNvSpPr txBox="1"/>
      </xdr:nvSpPr>
      <xdr:spPr>
        <a:xfrm>
          <a:off x="728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BF9E521F-C4B7-4341-966A-A50421C58A79}"/>
            </a:ext>
          </a:extLst>
        </xdr:cNvPr>
        <xdr:cNvSpPr txBox="1"/>
      </xdr:nvSpPr>
      <xdr:spPr>
        <a:xfrm>
          <a:off x="644842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151130</xdr:rowOff>
    </xdr:from>
    <xdr:to>
      <xdr:col>55</xdr:col>
      <xdr:colOff>50800</xdr:colOff>
      <xdr:row>84</xdr:row>
      <xdr:rowOff>81280</xdr:rowOff>
    </xdr:to>
    <xdr:sp macro="" textlink="">
      <xdr:nvSpPr>
        <xdr:cNvPr id="357" name="楕円 356">
          <a:extLst>
            <a:ext uri="{FF2B5EF4-FFF2-40B4-BE49-F238E27FC236}">
              <a16:creationId xmlns:a16="http://schemas.microsoft.com/office/drawing/2014/main" id="{E6EDB68C-4F2D-4B9A-984F-108AE63598F8}"/>
            </a:ext>
          </a:extLst>
        </xdr:cNvPr>
        <xdr:cNvSpPr/>
      </xdr:nvSpPr>
      <xdr:spPr>
        <a:xfrm>
          <a:off x="9912350" y="14381480"/>
          <a:ext cx="920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2557</xdr:rowOff>
    </xdr:from>
    <xdr:ext cx="469744" cy="259045"/>
    <xdr:sp macro="" textlink="">
      <xdr:nvSpPr>
        <xdr:cNvPr id="358" name="【公営住宅】&#10;一人当たり面積該当値テキスト">
          <a:extLst>
            <a:ext uri="{FF2B5EF4-FFF2-40B4-BE49-F238E27FC236}">
              <a16:creationId xmlns:a16="http://schemas.microsoft.com/office/drawing/2014/main" id="{99D99696-6104-4AFF-940F-A2A3784327FA}"/>
            </a:ext>
          </a:extLst>
        </xdr:cNvPr>
        <xdr:cNvSpPr txBox="1"/>
      </xdr:nvSpPr>
      <xdr:spPr>
        <a:xfrm>
          <a:off x="9991725" y="1423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151892</xdr:rowOff>
    </xdr:from>
    <xdr:to>
      <xdr:col>50</xdr:col>
      <xdr:colOff>165100</xdr:colOff>
      <xdr:row>84</xdr:row>
      <xdr:rowOff>82042</xdr:rowOff>
    </xdr:to>
    <xdr:sp macro="" textlink="">
      <xdr:nvSpPr>
        <xdr:cNvPr id="359" name="楕円 358">
          <a:extLst>
            <a:ext uri="{FF2B5EF4-FFF2-40B4-BE49-F238E27FC236}">
              <a16:creationId xmlns:a16="http://schemas.microsoft.com/office/drawing/2014/main" id="{4BC79CE7-6E18-4CD7-A41A-7DC5702A6220}"/>
            </a:ext>
          </a:extLst>
        </xdr:cNvPr>
        <xdr:cNvSpPr/>
      </xdr:nvSpPr>
      <xdr:spPr>
        <a:xfrm>
          <a:off x="9112250" y="14382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30480</xdr:rowOff>
    </xdr:from>
    <xdr:to>
      <xdr:col>55</xdr:col>
      <xdr:colOff>0</xdr:colOff>
      <xdr:row>84</xdr:row>
      <xdr:rowOff>31242</xdr:rowOff>
    </xdr:to>
    <xdr:cxnSp macro="">
      <xdr:nvCxnSpPr>
        <xdr:cNvPr id="360" name="直線コネクタ 359">
          <a:extLst>
            <a:ext uri="{FF2B5EF4-FFF2-40B4-BE49-F238E27FC236}">
              <a16:creationId xmlns:a16="http://schemas.microsoft.com/office/drawing/2014/main" id="{3BF296CD-5086-49FB-8FFA-B32097AE65A0}"/>
            </a:ext>
          </a:extLst>
        </xdr:cNvPr>
        <xdr:cNvCxnSpPr/>
      </xdr:nvCxnSpPr>
      <xdr:spPr>
        <a:xfrm flipV="1">
          <a:off x="9163050" y="14432280"/>
          <a:ext cx="790575"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1015</xdr:rowOff>
    </xdr:from>
    <xdr:to>
      <xdr:col>46</xdr:col>
      <xdr:colOff>38100</xdr:colOff>
      <xdr:row>84</xdr:row>
      <xdr:rowOff>102615</xdr:rowOff>
    </xdr:to>
    <xdr:sp macro="" textlink="">
      <xdr:nvSpPr>
        <xdr:cNvPr id="361" name="楕円 360">
          <a:extLst>
            <a:ext uri="{FF2B5EF4-FFF2-40B4-BE49-F238E27FC236}">
              <a16:creationId xmlns:a16="http://schemas.microsoft.com/office/drawing/2014/main" id="{AB2E223F-FF47-4470-8194-E4FB57AC73C8}"/>
            </a:ext>
          </a:extLst>
        </xdr:cNvPr>
        <xdr:cNvSpPr/>
      </xdr:nvSpPr>
      <xdr:spPr>
        <a:xfrm>
          <a:off x="8270875" y="14402815"/>
          <a:ext cx="920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31242</xdr:rowOff>
    </xdr:from>
    <xdr:to>
      <xdr:col>50</xdr:col>
      <xdr:colOff>114300</xdr:colOff>
      <xdr:row>84</xdr:row>
      <xdr:rowOff>51815</xdr:rowOff>
    </xdr:to>
    <xdr:cxnSp macro="">
      <xdr:nvCxnSpPr>
        <xdr:cNvPr id="362" name="直線コネクタ 361">
          <a:extLst>
            <a:ext uri="{FF2B5EF4-FFF2-40B4-BE49-F238E27FC236}">
              <a16:creationId xmlns:a16="http://schemas.microsoft.com/office/drawing/2014/main" id="{A5AA1052-37CC-4265-973F-16DBFE6D6278}"/>
            </a:ext>
          </a:extLst>
        </xdr:cNvPr>
        <xdr:cNvCxnSpPr/>
      </xdr:nvCxnSpPr>
      <xdr:spPr>
        <a:xfrm flipV="1">
          <a:off x="8321675" y="14433042"/>
          <a:ext cx="841375" cy="20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4063</xdr:rowOff>
    </xdr:from>
    <xdr:to>
      <xdr:col>41</xdr:col>
      <xdr:colOff>101600</xdr:colOff>
      <xdr:row>84</xdr:row>
      <xdr:rowOff>105663</xdr:rowOff>
    </xdr:to>
    <xdr:sp macro="" textlink="">
      <xdr:nvSpPr>
        <xdr:cNvPr id="363" name="楕円 362">
          <a:extLst>
            <a:ext uri="{FF2B5EF4-FFF2-40B4-BE49-F238E27FC236}">
              <a16:creationId xmlns:a16="http://schemas.microsoft.com/office/drawing/2014/main" id="{680A722D-9E3F-4788-9872-2EE1BC68E2D8}"/>
            </a:ext>
          </a:extLst>
        </xdr:cNvPr>
        <xdr:cNvSpPr/>
      </xdr:nvSpPr>
      <xdr:spPr>
        <a:xfrm>
          <a:off x="7419975" y="14405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51815</xdr:rowOff>
    </xdr:from>
    <xdr:to>
      <xdr:col>45</xdr:col>
      <xdr:colOff>177800</xdr:colOff>
      <xdr:row>84</xdr:row>
      <xdr:rowOff>54863</xdr:rowOff>
    </xdr:to>
    <xdr:cxnSp macro="">
      <xdr:nvCxnSpPr>
        <xdr:cNvPr id="364" name="直線コネクタ 363">
          <a:extLst>
            <a:ext uri="{FF2B5EF4-FFF2-40B4-BE49-F238E27FC236}">
              <a16:creationId xmlns:a16="http://schemas.microsoft.com/office/drawing/2014/main" id="{4C2F20A2-6658-47B5-9157-57948888BE50}"/>
            </a:ext>
          </a:extLst>
        </xdr:cNvPr>
        <xdr:cNvCxnSpPr/>
      </xdr:nvCxnSpPr>
      <xdr:spPr>
        <a:xfrm flipV="1">
          <a:off x="7470775" y="14453615"/>
          <a:ext cx="8509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3302</xdr:rowOff>
    </xdr:from>
    <xdr:to>
      <xdr:col>36</xdr:col>
      <xdr:colOff>165100</xdr:colOff>
      <xdr:row>84</xdr:row>
      <xdr:rowOff>104902</xdr:rowOff>
    </xdr:to>
    <xdr:sp macro="" textlink="">
      <xdr:nvSpPr>
        <xdr:cNvPr id="365" name="楕円 364">
          <a:extLst>
            <a:ext uri="{FF2B5EF4-FFF2-40B4-BE49-F238E27FC236}">
              <a16:creationId xmlns:a16="http://schemas.microsoft.com/office/drawing/2014/main" id="{40E4F717-043A-4E08-83DC-260E600AD5C5}"/>
            </a:ext>
          </a:extLst>
        </xdr:cNvPr>
        <xdr:cNvSpPr/>
      </xdr:nvSpPr>
      <xdr:spPr>
        <a:xfrm>
          <a:off x="6578600" y="14405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54102</xdr:rowOff>
    </xdr:from>
    <xdr:to>
      <xdr:col>41</xdr:col>
      <xdr:colOff>50800</xdr:colOff>
      <xdr:row>84</xdr:row>
      <xdr:rowOff>54863</xdr:rowOff>
    </xdr:to>
    <xdr:cxnSp macro="">
      <xdr:nvCxnSpPr>
        <xdr:cNvPr id="366" name="直線コネクタ 365">
          <a:extLst>
            <a:ext uri="{FF2B5EF4-FFF2-40B4-BE49-F238E27FC236}">
              <a16:creationId xmlns:a16="http://schemas.microsoft.com/office/drawing/2014/main" id="{BB998D04-FE89-41F8-B3D4-91D12107136D}"/>
            </a:ext>
          </a:extLst>
        </xdr:cNvPr>
        <xdr:cNvCxnSpPr/>
      </xdr:nvCxnSpPr>
      <xdr:spPr>
        <a:xfrm>
          <a:off x="6629400" y="14455902"/>
          <a:ext cx="841375" cy="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107459</xdr:rowOff>
    </xdr:from>
    <xdr:ext cx="469744" cy="259045"/>
    <xdr:sp macro="" textlink="">
      <xdr:nvSpPr>
        <xdr:cNvPr id="367" name="n_1aveValue【公営住宅】&#10;一人当たり面積">
          <a:extLst>
            <a:ext uri="{FF2B5EF4-FFF2-40B4-BE49-F238E27FC236}">
              <a16:creationId xmlns:a16="http://schemas.microsoft.com/office/drawing/2014/main" id="{8B367E2A-2AEA-4FCE-A084-891FDECD1725}"/>
            </a:ext>
          </a:extLst>
        </xdr:cNvPr>
        <xdr:cNvSpPr txBox="1"/>
      </xdr:nvSpPr>
      <xdr:spPr>
        <a:xfrm>
          <a:off x="8925002" y="14509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101364</xdr:rowOff>
    </xdr:from>
    <xdr:ext cx="469744" cy="259045"/>
    <xdr:sp macro="" textlink="">
      <xdr:nvSpPr>
        <xdr:cNvPr id="368" name="n_2aveValue【公営住宅】&#10;一人当たり面積">
          <a:extLst>
            <a:ext uri="{FF2B5EF4-FFF2-40B4-BE49-F238E27FC236}">
              <a16:creationId xmlns:a16="http://schemas.microsoft.com/office/drawing/2014/main" id="{6DF3D0D8-6BD0-4F31-99E6-73D261E13F18}"/>
            </a:ext>
          </a:extLst>
        </xdr:cNvPr>
        <xdr:cNvSpPr txBox="1"/>
      </xdr:nvSpPr>
      <xdr:spPr>
        <a:xfrm>
          <a:off x="8096327" y="14503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99077</xdr:rowOff>
    </xdr:from>
    <xdr:ext cx="469744" cy="259045"/>
    <xdr:sp macro="" textlink="">
      <xdr:nvSpPr>
        <xdr:cNvPr id="369" name="n_3aveValue【公営住宅】&#10;一人当たり面積">
          <a:extLst>
            <a:ext uri="{FF2B5EF4-FFF2-40B4-BE49-F238E27FC236}">
              <a16:creationId xmlns:a16="http://schemas.microsoft.com/office/drawing/2014/main" id="{903FE80F-169B-42AF-A465-87443A34CB8C}"/>
            </a:ext>
          </a:extLst>
        </xdr:cNvPr>
        <xdr:cNvSpPr txBox="1"/>
      </xdr:nvSpPr>
      <xdr:spPr>
        <a:xfrm>
          <a:off x="7245427" y="14500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105935</xdr:rowOff>
    </xdr:from>
    <xdr:ext cx="469744" cy="259045"/>
    <xdr:sp macro="" textlink="">
      <xdr:nvSpPr>
        <xdr:cNvPr id="370" name="n_4aveValue【公営住宅】&#10;一人当たり面積">
          <a:extLst>
            <a:ext uri="{FF2B5EF4-FFF2-40B4-BE49-F238E27FC236}">
              <a16:creationId xmlns:a16="http://schemas.microsoft.com/office/drawing/2014/main" id="{65BB3188-6A09-426F-8F70-C57D0FBE07AB}"/>
            </a:ext>
          </a:extLst>
        </xdr:cNvPr>
        <xdr:cNvSpPr txBox="1"/>
      </xdr:nvSpPr>
      <xdr:spPr>
        <a:xfrm>
          <a:off x="6404052" y="14507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98569</xdr:rowOff>
    </xdr:from>
    <xdr:ext cx="469744" cy="259045"/>
    <xdr:sp macro="" textlink="">
      <xdr:nvSpPr>
        <xdr:cNvPr id="371" name="n_1mainValue【公営住宅】&#10;一人当たり面積">
          <a:extLst>
            <a:ext uri="{FF2B5EF4-FFF2-40B4-BE49-F238E27FC236}">
              <a16:creationId xmlns:a16="http://schemas.microsoft.com/office/drawing/2014/main" id="{FE8E0487-8DDA-4365-ADAA-4DDA46DA01AF}"/>
            </a:ext>
          </a:extLst>
        </xdr:cNvPr>
        <xdr:cNvSpPr txBox="1"/>
      </xdr:nvSpPr>
      <xdr:spPr>
        <a:xfrm>
          <a:off x="8925002" y="14157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119142</xdr:rowOff>
    </xdr:from>
    <xdr:ext cx="469744" cy="259045"/>
    <xdr:sp macro="" textlink="">
      <xdr:nvSpPr>
        <xdr:cNvPr id="372" name="n_2mainValue【公営住宅】&#10;一人当たり面積">
          <a:extLst>
            <a:ext uri="{FF2B5EF4-FFF2-40B4-BE49-F238E27FC236}">
              <a16:creationId xmlns:a16="http://schemas.microsoft.com/office/drawing/2014/main" id="{431114FC-9C29-45CA-86D3-03BB7C953D0E}"/>
            </a:ext>
          </a:extLst>
        </xdr:cNvPr>
        <xdr:cNvSpPr txBox="1"/>
      </xdr:nvSpPr>
      <xdr:spPr>
        <a:xfrm>
          <a:off x="8096327" y="14178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122190</xdr:rowOff>
    </xdr:from>
    <xdr:ext cx="469744" cy="259045"/>
    <xdr:sp macro="" textlink="">
      <xdr:nvSpPr>
        <xdr:cNvPr id="373" name="n_3mainValue【公営住宅】&#10;一人当たり面積">
          <a:extLst>
            <a:ext uri="{FF2B5EF4-FFF2-40B4-BE49-F238E27FC236}">
              <a16:creationId xmlns:a16="http://schemas.microsoft.com/office/drawing/2014/main" id="{C8A2FA10-2927-4B38-8C01-BBCF69CFA5E1}"/>
            </a:ext>
          </a:extLst>
        </xdr:cNvPr>
        <xdr:cNvSpPr txBox="1"/>
      </xdr:nvSpPr>
      <xdr:spPr>
        <a:xfrm>
          <a:off x="7245427" y="141810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121429</xdr:rowOff>
    </xdr:from>
    <xdr:ext cx="469744" cy="259045"/>
    <xdr:sp macro="" textlink="">
      <xdr:nvSpPr>
        <xdr:cNvPr id="374" name="n_4mainValue【公営住宅】&#10;一人当たり面積">
          <a:extLst>
            <a:ext uri="{FF2B5EF4-FFF2-40B4-BE49-F238E27FC236}">
              <a16:creationId xmlns:a16="http://schemas.microsoft.com/office/drawing/2014/main" id="{6972BC42-4261-486C-B6CA-9FE2F20A743E}"/>
            </a:ext>
          </a:extLst>
        </xdr:cNvPr>
        <xdr:cNvSpPr txBox="1"/>
      </xdr:nvSpPr>
      <xdr:spPr>
        <a:xfrm>
          <a:off x="6404052" y="14180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F0A94834-9354-427A-BA8C-042F82B28444}"/>
            </a:ext>
          </a:extLst>
        </xdr:cNvPr>
        <xdr:cNvSpPr/>
      </xdr:nvSpPr>
      <xdr:spPr>
        <a:xfrm>
          <a:off x="723900" y="15621000"/>
          <a:ext cx="44958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DC343F71-D54D-4596-AD49-1E12EDB083DC}"/>
            </a:ext>
          </a:extLst>
        </xdr:cNvPr>
        <xdr:cNvSpPr/>
      </xdr:nvSpPr>
      <xdr:spPr>
        <a:xfrm>
          <a:off x="850900" y="162814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2A4BE08E-EBF4-4516-B537-F2F951332D4D}"/>
            </a:ext>
          </a:extLst>
        </xdr:cNvPr>
        <xdr:cNvSpPr/>
      </xdr:nvSpPr>
      <xdr:spPr>
        <a:xfrm>
          <a:off x="850900" y="164846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883DFC91-70AB-4388-BBD2-B06096D42B4B}"/>
            </a:ext>
          </a:extLst>
        </xdr:cNvPr>
        <xdr:cNvSpPr/>
      </xdr:nvSpPr>
      <xdr:spPr>
        <a:xfrm>
          <a:off x="1809750" y="162814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CBCA6FF0-EC42-4E24-AFE9-C385629DD5D7}"/>
            </a:ext>
          </a:extLst>
        </xdr:cNvPr>
        <xdr:cNvSpPr/>
      </xdr:nvSpPr>
      <xdr:spPr>
        <a:xfrm>
          <a:off x="1809750" y="164846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81A4B032-AA42-47FC-AA5D-BDD13EE62007}"/>
            </a:ext>
          </a:extLst>
        </xdr:cNvPr>
        <xdr:cNvSpPr/>
      </xdr:nvSpPr>
      <xdr:spPr>
        <a:xfrm>
          <a:off x="2895600" y="162814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115D2EED-12BF-4066-8FDA-64CA2FAFC0DB}"/>
            </a:ext>
          </a:extLst>
        </xdr:cNvPr>
        <xdr:cNvSpPr/>
      </xdr:nvSpPr>
      <xdr:spPr>
        <a:xfrm>
          <a:off x="2895600" y="164846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2518F477-CE0E-48DA-8CB3-A70FB6064815}"/>
            </a:ext>
          </a:extLst>
        </xdr:cNvPr>
        <xdr:cNvSpPr/>
      </xdr:nvSpPr>
      <xdr:spPr>
        <a:xfrm>
          <a:off x="723900" y="16764000"/>
          <a:ext cx="44958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3" name="正方形/長方形 382">
          <a:extLst>
            <a:ext uri="{FF2B5EF4-FFF2-40B4-BE49-F238E27FC236}">
              <a16:creationId xmlns:a16="http://schemas.microsoft.com/office/drawing/2014/main" id="{33F1EE78-2BC9-4E00-84B4-34F72F58BBA3}"/>
            </a:ext>
          </a:extLst>
        </xdr:cNvPr>
        <xdr:cNvSpPr/>
      </xdr:nvSpPr>
      <xdr:spPr>
        <a:xfrm>
          <a:off x="6280150" y="15621000"/>
          <a:ext cx="4486275"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4" name="正方形/長方形 383">
          <a:extLst>
            <a:ext uri="{FF2B5EF4-FFF2-40B4-BE49-F238E27FC236}">
              <a16:creationId xmlns:a16="http://schemas.microsoft.com/office/drawing/2014/main" id="{6CFA63AC-2D48-4C04-9795-8571C9D7D8B0}"/>
            </a:ext>
          </a:extLst>
        </xdr:cNvPr>
        <xdr:cNvSpPr/>
      </xdr:nvSpPr>
      <xdr:spPr>
        <a:xfrm>
          <a:off x="6397625" y="162814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5" name="正方形/長方形 384">
          <a:extLst>
            <a:ext uri="{FF2B5EF4-FFF2-40B4-BE49-F238E27FC236}">
              <a16:creationId xmlns:a16="http://schemas.microsoft.com/office/drawing/2014/main" id="{7BD564D1-77CE-45D8-AD42-B0770726427C}"/>
            </a:ext>
          </a:extLst>
        </xdr:cNvPr>
        <xdr:cNvSpPr/>
      </xdr:nvSpPr>
      <xdr:spPr>
        <a:xfrm>
          <a:off x="6397625" y="164846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6" name="正方形/長方形 385">
          <a:extLst>
            <a:ext uri="{FF2B5EF4-FFF2-40B4-BE49-F238E27FC236}">
              <a16:creationId xmlns:a16="http://schemas.microsoft.com/office/drawing/2014/main" id="{EF916B70-FB30-4E46-8D37-97CF185DA040}"/>
            </a:ext>
          </a:extLst>
        </xdr:cNvPr>
        <xdr:cNvSpPr/>
      </xdr:nvSpPr>
      <xdr:spPr>
        <a:xfrm>
          <a:off x="7366000" y="162814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7" name="正方形/長方形 386">
          <a:extLst>
            <a:ext uri="{FF2B5EF4-FFF2-40B4-BE49-F238E27FC236}">
              <a16:creationId xmlns:a16="http://schemas.microsoft.com/office/drawing/2014/main" id="{D3A5D647-81A2-4CCB-9F17-E95815A469DF}"/>
            </a:ext>
          </a:extLst>
        </xdr:cNvPr>
        <xdr:cNvSpPr/>
      </xdr:nvSpPr>
      <xdr:spPr>
        <a:xfrm>
          <a:off x="7366000" y="164846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8" name="正方形/長方形 387">
          <a:extLst>
            <a:ext uri="{FF2B5EF4-FFF2-40B4-BE49-F238E27FC236}">
              <a16:creationId xmlns:a16="http://schemas.microsoft.com/office/drawing/2014/main" id="{C4A29483-0256-42C3-8227-585D9E58144A}"/>
            </a:ext>
          </a:extLst>
        </xdr:cNvPr>
        <xdr:cNvSpPr/>
      </xdr:nvSpPr>
      <xdr:spPr>
        <a:xfrm>
          <a:off x="8451850" y="162814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9" name="正方形/長方形 388">
          <a:extLst>
            <a:ext uri="{FF2B5EF4-FFF2-40B4-BE49-F238E27FC236}">
              <a16:creationId xmlns:a16="http://schemas.microsoft.com/office/drawing/2014/main" id="{84CF81E7-938B-41CF-8F18-6236E72E3F6B}"/>
            </a:ext>
          </a:extLst>
        </xdr:cNvPr>
        <xdr:cNvSpPr/>
      </xdr:nvSpPr>
      <xdr:spPr>
        <a:xfrm>
          <a:off x="8451850" y="164846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112,792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0" name="正方形/長方形 389">
          <a:extLst>
            <a:ext uri="{FF2B5EF4-FFF2-40B4-BE49-F238E27FC236}">
              <a16:creationId xmlns:a16="http://schemas.microsoft.com/office/drawing/2014/main" id="{23C76BCA-0A1D-4ABE-AC1F-B4DBABE644A0}"/>
            </a:ext>
          </a:extLst>
        </xdr:cNvPr>
        <xdr:cNvSpPr/>
      </xdr:nvSpPr>
      <xdr:spPr>
        <a:xfrm>
          <a:off x="6280150" y="16764000"/>
          <a:ext cx="448627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1" name="正方形/長方形 390">
          <a:extLst>
            <a:ext uri="{FF2B5EF4-FFF2-40B4-BE49-F238E27FC236}">
              <a16:creationId xmlns:a16="http://schemas.microsoft.com/office/drawing/2014/main" id="{FFA47A76-AF60-4B2B-A725-16CC3470A2E1}"/>
            </a:ext>
          </a:extLst>
        </xdr:cNvPr>
        <xdr:cNvSpPr/>
      </xdr:nvSpPr>
      <xdr:spPr>
        <a:xfrm>
          <a:off x="11826875" y="4191000"/>
          <a:ext cx="4486275"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2" name="正方形/長方形 391">
          <a:extLst>
            <a:ext uri="{FF2B5EF4-FFF2-40B4-BE49-F238E27FC236}">
              <a16:creationId xmlns:a16="http://schemas.microsoft.com/office/drawing/2014/main" id="{85F764C8-A8FA-4F0D-9121-7038551BBD7D}"/>
            </a:ext>
          </a:extLst>
        </xdr:cNvPr>
        <xdr:cNvSpPr/>
      </xdr:nvSpPr>
      <xdr:spPr>
        <a:xfrm>
          <a:off x="11944350" y="48514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3" name="正方形/長方形 392">
          <a:extLst>
            <a:ext uri="{FF2B5EF4-FFF2-40B4-BE49-F238E27FC236}">
              <a16:creationId xmlns:a16="http://schemas.microsoft.com/office/drawing/2014/main" id="{20993BD2-2322-494D-B701-921A0ABE30A6}"/>
            </a:ext>
          </a:extLst>
        </xdr:cNvPr>
        <xdr:cNvSpPr/>
      </xdr:nvSpPr>
      <xdr:spPr>
        <a:xfrm>
          <a:off x="11944350" y="50546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4" name="正方形/長方形 393">
          <a:extLst>
            <a:ext uri="{FF2B5EF4-FFF2-40B4-BE49-F238E27FC236}">
              <a16:creationId xmlns:a16="http://schemas.microsoft.com/office/drawing/2014/main" id="{D265F1B6-508E-4268-8F99-AC014A9A04DC}"/>
            </a:ext>
          </a:extLst>
        </xdr:cNvPr>
        <xdr:cNvSpPr/>
      </xdr:nvSpPr>
      <xdr:spPr>
        <a:xfrm>
          <a:off x="12912725" y="48514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5" name="正方形/長方形 394">
          <a:extLst>
            <a:ext uri="{FF2B5EF4-FFF2-40B4-BE49-F238E27FC236}">
              <a16:creationId xmlns:a16="http://schemas.microsoft.com/office/drawing/2014/main" id="{18DCC29B-0F62-4B88-8100-C0609D52F58E}"/>
            </a:ext>
          </a:extLst>
        </xdr:cNvPr>
        <xdr:cNvSpPr/>
      </xdr:nvSpPr>
      <xdr:spPr>
        <a:xfrm>
          <a:off x="12912725" y="50546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6" name="正方形/長方形 395">
          <a:extLst>
            <a:ext uri="{FF2B5EF4-FFF2-40B4-BE49-F238E27FC236}">
              <a16:creationId xmlns:a16="http://schemas.microsoft.com/office/drawing/2014/main" id="{C4540B2F-40D5-4685-BBCA-10303125B9B8}"/>
            </a:ext>
          </a:extLst>
        </xdr:cNvPr>
        <xdr:cNvSpPr/>
      </xdr:nvSpPr>
      <xdr:spPr>
        <a:xfrm>
          <a:off x="13998575" y="48514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7" name="正方形/長方形 396">
          <a:extLst>
            <a:ext uri="{FF2B5EF4-FFF2-40B4-BE49-F238E27FC236}">
              <a16:creationId xmlns:a16="http://schemas.microsoft.com/office/drawing/2014/main" id="{C0BC79C9-C4F1-4653-9712-83C2BEEDD39E}"/>
            </a:ext>
          </a:extLst>
        </xdr:cNvPr>
        <xdr:cNvSpPr/>
      </xdr:nvSpPr>
      <xdr:spPr>
        <a:xfrm>
          <a:off x="13998575" y="50546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8" name="正方形/長方形 397">
          <a:extLst>
            <a:ext uri="{FF2B5EF4-FFF2-40B4-BE49-F238E27FC236}">
              <a16:creationId xmlns:a16="http://schemas.microsoft.com/office/drawing/2014/main" id="{C45EFE1F-CC31-414C-99B4-090DEC77A651}"/>
            </a:ext>
          </a:extLst>
        </xdr:cNvPr>
        <xdr:cNvSpPr/>
      </xdr:nvSpPr>
      <xdr:spPr>
        <a:xfrm>
          <a:off x="11826875" y="5334000"/>
          <a:ext cx="4486275"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9" name="テキスト ボックス 398">
          <a:extLst>
            <a:ext uri="{FF2B5EF4-FFF2-40B4-BE49-F238E27FC236}">
              <a16:creationId xmlns:a16="http://schemas.microsoft.com/office/drawing/2014/main" id="{219BE623-62DA-4BC7-9A74-96E505FE340F}"/>
            </a:ext>
          </a:extLst>
        </xdr:cNvPr>
        <xdr:cNvSpPr txBox="1"/>
      </xdr:nvSpPr>
      <xdr:spPr>
        <a:xfrm>
          <a:off x="11788775"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0" name="直線コネクタ 399">
          <a:extLst>
            <a:ext uri="{FF2B5EF4-FFF2-40B4-BE49-F238E27FC236}">
              <a16:creationId xmlns:a16="http://schemas.microsoft.com/office/drawing/2014/main" id="{16FC7838-BD1A-4C04-BF60-0197837D3967}"/>
            </a:ext>
          </a:extLst>
        </xdr:cNvPr>
        <xdr:cNvCxnSpPr/>
      </xdr:nvCxnSpPr>
      <xdr:spPr>
        <a:xfrm>
          <a:off x="11826875" y="762000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1" name="テキスト ボックス 400">
          <a:extLst>
            <a:ext uri="{FF2B5EF4-FFF2-40B4-BE49-F238E27FC236}">
              <a16:creationId xmlns:a16="http://schemas.microsoft.com/office/drawing/2014/main" id="{15058777-D6BA-4A24-BF98-E9F9FB293D91}"/>
            </a:ext>
          </a:extLst>
        </xdr:cNvPr>
        <xdr:cNvSpPr txBox="1"/>
      </xdr:nvSpPr>
      <xdr:spPr>
        <a:xfrm>
          <a:off x="1138827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2" name="直線コネクタ 401">
          <a:extLst>
            <a:ext uri="{FF2B5EF4-FFF2-40B4-BE49-F238E27FC236}">
              <a16:creationId xmlns:a16="http://schemas.microsoft.com/office/drawing/2014/main" id="{99FF4E31-A248-41F1-BA82-51075D640FE9}"/>
            </a:ext>
          </a:extLst>
        </xdr:cNvPr>
        <xdr:cNvCxnSpPr/>
      </xdr:nvCxnSpPr>
      <xdr:spPr>
        <a:xfrm>
          <a:off x="11826875" y="723900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3" name="テキスト ボックス 402">
          <a:extLst>
            <a:ext uri="{FF2B5EF4-FFF2-40B4-BE49-F238E27FC236}">
              <a16:creationId xmlns:a16="http://schemas.microsoft.com/office/drawing/2014/main" id="{1ABF3B98-F574-4931-9E00-CC3A037BF598}"/>
            </a:ext>
          </a:extLst>
        </xdr:cNvPr>
        <xdr:cNvSpPr txBox="1"/>
      </xdr:nvSpPr>
      <xdr:spPr>
        <a:xfrm>
          <a:off x="1138827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4" name="直線コネクタ 403">
          <a:extLst>
            <a:ext uri="{FF2B5EF4-FFF2-40B4-BE49-F238E27FC236}">
              <a16:creationId xmlns:a16="http://schemas.microsoft.com/office/drawing/2014/main" id="{275233BE-C5B2-4732-921F-D1543B3CBE28}"/>
            </a:ext>
          </a:extLst>
        </xdr:cNvPr>
        <xdr:cNvCxnSpPr/>
      </xdr:nvCxnSpPr>
      <xdr:spPr>
        <a:xfrm>
          <a:off x="11826875" y="685800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5" name="テキスト ボックス 404">
          <a:extLst>
            <a:ext uri="{FF2B5EF4-FFF2-40B4-BE49-F238E27FC236}">
              <a16:creationId xmlns:a16="http://schemas.microsoft.com/office/drawing/2014/main" id="{4D6F0B06-B26E-44EF-90B4-D4AEFA375E55}"/>
            </a:ext>
          </a:extLst>
        </xdr:cNvPr>
        <xdr:cNvSpPr txBox="1"/>
      </xdr:nvSpPr>
      <xdr:spPr>
        <a:xfrm>
          <a:off x="11442866"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6" name="直線コネクタ 405">
          <a:extLst>
            <a:ext uri="{FF2B5EF4-FFF2-40B4-BE49-F238E27FC236}">
              <a16:creationId xmlns:a16="http://schemas.microsoft.com/office/drawing/2014/main" id="{0CC83A57-8947-4464-90BD-A2AE8CE17149}"/>
            </a:ext>
          </a:extLst>
        </xdr:cNvPr>
        <xdr:cNvCxnSpPr/>
      </xdr:nvCxnSpPr>
      <xdr:spPr>
        <a:xfrm>
          <a:off x="11826875" y="647700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7" name="テキスト ボックス 406">
          <a:extLst>
            <a:ext uri="{FF2B5EF4-FFF2-40B4-BE49-F238E27FC236}">
              <a16:creationId xmlns:a16="http://schemas.microsoft.com/office/drawing/2014/main" id="{C452B64F-602E-401C-BE82-6D538EEF316F}"/>
            </a:ext>
          </a:extLst>
        </xdr:cNvPr>
        <xdr:cNvSpPr txBox="1"/>
      </xdr:nvSpPr>
      <xdr:spPr>
        <a:xfrm>
          <a:off x="11442866"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8" name="直線コネクタ 407">
          <a:extLst>
            <a:ext uri="{FF2B5EF4-FFF2-40B4-BE49-F238E27FC236}">
              <a16:creationId xmlns:a16="http://schemas.microsoft.com/office/drawing/2014/main" id="{8E7968AF-F470-42E6-A903-337780D27BD5}"/>
            </a:ext>
          </a:extLst>
        </xdr:cNvPr>
        <xdr:cNvCxnSpPr/>
      </xdr:nvCxnSpPr>
      <xdr:spPr>
        <a:xfrm>
          <a:off x="11826875" y="609600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9" name="テキスト ボックス 408">
          <a:extLst>
            <a:ext uri="{FF2B5EF4-FFF2-40B4-BE49-F238E27FC236}">
              <a16:creationId xmlns:a16="http://schemas.microsoft.com/office/drawing/2014/main" id="{FC96E970-DC86-48DA-B76F-38E97B582078}"/>
            </a:ext>
          </a:extLst>
        </xdr:cNvPr>
        <xdr:cNvSpPr txBox="1"/>
      </xdr:nvSpPr>
      <xdr:spPr>
        <a:xfrm>
          <a:off x="11442866"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0" name="直線コネクタ 409">
          <a:extLst>
            <a:ext uri="{FF2B5EF4-FFF2-40B4-BE49-F238E27FC236}">
              <a16:creationId xmlns:a16="http://schemas.microsoft.com/office/drawing/2014/main" id="{12037A89-90F7-4395-A3E2-2E36116AE529}"/>
            </a:ext>
          </a:extLst>
        </xdr:cNvPr>
        <xdr:cNvCxnSpPr/>
      </xdr:nvCxnSpPr>
      <xdr:spPr>
        <a:xfrm>
          <a:off x="11826875" y="571500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1" name="テキスト ボックス 410">
          <a:extLst>
            <a:ext uri="{FF2B5EF4-FFF2-40B4-BE49-F238E27FC236}">
              <a16:creationId xmlns:a16="http://schemas.microsoft.com/office/drawing/2014/main" id="{90919F81-A4EB-4158-BF47-FEF67EEABC0D}"/>
            </a:ext>
          </a:extLst>
        </xdr:cNvPr>
        <xdr:cNvSpPr txBox="1"/>
      </xdr:nvSpPr>
      <xdr:spPr>
        <a:xfrm>
          <a:off x="11442866"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2" name="直線コネクタ 411">
          <a:extLst>
            <a:ext uri="{FF2B5EF4-FFF2-40B4-BE49-F238E27FC236}">
              <a16:creationId xmlns:a16="http://schemas.microsoft.com/office/drawing/2014/main" id="{0360685F-7B24-44D3-97F1-29B69BCEDC5A}"/>
            </a:ext>
          </a:extLst>
        </xdr:cNvPr>
        <xdr:cNvCxnSpPr/>
      </xdr:nvCxnSpPr>
      <xdr:spPr>
        <a:xfrm>
          <a:off x="11826875" y="533400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3" name="テキスト ボックス 412">
          <a:extLst>
            <a:ext uri="{FF2B5EF4-FFF2-40B4-BE49-F238E27FC236}">
              <a16:creationId xmlns:a16="http://schemas.microsoft.com/office/drawing/2014/main" id="{4E48300C-F419-490D-BFBB-45DF08B0D616}"/>
            </a:ext>
          </a:extLst>
        </xdr:cNvPr>
        <xdr:cNvSpPr txBox="1"/>
      </xdr:nvSpPr>
      <xdr:spPr>
        <a:xfrm>
          <a:off x="11506986"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4" name="【認定こども園・幼稚園・保育所】&#10;有形固定資産減価償却率グラフ枠">
          <a:extLst>
            <a:ext uri="{FF2B5EF4-FFF2-40B4-BE49-F238E27FC236}">
              <a16:creationId xmlns:a16="http://schemas.microsoft.com/office/drawing/2014/main" id="{5A1E2F5A-0591-4023-9913-37FC5A07030E}"/>
            </a:ext>
          </a:extLst>
        </xdr:cNvPr>
        <xdr:cNvSpPr/>
      </xdr:nvSpPr>
      <xdr:spPr>
        <a:xfrm>
          <a:off x="11826875" y="5334000"/>
          <a:ext cx="4486275"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85725</xdr:rowOff>
    </xdr:from>
    <xdr:to>
      <xdr:col>85</xdr:col>
      <xdr:colOff>126364</xdr:colOff>
      <xdr:row>41</xdr:row>
      <xdr:rowOff>142875</xdr:rowOff>
    </xdr:to>
    <xdr:cxnSp macro="">
      <xdr:nvCxnSpPr>
        <xdr:cNvPr id="415" name="直線コネクタ 414">
          <a:extLst>
            <a:ext uri="{FF2B5EF4-FFF2-40B4-BE49-F238E27FC236}">
              <a16:creationId xmlns:a16="http://schemas.microsoft.com/office/drawing/2014/main" id="{3A6B3C66-F98C-44C3-85A5-3C1DE871923F}"/>
            </a:ext>
          </a:extLst>
        </xdr:cNvPr>
        <xdr:cNvCxnSpPr/>
      </xdr:nvCxnSpPr>
      <xdr:spPr>
        <a:xfrm flipV="1">
          <a:off x="15509239" y="5915025"/>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146702</xdr:rowOff>
    </xdr:from>
    <xdr:ext cx="405111" cy="259045"/>
    <xdr:sp macro="" textlink="">
      <xdr:nvSpPr>
        <xdr:cNvPr id="416" name="【認定こども園・幼稚園・保育所】&#10;有形固定資産減価償却率最小値テキスト">
          <a:extLst>
            <a:ext uri="{FF2B5EF4-FFF2-40B4-BE49-F238E27FC236}">
              <a16:creationId xmlns:a16="http://schemas.microsoft.com/office/drawing/2014/main" id="{66C55394-8978-4867-B30E-3C65226F7414}"/>
            </a:ext>
          </a:extLst>
        </xdr:cNvPr>
        <xdr:cNvSpPr txBox="1"/>
      </xdr:nvSpPr>
      <xdr:spPr>
        <a:xfrm>
          <a:off x="15547975" y="7176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142875</xdr:rowOff>
    </xdr:from>
    <xdr:to>
      <xdr:col>86</xdr:col>
      <xdr:colOff>25400</xdr:colOff>
      <xdr:row>41</xdr:row>
      <xdr:rowOff>142875</xdr:rowOff>
    </xdr:to>
    <xdr:cxnSp macro="">
      <xdr:nvCxnSpPr>
        <xdr:cNvPr id="417" name="直線コネクタ 416">
          <a:extLst>
            <a:ext uri="{FF2B5EF4-FFF2-40B4-BE49-F238E27FC236}">
              <a16:creationId xmlns:a16="http://schemas.microsoft.com/office/drawing/2014/main" id="{7B9A65DE-B876-4056-92D6-B2BD4F4684E4}"/>
            </a:ext>
          </a:extLst>
        </xdr:cNvPr>
        <xdr:cNvCxnSpPr/>
      </xdr:nvCxnSpPr>
      <xdr:spPr>
        <a:xfrm>
          <a:off x="15420975" y="7172325"/>
          <a:ext cx="1682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32402</xdr:rowOff>
    </xdr:from>
    <xdr:ext cx="405111" cy="259045"/>
    <xdr:sp macro="" textlink="">
      <xdr:nvSpPr>
        <xdr:cNvPr id="418" name="【認定こども園・幼稚園・保育所】&#10;有形固定資産減価償却率最大値テキスト">
          <a:extLst>
            <a:ext uri="{FF2B5EF4-FFF2-40B4-BE49-F238E27FC236}">
              <a16:creationId xmlns:a16="http://schemas.microsoft.com/office/drawing/2014/main" id="{0B4E675C-B379-45C9-8324-58D81AE078B8}"/>
            </a:ext>
          </a:extLst>
        </xdr:cNvPr>
        <xdr:cNvSpPr txBox="1"/>
      </xdr:nvSpPr>
      <xdr:spPr>
        <a:xfrm>
          <a:off x="15547975" y="5690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85725</xdr:rowOff>
    </xdr:from>
    <xdr:to>
      <xdr:col>86</xdr:col>
      <xdr:colOff>25400</xdr:colOff>
      <xdr:row>34</xdr:row>
      <xdr:rowOff>85725</xdr:rowOff>
    </xdr:to>
    <xdr:cxnSp macro="">
      <xdr:nvCxnSpPr>
        <xdr:cNvPr id="419" name="直線コネクタ 418">
          <a:extLst>
            <a:ext uri="{FF2B5EF4-FFF2-40B4-BE49-F238E27FC236}">
              <a16:creationId xmlns:a16="http://schemas.microsoft.com/office/drawing/2014/main" id="{014D7A28-AE3A-497B-873C-6E03B68D3261}"/>
            </a:ext>
          </a:extLst>
        </xdr:cNvPr>
        <xdr:cNvCxnSpPr/>
      </xdr:nvCxnSpPr>
      <xdr:spPr>
        <a:xfrm>
          <a:off x="15420975" y="5915025"/>
          <a:ext cx="1682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87647</xdr:rowOff>
    </xdr:from>
    <xdr:ext cx="405111" cy="259045"/>
    <xdr:sp macro="" textlink="">
      <xdr:nvSpPr>
        <xdr:cNvPr id="420" name="【認定こども園・幼稚園・保育所】&#10;有形固定資産減価償却率平均値テキスト">
          <a:extLst>
            <a:ext uri="{FF2B5EF4-FFF2-40B4-BE49-F238E27FC236}">
              <a16:creationId xmlns:a16="http://schemas.microsoft.com/office/drawing/2014/main" id="{4260176F-C2A3-400B-A085-075327896CFC}"/>
            </a:ext>
          </a:extLst>
        </xdr:cNvPr>
        <xdr:cNvSpPr txBox="1"/>
      </xdr:nvSpPr>
      <xdr:spPr>
        <a:xfrm>
          <a:off x="15547975" y="64312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109220</xdr:rowOff>
    </xdr:from>
    <xdr:to>
      <xdr:col>85</xdr:col>
      <xdr:colOff>177800</xdr:colOff>
      <xdr:row>38</xdr:row>
      <xdr:rowOff>39370</xdr:rowOff>
    </xdr:to>
    <xdr:sp macro="" textlink="">
      <xdr:nvSpPr>
        <xdr:cNvPr id="421" name="フローチャート: 判断 420">
          <a:extLst>
            <a:ext uri="{FF2B5EF4-FFF2-40B4-BE49-F238E27FC236}">
              <a16:creationId xmlns:a16="http://schemas.microsoft.com/office/drawing/2014/main" id="{F4C56017-47B8-4748-BE05-B497C0136B96}"/>
            </a:ext>
          </a:extLst>
        </xdr:cNvPr>
        <xdr:cNvSpPr/>
      </xdr:nvSpPr>
      <xdr:spPr>
        <a:xfrm>
          <a:off x="15459075" y="645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124460</xdr:rowOff>
    </xdr:from>
    <xdr:to>
      <xdr:col>81</xdr:col>
      <xdr:colOff>101600</xdr:colOff>
      <xdr:row>38</xdr:row>
      <xdr:rowOff>54610</xdr:rowOff>
    </xdr:to>
    <xdr:sp macro="" textlink="">
      <xdr:nvSpPr>
        <xdr:cNvPr id="422" name="フローチャート: 判断 421">
          <a:extLst>
            <a:ext uri="{FF2B5EF4-FFF2-40B4-BE49-F238E27FC236}">
              <a16:creationId xmlns:a16="http://schemas.microsoft.com/office/drawing/2014/main" id="{5CD4028B-78FB-455B-B16A-4DA49C243301}"/>
            </a:ext>
          </a:extLst>
        </xdr:cNvPr>
        <xdr:cNvSpPr/>
      </xdr:nvSpPr>
      <xdr:spPr>
        <a:xfrm>
          <a:off x="14658975" y="646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132080</xdr:rowOff>
    </xdr:from>
    <xdr:to>
      <xdr:col>76</xdr:col>
      <xdr:colOff>165100</xdr:colOff>
      <xdr:row>38</xdr:row>
      <xdr:rowOff>62230</xdr:rowOff>
    </xdr:to>
    <xdr:sp macro="" textlink="">
      <xdr:nvSpPr>
        <xdr:cNvPr id="423" name="フローチャート: 判断 422">
          <a:extLst>
            <a:ext uri="{FF2B5EF4-FFF2-40B4-BE49-F238E27FC236}">
              <a16:creationId xmlns:a16="http://schemas.microsoft.com/office/drawing/2014/main" id="{A885D81D-19AA-4E4E-9F89-57EC25F709A9}"/>
            </a:ext>
          </a:extLst>
        </xdr:cNvPr>
        <xdr:cNvSpPr/>
      </xdr:nvSpPr>
      <xdr:spPr>
        <a:xfrm>
          <a:off x="13817600" y="647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133985</xdr:rowOff>
    </xdr:from>
    <xdr:to>
      <xdr:col>72</xdr:col>
      <xdr:colOff>38100</xdr:colOff>
      <xdr:row>38</xdr:row>
      <xdr:rowOff>64135</xdr:rowOff>
    </xdr:to>
    <xdr:sp macro="" textlink="">
      <xdr:nvSpPr>
        <xdr:cNvPr id="424" name="フローチャート: 判断 423">
          <a:extLst>
            <a:ext uri="{FF2B5EF4-FFF2-40B4-BE49-F238E27FC236}">
              <a16:creationId xmlns:a16="http://schemas.microsoft.com/office/drawing/2014/main" id="{E28C7616-86F5-4A98-BCC5-38227BF8C24E}"/>
            </a:ext>
          </a:extLst>
        </xdr:cNvPr>
        <xdr:cNvSpPr/>
      </xdr:nvSpPr>
      <xdr:spPr>
        <a:xfrm>
          <a:off x="12976225" y="6477635"/>
          <a:ext cx="920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149225</xdr:rowOff>
    </xdr:from>
    <xdr:to>
      <xdr:col>67</xdr:col>
      <xdr:colOff>101600</xdr:colOff>
      <xdr:row>38</xdr:row>
      <xdr:rowOff>79375</xdr:rowOff>
    </xdr:to>
    <xdr:sp macro="" textlink="">
      <xdr:nvSpPr>
        <xdr:cNvPr id="425" name="フローチャート: 判断 424">
          <a:extLst>
            <a:ext uri="{FF2B5EF4-FFF2-40B4-BE49-F238E27FC236}">
              <a16:creationId xmlns:a16="http://schemas.microsoft.com/office/drawing/2014/main" id="{83F74B75-9442-4718-BC82-669EBD994406}"/>
            </a:ext>
          </a:extLst>
        </xdr:cNvPr>
        <xdr:cNvSpPr/>
      </xdr:nvSpPr>
      <xdr:spPr>
        <a:xfrm>
          <a:off x="12125325" y="649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5D07BAB8-7680-45E3-925F-25B90010CEE0}"/>
            </a:ext>
          </a:extLst>
        </xdr:cNvPr>
        <xdr:cNvSpPr txBox="1"/>
      </xdr:nvSpPr>
      <xdr:spPr>
        <a:xfrm>
          <a:off x="153289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1A2963B2-8D6E-4589-8404-01D4B373A670}"/>
            </a:ext>
          </a:extLst>
        </xdr:cNvPr>
        <xdr:cNvSpPr txBox="1"/>
      </xdr:nvSpPr>
      <xdr:spPr>
        <a:xfrm>
          <a:off x="145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0EF02088-D6B6-4E11-A098-3A5EC87A3667}"/>
            </a:ext>
          </a:extLst>
        </xdr:cNvPr>
        <xdr:cNvSpPr txBox="1"/>
      </xdr:nvSpPr>
      <xdr:spPr>
        <a:xfrm>
          <a:off x="1368742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E6E71E0B-0787-4B70-834A-FCB4DB717311}"/>
            </a:ext>
          </a:extLst>
        </xdr:cNvPr>
        <xdr:cNvSpPr txBox="1"/>
      </xdr:nvSpPr>
      <xdr:spPr>
        <a:xfrm>
          <a:off x="12846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D686A77F-2F0C-478B-A878-4DC717A8B578}"/>
            </a:ext>
          </a:extLst>
        </xdr:cNvPr>
        <xdr:cNvSpPr txBox="1"/>
      </xdr:nvSpPr>
      <xdr:spPr>
        <a:xfrm>
          <a:off x="119951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55880</xdr:rowOff>
    </xdr:from>
    <xdr:to>
      <xdr:col>85</xdr:col>
      <xdr:colOff>177800</xdr:colOff>
      <xdr:row>37</xdr:row>
      <xdr:rowOff>157480</xdr:rowOff>
    </xdr:to>
    <xdr:sp macro="" textlink="">
      <xdr:nvSpPr>
        <xdr:cNvPr id="431" name="楕円 430">
          <a:extLst>
            <a:ext uri="{FF2B5EF4-FFF2-40B4-BE49-F238E27FC236}">
              <a16:creationId xmlns:a16="http://schemas.microsoft.com/office/drawing/2014/main" id="{F0D41242-FCBF-4A98-91C8-1267C263EE92}"/>
            </a:ext>
          </a:extLst>
        </xdr:cNvPr>
        <xdr:cNvSpPr/>
      </xdr:nvSpPr>
      <xdr:spPr>
        <a:xfrm>
          <a:off x="15459075" y="6399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78757</xdr:rowOff>
    </xdr:from>
    <xdr:ext cx="405111" cy="259045"/>
    <xdr:sp macro="" textlink="">
      <xdr:nvSpPr>
        <xdr:cNvPr id="432" name="【認定こども園・幼稚園・保育所】&#10;有形固定資産減価償却率該当値テキスト">
          <a:extLst>
            <a:ext uri="{FF2B5EF4-FFF2-40B4-BE49-F238E27FC236}">
              <a16:creationId xmlns:a16="http://schemas.microsoft.com/office/drawing/2014/main" id="{1EBAE5BB-A777-41B6-9BA1-EC29DAC01E7B}"/>
            </a:ext>
          </a:extLst>
        </xdr:cNvPr>
        <xdr:cNvSpPr txBox="1"/>
      </xdr:nvSpPr>
      <xdr:spPr>
        <a:xfrm>
          <a:off x="15547975" y="625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36830</xdr:rowOff>
    </xdr:from>
    <xdr:to>
      <xdr:col>81</xdr:col>
      <xdr:colOff>101600</xdr:colOff>
      <xdr:row>37</xdr:row>
      <xdr:rowOff>138430</xdr:rowOff>
    </xdr:to>
    <xdr:sp macro="" textlink="">
      <xdr:nvSpPr>
        <xdr:cNvPr id="433" name="楕円 432">
          <a:extLst>
            <a:ext uri="{FF2B5EF4-FFF2-40B4-BE49-F238E27FC236}">
              <a16:creationId xmlns:a16="http://schemas.microsoft.com/office/drawing/2014/main" id="{156D64A8-149B-4848-8B4C-D54FC200253F}"/>
            </a:ext>
          </a:extLst>
        </xdr:cNvPr>
        <xdr:cNvSpPr/>
      </xdr:nvSpPr>
      <xdr:spPr>
        <a:xfrm>
          <a:off x="14658975" y="638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87630</xdr:rowOff>
    </xdr:from>
    <xdr:to>
      <xdr:col>85</xdr:col>
      <xdr:colOff>127000</xdr:colOff>
      <xdr:row>37</xdr:row>
      <xdr:rowOff>106680</xdr:rowOff>
    </xdr:to>
    <xdr:cxnSp macro="">
      <xdr:nvCxnSpPr>
        <xdr:cNvPr id="434" name="直線コネクタ 433">
          <a:extLst>
            <a:ext uri="{FF2B5EF4-FFF2-40B4-BE49-F238E27FC236}">
              <a16:creationId xmlns:a16="http://schemas.microsoft.com/office/drawing/2014/main" id="{9406D6C6-77C6-4C19-BF78-8401A36D75FF}"/>
            </a:ext>
          </a:extLst>
        </xdr:cNvPr>
        <xdr:cNvCxnSpPr/>
      </xdr:nvCxnSpPr>
      <xdr:spPr>
        <a:xfrm>
          <a:off x="14709775" y="6431280"/>
          <a:ext cx="8001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38735</xdr:rowOff>
    </xdr:from>
    <xdr:to>
      <xdr:col>76</xdr:col>
      <xdr:colOff>165100</xdr:colOff>
      <xdr:row>37</xdr:row>
      <xdr:rowOff>140335</xdr:rowOff>
    </xdr:to>
    <xdr:sp macro="" textlink="">
      <xdr:nvSpPr>
        <xdr:cNvPr id="435" name="楕円 434">
          <a:extLst>
            <a:ext uri="{FF2B5EF4-FFF2-40B4-BE49-F238E27FC236}">
              <a16:creationId xmlns:a16="http://schemas.microsoft.com/office/drawing/2014/main" id="{58B9CC73-A3E1-408B-94D0-F19264189675}"/>
            </a:ext>
          </a:extLst>
        </xdr:cNvPr>
        <xdr:cNvSpPr/>
      </xdr:nvSpPr>
      <xdr:spPr>
        <a:xfrm>
          <a:off x="13817600" y="6382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87630</xdr:rowOff>
    </xdr:from>
    <xdr:to>
      <xdr:col>81</xdr:col>
      <xdr:colOff>50800</xdr:colOff>
      <xdr:row>37</xdr:row>
      <xdr:rowOff>89535</xdr:rowOff>
    </xdr:to>
    <xdr:cxnSp macro="">
      <xdr:nvCxnSpPr>
        <xdr:cNvPr id="436" name="直線コネクタ 435">
          <a:extLst>
            <a:ext uri="{FF2B5EF4-FFF2-40B4-BE49-F238E27FC236}">
              <a16:creationId xmlns:a16="http://schemas.microsoft.com/office/drawing/2014/main" id="{20DAC24B-2320-4608-B126-A5578313C281}"/>
            </a:ext>
          </a:extLst>
        </xdr:cNvPr>
        <xdr:cNvCxnSpPr/>
      </xdr:nvCxnSpPr>
      <xdr:spPr>
        <a:xfrm flipV="1">
          <a:off x="13868400" y="6431280"/>
          <a:ext cx="841375"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154940</xdr:rowOff>
    </xdr:from>
    <xdr:to>
      <xdr:col>72</xdr:col>
      <xdr:colOff>38100</xdr:colOff>
      <xdr:row>37</xdr:row>
      <xdr:rowOff>85090</xdr:rowOff>
    </xdr:to>
    <xdr:sp macro="" textlink="">
      <xdr:nvSpPr>
        <xdr:cNvPr id="437" name="楕円 436">
          <a:extLst>
            <a:ext uri="{FF2B5EF4-FFF2-40B4-BE49-F238E27FC236}">
              <a16:creationId xmlns:a16="http://schemas.microsoft.com/office/drawing/2014/main" id="{E423E315-9644-412C-9A0C-9C4109F4B27C}"/>
            </a:ext>
          </a:extLst>
        </xdr:cNvPr>
        <xdr:cNvSpPr/>
      </xdr:nvSpPr>
      <xdr:spPr>
        <a:xfrm>
          <a:off x="12976225" y="6327140"/>
          <a:ext cx="920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34290</xdr:rowOff>
    </xdr:from>
    <xdr:to>
      <xdr:col>76</xdr:col>
      <xdr:colOff>114300</xdr:colOff>
      <xdr:row>37</xdr:row>
      <xdr:rowOff>89535</xdr:rowOff>
    </xdr:to>
    <xdr:cxnSp macro="">
      <xdr:nvCxnSpPr>
        <xdr:cNvPr id="438" name="直線コネクタ 437">
          <a:extLst>
            <a:ext uri="{FF2B5EF4-FFF2-40B4-BE49-F238E27FC236}">
              <a16:creationId xmlns:a16="http://schemas.microsoft.com/office/drawing/2014/main" id="{A8B3DC12-D16E-4468-BE12-0C624FCAC2B9}"/>
            </a:ext>
          </a:extLst>
        </xdr:cNvPr>
        <xdr:cNvCxnSpPr/>
      </xdr:nvCxnSpPr>
      <xdr:spPr>
        <a:xfrm>
          <a:off x="13027025" y="6377940"/>
          <a:ext cx="841375"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103505</xdr:rowOff>
    </xdr:from>
    <xdr:to>
      <xdr:col>67</xdr:col>
      <xdr:colOff>101600</xdr:colOff>
      <xdr:row>37</xdr:row>
      <xdr:rowOff>33655</xdr:rowOff>
    </xdr:to>
    <xdr:sp macro="" textlink="">
      <xdr:nvSpPr>
        <xdr:cNvPr id="439" name="楕円 438">
          <a:extLst>
            <a:ext uri="{FF2B5EF4-FFF2-40B4-BE49-F238E27FC236}">
              <a16:creationId xmlns:a16="http://schemas.microsoft.com/office/drawing/2014/main" id="{28B3005C-98EF-4766-9AD2-D704B2883EA4}"/>
            </a:ext>
          </a:extLst>
        </xdr:cNvPr>
        <xdr:cNvSpPr/>
      </xdr:nvSpPr>
      <xdr:spPr>
        <a:xfrm>
          <a:off x="12125325" y="6275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154305</xdr:rowOff>
    </xdr:from>
    <xdr:to>
      <xdr:col>71</xdr:col>
      <xdr:colOff>177800</xdr:colOff>
      <xdr:row>37</xdr:row>
      <xdr:rowOff>34290</xdr:rowOff>
    </xdr:to>
    <xdr:cxnSp macro="">
      <xdr:nvCxnSpPr>
        <xdr:cNvPr id="440" name="直線コネクタ 439">
          <a:extLst>
            <a:ext uri="{FF2B5EF4-FFF2-40B4-BE49-F238E27FC236}">
              <a16:creationId xmlns:a16="http://schemas.microsoft.com/office/drawing/2014/main" id="{3C446BB0-AF56-4E0F-A5C6-4FF28704762A}"/>
            </a:ext>
          </a:extLst>
        </xdr:cNvPr>
        <xdr:cNvCxnSpPr/>
      </xdr:nvCxnSpPr>
      <xdr:spPr>
        <a:xfrm>
          <a:off x="12176125" y="6326505"/>
          <a:ext cx="8509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45737</xdr:rowOff>
    </xdr:from>
    <xdr:ext cx="405111" cy="259045"/>
    <xdr:sp macro="" textlink="">
      <xdr:nvSpPr>
        <xdr:cNvPr id="441" name="n_1aveValue【認定こども園・幼稚園・保育所】&#10;有形固定資産減価償却率">
          <a:extLst>
            <a:ext uri="{FF2B5EF4-FFF2-40B4-BE49-F238E27FC236}">
              <a16:creationId xmlns:a16="http://schemas.microsoft.com/office/drawing/2014/main" id="{DC07422C-18CF-4997-8C68-00B662923993}"/>
            </a:ext>
          </a:extLst>
        </xdr:cNvPr>
        <xdr:cNvSpPr txBox="1"/>
      </xdr:nvSpPr>
      <xdr:spPr>
        <a:xfrm>
          <a:off x="14504044" y="6560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53357</xdr:rowOff>
    </xdr:from>
    <xdr:ext cx="405111" cy="259045"/>
    <xdr:sp macro="" textlink="">
      <xdr:nvSpPr>
        <xdr:cNvPr id="442" name="n_2aveValue【認定こども園・幼稚園・保育所】&#10;有形固定資産減価償却率">
          <a:extLst>
            <a:ext uri="{FF2B5EF4-FFF2-40B4-BE49-F238E27FC236}">
              <a16:creationId xmlns:a16="http://schemas.microsoft.com/office/drawing/2014/main" id="{F59A109E-0014-458D-8C19-321B81044843}"/>
            </a:ext>
          </a:extLst>
        </xdr:cNvPr>
        <xdr:cNvSpPr txBox="1"/>
      </xdr:nvSpPr>
      <xdr:spPr>
        <a:xfrm>
          <a:off x="13675369" y="6568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55262</xdr:rowOff>
    </xdr:from>
    <xdr:ext cx="405111" cy="259045"/>
    <xdr:sp macro="" textlink="">
      <xdr:nvSpPr>
        <xdr:cNvPr id="443" name="n_3aveValue【認定こども園・幼稚園・保育所】&#10;有形固定資産減価償却率">
          <a:extLst>
            <a:ext uri="{FF2B5EF4-FFF2-40B4-BE49-F238E27FC236}">
              <a16:creationId xmlns:a16="http://schemas.microsoft.com/office/drawing/2014/main" id="{7DDC2953-3A4F-4894-80A7-4C204D6BB3FC}"/>
            </a:ext>
          </a:extLst>
        </xdr:cNvPr>
        <xdr:cNvSpPr txBox="1"/>
      </xdr:nvSpPr>
      <xdr:spPr>
        <a:xfrm>
          <a:off x="12833994" y="6570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70502</xdr:rowOff>
    </xdr:from>
    <xdr:ext cx="405111" cy="259045"/>
    <xdr:sp macro="" textlink="">
      <xdr:nvSpPr>
        <xdr:cNvPr id="444" name="n_4aveValue【認定こども園・幼稚園・保育所】&#10;有形固定資産減価償却率">
          <a:extLst>
            <a:ext uri="{FF2B5EF4-FFF2-40B4-BE49-F238E27FC236}">
              <a16:creationId xmlns:a16="http://schemas.microsoft.com/office/drawing/2014/main" id="{F2D90D89-89F3-4034-AC83-D5B4AD89C1BE}"/>
            </a:ext>
          </a:extLst>
        </xdr:cNvPr>
        <xdr:cNvSpPr txBox="1"/>
      </xdr:nvSpPr>
      <xdr:spPr>
        <a:xfrm>
          <a:off x="11983094" y="6585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154957</xdr:rowOff>
    </xdr:from>
    <xdr:ext cx="405111" cy="259045"/>
    <xdr:sp macro="" textlink="">
      <xdr:nvSpPr>
        <xdr:cNvPr id="445" name="n_1mainValue【認定こども園・幼稚園・保育所】&#10;有形固定資産減価償却率">
          <a:extLst>
            <a:ext uri="{FF2B5EF4-FFF2-40B4-BE49-F238E27FC236}">
              <a16:creationId xmlns:a16="http://schemas.microsoft.com/office/drawing/2014/main" id="{8800CD9E-789F-4077-B502-FD72C9BB3A52}"/>
            </a:ext>
          </a:extLst>
        </xdr:cNvPr>
        <xdr:cNvSpPr txBox="1"/>
      </xdr:nvSpPr>
      <xdr:spPr>
        <a:xfrm>
          <a:off x="14504044" y="6155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156862</xdr:rowOff>
    </xdr:from>
    <xdr:ext cx="405111" cy="259045"/>
    <xdr:sp macro="" textlink="">
      <xdr:nvSpPr>
        <xdr:cNvPr id="446" name="n_2mainValue【認定こども園・幼稚園・保育所】&#10;有形固定資産減価償却率">
          <a:extLst>
            <a:ext uri="{FF2B5EF4-FFF2-40B4-BE49-F238E27FC236}">
              <a16:creationId xmlns:a16="http://schemas.microsoft.com/office/drawing/2014/main" id="{6AD08AC3-D5E2-4136-AA9F-C1988E3EA0F8}"/>
            </a:ext>
          </a:extLst>
        </xdr:cNvPr>
        <xdr:cNvSpPr txBox="1"/>
      </xdr:nvSpPr>
      <xdr:spPr>
        <a:xfrm>
          <a:off x="13675369" y="6157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101617</xdr:rowOff>
    </xdr:from>
    <xdr:ext cx="405111" cy="259045"/>
    <xdr:sp macro="" textlink="">
      <xdr:nvSpPr>
        <xdr:cNvPr id="447" name="n_3mainValue【認定こども園・幼稚園・保育所】&#10;有形固定資産減価償却率">
          <a:extLst>
            <a:ext uri="{FF2B5EF4-FFF2-40B4-BE49-F238E27FC236}">
              <a16:creationId xmlns:a16="http://schemas.microsoft.com/office/drawing/2014/main" id="{F73521F1-C4A1-4304-A74D-BAD7FEDBD730}"/>
            </a:ext>
          </a:extLst>
        </xdr:cNvPr>
        <xdr:cNvSpPr txBox="1"/>
      </xdr:nvSpPr>
      <xdr:spPr>
        <a:xfrm>
          <a:off x="12833994" y="6102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50182</xdr:rowOff>
    </xdr:from>
    <xdr:ext cx="405111" cy="259045"/>
    <xdr:sp macro="" textlink="">
      <xdr:nvSpPr>
        <xdr:cNvPr id="448" name="n_4mainValue【認定こども園・幼稚園・保育所】&#10;有形固定資産減価償却率">
          <a:extLst>
            <a:ext uri="{FF2B5EF4-FFF2-40B4-BE49-F238E27FC236}">
              <a16:creationId xmlns:a16="http://schemas.microsoft.com/office/drawing/2014/main" id="{BE42A566-9670-4EE6-8CF4-A2A63642BD74}"/>
            </a:ext>
          </a:extLst>
        </xdr:cNvPr>
        <xdr:cNvSpPr txBox="1"/>
      </xdr:nvSpPr>
      <xdr:spPr>
        <a:xfrm>
          <a:off x="11983094" y="6050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9" name="正方形/長方形 448">
          <a:extLst>
            <a:ext uri="{FF2B5EF4-FFF2-40B4-BE49-F238E27FC236}">
              <a16:creationId xmlns:a16="http://schemas.microsoft.com/office/drawing/2014/main" id="{573CE69A-FB4A-424C-AE37-D762D6952665}"/>
            </a:ext>
          </a:extLst>
        </xdr:cNvPr>
        <xdr:cNvSpPr/>
      </xdr:nvSpPr>
      <xdr:spPr>
        <a:xfrm>
          <a:off x="17373600" y="4191000"/>
          <a:ext cx="44958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0" name="正方形/長方形 449">
          <a:extLst>
            <a:ext uri="{FF2B5EF4-FFF2-40B4-BE49-F238E27FC236}">
              <a16:creationId xmlns:a16="http://schemas.microsoft.com/office/drawing/2014/main" id="{5D674939-4985-4FB5-9528-17681645CB59}"/>
            </a:ext>
          </a:extLst>
        </xdr:cNvPr>
        <xdr:cNvSpPr/>
      </xdr:nvSpPr>
      <xdr:spPr>
        <a:xfrm>
          <a:off x="17500600" y="48514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1" name="正方形/長方形 450">
          <a:extLst>
            <a:ext uri="{FF2B5EF4-FFF2-40B4-BE49-F238E27FC236}">
              <a16:creationId xmlns:a16="http://schemas.microsoft.com/office/drawing/2014/main" id="{17672C92-4CE3-46CB-8D44-CD4A6AF5DA22}"/>
            </a:ext>
          </a:extLst>
        </xdr:cNvPr>
        <xdr:cNvSpPr/>
      </xdr:nvSpPr>
      <xdr:spPr>
        <a:xfrm>
          <a:off x="17500600" y="50546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2" name="正方形/長方形 451">
          <a:extLst>
            <a:ext uri="{FF2B5EF4-FFF2-40B4-BE49-F238E27FC236}">
              <a16:creationId xmlns:a16="http://schemas.microsoft.com/office/drawing/2014/main" id="{27B2A907-CD9C-4E37-8674-03E8DFF13B39}"/>
            </a:ext>
          </a:extLst>
        </xdr:cNvPr>
        <xdr:cNvSpPr/>
      </xdr:nvSpPr>
      <xdr:spPr>
        <a:xfrm>
          <a:off x="18459450" y="48514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3" name="正方形/長方形 452">
          <a:extLst>
            <a:ext uri="{FF2B5EF4-FFF2-40B4-BE49-F238E27FC236}">
              <a16:creationId xmlns:a16="http://schemas.microsoft.com/office/drawing/2014/main" id="{78FE3A26-9385-4A43-B6A6-C050F10A5499}"/>
            </a:ext>
          </a:extLst>
        </xdr:cNvPr>
        <xdr:cNvSpPr/>
      </xdr:nvSpPr>
      <xdr:spPr>
        <a:xfrm>
          <a:off x="18459450" y="50546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4" name="正方形/長方形 453">
          <a:extLst>
            <a:ext uri="{FF2B5EF4-FFF2-40B4-BE49-F238E27FC236}">
              <a16:creationId xmlns:a16="http://schemas.microsoft.com/office/drawing/2014/main" id="{4D314531-92A9-4474-864B-13DC1E7AC3FC}"/>
            </a:ext>
          </a:extLst>
        </xdr:cNvPr>
        <xdr:cNvSpPr/>
      </xdr:nvSpPr>
      <xdr:spPr>
        <a:xfrm>
          <a:off x="19545300" y="48514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5" name="正方形/長方形 454">
          <a:extLst>
            <a:ext uri="{FF2B5EF4-FFF2-40B4-BE49-F238E27FC236}">
              <a16:creationId xmlns:a16="http://schemas.microsoft.com/office/drawing/2014/main" id="{F93A79AE-D720-4446-863F-023460B1C97B}"/>
            </a:ext>
          </a:extLst>
        </xdr:cNvPr>
        <xdr:cNvSpPr/>
      </xdr:nvSpPr>
      <xdr:spPr>
        <a:xfrm>
          <a:off x="19545300" y="50546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6" name="正方形/長方形 455">
          <a:extLst>
            <a:ext uri="{FF2B5EF4-FFF2-40B4-BE49-F238E27FC236}">
              <a16:creationId xmlns:a16="http://schemas.microsoft.com/office/drawing/2014/main" id="{4D789D7A-D41B-4C78-856D-9BE60DD757B3}"/>
            </a:ext>
          </a:extLst>
        </xdr:cNvPr>
        <xdr:cNvSpPr/>
      </xdr:nvSpPr>
      <xdr:spPr>
        <a:xfrm>
          <a:off x="17373600" y="5334000"/>
          <a:ext cx="4495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7" name="テキスト ボックス 456">
          <a:extLst>
            <a:ext uri="{FF2B5EF4-FFF2-40B4-BE49-F238E27FC236}">
              <a16:creationId xmlns:a16="http://schemas.microsoft.com/office/drawing/2014/main" id="{011E1DF6-E6FC-47FA-B6A4-C7F45314B406}"/>
            </a:ext>
          </a:extLst>
        </xdr:cNvPr>
        <xdr:cNvSpPr txBox="1"/>
      </xdr:nvSpPr>
      <xdr:spPr>
        <a:xfrm>
          <a:off x="17345025"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8" name="直線コネクタ 457">
          <a:extLst>
            <a:ext uri="{FF2B5EF4-FFF2-40B4-BE49-F238E27FC236}">
              <a16:creationId xmlns:a16="http://schemas.microsoft.com/office/drawing/2014/main" id="{5F6F0EE0-A306-44DC-94CC-472A234F1BC9}"/>
            </a:ext>
          </a:extLst>
        </xdr:cNvPr>
        <xdr:cNvCxnSpPr/>
      </xdr:nvCxnSpPr>
      <xdr:spPr>
        <a:xfrm>
          <a:off x="17373600" y="762000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9" name="直線コネクタ 458">
          <a:extLst>
            <a:ext uri="{FF2B5EF4-FFF2-40B4-BE49-F238E27FC236}">
              <a16:creationId xmlns:a16="http://schemas.microsoft.com/office/drawing/2014/main" id="{312DF568-0AD2-42DE-8D5D-AA9FAF3B8A45}"/>
            </a:ext>
          </a:extLst>
        </xdr:cNvPr>
        <xdr:cNvCxnSpPr/>
      </xdr:nvCxnSpPr>
      <xdr:spPr>
        <a:xfrm>
          <a:off x="17373600" y="723900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0" name="テキスト ボックス 459">
          <a:extLst>
            <a:ext uri="{FF2B5EF4-FFF2-40B4-BE49-F238E27FC236}">
              <a16:creationId xmlns:a16="http://schemas.microsoft.com/office/drawing/2014/main" id="{4EB0D1A8-D765-416A-931C-3BCD3909CF15}"/>
            </a:ext>
          </a:extLst>
        </xdr:cNvPr>
        <xdr:cNvSpPr txBox="1"/>
      </xdr:nvSpPr>
      <xdr:spPr>
        <a:xfrm>
          <a:off x="16934996"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1" name="直線コネクタ 460">
          <a:extLst>
            <a:ext uri="{FF2B5EF4-FFF2-40B4-BE49-F238E27FC236}">
              <a16:creationId xmlns:a16="http://schemas.microsoft.com/office/drawing/2014/main" id="{4DB2AB04-A1B8-4B2F-A55A-6BF03900EEF8}"/>
            </a:ext>
          </a:extLst>
        </xdr:cNvPr>
        <xdr:cNvCxnSpPr/>
      </xdr:nvCxnSpPr>
      <xdr:spPr>
        <a:xfrm>
          <a:off x="17373600" y="685800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2" name="テキスト ボックス 461">
          <a:extLst>
            <a:ext uri="{FF2B5EF4-FFF2-40B4-BE49-F238E27FC236}">
              <a16:creationId xmlns:a16="http://schemas.microsoft.com/office/drawing/2014/main" id="{BDE7CD22-039F-406D-8DD6-A92ABA3B3CDD}"/>
            </a:ext>
          </a:extLst>
        </xdr:cNvPr>
        <xdr:cNvSpPr txBox="1"/>
      </xdr:nvSpPr>
      <xdr:spPr>
        <a:xfrm>
          <a:off x="16934996"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3" name="直線コネクタ 462">
          <a:extLst>
            <a:ext uri="{FF2B5EF4-FFF2-40B4-BE49-F238E27FC236}">
              <a16:creationId xmlns:a16="http://schemas.microsoft.com/office/drawing/2014/main" id="{FCC6A674-8958-4613-BD53-D4B316697F36}"/>
            </a:ext>
          </a:extLst>
        </xdr:cNvPr>
        <xdr:cNvCxnSpPr/>
      </xdr:nvCxnSpPr>
      <xdr:spPr>
        <a:xfrm>
          <a:off x="17373600" y="647700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4" name="テキスト ボックス 463">
          <a:extLst>
            <a:ext uri="{FF2B5EF4-FFF2-40B4-BE49-F238E27FC236}">
              <a16:creationId xmlns:a16="http://schemas.microsoft.com/office/drawing/2014/main" id="{98414226-8E94-493C-B0F2-7364830AAA79}"/>
            </a:ext>
          </a:extLst>
        </xdr:cNvPr>
        <xdr:cNvSpPr txBox="1"/>
      </xdr:nvSpPr>
      <xdr:spPr>
        <a:xfrm>
          <a:off x="16934996"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5" name="直線コネクタ 464">
          <a:extLst>
            <a:ext uri="{FF2B5EF4-FFF2-40B4-BE49-F238E27FC236}">
              <a16:creationId xmlns:a16="http://schemas.microsoft.com/office/drawing/2014/main" id="{4C580CC9-B11A-4BFD-AA1C-D1F7F47DD8DD}"/>
            </a:ext>
          </a:extLst>
        </xdr:cNvPr>
        <xdr:cNvCxnSpPr/>
      </xdr:nvCxnSpPr>
      <xdr:spPr>
        <a:xfrm>
          <a:off x="17373600" y="609600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66" name="テキスト ボックス 465">
          <a:extLst>
            <a:ext uri="{FF2B5EF4-FFF2-40B4-BE49-F238E27FC236}">
              <a16:creationId xmlns:a16="http://schemas.microsoft.com/office/drawing/2014/main" id="{EE402A50-CB64-41C7-84D7-BD820B21C5C7}"/>
            </a:ext>
          </a:extLst>
        </xdr:cNvPr>
        <xdr:cNvSpPr txBox="1"/>
      </xdr:nvSpPr>
      <xdr:spPr>
        <a:xfrm>
          <a:off x="16934996"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7" name="直線コネクタ 466">
          <a:extLst>
            <a:ext uri="{FF2B5EF4-FFF2-40B4-BE49-F238E27FC236}">
              <a16:creationId xmlns:a16="http://schemas.microsoft.com/office/drawing/2014/main" id="{76515301-F5AB-48DD-AFBC-72B063DFCBDA}"/>
            </a:ext>
          </a:extLst>
        </xdr:cNvPr>
        <xdr:cNvCxnSpPr/>
      </xdr:nvCxnSpPr>
      <xdr:spPr>
        <a:xfrm>
          <a:off x="17373600" y="571500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68" name="テキスト ボックス 467">
          <a:extLst>
            <a:ext uri="{FF2B5EF4-FFF2-40B4-BE49-F238E27FC236}">
              <a16:creationId xmlns:a16="http://schemas.microsoft.com/office/drawing/2014/main" id="{1856D5C8-8BE0-4798-A23E-5728C894A627}"/>
            </a:ext>
          </a:extLst>
        </xdr:cNvPr>
        <xdr:cNvSpPr txBox="1"/>
      </xdr:nvSpPr>
      <xdr:spPr>
        <a:xfrm>
          <a:off x="16934996"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2B6F7D23-2E43-4546-8F77-AF6C6C4BAFDF}"/>
            </a:ext>
          </a:extLst>
        </xdr:cNvPr>
        <xdr:cNvCxnSpPr/>
      </xdr:nvCxnSpPr>
      <xdr:spPr>
        <a:xfrm>
          <a:off x="17373600" y="533400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0" name="テキスト ボックス 469">
          <a:extLst>
            <a:ext uri="{FF2B5EF4-FFF2-40B4-BE49-F238E27FC236}">
              <a16:creationId xmlns:a16="http://schemas.microsoft.com/office/drawing/2014/main" id="{96D3C6C6-C4E1-4B9C-A5AB-614B0844EA37}"/>
            </a:ext>
          </a:extLst>
        </xdr:cNvPr>
        <xdr:cNvSpPr txBox="1"/>
      </xdr:nvSpPr>
      <xdr:spPr>
        <a:xfrm>
          <a:off x="16934996"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認定こども園・幼稚園・保育所】&#10;一人当たり面積グラフ枠">
          <a:extLst>
            <a:ext uri="{FF2B5EF4-FFF2-40B4-BE49-F238E27FC236}">
              <a16:creationId xmlns:a16="http://schemas.microsoft.com/office/drawing/2014/main" id="{91FA2E53-FE95-48A0-ABF7-F52721AD06BB}"/>
            </a:ext>
          </a:extLst>
        </xdr:cNvPr>
        <xdr:cNvSpPr/>
      </xdr:nvSpPr>
      <xdr:spPr>
        <a:xfrm>
          <a:off x="17373600" y="5334000"/>
          <a:ext cx="4495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32</xdr:row>
      <xdr:rowOff>133350</xdr:rowOff>
    </xdr:from>
    <xdr:to>
      <xdr:col>116</xdr:col>
      <xdr:colOff>62864</xdr:colOff>
      <xdr:row>42</xdr:row>
      <xdr:rowOff>3810</xdr:rowOff>
    </xdr:to>
    <xdr:cxnSp macro="">
      <xdr:nvCxnSpPr>
        <xdr:cNvPr id="472" name="直線コネクタ 471">
          <a:extLst>
            <a:ext uri="{FF2B5EF4-FFF2-40B4-BE49-F238E27FC236}">
              <a16:creationId xmlns:a16="http://schemas.microsoft.com/office/drawing/2014/main" id="{A773C516-8EB9-417D-A5EB-9AF05172547D}"/>
            </a:ext>
          </a:extLst>
        </xdr:cNvPr>
        <xdr:cNvCxnSpPr/>
      </xdr:nvCxnSpPr>
      <xdr:spPr>
        <a:xfrm flipV="1">
          <a:off x="21055964" y="5619750"/>
          <a:ext cx="0" cy="1584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7637</xdr:rowOff>
    </xdr:from>
    <xdr:ext cx="469744" cy="259045"/>
    <xdr:sp macro="" textlink="">
      <xdr:nvSpPr>
        <xdr:cNvPr id="473" name="【認定こども園・幼稚園・保育所】&#10;一人当たり面積最小値テキスト">
          <a:extLst>
            <a:ext uri="{FF2B5EF4-FFF2-40B4-BE49-F238E27FC236}">
              <a16:creationId xmlns:a16="http://schemas.microsoft.com/office/drawing/2014/main" id="{8BAA20E0-8128-4AC7-B9A8-D3F841BE2F8A}"/>
            </a:ext>
          </a:extLst>
        </xdr:cNvPr>
        <xdr:cNvSpPr txBox="1"/>
      </xdr:nvSpPr>
      <xdr:spPr>
        <a:xfrm>
          <a:off x="21094700" y="7208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3810</xdr:rowOff>
    </xdr:from>
    <xdr:to>
      <xdr:col>116</xdr:col>
      <xdr:colOff>152400</xdr:colOff>
      <xdr:row>42</xdr:row>
      <xdr:rowOff>3810</xdr:rowOff>
    </xdr:to>
    <xdr:cxnSp macro="">
      <xdr:nvCxnSpPr>
        <xdr:cNvPr id="474" name="直線コネクタ 473">
          <a:extLst>
            <a:ext uri="{FF2B5EF4-FFF2-40B4-BE49-F238E27FC236}">
              <a16:creationId xmlns:a16="http://schemas.microsoft.com/office/drawing/2014/main" id="{71728933-2F68-4A22-9D31-88B739C0CFD0}"/>
            </a:ext>
          </a:extLst>
        </xdr:cNvPr>
        <xdr:cNvCxnSpPr/>
      </xdr:nvCxnSpPr>
      <xdr:spPr>
        <a:xfrm>
          <a:off x="20977225" y="7204710"/>
          <a:ext cx="1682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80027</xdr:rowOff>
    </xdr:from>
    <xdr:ext cx="469744" cy="259045"/>
    <xdr:sp macro="" textlink="">
      <xdr:nvSpPr>
        <xdr:cNvPr id="475" name="【認定こども園・幼稚園・保育所】&#10;一人当たり面積最大値テキスト">
          <a:extLst>
            <a:ext uri="{FF2B5EF4-FFF2-40B4-BE49-F238E27FC236}">
              <a16:creationId xmlns:a16="http://schemas.microsoft.com/office/drawing/2014/main" id="{A040259F-0D6F-45EE-AF1A-63742F7091C2}"/>
            </a:ext>
          </a:extLst>
        </xdr:cNvPr>
        <xdr:cNvSpPr txBox="1"/>
      </xdr:nvSpPr>
      <xdr:spPr>
        <a:xfrm>
          <a:off x="21094700" y="5394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133350</xdr:rowOff>
    </xdr:from>
    <xdr:to>
      <xdr:col>116</xdr:col>
      <xdr:colOff>152400</xdr:colOff>
      <xdr:row>32</xdr:row>
      <xdr:rowOff>133350</xdr:rowOff>
    </xdr:to>
    <xdr:cxnSp macro="">
      <xdr:nvCxnSpPr>
        <xdr:cNvPr id="476" name="直線コネクタ 475">
          <a:extLst>
            <a:ext uri="{FF2B5EF4-FFF2-40B4-BE49-F238E27FC236}">
              <a16:creationId xmlns:a16="http://schemas.microsoft.com/office/drawing/2014/main" id="{0BEC44E5-FB9E-4C41-85A7-C17DDF547721}"/>
            </a:ext>
          </a:extLst>
        </xdr:cNvPr>
        <xdr:cNvCxnSpPr/>
      </xdr:nvCxnSpPr>
      <xdr:spPr>
        <a:xfrm>
          <a:off x="20977225" y="5619750"/>
          <a:ext cx="1682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114317</xdr:rowOff>
    </xdr:from>
    <xdr:ext cx="469744" cy="259045"/>
    <xdr:sp macro="" textlink="">
      <xdr:nvSpPr>
        <xdr:cNvPr id="477" name="【認定こども園・幼稚園・保育所】&#10;一人当たり面積平均値テキスト">
          <a:extLst>
            <a:ext uri="{FF2B5EF4-FFF2-40B4-BE49-F238E27FC236}">
              <a16:creationId xmlns:a16="http://schemas.microsoft.com/office/drawing/2014/main" id="{587BB24E-CF3D-4FF9-9337-F5A954568B7B}"/>
            </a:ext>
          </a:extLst>
        </xdr:cNvPr>
        <xdr:cNvSpPr txBox="1"/>
      </xdr:nvSpPr>
      <xdr:spPr>
        <a:xfrm>
          <a:off x="21094700" y="66294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135890</xdr:rowOff>
    </xdr:from>
    <xdr:to>
      <xdr:col>116</xdr:col>
      <xdr:colOff>114300</xdr:colOff>
      <xdr:row>39</xdr:row>
      <xdr:rowOff>66040</xdr:rowOff>
    </xdr:to>
    <xdr:sp macro="" textlink="">
      <xdr:nvSpPr>
        <xdr:cNvPr id="478" name="フローチャート: 判断 477">
          <a:extLst>
            <a:ext uri="{FF2B5EF4-FFF2-40B4-BE49-F238E27FC236}">
              <a16:creationId xmlns:a16="http://schemas.microsoft.com/office/drawing/2014/main" id="{01568FFF-FF01-466D-A5F6-981DFBD88C6F}"/>
            </a:ext>
          </a:extLst>
        </xdr:cNvPr>
        <xdr:cNvSpPr/>
      </xdr:nvSpPr>
      <xdr:spPr>
        <a:xfrm>
          <a:off x="21005800" y="6650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135890</xdr:rowOff>
    </xdr:from>
    <xdr:to>
      <xdr:col>112</xdr:col>
      <xdr:colOff>38100</xdr:colOff>
      <xdr:row>39</xdr:row>
      <xdr:rowOff>66040</xdr:rowOff>
    </xdr:to>
    <xdr:sp macro="" textlink="">
      <xdr:nvSpPr>
        <xdr:cNvPr id="479" name="フローチャート: 判断 478">
          <a:extLst>
            <a:ext uri="{FF2B5EF4-FFF2-40B4-BE49-F238E27FC236}">
              <a16:creationId xmlns:a16="http://schemas.microsoft.com/office/drawing/2014/main" id="{292D511F-2BE5-49B2-B71F-64A84FA6FABE}"/>
            </a:ext>
          </a:extLst>
        </xdr:cNvPr>
        <xdr:cNvSpPr/>
      </xdr:nvSpPr>
      <xdr:spPr>
        <a:xfrm>
          <a:off x="20215225" y="6650990"/>
          <a:ext cx="920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105410</xdr:rowOff>
    </xdr:from>
    <xdr:to>
      <xdr:col>107</xdr:col>
      <xdr:colOff>101600</xdr:colOff>
      <xdr:row>39</xdr:row>
      <xdr:rowOff>35560</xdr:rowOff>
    </xdr:to>
    <xdr:sp macro="" textlink="">
      <xdr:nvSpPr>
        <xdr:cNvPr id="480" name="フローチャート: 判断 479">
          <a:extLst>
            <a:ext uri="{FF2B5EF4-FFF2-40B4-BE49-F238E27FC236}">
              <a16:creationId xmlns:a16="http://schemas.microsoft.com/office/drawing/2014/main" id="{E6FC8B41-B326-49EA-AD30-BE8A739791F9}"/>
            </a:ext>
          </a:extLst>
        </xdr:cNvPr>
        <xdr:cNvSpPr/>
      </xdr:nvSpPr>
      <xdr:spPr>
        <a:xfrm>
          <a:off x="19364325"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105410</xdr:rowOff>
    </xdr:from>
    <xdr:to>
      <xdr:col>102</xdr:col>
      <xdr:colOff>165100</xdr:colOff>
      <xdr:row>39</xdr:row>
      <xdr:rowOff>35560</xdr:rowOff>
    </xdr:to>
    <xdr:sp macro="" textlink="">
      <xdr:nvSpPr>
        <xdr:cNvPr id="481" name="フローチャート: 判断 480">
          <a:extLst>
            <a:ext uri="{FF2B5EF4-FFF2-40B4-BE49-F238E27FC236}">
              <a16:creationId xmlns:a16="http://schemas.microsoft.com/office/drawing/2014/main" id="{E2CCC897-3595-46E3-9D69-7C14A4D9FAC5}"/>
            </a:ext>
          </a:extLst>
        </xdr:cNvPr>
        <xdr:cNvSpPr/>
      </xdr:nvSpPr>
      <xdr:spPr>
        <a:xfrm>
          <a:off x="1852295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124460</xdr:rowOff>
    </xdr:from>
    <xdr:to>
      <xdr:col>98</xdr:col>
      <xdr:colOff>38100</xdr:colOff>
      <xdr:row>39</xdr:row>
      <xdr:rowOff>54610</xdr:rowOff>
    </xdr:to>
    <xdr:sp macro="" textlink="">
      <xdr:nvSpPr>
        <xdr:cNvPr id="482" name="フローチャート: 判断 481">
          <a:extLst>
            <a:ext uri="{FF2B5EF4-FFF2-40B4-BE49-F238E27FC236}">
              <a16:creationId xmlns:a16="http://schemas.microsoft.com/office/drawing/2014/main" id="{B29E3D1A-E330-447F-BFE7-7DD86C2AD461}"/>
            </a:ext>
          </a:extLst>
        </xdr:cNvPr>
        <xdr:cNvSpPr/>
      </xdr:nvSpPr>
      <xdr:spPr>
        <a:xfrm>
          <a:off x="17681575" y="6639560"/>
          <a:ext cx="920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1D3F086C-3468-4741-BFC2-B3D2025D6A86}"/>
            </a:ext>
          </a:extLst>
        </xdr:cNvPr>
        <xdr:cNvSpPr txBox="1"/>
      </xdr:nvSpPr>
      <xdr:spPr>
        <a:xfrm>
          <a:off x="2087562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9C24873A-3ACB-4FFB-BC75-71A550719644}"/>
            </a:ext>
          </a:extLst>
        </xdr:cNvPr>
        <xdr:cNvSpPr txBox="1"/>
      </xdr:nvSpPr>
      <xdr:spPr>
        <a:xfrm>
          <a:off x="20085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25683D6C-86B7-455E-A8AE-BD25BF609F45}"/>
            </a:ext>
          </a:extLst>
        </xdr:cNvPr>
        <xdr:cNvSpPr txBox="1"/>
      </xdr:nvSpPr>
      <xdr:spPr>
        <a:xfrm>
          <a:off x="192341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5449AD32-FEAF-4873-BAD2-559AF5AA340C}"/>
            </a:ext>
          </a:extLst>
        </xdr:cNvPr>
        <xdr:cNvSpPr txBox="1"/>
      </xdr:nvSpPr>
      <xdr:spPr>
        <a:xfrm>
          <a:off x="183927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A75B3E4E-429F-493D-948F-6453915B6CD6}"/>
            </a:ext>
          </a:extLst>
        </xdr:cNvPr>
        <xdr:cNvSpPr txBox="1"/>
      </xdr:nvSpPr>
      <xdr:spPr>
        <a:xfrm>
          <a:off x="175514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78740</xdr:rowOff>
    </xdr:from>
    <xdr:to>
      <xdr:col>116</xdr:col>
      <xdr:colOff>114300</xdr:colOff>
      <xdr:row>39</xdr:row>
      <xdr:rowOff>8890</xdr:rowOff>
    </xdr:to>
    <xdr:sp macro="" textlink="">
      <xdr:nvSpPr>
        <xdr:cNvPr id="488" name="楕円 487">
          <a:extLst>
            <a:ext uri="{FF2B5EF4-FFF2-40B4-BE49-F238E27FC236}">
              <a16:creationId xmlns:a16="http://schemas.microsoft.com/office/drawing/2014/main" id="{DCD57184-C25D-4EF0-BA13-6CD258B9DAF3}"/>
            </a:ext>
          </a:extLst>
        </xdr:cNvPr>
        <xdr:cNvSpPr/>
      </xdr:nvSpPr>
      <xdr:spPr>
        <a:xfrm>
          <a:off x="21005800" y="6593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101617</xdr:rowOff>
    </xdr:from>
    <xdr:ext cx="469744" cy="259045"/>
    <xdr:sp macro="" textlink="">
      <xdr:nvSpPr>
        <xdr:cNvPr id="489" name="【認定こども園・幼稚園・保育所】&#10;一人当たり面積該当値テキスト">
          <a:extLst>
            <a:ext uri="{FF2B5EF4-FFF2-40B4-BE49-F238E27FC236}">
              <a16:creationId xmlns:a16="http://schemas.microsoft.com/office/drawing/2014/main" id="{414965AC-DE1C-4BC8-9DB0-DD181C26FF95}"/>
            </a:ext>
          </a:extLst>
        </xdr:cNvPr>
        <xdr:cNvSpPr txBox="1"/>
      </xdr:nvSpPr>
      <xdr:spPr>
        <a:xfrm>
          <a:off x="21094700" y="6445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82550</xdr:rowOff>
    </xdr:from>
    <xdr:to>
      <xdr:col>112</xdr:col>
      <xdr:colOff>38100</xdr:colOff>
      <xdr:row>39</xdr:row>
      <xdr:rowOff>12700</xdr:rowOff>
    </xdr:to>
    <xdr:sp macro="" textlink="">
      <xdr:nvSpPr>
        <xdr:cNvPr id="490" name="楕円 489">
          <a:extLst>
            <a:ext uri="{FF2B5EF4-FFF2-40B4-BE49-F238E27FC236}">
              <a16:creationId xmlns:a16="http://schemas.microsoft.com/office/drawing/2014/main" id="{34112B7C-38A0-4060-877B-AEB39FA16B38}"/>
            </a:ext>
          </a:extLst>
        </xdr:cNvPr>
        <xdr:cNvSpPr/>
      </xdr:nvSpPr>
      <xdr:spPr>
        <a:xfrm>
          <a:off x="20215225" y="6597650"/>
          <a:ext cx="920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129540</xdr:rowOff>
    </xdr:from>
    <xdr:to>
      <xdr:col>116</xdr:col>
      <xdr:colOff>63500</xdr:colOff>
      <xdr:row>38</xdr:row>
      <xdr:rowOff>133350</xdr:rowOff>
    </xdr:to>
    <xdr:cxnSp macro="">
      <xdr:nvCxnSpPr>
        <xdr:cNvPr id="491" name="直線コネクタ 490">
          <a:extLst>
            <a:ext uri="{FF2B5EF4-FFF2-40B4-BE49-F238E27FC236}">
              <a16:creationId xmlns:a16="http://schemas.microsoft.com/office/drawing/2014/main" id="{365A62CB-7710-407B-B8D8-7A8FF1BB6167}"/>
            </a:ext>
          </a:extLst>
        </xdr:cNvPr>
        <xdr:cNvCxnSpPr/>
      </xdr:nvCxnSpPr>
      <xdr:spPr>
        <a:xfrm flipV="1">
          <a:off x="20266025" y="6644640"/>
          <a:ext cx="790575"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86360</xdr:rowOff>
    </xdr:from>
    <xdr:to>
      <xdr:col>107</xdr:col>
      <xdr:colOff>101600</xdr:colOff>
      <xdr:row>39</xdr:row>
      <xdr:rowOff>16510</xdr:rowOff>
    </xdr:to>
    <xdr:sp macro="" textlink="">
      <xdr:nvSpPr>
        <xdr:cNvPr id="492" name="楕円 491">
          <a:extLst>
            <a:ext uri="{FF2B5EF4-FFF2-40B4-BE49-F238E27FC236}">
              <a16:creationId xmlns:a16="http://schemas.microsoft.com/office/drawing/2014/main" id="{18B4F902-2382-4C85-8A7E-4FB042F7108A}"/>
            </a:ext>
          </a:extLst>
        </xdr:cNvPr>
        <xdr:cNvSpPr/>
      </xdr:nvSpPr>
      <xdr:spPr>
        <a:xfrm>
          <a:off x="19364325" y="6601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133350</xdr:rowOff>
    </xdr:from>
    <xdr:to>
      <xdr:col>111</xdr:col>
      <xdr:colOff>177800</xdr:colOff>
      <xdr:row>38</xdr:row>
      <xdr:rowOff>137160</xdr:rowOff>
    </xdr:to>
    <xdr:cxnSp macro="">
      <xdr:nvCxnSpPr>
        <xdr:cNvPr id="493" name="直線コネクタ 492">
          <a:extLst>
            <a:ext uri="{FF2B5EF4-FFF2-40B4-BE49-F238E27FC236}">
              <a16:creationId xmlns:a16="http://schemas.microsoft.com/office/drawing/2014/main" id="{FA3E99B8-4049-4675-AC5F-471B0521EDD2}"/>
            </a:ext>
          </a:extLst>
        </xdr:cNvPr>
        <xdr:cNvCxnSpPr/>
      </xdr:nvCxnSpPr>
      <xdr:spPr>
        <a:xfrm flipV="1">
          <a:off x="19415125" y="6648450"/>
          <a:ext cx="8509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90170</xdr:rowOff>
    </xdr:from>
    <xdr:to>
      <xdr:col>102</xdr:col>
      <xdr:colOff>165100</xdr:colOff>
      <xdr:row>39</xdr:row>
      <xdr:rowOff>20320</xdr:rowOff>
    </xdr:to>
    <xdr:sp macro="" textlink="">
      <xdr:nvSpPr>
        <xdr:cNvPr id="494" name="楕円 493">
          <a:extLst>
            <a:ext uri="{FF2B5EF4-FFF2-40B4-BE49-F238E27FC236}">
              <a16:creationId xmlns:a16="http://schemas.microsoft.com/office/drawing/2014/main" id="{227075B7-7B37-42A2-90CF-7FBBD35056C9}"/>
            </a:ext>
          </a:extLst>
        </xdr:cNvPr>
        <xdr:cNvSpPr/>
      </xdr:nvSpPr>
      <xdr:spPr>
        <a:xfrm>
          <a:off x="18522950" y="6605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137160</xdr:rowOff>
    </xdr:from>
    <xdr:to>
      <xdr:col>107</xdr:col>
      <xdr:colOff>50800</xdr:colOff>
      <xdr:row>38</xdr:row>
      <xdr:rowOff>140970</xdr:rowOff>
    </xdr:to>
    <xdr:cxnSp macro="">
      <xdr:nvCxnSpPr>
        <xdr:cNvPr id="495" name="直線コネクタ 494">
          <a:extLst>
            <a:ext uri="{FF2B5EF4-FFF2-40B4-BE49-F238E27FC236}">
              <a16:creationId xmlns:a16="http://schemas.microsoft.com/office/drawing/2014/main" id="{34A864AB-1BF8-4D47-ACBB-EB7B80C78A93}"/>
            </a:ext>
          </a:extLst>
        </xdr:cNvPr>
        <xdr:cNvCxnSpPr/>
      </xdr:nvCxnSpPr>
      <xdr:spPr>
        <a:xfrm flipV="1">
          <a:off x="18573750" y="6652260"/>
          <a:ext cx="841375"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90170</xdr:rowOff>
    </xdr:from>
    <xdr:to>
      <xdr:col>98</xdr:col>
      <xdr:colOff>38100</xdr:colOff>
      <xdr:row>39</xdr:row>
      <xdr:rowOff>20320</xdr:rowOff>
    </xdr:to>
    <xdr:sp macro="" textlink="">
      <xdr:nvSpPr>
        <xdr:cNvPr id="496" name="楕円 495">
          <a:extLst>
            <a:ext uri="{FF2B5EF4-FFF2-40B4-BE49-F238E27FC236}">
              <a16:creationId xmlns:a16="http://schemas.microsoft.com/office/drawing/2014/main" id="{06233AEE-6A43-4313-B73F-1B6517B24FD9}"/>
            </a:ext>
          </a:extLst>
        </xdr:cNvPr>
        <xdr:cNvSpPr/>
      </xdr:nvSpPr>
      <xdr:spPr>
        <a:xfrm>
          <a:off x="17681575" y="6605270"/>
          <a:ext cx="920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140970</xdr:rowOff>
    </xdr:from>
    <xdr:to>
      <xdr:col>102</xdr:col>
      <xdr:colOff>114300</xdr:colOff>
      <xdr:row>38</xdr:row>
      <xdr:rowOff>140970</xdr:rowOff>
    </xdr:to>
    <xdr:cxnSp macro="">
      <xdr:nvCxnSpPr>
        <xdr:cNvPr id="497" name="直線コネクタ 496">
          <a:extLst>
            <a:ext uri="{FF2B5EF4-FFF2-40B4-BE49-F238E27FC236}">
              <a16:creationId xmlns:a16="http://schemas.microsoft.com/office/drawing/2014/main" id="{4228A705-6BE3-43ED-810D-4FE515D98220}"/>
            </a:ext>
          </a:extLst>
        </xdr:cNvPr>
        <xdr:cNvCxnSpPr/>
      </xdr:nvCxnSpPr>
      <xdr:spPr>
        <a:xfrm>
          <a:off x="17732375" y="6656070"/>
          <a:ext cx="8413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57167</xdr:rowOff>
    </xdr:from>
    <xdr:ext cx="469744" cy="259045"/>
    <xdr:sp macro="" textlink="">
      <xdr:nvSpPr>
        <xdr:cNvPr id="498" name="n_1aveValue【認定こども園・幼稚園・保育所】&#10;一人当たり面積">
          <a:extLst>
            <a:ext uri="{FF2B5EF4-FFF2-40B4-BE49-F238E27FC236}">
              <a16:creationId xmlns:a16="http://schemas.microsoft.com/office/drawing/2014/main" id="{A679AA0C-B00F-42B1-99A4-C1D8E52DC3C1}"/>
            </a:ext>
          </a:extLst>
        </xdr:cNvPr>
        <xdr:cNvSpPr txBox="1"/>
      </xdr:nvSpPr>
      <xdr:spPr>
        <a:xfrm>
          <a:off x="20027977" y="6743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26687</xdr:rowOff>
    </xdr:from>
    <xdr:ext cx="469744" cy="259045"/>
    <xdr:sp macro="" textlink="">
      <xdr:nvSpPr>
        <xdr:cNvPr id="499" name="n_2aveValue【認定こども園・幼稚園・保育所】&#10;一人当たり面積">
          <a:extLst>
            <a:ext uri="{FF2B5EF4-FFF2-40B4-BE49-F238E27FC236}">
              <a16:creationId xmlns:a16="http://schemas.microsoft.com/office/drawing/2014/main" id="{C4024AB2-917C-4C55-8980-F82E00B9F4C1}"/>
            </a:ext>
          </a:extLst>
        </xdr:cNvPr>
        <xdr:cNvSpPr txBox="1"/>
      </xdr:nvSpPr>
      <xdr:spPr>
        <a:xfrm>
          <a:off x="19189777" y="6713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26687</xdr:rowOff>
    </xdr:from>
    <xdr:ext cx="469744" cy="259045"/>
    <xdr:sp macro="" textlink="">
      <xdr:nvSpPr>
        <xdr:cNvPr id="500" name="n_3aveValue【認定こども園・幼稚園・保育所】&#10;一人当たり面積">
          <a:extLst>
            <a:ext uri="{FF2B5EF4-FFF2-40B4-BE49-F238E27FC236}">
              <a16:creationId xmlns:a16="http://schemas.microsoft.com/office/drawing/2014/main" id="{76573D58-4063-4009-A911-7A052CC95009}"/>
            </a:ext>
          </a:extLst>
        </xdr:cNvPr>
        <xdr:cNvSpPr txBox="1"/>
      </xdr:nvSpPr>
      <xdr:spPr>
        <a:xfrm>
          <a:off x="18348402" y="6713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45737</xdr:rowOff>
    </xdr:from>
    <xdr:ext cx="469744" cy="259045"/>
    <xdr:sp macro="" textlink="">
      <xdr:nvSpPr>
        <xdr:cNvPr id="501" name="n_4aveValue【認定こども園・幼稚園・保育所】&#10;一人当たり面積">
          <a:extLst>
            <a:ext uri="{FF2B5EF4-FFF2-40B4-BE49-F238E27FC236}">
              <a16:creationId xmlns:a16="http://schemas.microsoft.com/office/drawing/2014/main" id="{16BAC368-5654-45A3-B504-A2CB11D96068}"/>
            </a:ext>
          </a:extLst>
        </xdr:cNvPr>
        <xdr:cNvSpPr txBox="1"/>
      </xdr:nvSpPr>
      <xdr:spPr>
        <a:xfrm>
          <a:off x="17507027" y="6732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37</xdr:row>
      <xdr:rowOff>29227</xdr:rowOff>
    </xdr:from>
    <xdr:ext cx="469744" cy="259045"/>
    <xdr:sp macro="" textlink="">
      <xdr:nvSpPr>
        <xdr:cNvPr id="502" name="n_1mainValue【認定こども園・幼稚園・保育所】&#10;一人当たり面積">
          <a:extLst>
            <a:ext uri="{FF2B5EF4-FFF2-40B4-BE49-F238E27FC236}">
              <a16:creationId xmlns:a16="http://schemas.microsoft.com/office/drawing/2014/main" id="{B1728AC6-27B5-4091-A907-A4C7BA7E5F5E}"/>
            </a:ext>
          </a:extLst>
        </xdr:cNvPr>
        <xdr:cNvSpPr txBox="1"/>
      </xdr:nvSpPr>
      <xdr:spPr>
        <a:xfrm>
          <a:off x="20027977" y="6372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33037</xdr:rowOff>
    </xdr:from>
    <xdr:ext cx="469744" cy="259045"/>
    <xdr:sp macro="" textlink="">
      <xdr:nvSpPr>
        <xdr:cNvPr id="503" name="n_2mainValue【認定こども園・幼稚園・保育所】&#10;一人当たり面積">
          <a:extLst>
            <a:ext uri="{FF2B5EF4-FFF2-40B4-BE49-F238E27FC236}">
              <a16:creationId xmlns:a16="http://schemas.microsoft.com/office/drawing/2014/main" id="{54D4BCCC-C2D5-40D2-B2FF-B5DEB6AE9326}"/>
            </a:ext>
          </a:extLst>
        </xdr:cNvPr>
        <xdr:cNvSpPr txBox="1"/>
      </xdr:nvSpPr>
      <xdr:spPr>
        <a:xfrm>
          <a:off x="19189777" y="6376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36847</xdr:rowOff>
    </xdr:from>
    <xdr:ext cx="469744" cy="259045"/>
    <xdr:sp macro="" textlink="">
      <xdr:nvSpPr>
        <xdr:cNvPr id="504" name="n_3mainValue【認定こども園・幼稚園・保育所】&#10;一人当たり面積">
          <a:extLst>
            <a:ext uri="{FF2B5EF4-FFF2-40B4-BE49-F238E27FC236}">
              <a16:creationId xmlns:a16="http://schemas.microsoft.com/office/drawing/2014/main" id="{6B80E406-CBDD-410E-BCB9-CF34C4771FB3}"/>
            </a:ext>
          </a:extLst>
        </xdr:cNvPr>
        <xdr:cNvSpPr txBox="1"/>
      </xdr:nvSpPr>
      <xdr:spPr>
        <a:xfrm>
          <a:off x="18348402" y="6380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36847</xdr:rowOff>
    </xdr:from>
    <xdr:ext cx="469744" cy="259045"/>
    <xdr:sp macro="" textlink="">
      <xdr:nvSpPr>
        <xdr:cNvPr id="505" name="n_4mainValue【認定こども園・幼稚園・保育所】&#10;一人当たり面積">
          <a:extLst>
            <a:ext uri="{FF2B5EF4-FFF2-40B4-BE49-F238E27FC236}">
              <a16:creationId xmlns:a16="http://schemas.microsoft.com/office/drawing/2014/main" id="{3F51C7AB-E930-4275-B386-0508B64BF878}"/>
            </a:ext>
          </a:extLst>
        </xdr:cNvPr>
        <xdr:cNvSpPr txBox="1"/>
      </xdr:nvSpPr>
      <xdr:spPr>
        <a:xfrm>
          <a:off x="17507027" y="6380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C266D592-C54C-4546-937E-42DAF61B747A}"/>
            </a:ext>
          </a:extLst>
        </xdr:cNvPr>
        <xdr:cNvSpPr/>
      </xdr:nvSpPr>
      <xdr:spPr>
        <a:xfrm>
          <a:off x="11826875" y="8001000"/>
          <a:ext cx="4486275"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61F6FA6E-C5BA-4388-BED4-BA69CB1BC94F}"/>
            </a:ext>
          </a:extLst>
        </xdr:cNvPr>
        <xdr:cNvSpPr/>
      </xdr:nvSpPr>
      <xdr:spPr>
        <a:xfrm>
          <a:off x="11944350" y="86614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55BF4A26-B65A-4AC4-A96C-5CD2B50FBB3B}"/>
            </a:ext>
          </a:extLst>
        </xdr:cNvPr>
        <xdr:cNvSpPr/>
      </xdr:nvSpPr>
      <xdr:spPr>
        <a:xfrm>
          <a:off x="11944350" y="88646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2462E010-8627-4E95-BF70-0F837CAE3B39}"/>
            </a:ext>
          </a:extLst>
        </xdr:cNvPr>
        <xdr:cNvSpPr/>
      </xdr:nvSpPr>
      <xdr:spPr>
        <a:xfrm>
          <a:off x="12912725" y="86614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84F9C09F-2D62-4BC4-9E3F-B8BC5521A30B}"/>
            </a:ext>
          </a:extLst>
        </xdr:cNvPr>
        <xdr:cNvSpPr/>
      </xdr:nvSpPr>
      <xdr:spPr>
        <a:xfrm>
          <a:off x="12912725" y="88646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3790FE52-486D-4DC6-99E0-924EC7DFD08A}"/>
            </a:ext>
          </a:extLst>
        </xdr:cNvPr>
        <xdr:cNvSpPr/>
      </xdr:nvSpPr>
      <xdr:spPr>
        <a:xfrm>
          <a:off x="13998575" y="86614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D76DFB13-F28B-448E-ABF3-564FA7FDF843}"/>
            </a:ext>
          </a:extLst>
        </xdr:cNvPr>
        <xdr:cNvSpPr/>
      </xdr:nvSpPr>
      <xdr:spPr>
        <a:xfrm>
          <a:off x="13998575" y="88646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CCF00D6E-CF57-486E-9E4F-C0BAF41510AD}"/>
            </a:ext>
          </a:extLst>
        </xdr:cNvPr>
        <xdr:cNvSpPr/>
      </xdr:nvSpPr>
      <xdr:spPr>
        <a:xfrm>
          <a:off x="11826875" y="9144000"/>
          <a:ext cx="4486275"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a:extLst>
            <a:ext uri="{FF2B5EF4-FFF2-40B4-BE49-F238E27FC236}">
              <a16:creationId xmlns:a16="http://schemas.microsoft.com/office/drawing/2014/main" id="{E7D87D3D-4E40-4E68-9B96-A60FB9C154AE}"/>
            </a:ext>
          </a:extLst>
        </xdr:cNvPr>
        <xdr:cNvSpPr txBox="1"/>
      </xdr:nvSpPr>
      <xdr:spPr>
        <a:xfrm>
          <a:off x="11788775"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A005DA2A-832E-439B-8E77-B549DD26A8CC}"/>
            </a:ext>
          </a:extLst>
        </xdr:cNvPr>
        <xdr:cNvCxnSpPr/>
      </xdr:nvCxnSpPr>
      <xdr:spPr>
        <a:xfrm>
          <a:off x="11826875" y="1143000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a:extLst>
            <a:ext uri="{FF2B5EF4-FFF2-40B4-BE49-F238E27FC236}">
              <a16:creationId xmlns:a16="http://schemas.microsoft.com/office/drawing/2014/main" id="{71B83B7F-FD27-44DB-8960-9C50DAB25496}"/>
            </a:ext>
          </a:extLst>
        </xdr:cNvPr>
        <xdr:cNvSpPr txBox="1"/>
      </xdr:nvSpPr>
      <xdr:spPr>
        <a:xfrm>
          <a:off x="1138827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7" name="直線コネクタ 516">
          <a:extLst>
            <a:ext uri="{FF2B5EF4-FFF2-40B4-BE49-F238E27FC236}">
              <a16:creationId xmlns:a16="http://schemas.microsoft.com/office/drawing/2014/main" id="{F69422EA-6541-499C-A9F4-615BB2A229D4}"/>
            </a:ext>
          </a:extLst>
        </xdr:cNvPr>
        <xdr:cNvCxnSpPr/>
      </xdr:nvCxnSpPr>
      <xdr:spPr>
        <a:xfrm>
          <a:off x="11826875" y="1104900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macro="" textlink="">
      <xdr:nvSpPr>
        <xdr:cNvPr id="518" name="テキスト ボックス 517">
          <a:extLst>
            <a:ext uri="{FF2B5EF4-FFF2-40B4-BE49-F238E27FC236}">
              <a16:creationId xmlns:a16="http://schemas.microsoft.com/office/drawing/2014/main" id="{5E404102-3367-480C-99BE-626521FD9601}"/>
            </a:ext>
          </a:extLst>
        </xdr:cNvPr>
        <xdr:cNvSpPr txBox="1"/>
      </xdr:nvSpPr>
      <xdr:spPr>
        <a:xfrm>
          <a:off x="11442866"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19" name="直線コネクタ 518">
          <a:extLst>
            <a:ext uri="{FF2B5EF4-FFF2-40B4-BE49-F238E27FC236}">
              <a16:creationId xmlns:a16="http://schemas.microsoft.com/office/drawing/2014/main" id="{08A388E5-0706-4233-8D8F-E0CDA20E2003}"/>
            </a:ext>
          </a:extLst>
        </xdr:cNvPr>
        <xdr:cNvCxnSpPr/>
      </xdr:nvCxnSpPr>
      <xdr:spPr>
        <a:xfrm>
          <a:off x="11826875" y="1066800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0" name="テキスト ボックス 519">
          <a:extLst>
            <a:ext uri="{FF2B5EF4-FFF2-40B4-BE49-F238E27FC236}">
              <a16:creationId xmlns:a16="http://schemas.microsoft.com/office/drawing/2014/main" id="{6602EF98-E733-42D5-BA23-CED27AFB8986}"/>
            </a:ext>
          </a:extLst>
        </xdr:cNvPr>
        <xdr:cNvSpPr txBox="1"/>
      </xdr:nvSpPr>
      <xdr:spPr>
        <a:xfrm>
          <a:off x="11442866"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1" name="直線コネクタ 520">
          <a:extLst>
            <a:ext uri="{FF2B5EF4-FFF2-40B4-BE49-F238E27FC236}">
              <a16:creationId xmlns:a16="http://schemas.microsoft.com/office/drawing/2014/main" id="{9F876610-B47E-4F3E-B07D-C1A2B0A4B02C}"/>
            </a:ext>
          </a:extLst>
        </xdr:cNvPr>
        <xdr:cNvCxnSpPr/>
      </xdr:nvCxnSpPr>
      <xdr:spPr>
        <a:xfrm>
          <a:off x="11826875" y="1028700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2" name="テキスト ボックス 521">
          <a:extLst>
            <a:ext uri="{FF2B5EF4-FFF2-40B4-BE49-F238E27FC236}">
              <a16:creationId xmlns:a16="http://schemas.microsoft.com/office/drawing/2014/main" id="{832433EB-77CC-4A02-8BA2-40CB250AF59B}"/>
            </a:ext>
          </a:extLst>
        </xdr:cNvPr>
        <xdr:cNvSpPr txBox="1"/>
      </xdr:nvSpPr>
      <xdr:spPr>
        <a:xfrm>
          <a:off x="11442866"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3" name="直線コネクタ 522">
          <a:extLst>
            <a:ext uri="{FF2B5EF4-FFF2-40B4-BE49-F238E27FC236}">
              <a16:creationId xmlns:a16="http://schemas.microsoft.com/office/drawing/2014/main" id="{7FF53DA5-D491-4865-9854-55D36B66961D}"/>
            </a:ext>
          </a:extLst>
        </xdr:cNvPr>
        <xdr:cNvCxnSpPr/>
      </xdr:nvCxnSpPr>
      <xdr:spPr>
        <a:xfrm>
          <a:off x="11826875" y="990600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4" name="テキスト ボックス 523">
          <a:extLst>
            <a:ext uri="{FF2B5EF4-FFF2-40B4-BE49-F238E27FC236}">
              <a16:creationId xmlns:a16="http://schemas.microsoft.com/office/drawing/2014/main" id="{33F75DF8-7826-4E70-BBD6-1CD6397E08DC}"/>
            </a:ext>
          </a:extLst>
        </xdr:cNvPr>
        <xdr:cNvSpPr txBox="1"/>
      </xdr:nvSpPr>
      <xdr:spPr>
        <a:xfrm>
          <a:off x="11442866"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5" name="直線コネクタ 524">
          <a:extLst>
            <a:ext uri="{FF2B5EF4-FFF2-40B4-BE49-F238E27FC236}">
              <a16:creationId xmlns:a16="http://schemas.microsoft.com/office/drawing/2014/main" id="{01FD6F47-A2B4-420B-A16B-2104CD25DE21}"/>
            </a:ext>
          </a:extLst>
        </xdr:cNvPr>
        <xdr:cNvCxnSpPr/>
      </xdr:nvCxnSpPr>
      <xdr:spPr>
        <a:xfrm>
          <a:off x="11826875" y="952500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124477</xdr:rowOff>
    </xdr:from>
    <xdr:ext cx="338939" cy="259045"/>
    <xdr:sp macro="" textlink="">
      <xdr:nvSpPr>
        <xdr:cNvPr id="526" name="テキスト ボックス 525">
          <a:extLst>
            <a:ext uri="{FF2B5EF4-FFF2-40B4-BE49-F238E27FC236}">
              <a16:creationId xmlns:a16="http://schemas.microsoft.com/office/drawing/2014/main" id="{C4A0553B-EB4E-42F5-8B97-0DA393BED140}"/>
            </a:ext>
          </a:extLst>
        </xdr:cNvPr>
        <xdr:cNvSpPr txBox="1"/>
      </xdr:nvSpPr>
      <xdr:spPr>
        <a:xfrm>
          <a:off x="11506986" y="938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7" name="直線コネクタ 526">
          <a:extLst>
            <a:ext uri="{FF2B5EF4-FFF2-40B4-BE49-F238E27FC236}">
              <a16:creationId xmlns:a16="http://schemas.microsoft.com/office/drawing/2014/main" id="{7C83EB9F-57E1-445C-96BB-3979D4F3038B}"/>
            </a:ext>
          </a:extLst>
        </xdr:cNvPr>
        <xdr:cNvCxnSpPr/>
      </xdr:nvCxnSpPr>
      <xdr:spPr>
        <a:xfrm>
          <a:off x="11826875" y="914400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8" name="【学校施設】&#10;有形固定資産減価償却率グラフ枠">
          <a:extLst>
            <a:ext uri="{FF2B5EF4-FFF2-40B4-BE49-F238E27FC236}">
              <a16:creationId xmlns:a16="http://schemas.microsoft.com/office/drawing/2014/main" id="{7C8A9746-5824-4925-8EDA-983BEBAF2002}"/>
            </a:ext>
          </a:extLst>
        </xdr:cNvPr>
        <xdr:cNvSpPr/>
      </xdr:nvSpPr>
      <xdr:spPr>
        <a:xfrm>
          <a:off x="11826875" y="9144000"/>
          <a:ext cx="4486275"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53340</xdr:rowOff>
    </xdr:from>
    <xdr:to>
      <xdr:col>85</xdr:col>
      <xdr:colOff>126364</xdr:colOff>
      <xdr:row>64</xdr:row>
      <xdr:rowOff>142875</xdr:rowOff>
    </xdr:to>
    <xdr:cxnSp macro="">
      <xdr:nvCxnSpPr>
        <xdr:cNvPr id="529" name="直線コネクタ 528">
          <a:extLst>
            <a:ext uri="{FF2B5EF4-FFF2-40B4-BE49-F238E27FC236}">
              <a16:creationId xmlns:a16="http://schemas.microsoft.com/office/drawing/2014/main" id="{DB6DB402-7F14-429C-B379-092EF1E760DD}"/>
            </a:ext>
          </a:extLst>
        </xdr:cNvPr>
        <xdr:cNvCxnSpPr/>
      </xdr:nvCxnSpPr>
      <xdr:spPr>
        <a:xfrm flipV="1">
          <a:off x="15509239" y="9654540"/>
          <a:ext cx="0" cy="14611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146702</xdr:rowOff>
    </xdr:from>
    <xdr:ext cx="405111" cy="259045"/>
    <xdr:sp macro="" textlink="">
      <xdr:nvSpPr>
        <xdr:cNvPr id="530" name="【学校施設】&#10;有形固定資産減価償却率最小値テキスト">
          <a:extLst>
            <a:ext uri="{FF2B5EF4-FFF2-40B4-BE49-F238E27FC236}">
              <a16:creationId xmlns:a16="http://schemas.microsoft.com/office/drawing/2014/main" id="{6E9EE8D8-4B63-43C0-A864-E13BF69F31CE}"/>
            </a:ext>
          </a:extLst>
        </xdr:cNvPr>
        <xdr:cNvSpPr txBox="1"/>
      </xdr:nvSpPr>
      <xdr:spPr>
        <a:xfrm>
          <a:off x="15547975" y="11119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142875</xdr:rowOff>
    </xdr:from>
    <xdr:to>
      <xdr:col>86</xdr:col>
      <xdr:colOff>25400</xdr:colOff>
      <xdr:row>64</xdr:row>
      <xdr:rowOff>142875</xdr:rowOff>
    </xdr:to>
    <xdr:cxnSp macro="">
      <xdr:nvCxnSpPr>
        <xdr:cNvPr id="531" name="直線コネクタ 530">
          <a:extLst>
            <a:ext uri="{FF2B5EF4-FFF2-40B4-BE49-F238E27FC236}">
              <a16:creationId xmlns:a16="http://schemas.microsoft.com/office/drawing/2014/main" id="{DCD793D1-0792-45AE-BA48-E9EB873302EA}"/>
            </a:ext>
          </a:extLst>
        </xdr:cNvPr>
        <xdr:cNvCxnSpPr/>
      </xdr:nvCxnSpPr>
      <xdr:spPr>
        <a:xfrm>
          <a:off x="15420975" y="11115675"/>
          <a:ext cx="1682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17</xdr:rowOff>
    </xdr:from>
    <xdr:ext cx="340478" cy="259045"/>
    <xdr:sp macro="" textlink="">
      <xdr:nvSpPr>
        <xdr:cNvPr id="532" name="【学校施設】&#10;有形固定資産減価償却率最大値テキスト">
          <a:extLst>
            <a:ext uri="{FF2B5EF4-FFF2-40B4-BE49-F238E27FC236}">
              <a16:creationId xmlns:a16="http://schemas.microsoft.com/office/drawing/2014/main" id="{5740A229-C6F3-4A34-B161-FD2E83120A3C}"/>
            </a:ext>
          </a:extLst>
        </xdr:cNvPr>
        <xdr:cNvSpPr txBox="1"/>
      </xdr:nvSpPr>
      <xdr:spPr>
        <a:xfrm>
          <a:off x="15547975" y="942976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53340</xdr:rowOff>
    </xdr:from>
    <xdr:to>
      <xdr:col>86</xdr:col>
      <xdr:colOff>25400</xdr:colOff>
      <xdr:row>56</xdr:row>
      <xdr:rowOff>53340</xdr:rowOff>
    </xdr:to>
    <xdr:cxnSp macro="">
      <xdr:nvCxnSpPr>
        <xdr:cNvPr id="533" name="直線コネクタ 532">
          <a:extLst>
            <a:ext uri="{FF2B5EF4-FFF2-40B4-BE49-F238E27FC236}">
              <a16:creationId xmlns:a16="http://schemas.microsoft.com/office/drawing/2014/main" id="{59F7D937-0ABB-487B-993D-0F5F45DBB2F6}"/>
            </a:ext>
          </a:extLst>
        </xdr:cNvPr>
        <xdr:cNvCxnSpPr/>
      </xdr:nvCxnSpPr>
      <xdr:spPr>
        <a:xfrm>
          <a:off x="15420975" y="9654540"/>
          <a:ext cx="1682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61</xdr:row>
      <xdr:rowOff>59707</xdr:rowOff>
    </xdr:from>
    <xdr:ext cx="405111" cy="259045"/>
    <xdr:sp macro="" textlink="">
      <xdr:nvSpPr>
        <xdr:cNvPr id="534" name="【学校施設】&#10;有形固定資産減価償却率平均値テキスト">
          <a:extLst>
            <a:ext uri="{FF2B5EF4-FFF2-40B4-BE49-F238E27FC236}">
              <a16:creationId xmlns:a16="http://schemas.microsoft.com/office/drawing/2014/main" id="{A857E9A2-EB12-4FD9-8B1D-20A871B64D5F}"/>
            </a:ext>
          </a:extLst>
        </xdr:cNvPr>
        <xdr:cNvSpPr txBox="1"/>
      </xdr:nvSpPr>
      <xdr:spPr>
        <a:xfrm>
          <a:off x="15547975" y="105181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36830</xdr:rowOff>
    </xdr:from>
    <xdr:to>
      <xdr:col>85</xdr:col>
      <xdr:colOff>177800</xdr:colOff>
      <xdr:row>62</xdr:row>
      <xdr:rowOff>138430</xdr:rowOff>
    </xdr:to>
    <xdr:sp macro="" textlink="">
      <xdr:nvSpPr>
        <xdr:cNvPr id="535" name="フローチャート: 判断 534">
          <a:extLst>
            <a:ext uri="{FF2B5EF4-FFF2-40B4-BE49-F238E27FC236}">
              <a16:creationId xmlns:a16="http://schemas.microsoft.com/office/drawing/2014/main" id="{52333CBA-B6B7-49FD-8B81-256A8FA3C3A9}"/>
            </a:ext>
          </a:extLst>
        </xdr:cNvPr>
        <xdr:cNvSpPr/>
      </xdr:nvSpPr>
      <xdr:spPr>
        <a:xfrm>
          <a:off x="15459075" y="1066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62</xdr:row>
      <xdr:rowOff>113030</xdr:rowOff>
    </xdr:from>
    <xdr:to>
      <xdr:col>81</xdr:col>
      <xdr:colOff>101600</xdr:colOff>
      <xdr:row>63</xdr:row>
      <xdr:rowOff>43180</xdr:rowOff>
    </xdr:to>
    <xdr:sp macro="" textlink="">
      <xdr:nvSpPr>
        <xdr:cNvPr id="536" name="フローチャート: 判断 535">
          <a:extLst>
            <a:ext uri="{FF2B5EF4-FFF2-40B4-BE49-F238E27FC236}">
              <a16:creationId xmlns:a16="http://schemas.microsoft.com/office/drawing/2014/main" id="{8082C880-3DB4-450A-B177-9AAEB52C9A4D}"/>
            </a:ext>
          </a:extLst>
        </xdr:cNvPr>
        <xdr:cNvSpPr/>
      </xdr:nvSpPr>
      <xdr:spPr>
        <a:xfrm>
          <a:off x="14658975" y="1074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62</xdr:row>
      <xdr:rowOff>105410</xdr:rowOff>
    </xdr:from>
    <xdr:to>
      <xdr:col>76</xdr:col>
      <xdr:colOff>165100</xdr:colOff>
      <xdr:row>63</xdr:row>
      <xdr:rowOff>35560</xdr:rowOff>
    </xdr:to>
    <xdr:sp macro="" textlink="">
      <xdr:nvSpPr>
        <xdr:cNvPr id="537" name="フローチャート: 判断 536">
          <a:extLst>
            <a:ext uri="{FF2B5EF4-FFF2-40B4-BE49-F238E27FC236}">
              <a16:creationId xmlns:a16="http://schemas.microsoft.com/office/drawing/2014/main" id="{ED3C816A-405D-48C3-925C-D0B5807FC05D}"/>
            </a:ext>
          </a:extLst>
        </xdr:cNvPr>
        <xdr:cNvSpPr/>
      </xdr:nvSpPr>
      <xdr:spPr>
        <a:xfrm>
          <a:off x="13817600" y="1073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62</xdr:row>
      <xdr:rowOff>88265</xdr:rowOff>
    </xdr:from>
    <xdr:to>
      <xdr:col>72</xdr:col>
      <xdr:colOff>38100</xdr:colOff>
      <xdr:row>63</xdr:row>
      <xdr:rowOff>18415</xdr:rowOff>
    </xdr:to>
    <xdr:sp macro="" textlink="">
      <xdr:nvSpPr>
        <xdr:cNvPr id="538" name="フローチャート: 判断 537">
          <a:extLst>
            <a:ext uri="{FF2B5EF4-FFF2-40B4-BE49-F238E27FC236}">
              <a16:creationId xmlns:a16="http://schemas.microsoft.com/office/drawing/2014/main" id="{3DAAC590-4E30-4301-B72E-5EFDECD59BA1}"/>
            </a:ext>
          </a:extLst>
        </xdr:cNvPr>
        <xdr:cNvSpPr/>
      </xdr:nvSpPr>
      <xdr:spPr>
        <a:xfrm>
          <a:off x="12976225" y="10718165"/>
          <a:ext cx="920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62</xdr:row>
      <xdr:rowOff>95885</xdr:rowOff>
    </xdr:from>
    <xdr:to>
      <xdr:col>67</xdr:col>
      <xdr:colOff>101600</xdr:colOff>
      <xdr:row>63</xdr:row>
      <xdr:rowOff>26035</xdr:rowOff>
    </xdr:to>
    <xdr:sp macro="" textlink="">
      <xdr:nvSpPr>
        <xdr:cNvPr id="539" name="フローチャート: 判断 538">
          <a:extLst>
            <a:ext uri="{FF2B5EF4-FFF2-40B4-BE49-F238E27FC236}">
              <a16:creationId xmlns:a16="http://schemas.microsoft.com/office/drawing/2014/main" id="{D084C33E-9611-4CD4-9547-F48886515B0E}"/>
            </a:ext>
          </a:extLst>
        </xdr:cNvPr>
        <xdr:cNvSpPr/>
      </xdr:nvSpPr>
      <xdr:spPr>
        <a:xfrm>
          <a:off x="12125325" y="10725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B4572390-50DC-46D6-A08A-AFB785B84F1C}"/>
            </a:ext>
          </a:extLst>
        </xdr:cNvPr>
        <xdr:cNvSpPr txBox="1"/>
      </xdr:nvSpPr>
      <xdr:spPr>
        <a:xfrm>
          <a:off x="153289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53181878-21EB-48B9-9FA0-346FC166CFA4}"/>
            </a:ext>
          </a:extLst>
        </xdr:cNvPr>
        <xdr:cNvSpPr txBox="1"/>
      </xdr:nvSpPr>
      <xdr:spPr>
        <a:xfrm>
          <a:off x="145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A2E6AFA1-831D-4718-A1F5-63A7CCAA7516}"/>
            </a:ext>
          </a:extLst>
        </xdr:cNvPr>
        <xdr:cNvSpPr txBox="1"/>
      </xdr:nvSpPr>
      <xdr:spPr>
        <a:xfrm>
          <a:off x="1368742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6C5A2950-9A58-4422-97E2-6277E576375C}"/>
            </a:ext>
          </a:extLst>
        </xdr:cNvPr>
        <xdr:cNvSpPr txBox="1"/>
      </xdr:nvSpPr>
      <xdr:spPr>
        <a:xfrm>
          <a:off x="12846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2C3A9B40-61A0-4BFC-93D0-1A193D518DA3}"/>
            </a:ext>
          </a:extLst>
        </xdr:cNvPr>
        <xdr:cNvSpPr txBox="1"/>
      </xdr:nvSpPr>
      <xdr:spPr>
        <a:xfrm>
          <a:off x="119951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64</xdr:row>
      <xdr:rowOff>48260</xdr:rowOff>
    </xdr:from>
    <xdr:to>
      <xdr:col>85</xdr:col>
      <xdr:colOff>177800</xdr:colOff>
      <xdr:row>64</xdr:row>
      <xdr:rowOff>149860</xdr:rowOff>
    </xdr:to>
    <xdr:sp macro="" textlink="">
      <xdr:nvSpPr>
        <xdr:cNvPr id="545" name="楕円 544">
          <a:extLst>
            <a:ext uri="{FF2B5EF4-FFF2-40B4-BE49-F238E27FC236}">
              <a16:creationId xmlns:a16="http://schemas.microsoft.com/office/drawing/2014/main" id="{34BC0A9F-8372-4087-B0CB-86F180FC3FA4}"/>
            </a:ext>
          </a:extLst>
        </xdr:cNvPr>
        <xdr:cNvSpPr/>
      </xdr:nvSpPr>
      <xdr:spPr>
        <a:xfrm>
          <a:off x="15459075" y="11021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63</xdr:row>
      <xdr:rowOff>134637</xdr:rowOff>
    </xdr:from>
    <xdr:ext cx="405111" cy="259045"/>
    <xdr:sp macro="" textlink="">
      <xdr:nvSpPr>
        <xdr:cNvPr id="546" name="【学校施設】&#10;有形固定資産減価償却率該当値テキスト">
          <a:extLst>
            <a:ext uri="{FF2B5EF4-FFF2-40B4-BE49-F238E27FC236}">
              <a16:creationId xmlns:a16="http://schemas.microsoft.com/office/drawing/2014/main" id="{8CCCD775-5662-46F1-8260-4205F1D74DB6}"/>
            </a:ext>
          </a:extLst>
        </xdr:cNvPr>
        <xdr:cNvSpPr txBox="1"/>
      </xdr:nvSpPr>
      <xdr:spPr>
        <a:xfrm>
          <a:off x="15547975" y="10935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64</xdr:row>
      <xdr:rowOff>19685</xdr:rowOff>
    </xdr:from>
    <xdr:to>
      <xdr:col>81</xdr:col>
      <xdr:colOff>101600</xdr:colOff>
      <xdr:row>64</xdr:row>
      <xdr:rowOff>121285</xdr:rowOff>
    </xdr:to>
    <xdr:sp macro="" textlink="">
      <xdr:nvSpPr>
        <xdr:cNvPr id="547" name="楕円 546">
          <a:extLst>
            <a:ext uri="{FF2B5EF4-FFF2-40B4-BE49-F238E27FC236}">
              <a16:creationId xmlns:a16="http://schemas.microsoft.com/office/drawing/2014/main" id="{B4AEBE07-87B1-4C6F-8E71-BD1B60DDD4ED}"/>
            </a:ext>
          </a:extLst>
        </xdr:cNvPr>
        <xdr:cNvSpPr/>
      </xdr:nvSpPr>
      <xdr:spPr>
        <a:xfrm>
          <a:off x="14658975" y="10992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64</xdr:row>
      <xdr:rowOff>70485</xdr:rowOff>
    </xdr:from>
    <xdr:to>
      <xdr:col>85</xdr:col>
      <xdr:colOff>127000</xdr:colOff>
      <xdr:row>64</xdr:row>
      <xdr:rowOff>99060</xdr:rowOff>
    </xdr:to>
    <xdr:cxnSp macro="">
      <xdr:nvCxnSpPr>
        <xdr:cNvPr id="548" name="直線コネクタ 547">
          <a:extLst>
            <a:ext uri="{FF2B5EF4-FFF2-40B4-BE49-F238E27FC236}">
              <a16:creationId xmlns:a16="http://schemas.microsoft.com/office/drawing/2014/main" id="{1F4BC0F4-2024-4E3F-BF77-088062124D54}"/>
            </a:ext>
          </a:extLst>
        </xdr:cNvPr>
        <xdr:cNvCxnSpPr/>
      </xdr:nvCxnSpPr>
      <xdr:spPr>
        <a:xfrm>
          <a:off x="14709775" y="11043285"/>
          <a:ext cx="8001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63</xdr:row>
      <xdr:rowOff>160655</xdr:rowOff>
    </xdr:from>
    <xdr:to>
      <xdr:col>76</xdr:col>
      <xdr:colOff>165100</xdr:colOff>
      <xdr:row>64</xdr:row>
      <xdr:rowOff>90805</xdr:rowOff>
    </xdr:to>
    <xdr:sp macro="" textlink="">
      <xdr:nvSpPr>
        <xdr:cNvPr id="549" name="楕円 548">
          <a:extLst>
            <a:ext uri="{FF2B5EF4-FFF2-40B4-BE49-F238E27FC236}">
              <a16:creationId xmlns:a16="http://schemas.microsoft.com/office/drawing/2014/main" id="{5F578514-7B49-42EC-AABB-410092C4F235}"/>
            </a:ext>
          </a:extLst>
        </xdr:cNvPr>
        <xdr:cNvSpPr/>
      </xdr:nvSpPr>
      <xdr:spPr>
        <a:xfrm>
          <a:off x="13817600" y="10962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64</xdr:row>
      <xdr:rowOff>40005</xdr:rowOff>
    </xdr:from>
    <xdr:to>
      <xdr:col>81</xdr:col>
      <xdr:colOff>50800</xdr:colOff>
      <xdr:row>64</xdr:row>
      <xdr:rowOff>70485</xdr:rowOff>
    </xdr:to>
    <xdr:cxnSp macro="">
      <xdr:nvCxnSpPr>
        <xdr:cNvPr id="550" name="直線コネクタ 549">
          <a:extLst>
            <a:ext uri="{FF2B5EF4-FFF2-40B4-BE49-F238E27FC236}">
              <a16:creationId xmlns:a16="http://schemas.microsoft.com/office/drawing/2014/main" id="{E93A2390-FE91-41A1-89BE-B668A0FA7CEF}"/>
            </a:ext>
          </a:extLst>
        </xdr:cNvPr>
        <xdr:cNvCxnSpPr/>
      </xdr:nvCxnSpPr>
      <xdr:spPr>
        <a:xfrm>
          <a:off x="13868400" y="11012805"/>
          <a:ext cx="841375"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63</xdr:row>
      <xdr:rowOff>130175</xdr:rowOff>
    </xdr:from>
    <xdr:to>
      <xdr:col>72</xdr:col>
      <xdr:colOff>38100</xdr:colOff>
      <xdr:row>64</xdr:row>
      <xdr:rowOff>60325</xdr:rowOff>
    </xdr:to>
    <xdr:sp macro="" textlink="">
      <xdr:nvSpPr>
        <xdr:cNvPr id="551" name="楕円 550">
          <a:extLst>
            <a:ext uri="{FF2B5EF4-FFF2-40B4-BE49-F238E27FC236}">
              <a16:creationId xmlns:a16="http://schemas.microsoft.com/office/drawing/2014/main" id="{F665E566-5B6C-4616-B67B-C755D37B8124}"/>
            </a:ext>
          </a:extLst>
        </xdr:cNvPr>
        <xdr:cNvSpPr/>
      </xdr:nvSpPr>
      <xdr:spPr>
        <a:xfrm>
          <a:off x="12976225" y="10931525"/>
          <a:ext cx="920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64</xdr:row>
      <xdr:rowOff>9525</xdr:rowOff>
    </xdr:from>
    <xdr:to>
      <xdr:col>76</xdr:col>
      <xdr:colOff>114300</xdr:colOff>
      <xdr:row>64</xdr:row>
      <xdr:rowOff>40005</xdr:rowOff>
    </xdr:to>
    <xdr:cxnSp macro="">
      <xdr:nvCxnSpPr>
        <xdr:cNvPr id="552" name="直線コネクタ 551">
          <a:extLst>
            <a:ext uri="{FF2B5EF4-FFF2-40B4-BE49-F238E27FC236}">
              <a16:creationId xmlns:a16="http://schemas.microsoft.com/office/drawing/2014/main" id="{84EA71EA-54C9-4F49-9423-AB7CF2D4B334}"/>
            </a:ext>
          </a:extLst>
        </xdr:cNvPr>
        <xdr:cNvCxnSpPr/>
      </xdr:nvCxnSpPr>
      <xdr:spPr>
        <a:xfrm>
          <a:off x="13027025" y="10982325"/>
          <a:ext cx="841375"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63</xdr:row>
      <xdr:rowOff>93980</xdr:rowOff>
    </xdr:from>
    <xdr:to>
      <xdr:col>67</xdr:col>
      <xdr:colOff>101600</xdr:colOff>
      <xdr:row>64</xdr:row>
      <xdr:rowOff>24130</xdr:rowOff>
    </xdr:to>
    <xdr:sp macro="" textlink="">
      <xdr:nvSpPr>
        <xdr:cNvPr id="553" name="楕円 552">
          <a:extLst>
            <a:ext uri="{FF2B5EF4-FFF2-40B4-BE49-F238E27FC236}">
              <a16:creationId xmlns:a16="http://schemas.microsoft.com/office/drawing/2014/main" id="{1D00291F-C213-47B2-B917-F61067B239EB}"/>
            </a:ext>
          </a:extLst>
        </xdr:cNvPr>
        <xdr:cNvSpPr/>
      </xdr:nvSpPr>
      <xdr:spPr>
        <a:xfrm>
          <a:off x="12125325" y="10895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63</xdr:row>
      <xdr:rowOff>144780</xdr:rowOff>
    </xdr:from>
    <xdr:to>
      <xdr:col>71</xdr:col>
      <xdr:colOff>177800</xdr:colOff>
      <xdr:row>64</xdr:row>
      <xdr:rowOff>9525</xdr:rowOff>
    </xdr:to>
    <xdr:cxnSp macro="">
      <xdr:nvCxnSpPr>
        <xdr:cNvPr id="554" name="直線コネクタ 553">
          <a:extLst>
            <a:ext uri="{FF2B5EF4-FFF2-40B4-BE49-F238E27FC236}">
              <a16:creationId xmlns:a16="http://schemas.microsoft.com/office/drawing/2014/main" id="{3CE871D6-559E-4CCD-BBD4-60A283121D05}"/>
            </a:ext>
          </a:extLst>
        </xdr:cNvPr>
        <xdr:cNvCxnSpPr/>
      </xdr:nvCxnSpPr>
      <xdr:spPr>
        <a:xfrm>
          <a:off x="12176125" y="10946130"/>
          <a:ext cx="8509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59707</xdr:rowOff>
    </xdr:from>
    <xdr:ext cx="405111" cy="259045"/>
    <xdr:sp macro="" textlink="">
      <xdr:nvSpPr>
        <xdr:cNvPr id="555" name="n_1aveValue【学校施設】&#10;有形固定資産減価償却率">
          <a:extLst>
            <a:ext uri="{FF2B5EF4-FFF2-40B4-BE49-F238E27FC236}">
              <a16:creationId xmlns:a16="http://schemas.microsoft.com/office/drawing/2014/main" id="{04469861-FB0F-4DC5-930D-F5B9E6EBD019}"/>
            </a:ext>
          </a:extLst>
        </xdr:cNvPr>
        <xdr:cNvSpPr txBox="1"/>
      </xdr:nvSpPr>
      <xdr:spPr>
        <a:xfrm>
          <a:off x="14504044" y="10518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52087</xdr:rowOff>
    </xdr:from>
    <xdr:ext cx="405111" cy="259045"/>
    <xdr:sp macro="" textlink="">
      <xdr:nvSpPr>
        <xdr:cNvPr id="556" name="n_2aveValue【学校施設】&#10;有形固定資産減価償却率">
          <a:extLst>
            <a:ext uri="{FF2B5EF4-FFF2-40B4-BE49-F238E27FC236}">
              <a16:creationId xmlns:a16="http://schemas.microsoft.com/office/drawing/2014/main" id="{F975067C-1CDA-4450-9EE1-0D4A9E739D58}"/>
            </a:ext>
          </a:extLst>
        </xdr:cNvPr>
        <xdr:cNvSpPr txBox="1"/>
      </xdr:nvSpPr>
      <xdr:spPr>
        <a:xfrm>
          <a:off x="13675369" y="10510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34942</xdr:rowOff>
    </xdr:from>
    <xdr:ext cx="405111" cy="259045"/>
    <xdr:sp macro="" textlink="">
      <xdr:nvSpPr>
        <xdr:cNvPr id="557" name="n_3aveValue【学校施設】&#10;有形固定資産減価償却率">
          <a:extLst>
            <a:ext uri="{FF2B5EF4-FFF2-40B4-BE49-F238E27FC236}">
              <a16:creationId xmlns:a16="http://schemas.microsoft.com/office/drawing/2014/main" id="{AF53F62C-C806-4215-A34D-D13BDFE9217B}"/>
            </a:ext>
          </a:extLst>
        </xdr:cNvPr>
        <xdr:cNvSpPr txBox="1"/>
      </xdr:nvSpPr>
      <xdr:spPr>
        <a:xfrm>
          <a:off x="12833994" y="10493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42562</xdr:rowOff>
    </xdr:from>
    <xdr:ext cx="405111" cy="259045"/>
    <xdr:sp macro="" textlink="">
      <xdr:nvSpPr>
        <xdr:cNvPr id="558" name="n_4aveValue【学校施設】&#10;有形固定資産減価償却率">
          <a:extLst>
            <a:ext uri="{FF2B5EF4-FFF2-40B4-BE49-F238E27FC236}">
              <a16:creationId xmlns:a16="http://schemas.microsoft.com/office/drawing/2014/main" id="{41EC70BC-7381-4B71-8340-49B3528D4157}"/>
            </a:ext>
          </a:extLst>
        </xdr:cNvPr>
        <xdr:cNvSpPr txBox="1"/>
      </xdr:nvSpPr>
      <xdr:spPr>
        <a:xfrm>
          <a:off x="11983094" y="10501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64</xdr:row>
      <xdr:rowOff>112412</xdr:rowOff>
    </xdr:from>
    <xdr:ext cx="405111" cy="259045"/>
    <xdr:sp macro="" textlink="">
      <xdr:nvSpPr>
        <xdr:cNvPr id="559" name="n_1mainValue【学校施設】&#10;有形固定資産減価償却率">
          <a:extLst>
            <a:ext uri="{FF2B5EF4-FFF2-40B4-BE49-F238E27FC236}">
              <a16:creationId xmlns:a16="http://schemas.microsoft.com/office/drawing/2014/main" id="{B2926C4B-373C-42D0-B31E-105D06E63E50}"/>
            </a:ext>
          </a:extLst>
        </xdr:cNvPr>
        <xdr:cNvSpPr txBox="1"/>
      </xdr:nvSpPr>
      <xdr:spPr>
        <a:xfrm>
          <a:off x="14504044" y="11085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64</xdr:row>
      <xdr:rowOff>81932</xdr:rowOff>
    </xdr:from>
    <xdr:ext cx="405111" cy="259045"/>
    <xdr:sp macro="" textlink="">
      <xdr:nvSpPr>
        <xdr:cNvPr id="560" name="n_2mainValue【学校施設】&#10;有形固定資産減価償却率">
          <a:extLst>
            <a:ext uri="{FF2B5EF4-FFF2-40B4-BE49-F238E27FC236}">
              <a16:creationId xmlns:a16="http://schemas.microsoft.com/office/drawing/2014/main" id="{87536CEA-4836-4EAF-9D94-388030D89A22}"/>
            </a:ext>
          </a:extLst>
        </xdr:cNvPr>
        <xdr:cNvSpPr txBox="1"/>
      </xdr:nvSpPr>
      <xdr:spPr>
        <a:xfrm>
          <a:off x="13675369" y="11054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64</xdr:row>
      <xdr:rowOff>51452</xdr:rowOff>
    </xdr:from>
    <xdr:ext cx="405111" cy="259045"/>
    <xdr:sp macro="" textlink="">
      <xdr:nvSpPr>
        <xdr:cNvPr id="561" name="n_3mainValue【学校施設】&#10;有形固定資産減価償却率">
          <a:extLst>
            <a:ext uri="{FF2B5EF4-FFF2-40B4-BE49-F238E27FC236}">
              <a16:creationId xmlns:a16="http://schemas.microsoft.com/office/drawing/2014/main" id="{574E8021-7149-46B2-B298-02BE74575CD2}"/>
            </a:ext>
          </a:extLst>
        </xdr:cNvPr>
        <xdr:cNvSpPr txBox="1"/>
      </xdr:nvSpPr>
      <xdr:spPr>
        <a:xfrm>
          <a:off x="12833994" y="11024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64</xdr:row>
      <xdr:rowOff>15257</xdr:rowOff>
    </xdr:from>
    <xdr:ext cx="405111" cy="259045"/>
    <xdr:sp macro="" textlink="">
      <xdr:nvSpPr>
        <xdr:cNvPr id="562" name="n_4mainValue【学校施設】&#10;有形固定資産減価償却率">
          <a:extLst>
            <a:ext uri="{FF2B5EF4-FFF2-40B4-BE49-F238E27FC236}">
              <a16:creationId xmlns:a16="http://schemas.microsoft.com/office/drawing/2014/main" id="{37564E92-4A4B-47B3-9077-BFA689A9629C}"/>
            </a:ext>
          </a:extLst>
        </xdr:cNvPr>
        <xdr:cNvSpPr txBox="1"/>
      </xdr:nvSpPr>
      <xdr:spPr>
        <a:xfrm>
          <a:off x="11983094" y="1098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3" name="正方形/長方形 562">
          <a:extLst>
            <a:ext uri="{FF2B5EF4-FFF2-40B4-BE49-F238E27FC236}">
              <a16:creationId xmlns:a16="http://schemas.microsoft.com/office/drawing/2014/main" id="{E6FBF472-96DA-4AB9-8A4C-B08834D42B6F}"/>
            </a:ext>
          </a:extLst>
        </xdr:cNvPr>
        <xdr:cNvSpPr/>
      </xdr:nvSpPr>
      <xdr:spPr>
        <a:xfrm>
          <a:off x="17373600" y="8001000"/>
          <a:ext cx="44958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4" name="正方形/長方形 563">
          <a:extLst>
            <a:ext uri="{FF2B5EF4-FFF2-40B4-BE49-F238E27FC236}">
              <a16:creationId xmlns:a16="http://schemas.microsoft.com/office/drawing/2014/main" id="{F0612D3F-3D4E-4FE8-9545-425949B8DAC0}"/>
            </a:ext>
          </a:extLst>
        </xdr:cNvPr>
        <xdr:cNvSpPr/>
      </xdr:nvSpPr>
      <xdr:spPr>
        <a:xfrm>
          <a:off x="17500600" y="86614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5" name="正方形/長方形 564">
          <a:extLst>
            <a:ext uri="{FF2B5EF4-FFF2-40B4-BE49-F238E27FC236}">
              <a16:creationId xmlns:a16="http://schemas.microsoft.com/office/drawing/2014/main" id="{DF319ED3-E312-4843-A95C-20D3B03E544D}"/>
            </a:ext>
          </a:extLst>
        </xdr:cNvPr>
        <xdr:cNvSpPr/>
      </xdr:nvSpPr>
      <xdr:spPr>
        <a:xfrm>
          <a:off x="17500600" y="88646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6" name="正方形/長方形 565">
          <a:extLst>
            <a:ext uri="{FF2B5EF4-FFF2-40B4-BE49-F238E27FC236}">
              <a16:creationId xmlns:a16="http://schemas.microsoft.com/office/drawing/2014/main" id="{D60119F9-9EA4-4647-BB15-D29326B18E31}"/>
            </a:ext>
          </a:extLst>
        </xdr:cNvPr>
        <xdr:cNvSpPr/>
      </xdr:nvSpPr>
      <xdr:spPr>
        <a:xfrm>
          <a:off x="18459450" y="86614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7" name="正方形/長方形 566">
          <a:extLst>
            <a:ext uri="{FF2B5EF4-FFF2-40B4-BE49-F238E27FC236}">
              <a16:creationId xmlns:a16="http://schemas.microsoft.com/office/drawing/2014/main" id="{6150B7C7-E6CC-4BE8-BF25-AD43E94F2F25}"/>
            </a:ext>
          </a:extLst>
        </xdr:cNvPr>
        <xdr:cNvSpPr/>
      </xdr:nvSpPr>
      <xdr:spPr>
        <a:xfrm>
          <a:off x="18459450" y="88646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8" name="正方形/長方形 567">
          <a:extLst>
            <a:ext uri="{FF2B5EF4-FFF2-40B4-BE49-F238E27FC236}">
              <a16:creationId xmlns:a16="http://schemas.microsoft.com/office/drawing/2014/main" id="{084AEE9E-528F-4225-BAAA-0B94579B0EFB}"/>
            </a:ext>
          </a:extLst>
        </xdr:cNvPr>
        <xdr:cNvSpPr/>
      </xdr:nvSpPr>
      <xdr:spPr>
        <a:xfrm>
          <a:off x="19545300" y="86614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9" name="正方形/長方形 568">
          <a:extLst>
            <a:ext uri="{FF2B5EF4-FFF2-40B4-BE49-F238E27FC236}">
              <a16:creationId xmlns:a16="http://schemas.microsoft.com/office/drawing/2014/main" id="{840E30B0-686C-4100-BB6B-260F17E44FB1}"/>
            </a:ext>
          </a:extLst>
        </xdr:cNvPr>
        <xdr:cNvSpPr/>
      </xdr:nvSpPr>
      <xdr:spPr>
        <a:xfrm>
          <a:off x="19545300" y="88646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0" name="正方形/長方形 569">
          <a:extLst>
            <a:ext uri="{FF2B5EF4-FFF2-40B4-BE49-F238E27FC236}">
              <a16:creationId xmlns:a16="http://schemas.microsoft.com/office/drawing/2014/main" id="{786289EA-A207-45EF-B528-A9F10EC93665}"/>
            </a:ext>
          </a:extLst>
        </xdr:cNvPr>
        <xdr:cNvSpPr/>
      </xdr:nvSpPr>
      <xdr:spPr>
        <a:xfrm>
          <a:off x="17373600" y="9144000"/>
          <a:ext cx="4495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1" name="テキスト ボックス 570">
          <a:extLst>
            <a:ext uri="{FF2B5EF4-FFF2-40B4-BE49-F238E27FC236}">
              <a16:creationId xmlns:a16="http://schemas.microsoft.com/office/drawing/2014/main" id="{D0455D08-6F19-46B3-B061-53DA83656FF0}"/>
            </a:ext>
          </a:extLst>
        </xdr:cNvPr>
        <xdr:cNvSpPr txBox="1"/>
      </xdr:nvSpPr>
      <xdr:spPr>
        <a:xfrm>
          <a:off x="17345025"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2" name="直線コネクタ 571">
          <a:extLst>
            <a:ext uri="{FF2B5EF4-FFF2-40B4-BE49-F238E27FC236}">
              <a16:creationId xmlns:a16="http://schemas.microsoft.com/office/drawing/2014/main" id="{330AF7AB-A98D-499E-B509-7C8D0E42F641}"/>
            </a:ext>
          </a:extLst>
        </xdr:cNvPr>
        <xdr:cNvCxnSpPr/>
      </xdr:nvCxnSpPr>
      <xdr:spPr>
        <a:xfrm>
          <a:off x="17373600" y="1143000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3" name="テキスト ボックス 572">
          <a:extLst>
            <a:ext uri="{FF2B5EF4-FFF2-40B4-BE49-F238E27FC236}">
              <a16:creationId xmlns:a16="http://schemas.microsoft.com/office/drawing/2014/main" id="{6D1CAA1A-B8E8-4CCE-B795-106B021E3528}"/>
            </a:ext>
          </a:extLst>
        </xdr:cNvPr>
        <xdr:cNvSpPr txBox="1"/>
      </xdr:nvSpPr>
      <xdr:spPr>
        <a:xfrm>
          <a:off x="16934996"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574" name="直線コネクタ 573">
          <a:extLst>
            <a:ext uri="{FF2B5EF4-FFF2-40B4-BE49-F238E27FC236}">
              <a16:creationId xmlns:a16="http://schemas.microsoft.com/office/drawing/2014/main" id="{6B9578AB-DF4D-48AD-B13A-65FE709EB1C1}"/>
            </a:ext>
          </a:extLst>
        </xdr:cNvPr>
        <xdr:cNvCxnSpPr/>
      </xdr:nvCxnSpPr>
      <xdr:spPr>
        <a:xfrm>
          <a:off x="17373600" y="1104900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5" name="テキスト ボックス 574">
          <a:extLst>
            <a:ext uri="{FF2B5EF4-FFF2-40B4-BE49-F238E27FC236}">
              <a16:creationId xmlns:a16="http://schemas.microsoft.com/office/drawing/2014/main" id="{F6142A0E-0B7E-4845-BD4F-9B520B6F70E5}"/>
            </a:ext>
          </a:extLst>
        </xdr:cNvPr>
        <xdr:cNvSpPr txBox="1"/>
      </xdr:nvSpPr>
      <xdr:spPr>
        <a:xfrm>
          <a:off x="16934996"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6" name="直線コネクタ 575">
          <a:extLst>
            <a:ext uri="{FF2B5EF4-FFF2-40B4-BE49-F238E27FC236}">
              <a16:creationId xmlns:a16="http://schemas.microsoft.com/office/drawing/2014/main" id="{850E25E8-21F2-4B69-9823-8E73E1212F96}"/>
            </a:ext>
          </a:extLst>
        </xdr:cNvPr>
        <xdr:cNvCxnSpPr/>
      </xdr:nvCxnSpPr>
      <xdr:spPr>
        <a:xfrm>
          <a:off x="17373600" y="1066800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7" name="テキスト ボックス 576">
          <a:extLst>
            <a:ext uri="{FF2B5EF4-FFF2-40B4-BE49-F238E27FC236}">
              <a16:creationId xmlns:a16="http://schemas.microsoft.com/office/drawing/2014/main" id="{04503EC4-33E6-46A2-9500-C5A0B065BDC3}"/>
            </a:ext>
          </a:extLst>
        </xdr:cNvPr>
        <xdr:cNvSpPr txBox="1"/>
      </xdr:nvSpPr>
      <xdr:spPr>
        <a:xfrm>
          <a:off x="16934996"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8" name="直線コネクタ 577">
          <a:extLst>
            <a:ext uri="{FF2B5EF4-FFF2-40B4-BE49-F238E27FC236}">
              <a16:creationId xmlns:a16="http://schemas.microsoft.com/office/drawing/2014/main" id="{C9BD02CA-3728-48F6-80A0-80A82B742B09}"/>
            </a:ext>
          </a:extLst>
        </xdr:cNvPr>
        <xdr:cNvCxnSpPr/>
      </xdr:nvCxnSpPr>
      <xdr:spPr>
        <a:xfrm>
          <a:off x="17373600" y="1028700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79" name="テキスト ボックス 578">
          <a:extLst>
            <a:ext uri="{FF2B5EF4-FFF2-40B4-BE49-F238E27FC236}">
              <a16:creationId xmlns:a16="http://schemas.microsoft.com/office/drawing/2014/main" id="{B3CC4539-630C-4B63-8E5F-4868D33C54AE}"/>
            </a:ext>
          </a:extLst>
        </xdr:cNvPr>
        <xdr:cNvSpPr txBox="1"/>
      </xdr:nvSpPr>
      <xdr:spPr>
        <a:xfrm>
          <a:off x="16934996"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0" name="直線コネクタ 579">
          <a:extLst>
            <a:ext uri="{FF2B5EF4-FFF2-40B4-BE49-F238E27FC236}">
              <a16:creationId xmlns:a16="http://schemas.microsoft.com/office/drawing/2014/main" id="{2F76C284-D7D1-4CF0-A1F6-ADD1738175A8}"/>
            </a:ext>
          </a:extLst>
        </xdr:cNvPr>
        <xdr:cNvCxnSpPr/>
      </xdr:nvCxnSpPr>
      <xdr:spPr>
        <a:xfrm>
          <a:off x="17373600" y="990600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1" name="テキスト ボックス 580">
          <a:extLst>
            <a:ext uri="{FF2B5EF4-FFF2-40B4-BE49-F238E27FC236}">
              <a16:creationId xmlns:a16="http://schemas.microsoft.com/office/drawing/2014/main" id="{445927B0-F09A-4353-A1C4-42656A36B423}"/>
            </a:ext>
          </a:extLst>
        </xdr:cNvPr>
        <xdr:cNvSpPr txBox="1"/>
      </xdr:nvSpPr>
      <xdr:spPr>
        <a:xfrm>
          <a:off x="16934996"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2" name="直線コネクタ 581">
          <a:extLst>
            <a:ext uri="{FF2B5EF4-FFF2-40B4-BE49-F238E27FC236}">
              <a16:creationId xmlns:a16="http://schemas.microsoft.com/office/drawing/2014/main" id="{C2779C87-925C-45F8-9CC4-3505B0C39389}"/>
            </a:ext>
          </a:extLst>
        </xdr:cNvPr>
        <xdr:cNvCxnSpPr/>
      </xdr:nvCxnSpPr>
      <xdr:spPr>
        <a:xfrm>
          <a:off x="17373600" y="952500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3" name="テキスト ボックス 582">
          <a:extLst>
            <a:ext uri="{FF2B5EF4-FFF2-40B4-BE49-F238E27FC236}">
              <a16:creationId xmlns:a16="http://schemas.microsoft.com/office/drawing/2014/main" id="{0CA13065-1F3F-40A0-A87D-ECE248549D48}"/>
            </a:ext>
          </a:extLst>
        </xdr:cNvPr>
        <xdr:cNvSpPr txBox="1"/>
      </xdr:nvSpPr>
      <xdr:spPr>
        <a:xfrm>
          <a:off x="16934996"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4" name="直線コネクタ 583">
          <a:extLst>
            <a:ext uri="{FF2B5EF4-FFF2-40B4-BE49-F238E27FC236}">
              <a16:creationId xmlns:a16="http://schemas.microsoft.com/office/drawing/2014/main" id="{AEE5BFDA-05A9-425B-8A02-C40319DBC241}"/>
            </a:ext>
          </a:extLst>
        </xdr:cNvPr>
        <xdr:cNvCxnSpPr/>
      </xdr:nvCxnSpPr>
      <xdr:spPr>
        <a:xfrm>
          <a:off x="17373600" y="914400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5" name="テキスト ボックス 584">
          <a:extLst>
            <a:ext uri="{FF2B5EF4-FFF2-40B4-BE49-F238E27FC236}">
              <a16:creationId xmlns:a16="http://schemas.microsoft.com/office/drawing/2014/main" id="{1581CA8E-3602-430B-87EB-463D41A897A5}"/>
            </a:ext>
          </a:extLst>
        </xdr:cNvPr>
        <xdr:cNvSpPr txBox="1"/>
      </xdr:nvSpPr>
      <xdr:spPr>
        <a:xfrm>
          <a:off x="16934996"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6" name="【学校施設】&#10;一人当たり面積グラフ枠">
          <a:extLst>
            <a:ext uri="{FF2B5EF4-FFF2-40B4-BE49-F238E27FC236}">
              <a16:creationId xmlns:a16="http://schemas.microsoft.com/office/drawing/2014/main" id="{BF73A2DC-BD53-4948-8302-F64AFDA09E11}"/>
            </a:ext>
          </a:extLst>
        </xdr:cNvPr>
        <xdr:cNvSpPr/>
      </xdr:nvSpPr>
      <xdr:spPr>
        <a:xfrm>
          <a:off x="17373600" y="9144000"/>
          <a:ext cx="4495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60960</xdr:rowOff>
    </xdr:from>
    <xdr:to>
      <xdr:col>116</xdr:col>
      <xdr:colOff>62864</xdr:colOff>
      <xdr:row>64</xdr:row>
      <xdr:rowOff>4572</xdr:rowOff>
    </xdr:to>
    <xdr:cxnSp macro="">
      <xdr:nvCxnSpPr>
        <xdr:cNvPr id="587" name="直線コネクタ 586">
          <a:extLst>
            <a:ext uri="{FF2B5EF4-FFF2-40B4-BE49-F238E27FC236}">
              <a16:creationId xmlns:a16="http://schemas.microsoft.com/office/drawing/2014/main" id="{87ABF400-6ACD-4053-BE94-D4FF93B7056D}"/>
            </a:ext>
          </a:extLst>
        </xdr:cNvPr>
        <xdr:cNvCxnSpPr/>
      </xdr:nvCxnSpPr>
      <xdr:spPr>
        <a:xfrm flipV="1">
          <a:off x="21055964" y="9490710"/>
          <a:ext cx="0" cy="14866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8399</xdr:rowOff>
    </xdr:from>
    <xdr:ext cx="469744" cy="259045"/>
    <xdr:sp macro="" textlink="">
      <xdr:nvSpPr>
        <xdr:cNvPr id="588" name="【学校施設】&#10;一人当たり面積最小値テキスト">
          <a:extLst>
            <a:ext uri="{FF2B5EF4-FFF2-40B4-BE49-F238E27FC236}">
              <a16:creationId xmlns:a16="http://schemas.microsoft.com/office/drawing/2014/main" id="{85476841-A072-4E68-B5C9-8667D280F49B}"/>
            </a:ext>
          </a:extLst>
        </xdr:cNvPr>
        <xdr:cNvSpPr txBox="1"/>
      </xdr:nvSpPr>
      <xdr:spPr>
        <a:xfrm>
          <a:off x="21094700" y="10981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4572</xdr:rowOff>
    </xdr:from>
    <xdr:to>
      <xdr:col>116</xdr:col>
      <xdr:colOff>152400</xdr:colOff>
      <xdr:row>64</xdr:row>
      <xdr:rowOff>4572</xdr:rowOff>
    </xdr:to>
    <xdr:cxnSp macro="">
      <xdr:nvCxnSpPr>
        <xdr:cNvPr id="589" name="直線コネクタ 588">
          <a:extLst>
            <a:ext uri="{FF2B5EF4-FFF2-40B4-BE49-F238E27FC236}">
              <a16:creationId xmlns:a16="http://schemas.microsoft.com/office/drawing/2014/main" id="{324201A3-97FD-4709-8ED6-11F1362F0CAC}"/>
            </a:ext>
          </a:extLst>
        </xdr:cNvPr>
        <xdr:cNvCxnSpPr/>
      </xdr:nvCxnSpPr>
      <xdr:spPr>
        <a:xfrm>
          <a:off x="20977225" y="10977372"/>
          <a:ext cx="1682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7637</xdr:rowOff>
    </xdr:from>
    <xdr:ext cx="469744" cy="259045"/>
    <xdr:sp macro="" textlink="">
      <xdr:nvSpPr>
        <xdr:cNvPr id="590" name="【学校施設】&#10;一人当たり面積最大値テキスト">
          <a:extLst>
            <a:ext uri="{FF2B5EF4-FFF2-40B4-BE49-F238E27FC236}">
              <a16:creationId xmlns:a16="http://schemas.microsoft.com/office/drawing/2014/main" id="{73F482D8-12D9-4E51-8F4B-40E03EDB2C62}"/>
            </a:ext>
          </a:extLst>
        </xdr:cNvPr>
        <xdr:cNvSpPr txBox="1"/>
      </xdr:nvSpPr>
      <xdr:spPr>
        <a:xfrm>
          <a:off x="21094700" y="9265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60960</xdr:rowOff>
    </xdr:from>
    <xdr:to>
      <xdr:col>116</xdr:col>
      <xdr:colOff>152400</xdr:colOff>
      <xdr:row>55</xdr:row>
      <xdr:rowOff>60960</xdr:rowOff>
    </xdr:to>
    <xdr:cxnSp macro="">
      <xdr:nvCxnSpPr>
        <xdr:cNvPr id="591" name="直線コネクタ 590">
          <a:extLst>
            <a:ext uri="{FF2B5EF4-FFF2-40B4-BE49-F238E27FC236}">
              <a16:creationId xmlns:a16="http://schemas.microsoft.com/office/drawing/2014/main" id="{2644C2F8-9BAC-4846-A229-866673B295F4}"/>
            </a:ext>
          </a:extLst>
        </xdr:cNvPr>
        <xdr:cNvCxnSpPr/>
      </xdr:nvCxnSpPr>
      <xdr:spPr>
        <a:xfrm>
          <a:off x="20977225" y="9490710"/>
          <a:ext cx="1682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32275</xdr:rowOff>
    </xdr:from>
    <xdr:ext cx="469744" cy="259045"/>
    <xdr:sp macro="" textlink="">
      <xdr:nvSpPr>
        <xdr:cNvPr id="592" name="【学校施設】&#10;一人当たり面積平均値テキスト">
          <a:extLst>
            <a:ext uri="{FF2B5EF4-FFF2-40B4-BE49-F238E27FC236}">
              <a16:creationId xmlns:a16="http://schemas.microsoft.com/office/drawing/2014/main" id="{E2DE8C84-3E1A-4C35-B9D0-54DD6080ABCE}"/>
            </a:ext>
          </a:extLst>
        </xdr:cNvPr>
        <xdr:cNvSpPr txBox="1"/>
      </xdr:nvSpPr>
      <xdr:spPr>
        <a:xfrm>
          <a:off x="21094700" y="103192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9398</xdr:rowOff>
    </xdr:from>
    <xdr:to>
      <xdr:col>116</xdr:col>
      <xdr:colOff>114300</xdr:colOff>
      <xdr:row>61</xdr:row>
      <xdr:rowOff>110998</xdr:rowOff>
    </xdr:to>
    <xdr:sp macro="" textlink="">
      <xdr:nvSpPr>
        <xdr:cNvPr id="593" name="フローチャート: 判断 592">
          <a:extLst>
            <a:ext uri="{FF2B5EF4-FFF2-40B4-BE49-F238E27FC236}">
              <a16:creationId xmlns:a16="http://schemas.microsoft.com/office/drawing/2014/main" id="{54B46EFE-3BA6-4608-B64A-3DEC7CD4E7CA}"/>
            </a:ext>
          </a:extLst>
        </xdr:cNvPr>
        <xdr:cNvSpPr/>
      </xdr:nvSpPr>
      <xdr:spPr>
        <a:xfrm>
          <a:off x="21005800" y="10467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8636</xdr:rowOff>
    </xdr:from>
    <xdr:to>
      <xdr:col>112</xdr:col>
      <xdr:colOff>38100</xdr:colOff>
      <xdr:row>61</xdr:row>
      <xdr:rowOff>110236</xdr:rowOff>
    </xdr:to>
    <xdr:sp macro="" textlink="">
      <xdr:nvSpPr>
        <xdr:cNvPr id="594" name="フローチャート: 判断 593">
          <a:extLst>
            <a:ext uri="{FF2B5EF4-FFF2-40B4-BE49-F238E27FC236}">
              <a16:creationId xmlns:a16="http://schemas.microsoft.com/office/drawing/2014/main" id="{C3610FCB-7DFE-4FDD-AFDB-FE8175601446}"/>
            </a:ext>
          </a:extLst>
        </xdr:cNvPr>
        <xdr:cNvSpPr/>
      </xdr:nvSpPr>
      <xdr:spPr>
        <a:xfrm>
          <a:off x="20215225" y="10467086"/>
          <a:ext cx="920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14732</xdr:rowOff>
    </xdr:from>
    <xdr:to>
      <xdr:col>107</xdr:col>
      <xdr:colOff>101600</xdr:colOff>
      <xdr:row>61</xdr:row>
      <xdr:rowOff>116332</xdr:rowOff>
    </xdr:to>
    <xdr:sp macro="" textlink="">
      <xdr:nvSpPr>
        <xdr:cNvPr id="595" name="フローチャート: 判断 594">
          <a:extLst>
            <a:ext uri="{FF2B5EF4-FFF2-40B4-BE49-F238E27FC236}">
              <a16:creationId xmlns:a16="http://schemas.microsoft.com/office/drawing/2014/main" id="{61E0E883-6ACC-4EDD-A2B2-AF3DD0F901CD}"/>
            </a:ext>
          </a:extLst>
        </xdr:cNvPr>
        <xdr:cNvSpPr/>
      </xdr:nvSpPr>
      <xdr:spPr>
        <a:xfrm>
          <a:off x="19364325" y="10473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13208</xdr:rowOff>
    </xdr:from>
    <xdr:to>
      <xdr:col>102</xdr:col>
      <xdr:colOff>165100</xdr:colOff>
      <xdr:row>61</xdr:row>
      <xdr:rowOff>114808</xdr:rowOff>
    </xdr:to>
    <xdr:sp macro="" textlink="">
      <xdr:nvSpPr>
        <xdr:cNvPr id="596" name="フローチャート: 判断 595">
          <a:extLst>
            <a:ext uri="{FF2B5EF4-FFF2-40B4-BE49-F238E27FC236}">
              <a16:creationId xmlns:a16="http://schemas.microsoft.com/office/drawing/2014/main" id="{5E71C785-2B24-4144-9723-BC25910A1C0B}"/>
            </a:ext>
          </a:extLst>
        </xdr:cNvPr>
        <xdr:cNvSpPr/>
      </xdr:nvSpPr>
      <xdr:spPr>
        <a:xfrm>
          <a:off x="18522950" y="10471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40640</xdr:rowOff>
    </xdr:from>
    <xdr:to>
      <xdr:col>98</xdr:col>
      <xdr:colOff>38100</xdr:colOff>
      <xdr:row>61</xdr:row>
      <xdr:rowOff>142240</xdr:rowOff>
    </xdr:to>
    <xdr:sp macro="" textlink="">
      <xdr:nvSpPr>
        <xdr:cNvPr id="597" name="フローチャート: 判断 596">
          <a:extLst>
            <a:ext uri="{FF2B5EF4-FFF2-40B4-BE49-F238E27FC236}">
              <a16:creationId xmlns:a16="http://schemas.microsoft.com/office/drawing/2014/main" id="{48FD3890-F4AC-45AF-9706-F285CE567C3D}"/>
            </a:ext>
          </a:extLst>
        </xdr:cNvPr>
        <xdr:cNvSpPr/>
      </xdr:nvSpPr>
      <xdr:spPr>
        <a:xfrm>
          <a:off x="17681575" y="10499090"/>
          <a:ext cx="920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4508BA8D-44CE-4ADA-9398-A08BD1B8B721}"/>
            </a:ext>
          </a:extLst>
        </xdr:cNvPr>
        <xdr:cNvSpPr txBox="1"/>
      </xdr:nvSpPr>
      <xdr:spPr>
        <a:xfrm>
          <a:off x="2087562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31F1B8A6-07FE-409F-9026-00109BBDE03C}"/>
            </a:ext>
          </a:extLst>
        </xdr:cNvPr>
        <xdr:cNvSpPr txBox="1"/>
      </xdr:nvSpPr>
      <xdr:spPr>
        <a:xfrm>
          <a:off x="2008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7946D9EE-AAB3-4E40-B892-B26688D8894A}"/>
            </a:ext>
          </a:extLst>
        </xdr:cNvPr>
        <xdr:cNvSpPr txBox="1"/>
      </xdr:nvSpPr>
      <xdr:spPr>
        <a:xfrm>
          <a:off x="192341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403F9DAB-05B3-4A36-A070-178B3CD24303}"/>
            </a:ext>
          </a:extLst>
        </xdr:cNvPr>
        <xdr:cNvSpPr txBox="1"/>
      </xdr:nvSpPr>
      <xdr:spPr>
        <a:xfrm>
          <a:off x="183927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2DB6A6B6-0F09-4CC4-9866-B88482500748}"/>
            </a:ext>
          </a:extLst>
        </xdr:cNvPr>
        <xdr:cNvSpPr txBox="1"/>
      </xdr:nvSpPr>
      <xdr:spPr>
        <a:xfrm>
          <a:off x="175514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68834</xdr:rowOff>
    </xdr:from>
    <xdr:to>
      <xdr:col>116</xdr:col>
      <xdr:colOff>114300</xdr:colOff>
      <xdr:row>61</xdr:row>
      <xdr:rowOff>170434</xdr:rowOff>
    </xdr:to>
    <xdr:sp macro="" textlink="">
      <xdr:nvSpPr>
        <xdr:cNvPr id="603" name="楕円 602">
          <a:extLst>
            <a:ext uri="{FF2B5EF4-FFF2-40B4-BE49-F238E27FC236}">
              <a16:creationId xmlns:a16="http://schemas.microsoft.com/office/drawing/2014/main" id="{B18C27D5-3A9C-4346-8CC6-DC4BDCD8BE06}"/>
            </a:ext>
          </a:extLst>
        </xdr:cNvPr>
        <xdr:cNvSpPr/>
      </xdr:nvSpPr>
      <xdr:spPr>
        <a:xfrm>
          <a:off x="21005800" y="10527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47261</xdr:rowOff>
    </xdr:from>
    <xdr:ext cx="469744" cy="259045"/>
    <xdr:sp macro="" textlink="">
      <xdr:nvSpPr>
        <xdr:cNvPr id="604" name="【学校施設】&#10;一人当たり面積該当値テキスト">
          <a:extLst>
            <a:ext uri="{FF2B5EF4-FFF2-40B4-BE49-F238E27FC236}">
              <a16:creationId xmlns:a16="http://schemas.microsoft.com/office/drawing/2014/main" id="{958BFC8C-39AE-4254-92C2-A0F1A33ADAA2}"/>
            </a:ext>
          </a:extLst>
        </xdr:cNvPr>
        <xdr:cNvSpPr txBox="1"/>
      </xdr:nvSpPr>
      <xdr:spPr>
        <a:xfrm>
          <a:off x="21094700" y="105057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70358</xdr:rowOff>
    </xdr:from>
    <xdr:to>
      <xdr:col>112</xdr:col>
      <xdr:colOff>38100</xdr:colOff>
      <xdr:row>62</xdr:row>
      <xdr:rowOff>508</xdr:rowOff>
    </xdr:to>
    <xdr:sp macro="" textlink="">
      <xdr:nvSpPr>
        <xdr:cNvPr id="605" name="楕円 604">
          <a:extLst>
            <a:ext uri="{FF2B5EF4-FFF2-40B4-BE49-F238E27FC236}">
              <a16:creationId xmlns:a16="http://schemas.microsoft.com/office/drawing/2014/main" id="{0C945BE4-469A-4F33-90F3-5BD28F3E4B08}"/>
            </a:ext>
          </a:extLst>
        </xdr:cNvPr>
        <xdr:cNvSpPr/>
      </xdr:nvSpPr>
      <xdr:spPr>
        <a:xfrm>
          <a:off x="20215225" y="10528808"/>
          <a:ext cx="920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119634</xdr:rowOff>
    </xdr:from>
    <xdr:to>
      <xdr:col>116</xdr:col>
      <xdr:colOff>63500</xdr:colOff>
      <xdr:row>61</xdr:row>
      <xdr:rowOff>121158</xdr:rowOff>
    </xdr:to>
    <xdr:cxnSp macro="">
      <xdr:nvCxnSpPr>
        <xdr:cNvPr id="606" name="直線コネクタ 605">
          <a:extLst>
            <a:ext uri="{FF2B5EF4-FFF2-40B4-BE49-F238E27FC236}">
              <a16:creationId xmlns:a16="http://schemas.microsoft.com/office/drawing/2014/main" id="{81E6B4F4-1E2A-4B69-965B-F767C7764737}"/>
            </a:ext>
          </a:extLst>
        </xdr:cNvPr>
        <xdr:cNvCxnSpPr/>
      </xdr:nvCxnSpPr>
      <xdr:spPr>
        <a:xfrm flipV="1">
          <a:off x="20266025" y="10578084"/>
          <a:ext cx="790575"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94742</xdr:rowOff>
    </xdr:from>
    <xdr:to>
      <xdr:col>107</xdr:col>
      <xdr:colOff>101600</xdr:colOff>
      <xdr:row>62</xdr:row>
      <xdr:rowOff>24892</xdr:rowOff>
    </xdr:to>
    <xdr:sp macro="" textlink="">
      <xdr:nvSpPr>
        <xdr:cNvPr id="607" name="楕円 606">
          <a:extLst>
            <a:ext uri="{FF2B5EF4-FFF2-40B4-BE49-F238E27FC236}">
              <a16:creationId xmlns:a16="http://schemas.microsoft.com/office/drawing/2014/main" id="{B7043E4D-4B62-4634-B1A8-FA401B61810C}"/>
            </a:ext>
          </a:extLst>
        </xdr:cNvPr>
        <xdr:cNvSpPr/>
      </xdr:nvSpPr>
      <xdr:spPr>
        <a:xfrm>
          <a:off x="19364325" y="10553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121158</xdr:rowOff>
    </xdr:from>
    <xdr:to>
      <xdr:col>111</xdr:col>
      <xdr:colOff>177800</xdr:colOff>
      <xdr:row>61</xdr:row>
      <xdr:rowOff>145542</xdr:rowOff>
    </xdr:to>
    <xdr:cxnSp macro="">
      <xdr:nvCxnSpPr>
        <xdr:cNvPr id="608" name="直線コネクタ 607">
          <a:extLst>
            <a:ext uri="{FF2B5EF4-FFF2-40B4-BE49-F238E27FC236}">
              <a16:creationId xmlns:a16="http://schemas.microsoft.com/office/drawing/2014/main" id="{DDABCCEF-05FA-4E86-B92E-A8418F55961C}"/>
            </a:ext>
          </a:extLst>
        </xdr:cNvPr>
        <xdr:cNvCxnSpPr/>
      </xdr:nvCxnSpPr>
      <xdr:spPr>
        <a:xfrm flipV="1">
          <a:off x="19415125" y="10579608"/>
          <a:ext cx="850900" cy="24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103886</xdr:rowOff>
    </xdr:from>
    <xdr:to>
      <xdr:col>102</xdr:col>
      <xdr:colOff>165100</xdr:colOff>
      <xdr:row>62</xdr:row>
      <xdr:rowOff>34036</xdr:rowOff>
    </xdr:to>
    <xdr:sp macro="" textlink="">
      <xdr:nvSpPr>
        <xdr:cNvPr id="609" name="楕円 608">
          <a:extLst>
            <a:ext uri="{FF2B5EF4-FFF2-40B4-BE49-F238E27FC236}">
              <a16:creationId xmlns:a16="http://schemas.microsoft.com/office/drawing/2014/main" id="{19ADDFAC-E0DA-43A9-B3DC-E93B332B311D}"/>
            </a:ext>
          </a:extLst>
        </xdr:cNvPr>
        <xdr:cNvSpPr/>
      </xdr:nvSpPr>
      <xdr:spPr>
        <a:xfrm>
          <a:off x="18522950" y="10562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145542</xdr:rowOff>
    </xdr:from>
    <xdr:to>
      <xdr:col>107</xdr:col>
      <xdr:colOff>50800</xdr:colOff>
      <xdr:row>61</xdr:row>
      <xdr:rowOff>154686</xdr:rowOff>
    </xdr:to>
    <xdr:cxnSp macro="">
      <xdr:nvCxnSpPr>
        <xdr:cNvPr id="610" name="直線コネクタ 609">
          <a:extLst>
            <a:ext uri="{FF2B5EF4-FFF2-40B4-BE49-F238E27FC236}">
              <a16:creationId xmlns:a16="http://schemas.microsoft.com/office/drawing/2014/main" id="{40D51E6E-2138-4A47-989B-511EA8C84EC4}"/>
            </a:ext>
          </a:extLst>
        </xdr:cNvPr>
        <xdr:cNvCxnSpPr/>
      </xdr:nvCxnSpPr>
      <xdr:spPr>
        <a:xfrm flipV="1">
          <a:off x="18573750" y="10603992"/>
          <a:ext cx="841375"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103124</xdr:rowOff>
    </xdr:from>
    <xdr:to>
      <xdr:col>98</xdr:col>
      <xdr:colOff>38100</xdr:colOff>
      <xdr:row>62</xdr:row>
      <xdr:rowOff>33274</xdr:rowOff>
    </xdr:to>
    <xdr:sp macro="" textlink="">
      <xdr:nvSpPr>
        <xdr:cNvPr id="611" name="楕円 610">
          <a:extLst>
            <a:ext uri="{FF2B5EF4-FFF2-40B4-BE49-F238E27FC236}">
              <a16:creationId xmlns:a16="http://schemas.microsoft.com/office/drawing/2014/main" id="{5026A9C6-EA22-4EC4-8CC6-CDB74C9BFEA5}"/>
            </a:ext>
          </a:extLst>
        </xdr:cNvPr>
        <xdr:cNvSpPr/>
      </xdr:nvSpPr>
      <xdr:spPr>
        <a:xfrm>
          <a:off x="17681575" y="10561574"/>
          <a:ext cx="920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153924</xdr:rowOff>
    </xdr:from>
    <xdr:to>
      <xdr:col>102</xdr:col>
      <xdr:colOff>114300</xdr:colOff>
      <xdr:row>61</xdr:row>
      <xdr:rowOff>154686</xdr:rowOff>
    </xdr:to>
    <xdr:cxnSp macro="">
      <xdr:nvCxnSpPr>
        <xdr:cNvPr id="612" name="直線コネクタ 611">
          <a:extLst>
            <a:ext uri="{FF2B5EF4-FFF2-40B4-BE49-F238E27FC236}">
              <a16:creationId xmlns:a16="http://schemas.microsoft.com/office/drawing/2014/main" id="{170A9AA6-F33E-4C2C-8FF0-4192FF501255}"/>
            </a:ext>
          </a:extLst>
        </xdr:cNvPr>
        <xdr:cNvCxnSpPr/>
      </xdr:nvCxnSpPr>
      <xdr:spPr>
        <a:xfrm>
          <a:off x="17732375" y="10612374"/>
          <a:ext cx="841375"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126763</xdr:rowOff>
    </xdr:from>
    <xdr:ext cx="469744" cy="259045"/>
    <xdr:sp macro="" textlink="">
      <xdr:nvSpPr>
        <xdr:cNvPr id="613" name="n_1aveValue【学校施設】&#10;一人当たり面積">
          <a:extLst>
            <a:ext uri="{FF2B5EF4-FFF2-40B4-BE49-F238E27FC236}">
              <a16:creationId xmlns:a16="http://schemas.microsoft.com/office/drawing/2014/main" id="{03984726-1A59-4EEC-9FB5-A3CDF28B80A0}"/>
            </a:ext>
          </a:extLst>
        </xdr:cNvPr>
        <xdr:cNvSpPr txBox="1"/>
      </xdr:nvSpPr>
      <xdr:spPr>
        <a:xfrm>
          <a:off x="20027977" y="10242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132859</xdr:rowOff>
    </xdr:from>
    <xdr:ext cx="469744" cy="259045"/>
    <xdr:sp macro="" textlink="">
      <xdr:nvSpPr>
        <xdr:cNvPr id="614" name="n_2aveValue【学校施設】&#10;一人当たり面積">
          <a:extLst>
            <a:ext uri="{FF2B5EF4-FFF2-40B4-BE49-F238E27FC236}">
              <a16:creationId xmlns:a16="http://schemas.microsoft.com/office/drawing/2014/main" id="{F39F52DC-50AA-434C-B2B1-938FB4CD81E8}"/>
            </a:ext>
          </a:extLst>
        </xdr:cNvPr>
        <xdr:cNvSpPr txBox="1"/>
      </xdr:nvSpPr>
      <xdr:spPr>
        <a:xfrm>
          <a:off x="19189777" y="10248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131335</xdr:rowOff>
    </xdr:from>
    <xdr:ext cx="469744" cy="259045"/>
    <xdr:sp macro="" textlink="">
      <xdr:nvSpPr>
        <xdr:cNvPr id="615" name="n_3aveValue【学校施設】&#10;一人当たり面積">
          <a:extLst>
            <a:ext uri="{FF2B5EF4-FFF2-40B4-BE49-F238E27FC236}">
              <a16:creationId xmlns:a16="http://schemas.microsoft.com/office/drawing/2014/main" id="{45F841DB-7D03-40A8-876B-6B2A284948DC}"/>
            </a:ext>
          </a:extLst>
        </xdr:cNvPr>
        <xdr:cNvSpPr txBox="1"/>
      </xdr:nvSpPr>
      <xdr:spPr>
        <a:xfrm>
          <a:off x="18348402" y="10246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158767</xdr:rowOff>
    </xdr:from>
    <xdr:ext cx="469744" cy="259045"/>
    <xdr:sp macro="" textlink="">
      <xdr:nvSpPr>
        <xdr:cNvPr id="616" name="n_4aveValue【学校施設】&#10;一人当たり面積">
          <a:extLst>
            <a:ext uri="{FF2B5EF4-FFF2-40B4-BE49-F238E27FC236}">
              <a16:creationId xmlns:a16="http://schemas.microsoft.com/office/drawing/2014/main" id="{97378801-C6F8-493C-B6AA-4A8935841799}"/>
            </a:ext>
          </a:extLst>
        </xdr:cNvPr>
        <xdr:cNvSpPr txBox="1"/>
      </xdr:nvSpPr>
      <xdr:spPr>
        <a:xfrm>
          <a:off x="17507027" y="10274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163085</xdr:rowOff>
    </xdr:from>
    <xdr:ext cx="469744" cy="259045"/>
    <xdr:sp macro="" textlink="">
      <xdr:nvSpPr>
        <xdr:cNvPr id="617" name="n_1mainValue【学校施設】&#10;一人当たり面積">
          <a:extLst>
            <a:ext uri="{FF2B5EF4-FFF2-40B4-BE49-F238E27FC236}">
              <a16:creationId xmlns:a16="http://schemas.microsoft.com/office/drawing/2014/main" id="{B9139E8E-1B8C-4F9F-811F-DAAF009D7249}"/>
            </a:ext>
          </a:extLst>
        </xdr:cNvPr>
        <xdr:cNvSpPr txBox="1"/>
      </xdr:nvSpPr>
      <xdr:spPr>
        <a:xfrm>
          <a:off x="20027977" y="10621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16019</xdr:rowOff>
    </xdr:from>
    <xdr:ext cx="469744" cy="259045"/>
    <xdr:sp macro="" textlink="">
      <xdr:nvSpPr>
        <xdr:cNvPr id="618" name="n_2mainValue【学校施設】&#10;一人当たり面積">
          <a:extLst>
            <a:ext uri="{FF2B5EF4-FFF2-40B4-BE49-F238E27FC236}">
              <a16:creationId xmlns:a16="http://schemas.microsoft.com/office/drawing/2014/main" id="{160CCBE1-E0DE-4F13-AE3D-7E5BEAB0F9A9}"/>
            </a:ext>
          </a:extLst>
        </xdr:cNvPr>
        <xdr:cNvSpPr txBox="1"/>
      </xdr:nvSpPr>
      <xdr:spPr>
        <a:xfrm>
          <a:off x="19189777" y="10645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25163</xdr:rowOff>
    </xdr:from>
    <xdr:ext cx="469744" cy="259045"/>
    <xdr:sp macro="" textlink="">
      <xdr:nvSpPr>
        <xdr:cNvPr id="619" name="n_3mainValue【学校施設】&#10;一人当たり面積">
          <a:extLst>
            <a:ext uri="{FF2B5EF4-FFF2-40B4-BE49-F238E27FC236}">
              <a16:creationId xmlns:a16="http://schemas.microsoft.com/office/drawing/2014/main" id="{1FB9BAFA-1D2A-472C-8D77-54611564AF42}"/>
            </a:ext>
          </a:extLst>
        </xdr:cNvPr>
        <xdr:cNvSpPr txBox="1"/>
      </xdr:nvSpPr>
      <xdr:spPr>
        <a:xfrm>
          <a:off x="18348402" y="10655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24401</xdr:rowOff>
    </xdr:from>
    <xdr:ext cx="469744" cy="259045"/>
    <xdr:sp macro="" textlink="">
      <xdr:nvSpPr>
        <xdr:cNvPr id="620" name="n_4mainValue【学校施設】&#10;一人当たり面積">
          <a:extLst>
            <a:ext uri="{FF2B5EF4-FFF2-40B4-BE49-F238E27FC236}">
              <a16:creationId xmlns:a16="http://schemas.microsoft.com/office/drawing/2014/main" id="{2FED4CA6-4873-4C83-B94E-4C5FAA17311D}"/>
            </a:ext>
          </a:extLst>
        </xdr:cNvPr>
        <xdr:cNvSpPr txBox="1"/>
      </xdr:nvSpPr>
      <xdr:spPr>
        <a:xfrm>
          <a:off x="17507027" y="10654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1" name="正方形/長方形 620">
          <a:extLst>
            <a:ext uri="{FF2B5EF4-FFF2-40B4-BE49-F238E27FC236}">
              <a16:creationId xmlns:a16="http://schemas.microsoft.com/office/drawing/2014/main" id="{F501E49D-DA3C-46A0-BE05-03A226F29572}"/>
            </a:ext>
          </a:extLst>
        </xdr:cNvPr>
        <xdr:cNvSpPr/>
      </xdr:nvSpPr>
      <xdr:spPr>
        <a:xfrm>
          <a:off x="11826875" y="11811000"/>
          <a:ext cx="4486275"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2" name="正方形/長方形 621">
          <a:extLst>
            <a:ext uri="{FF2B5EF4-FFF2-40B4-BE49-F238E27FC236}">
              <a16:creationId xmlns:a16="http://schemas.microsoft.com/office/drawing/2014/main" id="{56870DF0-43BA-42DF-A295-8EFCCF14B7C1}"/>
            </a:ext>
          </a:extLst>
        </xdr:cNvPr>
        <xdr:cNvSpPr/>
      </xdr:nvSpPr>
      <xdr:spPr>
        <a:xfrm>
          <a:off x="11944350" y="124714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3" name="正方形/長方形 622">
          <a:extLst>
            <a:ext uri="{FF2B5EF4-FFF2-40B4-BE49-F238E27FC236}">
              <a16:creationId xmlns:a16="http://schemas.microsoft.com/office/drawing/2014/main" id="{0FF4EB05-35D0-4000-81EA-45C177C404B5}"/>
            </a:ext>
          </a:extLst>
        </xdr:cNvPr>
        <xdr:cNvSpPr/>
      </xdr:nvSpPr>
      <xdr:spPr>
        <a:xfrm>
          <a:off x="11944350" y="126746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4" name="正方形/長方形 623">
          <a:extLst>
            <a:ext uri="{FF2B5EF4-FFF2-40B4-BE49-F238E27FC236}">
              <a16:creationId xmlns:a16="http://schemas.microsoft.com/office/drawing/2014/main" id="{724A9098-8A0C-4FBD-99DB-6B79798C7EE4}"/>
            </a:ext>
          </a:extLst>
        </xdr:cNvPr>
        <xdr:cNvSpPr/>
      </xdr:nvSpPr>
      <xdr:spPr>
        <a:xfrm>
          <a:off x="12912725" y="124714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5" name="正方形/長方形 624">
          <a:extLst>
            <a:ext uri="{FF2B5EF4-FFF2-40B4-BE49-F238E27FC236}">
              <a16:creationId xmlns:a16="http://schemas.microsoft.com/office/drawing/2014/main" id="{295F710D-20F1-4DBB-857B-23341B4B3BFA}"/>
            </a:ext>
          </a:extLst>
        </xdr:cNvPr>
        <xdr:cNvSpPr/>
      </xdr:nvSpPr>
      <xdr:spPr>
        <a:xfrm>
          <a:off x="12912725" y="126746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6" name="正方形/長方形 625">
          <a:extLst>
            <a:ext uri="{FF2B5EF4-FFF2-40B4-BE49-F238E27FC236}">
              <a16:creationId xmlns:a16="http://schemas.microsoft.com/office/drawing/2014/main" id="{C39D2FB2-7418-4CF1-8C8F-047ADBE40EDB}"/>
            </a:ext>
          </a:extLst>
        </xdr:cNvPr>
        <xdr:cNvSpPr/>
      </xdr:nvSpPr>
      <xdr:spPr>
        <a:xfrm>
          <a:off x="13998575" y="124714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7" name="正方形/長方形 626">
          <a:extLst>
            <a:ext uri="{FF2B5EF4-FFF2-40B4-BE49-F238E27FC236}">
              <a16:creationId xmlns:a16="http://schemas.microsoft.com/office/drawing/2014/main" id="{6C8D612B-929A-4063-9E9C-3435E1251358}"/>
            </a:ext>
          </a:extLst>
        </xdr:cNvPr>
        <xdr:cNvSpPr/>
      </xdr:nvSpPr>
      <xdr:spPr>
        <a:xfrm>
          <a:off x="13998575" y="126746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8" name="正方形/長方形 627">
          <a:extLst>
            <a:ext uri="{FF2B5EF4-FFF2-40B4-BE49-F238E27FC236}">
              <a16:creationId xmlns:a16="http://schemas.microsoft.com/office/drawing/2014/main" id="{FEA4FAAA-2D42-4D84-88B0-365377719D1C}"/>
            </a:ext>
          </a:extLst>
        </xdr:cNvPr>
        <xdr:cNvSpPr/>
      </xdr:nvSpPr>
      <xdr:spPr>
        <a:xfrm>
          <a:off x="11826875" y="12954000"/>
          <a:ext cx="4486275"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9" name="テキスト ボックス 628">
          <a:extLst>
            <a:ext uri="{FF2B5EF4-FFF2-40B4-BE49-F238E27FC236}">
              <a16:creationId xmlns:a16="http://schemas.microsoft.com/office/drawing/2014/main" id="{FC67419D-AA07-49CC-8148-A49B93DE1FD0}"/>
            </a:ext>
          </a:extLst>
        </xdr:cNvPr>
        <xdr:cNvSpPr txBox="1"/>
      </xdr:nvSpPr>
      <xdr:spPr>
        <a:xfrm>
          <a:off x="11788775"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0" name="直線コネクタ 629">
          <a:extLst>
            <a:ext uri="{FF2B5EF4-FFF2-40B4-BE49-F238E27FC236}">
              <a16:creationId xmlns:a16="http://schemas.microsoft.com/office/drawing/2014/main" id="{44EFB07D-77B7-4D29-9C7E-DF6A55CCCB19}"/>
            </a:ext>
          </a:extLst>
        </xdr:cNvPr>
        <xdr:cNvCxnSpPr/>
      </xdr:nvCxnSpPr>
      <xdr:spPr>
        <a:xfrm>
          <a:off x="11826875" y="1524000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1" name="テキスト ボックス 630">
          <a:extLst>
            <a:ext uri="{FF2B5EF4-FFF2-40B4-BE49-F238E27FC236}">
              <a16:creationId xmlns:a16="http://schemas.microsoft.com/office/drawing/2014/main" id="{9CB5BD1C-BD0F-4030-B8EB-5EA3327E4A1C}"/>
            </a:ext>
          </a:extLst>
        </xdr:cNvPr>
        <xdr:cNvSpPr txBox="1"/>
      </xdr:nvSpPr>
      <xdr:spPr>
        <a:xfrm>
          <a:off x="1138827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2" name="直線コネクタ 631">
          <a:extLst>
            <a:ext uri="{FF2B5EF4-FFF2-40B4-BE49-F238E27FC236}">
              <a16:creationId xmlns:a16="http://schemas.microsoft.com/office/drawing/2014/main" id="{8F025C34-DCF1-494A-9F91-6EA5F861757E}"/>
            </a:ext>
          </a:extLst>
        </xdr:cNvPr>
        <xdr:cNvCxnSpPr/>
      </xdr:nvCxnSpPr>
      <xdr:spPr>
        <a:xfrm>
          <a:off x="11826875" y="1485900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3" name="テキスト ボックス 632">
          <a:extLst>
            <a:ext uri="{FF2B5EF4-FFF2-40B4-BE49-F238E27FC236}">
              <a16:creationId xmlns:a16="http://schemas.microsoft.com/office/drawing/2014/main" id="{E7D00497-0E1D-4019-8AA1-4C8FDDB1D66A}"/>
            </a:ext>
          </a:extLst>
        </xdr:cNvPr>
        <xdr:cNvSpPr txBox="1"/>
      </xdr:nvSpPr>
      <xdr:spPr>
        <a:xfrm>
          <a:off x="1138827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4" name="直線コネクタ 633">
          <a:extLst>
            <a:ext uri="{FF2B5EF4-FFF2-40B4-BE49-F238E27FC236}">
              <a16:creationId xmlns:a16="http://schemas.microsoft.com/office/drawing/2014/main" id="{6D143613-6108-4BE4-82F0-95BABF55EFDA}"/>
            </a:ext>
          </a:extLst>
        </xdr:cNvPr>
        <xdr:cNvCxnSpPr/>
      </xdr:nvCxnSpPr>
      <xdr:spPr>
        <a:xfrm>
          <a:off x="11826875" y="1447800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5" name="テキスト ボックス 634">
          <a:extLst>
            <a:ext uri="{FF2B5EF4-FFF2-40B4-BE49-F238E27FC236}">
              <a16:creationId xmlns:a16="http://schemas.microsoft.com/office/drawing/2014/main" id="{C4CAABEF-39DD-4E60-ABC7-3E5630491FDB}"/>
            </a:ext>
          </a:extLst>
        </xdr:cNvPr>
        <xdr:cNvSpPr txBox="1"/>
      </xdr:nvSpPr>
      <xdr:spPr>
        <a:xfrm>
          <a:off x="11442866"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6" name="直線コネクタ 635">
          <a:extLst>
            <a:ext uri="{FF2B5EF4-FFF2-40B4-BE49-F238E27FC236}">
              <a16:creationId xmlns:a16="http://schemas.microsoft.com/office/drawing/2014/main" id="{A9A67253-20C4-445F-BD58-5F4C542704A9}"/>
            </a:ext>
          </a:extLst>
        </xdr:cNvPr>
        <xdr:cNvCxnSpPr/>
      </xdr:nvCxnSpPr>
      <xdr:spPr>
        <a:xfrm>
          <a:off x="11826875" y="1409700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7" name="テキスト ボックス 636">
          <a:extLst>
            <a:ext uri="{FF2B5EF4-FFF2-40B4-BE49-F238E27FC236}">
              <a16:creationId xmlns:a16="http://schemas.microsoft.com/office/drawing/2014/main" id="{5CAB8197-2E74-4463-8F1F-36D397D4CC7A}"/>
            </a:ext>
          </a:extLst>
        </xdr:cNvPr>
        <xdr:cNvSpPr txBox="1"/>
      </xdr:nvSpPr>
      <xdr:spPr>
        <a:xfrm>
          <a:off x="11442866"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8" name="直線コネクタ 637">
          <a:extLst>
            <a:ext uri="{FF2B5EF4-FFF2-40B4-BE49-F238E27FC236}">
              <a16:creationId xmlns:a16="http://schemas.microsoft.com/office/drawing/2014/main" id="{129E8136-5BB1-47FB-A78B-DEBDB31638BA}"/>
            </a:ext>
          </a:extLst>
        </xdr:cNvPr>
        <xdr:cNvCxnSpPr/>
      </xdr:nvCxnSpPr>
      <xdr:spPr>
        <a:xfrm>
          <a:off x="11826875" y="1371600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39" name="テキスト ボックス 638">
          <a:extLst>
            <a:ext uri="{FF2B5EF4-FFF2-40B4-BE49-F238E27FC236}">
              <a16:creationId xmlns:a16="http://schemas.microsoft.com/office/drawing/2014/main" id="{F909DA2C-E007-4F7A-9E65-04F0F89BF632}"/>
            </a:ext>
          </a:extLst>
        </xdr:cNvPr>
        <xdr:cNvSpPr txBox="1"/>
      </xdr:nvSpPr>
      <xdr:spPr>
        <a:xfrm>
          <a:off x="11442866"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0" name="直線コネクタ 639">
          <a:extLst>
            <a:ext uri="{FF2B5EF4-FFF2-40B4-BE49-F238E27FC236}">
              <a16:creationId xmlns:a16="http://schemas.microsoft.com/office/drawing/2014/main" id="{54D0CBDA-F888-4E97-A25B-3A80884BC924}"/>
            </a:ext>
          </a:extLst>
        </xdr:cNvPr>
        <xdr:cNvCxnSpPr/>
      </xdr:nvCxnSpPr>
      <xdr:spPr>
        <a:xfrm>
          <a:off x="11826875" y="1333500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1" name="テキスト ボックス 640">
          <a:extLst>
            <a:ext uri="{FF2B5EF4-FFF2-40B4-BE49-F238E27FC236}">
              <a16:creationId xmlns:a16="http://schemas.microsoft.com/office/drawing/2014/main" id="{F7F2DDA5-4099-4A09-925E-F0901FA51BBA}"/>
            </a:ext>
          </a:extLst>
        </xdr:cNvPr>
        <xdr:cNvSpPr txBox="1"/>
      </xdr:nvSpPr>
      <xdr:spPr>
        <a:xfrm>
          <a:off x="11442866"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2" name="直線コネクタ 641">
          <a:extLst>
            <a:ext uri="{FF2B5EF4-FFF2-40B4-BE49-F238E27FC236}">
              <a16:creationId xmlns:a16="http://schemas.microsoft.com/office/drawing/2014/main" id="{8CFB70C5-81B9-4C3D-990E-C81B3DFCAD98}"/>
            </a:ext>
          </a:extLst>
        </xdr:cNvPr>
        <xdr:cNvCxnSpPr/>
      </xdr:nvCxnSpPr>
      <xdr:spPr>
        <a:xfrm>
          <a:off x="11826875" y="1295400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3" name="テキスト ボックス 642">
          <a:extLst>
            <a:ext uri="{FF2B5EF4-FFF2-40B4-BE49-F238E27FC236}">
              <a16:creationId xmlns:a16="http://schemas.microsoft.com/office/drawing/2014/main" id="{D8E39495-1CFB-4D04-9E1B-7FA31459A18E}"/>
            </a:ext>
          </a:extLst>
        </xdr:cNvPr>
        <xdr:cNvSpPr txBox="1"/>
      </xdr:nvSpPr>
      <xdr:spPr>
        <a:xfrm>
          <a:off x="11506986"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4" name="【児童館】&#10;有形固定資産減価償却率グラフ枠">
          <a:extLst>
            <a:ext uri="{FF2B5EF4-FFF2-40B4-BE49-F238E27FC236}">
              <a16:creationId xmlns:a16="http://schemas.microsoft.com/office/drawing/2014/main" id="{4C05FCDB-B85F-45CD-909E-A2CBCFC26EA0}"/>
            </a:ext>
          </a:extLst>
        </xdr:cNvPr>
        <xdr:cNvSpPr/>
      </xdr:nvSpPr>
      <xdr:spPr>
        <a:xfrm>
          <a:off x="11826875" y="12954000"/>
          <a:ext cx="4486275"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144780</xdr:rowOff>
    </xdr:from>
    <xdr:to>
      <xdr:col>85</xdr:col>
      <xdr:colOff>126364</xdr:colOff>
      <xdr:row>86</xdr:row>
      <xdr:rowOff>114300</xdr:rowOff>
    </xdr:to>
    <xdr:cxnSp macro="">
      <xdr:nvCxnSpPr>
        <xdr:cNvPr id="645" name="直線コネクタ 644">
          <a:extLst>
            <a:ext uri="{FF2B5EF4-FFF2-40B4-BE49-F238E27FC236}">
              <a16:creationId xmlns:a16="http://schemas.microsoft.com/office/drawing/2014/main" id="{DEA0FA4C-8AE9-43FD-9175-2157B4901421}"/>
            </a:ext>
          </a:extLst>
        </xdr:cNvPr>
        <xdr:cNvCxnSpPr/>
      </xdr:nvCxnSpPr>
      <xdr:spPr>
        <a:xfrm flipV="1">
          <a:off x="15509239" y="13517880"/>
          <a:ext cx="0" cy="13411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46" name="【児童館】&#10;有形固定資産減価償却率最小値テキスト">
          <a:extLst>
            <a:ext uri="{FF2B5EF4-FFF2-40B4-BE49-F238E27FC236}">
              <a16:creationId xmlns:a16="http://schemas.microsoft.com/office/drawing/2014/main" id="{64BDE5B9-1A9B-4E50-8CFC-86D9DD2A9102}"/>
            </a:ext>
          </a:extLst>
        </xdr:cNvPr>
        <xdr:cNvSpPr txBox="1"/>
      </xdr:nvSpPr>
      <xdr:spPr>
        <a:xfrm>
          <a:off x="15547975"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47" name="直線コネクタ 646">
          <a:extLst>
            <a:ext uri="{FF2B5EF4-FFF2-40B4-BE49-F238E27FC236}">
              <a16:creationId xmlns:a16="http://schemas.microsoft.com/office/drawing/2014/main" id="{40E5B0DE-DD44-49BF-9169-DFA687C906D2}"/>
            </a:ext>
          </a:extLst>
        </xdr:cNvPr>
        <xdr:cNvCxnSpPr/>
      </xdr:nvCxnSpPr>
      <xdr:spPr>
        <a:xfrm>
          <a:off x="15420975" y="14859000"/>
          <a:ext cx="1682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91457</xdr:rowOff>
    </xdr:from>
    <xdr:ext cx="405111" cy="259045"/>
    <xdr:sp macro="" textlink="">
      <xdr:nvSpPr>
        <xdr:cNvPr id="648" name="【児童館】&#10;有形固定資産減価償却率最大値テキスト">
          <a:extLst>
            <a:ext uri="{FF2B5EF4-FFF2-40B4-BE49-F238E27FC236}">
              <a16:creationId xmlns:a16="http://schemas.microsoft.com/office/drawing/2014/main" id="{8E987881-9585-46DA-830E-2CFD0D346765}"/>
            </a:ext>
          </a:extLst>
        </xdr:cNvPr>
        <xdr:cNvSpPr txBox="1"/>
      </xdr:nvSpPr>
      <xdr:spPr>
        <a:xfrm>
          <a:off x="15547975" y="13293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144780</xdr:rowOff>
    </xdr:from>
    <xdr:to>
      <xdr:col>86</xdr:col>
      <xdr:colOff>25400</xdr:colOff>
      <xdr:row>78</xdr:row>
      <xdr:rowOff>144780</xdr:rowOff>
    </xdr:to>
    <xdr:cxnSp macro="">
      <xdr:nvCxnSpPr>
        <xdr:cNvPr id="649" name="直線コネクタ 648">
          <a:extLst>
            <a:ext uri="{FF2B5EF4-FFF2-40B4-BE49-F238E27FC236}">
              <a16:creationId xmlns:a16="http://schemas.microsoft.com/office/drawing/2014/main" id="{2ADB4DFB-DD17-4966-AE99-3219439AE4AC}"/>
            </a:ext>
          </a:extLst>
        </xdr:cNvPr>
        <xdr:cNvCxnSpPr/>
      </xdr:nvCxnSpPr>
      <xdr:spPr>
        <a:xfrm>
          <a:off x="15420975" y="13517880"/>
          <a:ext cx="1682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83</xdr:row>
      <xdr:rowOff>13352</xdr:rowOff>
    </xdr:from>
    <xdr:ext cx="405111" cy="259045"/>
    <xdr:sp macro="" textlink="">
      <xdr:nvSpPr>
        <xdr:cNvPr id="650" name="【児童館】&#10;有形固定資産減価償却率平均値テキスト">
          <a:extLst>
            <a:ext uri="{FF2B5EF4-FFF2-40B4-BE49-F238E27FC236}">
              <a16:creationId xmlns:a16="http://schemas.microsoft.com/office/drawing/2014/main" id="{FAEA1489-4417-4A65-8FDE-5B979B8A21B6}"/>
            </a:ext>
          </a:extLst>
        </xdr:cNvPr>
        <xdr:cNvSpPr txBox="1"/>
      </xdr:nvSpPr>
      <xdr:spPr>
        <a:xfrm>
          <a:off x="15547975" y="142437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34925</xdr:rowOff>
    </xdr:from>
    <xdr:to>
      <xdr:col>85</xdr:col>
      <xdr:colOff>177800</xdr:colOff>
      <xdr:row>83</xdr:row>
      <xdr:rowOff>136525</xdr:rowOff>
    </xdr:to>
    <xdr:sp macro="" textlink="">
      <xdr:nvSpPr>
        <xdr:cNvPr id="651" name="フローチャート: 判断 650">
          <a:extLst>
            <a:ext uri="{FF2B5EF4-FFF2-40B4-BE49-F238E27FC236}">
              <a16:creationId xmlns:a16="http://schemas.microsoft.com/office/drawing/2014/main" id="{0EA76C95-875C-4218-A014-B0E69446409D}"/>
            </a:ext>
          </a:extLst>
        </xdr:cNvPr>
        <xdr:cNvSpPr/>
      </xdr:nvSpPr>
      <xdr:spPr>
        <a:xfrm>
          <a:off x="15459075" y="14265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25400</xdr:rowOff>
    </xdr:from>
    <xdr:to>
      <xdr:col>81</xdr:col>
      <xdr:colOff>101600</xdr:colOff>
      <xdr:row>83</xdr:row>
      <xdr:rowOff>127000</xdr:rowOff>
    </xdr:to>
    <xdr:sp macro="" textlink="">
      <xdr:nvSpPr>
        <xdr:cNvPr id="652" name="フローチャート: 判断 651">
          <a:extLst>
            <a:ext uri="{FF2B5EF4-FFF2-40B4-BE49-F238E27FC236}">
              <a16:creationId xmlns:a16="http://schemas.microsoft.com/office/drawing/2014/main" id="{D547689C-06EE-4B44-AD00-9E1509482E5E}"/>
            </a:ext>
          </a:extLst>
        </xdr:cNvPr>
        <xdr:cNvSpPr/>
      </xdr:nvSpPr>
      <xdr:spPr>
        <a:xfrm>
          <a:off x="14658975" y="14255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17780</xdr:rowOff>
    </xdr:from>
    <xdr:to>
      <xdr:col>76</xdr:col>
      <xdr:colOff>165100</xdr:colOff>
      <xdr:row>83</xdr:row>
      <xdr:rowOff>119380</xdr:rowOff>
    </xdr:to>
    <xdr:sp macro="" textlink="">
      <xdr:nvSpPr>
        <xdr:cNvPr id="653" name="フローチャート: 判断 652">
          <a:extLst>
            <a:ext uri="{FF2B5EF4-FFF2-40B4-BE49-F238E27FC236}">
              <a16:creationId xmlns:a16="http://schemas.microsoft.com/office/drawing/2014/main" id="{79189C6D-29F1-482A-8926-AA299195A9A4}"/>
            </a:ext>
          </a:extLst>
        </xdr:cNvPr>
        <xdr:cNvSpPr/>
      </xdr:nvSpPr>
      <xdr:spPr>
        <a:xfrm>
          <a:off x="13817600" y="1424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2539</xdr:rowOff>
    </xdr:from>
    <xdr:to>
      <xdr:col>72</xdr:col>
      <xdr:colOff>38100</xdr:colOff>
      <xdr:row>83</xdr:row>
      <xdr:rowOff>104139</xdr:rowOff>
    </xdr:to>
    <xdr:sp macro="" textlink="">
      <xdr:nvSpPr>
        <xdr:cNvPr id="654" name="フローチャート: 判断 653">
          <a:extLst>
            <a:ext uri="{FF2B5EF4-FFF2-40B4-BE49-F238E27FC236}">
              <a16:creationId xmlns:a16="http://schemas.microsoft.com/office/drawing/2014/main" id="{878CB908-15D0-454F-A329-54886D3D5618}"/>
            </a:ext>
          </a:extLst>
        </xdr:cNvPr>
        <xdr:cNvSpPr/>
      </xdr:nvSpPr>
      <xdr:spPr>
        <a:xfrm>
          <a:off x="12976225" y="14232889"/>
          <a:ext cx="920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114936</xdr:rowOff>
    </xdr:from>
    <xdr:to>
      <xdr:col>67</xdr:col>
      <xdr:colOff>101600</xdr:colOff>
      <xdr:row>83</xdr:row>
      <xdr:rowOff>45086</xdr:rowOff>
    </xdr:to>
    <xdr:sp macro="" textlink="">
      <xdr:nvSpPr>
        <xdr:cNvPr id="655" name="フローチャート: 判断 654">
          <a:extLst>
            <a:ext uri="{FF2B5EF4-FFF2-40B4-BE49-F238E27FC236}">
              <a16:creationId xmlns:a16="http://schemas.microsoft.com/office/drawing/2014/main" id="{8AE04429-A2B5-481C-85B1-E852125AE396}"/>
            </a:ext>
          </a:extLst>
        </xdr:cNvPr>
        <xdr:cNvSpPr/>
      </xdr:nvSpPr>
      <xdr:spPr>
        <a:xfrm>
          <a:off x="12125325" y="14173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6" name="テキスト ボックス 655">
          <a:extLst>
            <a:ext uri="{FF2B5EF4-FFF2-40B4-BE49-F238E27FC236}">
              <a16:creationId xmlns:a16="http://schemas.microsoft.com/office/drawing/2014/main" id="{CC7452B2-0DA2-478A-BE90-823C2FE518BB}"/>
            </a:ext>
          </a:extLst>
        </xdr:cNvPr>
        <xdr:cNvSpPr txBox="1"/>
      </xdr:nvSpPr>
      <xdr:spPr>
        <a:xfrm>
          <a:off x="153289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B1FB0638-6CE9-437F-920E-D883BAFBF70A}"/>
            </a:ext>
          </a:extLst>
        </xdr:cNvPr>
        <xdr:cNvSpPr txBox="1"/>
      </xdr:nvSpPr>
      <xdr:spPr>
        <a:xfrm>
          <a:off x="145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AAA95F0F-27D2-4CC0-857D-58F49A7AB0DF}"/>
            </a:ext>
          </a:extLst>
        </xdr:cNvPr>
        <xdr:cNvSpPr txBox="1"/>
      </xdr:nvSpPr>
      <xdr:spPr>
        <a:xfrm>
          <a:off x="1368742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8E6DE52F-1F27-454B-BF29-B7398BABEE6F}"/>
            </a:ext>
          </a:extLst>
        </xdr:cNvPr>
        <xdr:cNvSpPr txBox="1"/>
      </xdr:nvSpPr>
      <xdr:spPr>
        <a:xfrm>
          <a:off x="12846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F3C9915E-D142-400F-8C48-753D2ECA4C2E}"/>
            </a:ext>
          </a:extLst>
        </xdr:cNvPr>
        <xdr:cNvSpPr txBox="1"/>
      </xdr:nvSpPr>
      <xdr:spPr>
        <a:xfrm>
          <a:off x="119951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76836</xdr:rowOff>
    </xdr:from>
    <xdr:to>
      <xdr:col>85</xdr:col>
      <xdr:colOff>177800</xdr:colOff>
      <xdr:row>83</xdr:row>
      <xdr:rowOff>6986</xdr:rowOff>
    </xdr:to>
    <xdr:sp macro="" textlink="">
      <xdr:nvSpPr>
        <xdr:cNvPr id="661" name="楕円 660">
          <a:extLst>
            <a:ext uri="{FF2B5EF4-FFF2-40B4-BE49-F238E27FC236}">
              <a16:creationId xmlns:a16="http://schemas.microsoft.com/office/drawing/2014/main" id="{4EED2284-E582-4981-B367-090184E4BC21}"/>
            </a:ext>
          </a:extLst>
        </xdr:cNvPr>
        <xdr:cNvSpPr/>
      </xdr:nvSpPr>
      <xdr:spPr>
        <a:xfrm>
          <a:off x="15459075" y="14135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99713</xdr:rowOff>
    </xdr:from>
    <xdr:ext cx="405111" cy="259045"/>
    <xdr:sp macro="" textlink="">
      <xdr:nvSpPr>
        <xdr:cNvPr id="662" name="【児童館】&#10;有形固定資産減価償却率該当値テキスト">
          <a:extLst>
            <a:ext uri="{FF2B5EF4-FFF2-40B4-BE49-F238E27FC236}">
              <a16:creationId xmlns:a16="http://schemas.microsoft.com/office/drawing/2014/main" id="{D0E61165-C787-468A-B88E-513479AFA5AE}"/>
            </a:ext>
          </a:extLst>
        </xdr:cNvPr>
        <xdr:cNvSpPr txBox="1"/>
      </xdr:nvSpPr>
      <xdr:spPr>
        <a:xfrm>
          <a:off x="15547975" y="139871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128270</xdr:rowOff>
    </xdr:from>
    <xdr:to>
      <xdr:col>81</xdr:col>
      <xdr:colOff>101600</xdr:colOff>
      <xdr:row>83</xdr:row>
      <xdr:rowOff>58420</xdr:rowOff>
    </xdr:to>
    <xdr:sp macro="" textlink="">
      <xdr:nvSpPr>
        <xdr:cNvPr id="663" name="楕円 662">
          <a:extLst>
            <a:ext uri="{FF2B5EF4-FFF2-40B4-BE49-F238E27FC236}">
              <a16:creationId xmlns:a16="http://schemas.microsoft.com/office/drawing/2014/main" id="{57B231B1-E10A-4C99-AE1F-8DD00AC0F071}"/>
            </a:ext>
          </a:extLst>
        </xdr:cNvPr>
        <xdr:cNvSpPr/>
      </xdr:nvSpPr>
      <xdr:spPr>
        <a:xfrm>
          <a:off x="14658975" y="14187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127636</xdr:rowOff>
    </xdr:from>
    <xdr:to>
      <xdr:col>85</xdr:col>
      <xdr:colOff>127000</xdr:colOff>
      <xdr:row>83</xdr:row>
      <xdr:rowOff>7620</xdr:rowOff>
    </xdr:to>
    <xdr:cxnSp macro="">
      <xdr:nvCxnSpPr>
        <xdr:cNvPr id="664" name="直線コネクタ 663">
          <a:extLst>
            <a:ext uri="{FF2B5EF4-FFF2-40B4-BE49-F238E27FC236}">
              <a16:creationId xmlns:a16="http://schemas.microsoft.com/office/drawing/2014/main" id="{5E10B6A3-A69E-44E0-9195-4FBA61D2646F}"/>
            </a:ext>
          </a:extLst>
        </xdr:cNvPr>
        <xdr:cNvCxnSpPr/>
      </xdr:nvCxnSpPr>
      <xdr:spPr>
        <a:xfrm flipV="1">
          <a:off x="14709775" y="14186536"/>
          <a:ext cx="800100" cy="51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23495</xdr:rowOff>
    </xdr:from>
    <xdr:to>
      <xdr:col>76</xdr:col>
      <xdr:colOff>165100</xdr:colOff>
      <xdr:row>83</xdr:row>
      <xdr:rowOff>125095</xdr:rowOff>
    </xdr:to>
    <xdr:sp macro="" textlink="">
      <xdr:nvSpPr>
        <xdr:cNvPr id="665" name="楕円 664">
          <a:extLst>
            <a:ext uri="{FF2B5EF4-FFF2-40B4-BE49-F238E27FC236}">
              <a16:creationId xmlns:a16="http://schemas.microsoft.com/office/drawing/2014/main" id="{084C1172-BC45-431A-8175-A6B2E5C202BB}"/>
            </a:ext>
          </a:extLst>
        </xdr:cNvPr>
        <xdr:cNvSpPr/>
      </xdr:nvSpPr>
      <xdr:spPr>
        <a:xfrm>
          <a:off x="13817600" y="14253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7620</xdr:rowOff>
    </xdr:from>
    <xdr:to>
      <xdr:col>81</xdr:col>
      <xdr:colOff>50800</xdr:colOff>
      <xdr:row>83</xdr:row>
      <xdr:rowOff>74295</xdr:rowOff>
    </xdr:to>
    <xdr:cxnSp macro="">
      <xdr:nvCxnSpPr>
        <xdr:cNvPr id="666" name="直線コネクタ 665">
          <a:extLst>
            <a:ext uri="{FF2B5EF4-FFF2-40B4-BE49-F238E27FC236}">
              <a16:creationId xmlns:a16="http://schemas.microsoft.com/office/drawing/2014/main" id="{01F725CD-CAB3-41B5-B57E-9D6AB7766EEC}"/>
            </a:ext>
          </a:extLst>
        </xdr:cNvPr>
        <xdr:cNvCxnSpPr/>
      </xdr:nvCxnSpPr>
      <xdr:spPr>
        <a:xfrm flipV="1">
          <a:off x="13868400" y="14237970"/>
          <a:ext cx="841375"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162561</xdr:rowOff>
    </xdr:from>
    <xdr:to>
      <xdr:col>72</xdr:col>
      <xdr:colOff>38100</xdr:colOff>
      <xdr:row>83</xdr:row>
      <xdr:rowOff>92711</xdr:rowOff>
    </xdr:to>
    <xdr:sp macro="" textlink="">
      <xdr:nvSpPr>
        <xdr:cNvPr id="667" name="楕円 666">
          <a:extLst>
            <a:ext uri="{FF2B5EF4-FFF2-40B4-BE49-F238E27FC236}">
              <a16:creationId xmlns:a16="http://schemas.microsoft.com/office/drawing/2014/main" id="{87940D33-0DDB-403E-AE50-701B9650695E}"/>
            </a:ext>
          </a:extLst>
        </xdr:cNvPr>
        <xdr:cNvSpPr/>
      </xdr:nvSpPr>
      <xdr:spPr>
        <a:xfrm>
          <a:off x="12976225" y="14221461"/>
          <a:ext cx="920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41911</xdr:rowOff>
    </xdr:from>
    <xdr:to>
      <xdr:col>76</xdr:col>
      <xdr:colOff>114300</xdr:colOff>
      <xdr:row>83</xdr:row>
      <xdr:rowOff>74295</xdr:rowOff>
    </xdr:to>
    <xdr:cxnSp macro="">
      <xdr:nvCxnSpPr>
        <xdr:cNvPr id="668" name="直線コネクタ 667">
          <a:extLst>
            <a:ext uri="{FF2B5EF4-FFF2-40B4-BE49-F238E27FC236}">
              <a16:creationId xmlns:a16="http://schemas.microsoft.com/office/drawing/2014/main" id="{EDFF76B8-E111-4890-9E06-10EF10819C99}"/>
            </a:ext>
          </a:extLst>
        </xdr:cNvPr>
        <xdr:cNvCxnSpPr/>
      </xdr:nvCxnSpPr>
      <xdr:spPr>
        <a:xfrm>
          <a:off x="13027025" y="14272261"/>
          <a:ext cx="841375"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120650</xdr:rowOff>
    </xdr:from>
    <xdr:to>
      <xdr:col>67</xdr:col>
      <xdr:colOff>101600</xdr:colOff>
      <xdr:row>83</xdr:row>
      <xdr:rowOff>50800</xdr:rowOff>
    </xdr:to>
    <xdr:sp macro="" textlink="">
      <xdr:nvSpPr>
        <xdr:cNvPr id="669" name="楕円 668">
          <a:extLst>
            <a:ext uri="{FF2B5EF4-FFF2-40B4-BE49-F238E27FC236}">
              <a16:creationId xmlns:a16="http://schemas.microsoft.com/office/drawing/2014/main" id="{743C82BD-D808-4825-9100-306057F4178A}"/>
            </a:ext>
          </a:extLst>
        </xdr:cNvPr>
        <xdr:cNvSpPr/>
      </xdr:nvSpPr>
      <xdr:spPr>
        <a:xfrm>
          <a:off x="12125325" y="14179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0</xdr:rowOff>
    </xdr:from>
    <xdr:to>
      <xdr:col>71</xdr:col>
      <xdr:colOff>177800</xdr:colOff>
      <xdr:row>83</xdr:row>
      <xdr:rowOff>41911</xdr:rowOff>
    </xdr:to>
    <xdr:cxnSp macro="">
      <xdr:nvCxnSpPr>
        <xdr:cNvPr id="670" name="直線コネクタ 669">
          <a:extLst>
            <a:ext uri="{FF2B5EF4-FFF2-40B4-BE49-F238E27FC236}">
              <a16:creationId xmlns:a16="http://schemas.microsoft.com/office/drawing/2014/main" id="{D976CF43-7BFD-4D91-AC23-9255CEA5D620}"/>
            </a:ext>
          </a:extLst>
        </xdr:cNvPr>
        <xdr:cNvCxnSpPr/>
      </xdr:nvCxnSpPr>
      <xdr:spPr>
        <a:xfrm>
          <a:off x="12176125" y="14230350"/>
          <a:ext cx="8509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118127</xdr:rowOff>
    </xdr:from>
    <xdr:ext cx="405111" cy="259045"/>
    <xdr:sp macro="" textlink="">
      <xdr:nvSpPr>
        <xdr:cNvPr id="671" name="n_1aveValue【児童館】&#10;有形固定資産減価償却率">
          <a:extLst>
            <a:ext uri="{FF2B5EF4-FFF2-40B4-BE49-F238E27FC236}">
              <a16:creationId xmlns:a16="http://schemas.microsoft.com/office/drawing/2014/main" id="{38B18B82-4ED1-446F-A533-341F3E3818A8}"/>
            </a:ext>
          </a:extLst>
        </xdr:cNvPr>
        <xdr:cNvSpPr txBox="1"/>
      </xdr:nvSpPr>
      <xdr:spPr>
        <a:xfrm>
          <a:off x="14504044" y="14348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135907</xdr:rowOff>
    </xdr:from>
    <xdr:ext cx="405111" cy="259045"/>
    <xdr:sp macro="" textlink="">
      <xdr:nvSpPr>
        <xdr:cNvPr id="672" name="n_2aveValue【児童館】&#10;有形固定資産減価償却率">
          <a:extLst>
            <a:ext uri="{FF2B5EF4-FFF2-40B4-BE49-F238E27FC236}">
              <a16:creationId xmlns:a16="http://schemas.microsoft.com/office/drawing/2014/main" id="{7C26BD79-6672-4DB1-9453-A79BC8633932}"/>
            </a:ext>
          </a:extLst>
        </xdr:cNvPr>
        <xdr:cNvSpPr txBox="1"/>
      </xdr:nvSpPr>
      <xdr:spPr>
        <a:xfrm>
          <a:off x="13675369" y="14023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95266</xdr:rowOff>
    </xdr:from>
    <xdr:ext cx="405111" cy="259045"/>
    <xdr:sp macro="" textlink="">
      <xdr:nvSpPr>
        <xdr:cNvPr id="673" name="n_3aveValue【児童館】&#10;有形固定資産減価償却率">
          <a:extLst>
            <a:ext uri="{FF2B5EF4-FFF2-40B4-BE49-F238E27FC236}">
              <a16:creationId xmlns:a16="http://schemas.microsoft.com/office/drawing/2014/main" id="{663D1F8E-569C-4461-A44D-0C38F1A8E794}"/>
            </a:ext>
          </a:extLst>
        </xdr:cNvPr>
        <xdr:cNvSpPr txBox="1"/>
      </xdr:nvSpPr>
      <xdr:spPr>
        <a:xfrm>
          <a:off x="12833994" y="14325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61613</xdr:rowOff>
    </xdr:from>
    <xdr:ext cx="405111" cy="259045"/>
    <xdr:sp macro="" textlink="">
      <xdr:nvSpPr>
        <xdr:cNvPr id="674" name="n_4aveValue【児童館】&#10;有形固定資産減価償却率">
          <a:extLst>
            <a:ext uri="{FF2B5EF4-FFF2-40B4-BE49-F238E27FC236}">
              <a16:creationId xmlns:a16="http://schemas.microsoft.com/office/drawing/2014/main" id="{0235D9EE-B851-4C3A-B203-D13CC89ADBB0}"/>
            </a:ext>
          </a:extLst>
        </xdr:cNvPr>
        <xdr:cNvSpPr txBox="1"/>
      </xdr:nvSpPr>
      <xdr:spPr>
        <a:xfrm>
          <a:off x="11983094" y="13949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81</xdr:row>
      <xdr:rowOff>74947</xdr:rowOff>
    </xdr:from>
    <xdr:ext cx="405111" cy="259045"/>
    <xdr:sp macro="" textlink="">
      <xdr:nvSpPr>
        <xdr:cNvPr id="675" name="n_1mainValue【児童館】&#10;有形固定資産減価償却率">
          <a:extLst>
            <a:ext uri="{FF2B5EF4-FFF2-40B4-BE49-F238E27FC236}">
              <a16:creationId xmlns:a16="http://schemas.microsoft.com/office/drawing/2014/main" id="{44FD839E-00A2-4F22-81B8-7676D0ECDEA1}"/>
            </a:ext>
          </a:extLst>
        </xdr:cNvPr>
        <xdr:cNvSpPr txBox="1"/>
      </xdr:nvSpPr>
      <xdr:spPr>
        <a:xfrm>
          <a:off x="14504044" y="13962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116222</xdr:rowOff>
    </xdr:from>
    <xdr:ext cx="405111" cy="259045"/>
    <xdr:sp macro="" textlink="">
      <xdr:nvSpPr>
        <xdr:cNvPr id="676" name="n_2mainValue【児童館】&#10;有形固定資産減価償却率">
          <a:extLst>
            <a:ext uri="{FF2B5EF4-FFF2-40B4-BE49-F238E27FC236}">
              <a16:creationId xmlns:a16="http://schemas.microsoft.com/office/drawing/2014/main" id="{6883774D-A7E7-474C-A91A-ED0608372A37}"/>
            </a:ext>
          </a:extLst>
        </xdr:cNvPr>
        <xdr:cNvSpPr txBox="1"/>
      </xdr:nvSpPr>
      <xdr:spPr>
        <a:xfrm>
          <a:off x="13675369" y="14346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109238</xdr:rowOff>
    </xdr:from>
    <xdr:ext cx="405111" cy="259045"/>
    <xdr:sp macro="" textlink="">
      <xdr:nvSpPr>
        <xdr:cNvPr id="677" name="n_3mainValue【児童館】&#10;有形固定資産減価償却率">
          <a:extLst>
            <a:ext uri="{FF2B5EF4-FFF2-40B4-BE49-F238E27FC236}">
              <a16:creationId xmlns:a16="http://schemas.microsoft.com/office/drawing/2014/main" id="{0DFE7A86-A5F0-4C52-A5ED-F3E98D3A4066}"/>
            </a:ext>
          </a:extLst>
        </xdr:cNvPr>
        <xdr:cNvSpPr txBox="1"/>
      </xdr:nvSpPr>
      <xdr:spPr>
        <a:xfrm>
          <a:off x="12833994" y="13996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41927</xdr:rowOff>
    </xdr:from>
    <xdr:ext cx="405111" cy="259045"/>
    <xdr:sp macro="" textlink="">
      <xdr:nvSpPr>
        <xdr:cNvPr id="678" name="n_4mainValue【児童館】&#10;有形固定資産減価償却率">
          <a:extLst>
            <a:ext uri="{FF2B5EF4-FFF2-40B4-BE49-F238E27FC236}">
              <a16:creationId xmlns:a16="http://schemas.microsoft.com/office/drawing/2014/main" id="{B975014C-07CA-4D00-9D5C-C7BA4510FDE6}"/>
            </a:ext>
          </a:extLst>
        </xdr:cNvPr>
        <xdr:cNvSpPr txBox="1"/>
      </xdr:nvSpPr>
      <xdr:spPr>
        <a:xfrm>
          <a:off x="11983094" y="14272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9" name="正方形/長方形 678">
          <a:extLst>
            <a:ext uri="{FF2B5EF4-FFF2-40B4-BE49-F238E27FC236}">
              <a16:creationId xmlns:a16="http://schemas.microsoft.com/office/drawing/2014/main" id="{F95BB76D-A7C0-4AFD-8CF1-B71399D498AD}"/>
            </a:ext>
          </a:extLst>
        </xdr:cNvPr>
        <xdr:cNvSpPr/>
      </xdr:nvSpPr>
      <xdr:spPr>
        <a:xfrm>
          <a:off x="17373600" y="11811000"/>
          <a:ext cx="44958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0" name="正方形/長方形 679">
          <a:extLst>
            <a:ext uri="{FF2B5EF4-FFF2-40B4-BE49-F238E27FC236}">
              <a16:creationId xmlns:a16="http://schemas.microsoft.com/office/drawing/2014/main" id="{81247239-8945-4AF9-B076-3FD683A33390}"/>
            </a:ext>
          </a:extLst>
        </xdr:cNvPr>
        <xdr:cNvSpPr/>
      </xdr:nvSpPr>
      <xdr:spPr>
        <a:xfrm>
          <a:off x="17500600" y="124714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1" name="正方形/長方形 680">
          <a:extLst>
            <a:ext uri="{FF2B5EF4-FFF2-40B4-BE49-F238E27FC236}">
              <a16:creationId xmlns:a16="http://schemas.microsoft.com/office/drawing/2014/main" id="{2F4B826E-2B4E-4332-B686-7F97B1B89DA5}"/>
            </a:ext>
          </a:extLst>
        </xdr:cNvPr>
        <xdr:cNvSpPr/>
      </xdr:nvSpPr>
      <xdr:spPr>
        <a:xfrm>
          <a:off x="17500600" y="126746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2" name="正方形/長方形 681">
          <a:extLst>
            <a:ext uri="{FF2B5EF4-FFF2-40B4-BE49-F238E27FC236}">
              <a16:creationId xmlns:a16="http://schemas.microsoft.com/office/drawing/2014/main" id="{91DF94DF-083E-4C6C-A1B9-E810D49D1DD5}"/>
            </a:ext>
          </a:extLst>
        </xdr:cNvPr>
        <xdr:cNvSpPr/>
      </xdr:nvSpPr>
      <xdr:spPr>
        <a:xfrm>
          <a:off x="18459450" y="124714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3" name="正方形/長方形 682">
          <a:extLst>
            <a:ext uri="{FF2B5EF4-FFF2-40B4-BE49-F238E27FC236}">
              <a16:creationId xmlns:a16="http://schemas.microsoft.com/office/drawing/2014/main" id="{665002EE-0DE8-43BD-859B-BEF75E6CCE86}"/>
            </a:ext>
          </a:extLst>
        </xdr:cNvPr>
        <xdr:cNvSpPr/>
      </xdr:nvSpPr>
      <xdr:spPr>
        <a:xfrm>
          <a:off x="18459450" y="126746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4" name="正方形/長方形 683">
          <a:extLst>
            <a:ext uri="{FF2B5EF4-FFF2-40B4-BE49-F238E27FC236}">
              <a16:creationId xmlns:a16="http://schemas.microsoft.com/office/drawing/2014/main" id="{63CDFF4E-1BB0-48C2-A3DB-24CB3D2C780E}"/>
            </a:ext>
          </a:extLst>
        </xdr:cNvPr>
        <xdr:cNvSpPr/>
      </xdr:nvSpPr>
      <xdr:spPr>
        <a:xfrm>
          <a:off x="19545300" y="124714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5" name="正方形/長方形 684">
          <a:extLst>
            <a:ext uri="{FF2B5EF4-FFF2-40B4-BE49-F238E27FC236}">
              <a16:creationId xmlns:a16="http://schemas.microsoft.com/office/drawing/2014/main" id="{7C1A379B-AC08-4A20-B690-9D0F4E72878C}"/>
            </a:ext>
          </a:extLst>
        </xdr:cNvPr>
        <xdr:cNvSpPr/>
      </xdr:nvSpPr>
      <xdr:spPr>
        <a:xfrm>
          <a:off x="19545300" y="126746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6" name="正方形/長方形 685">
          <a:extLst>
            <a:ext uri="{FF2B5EF4-FFF2-40B4-BE49-F238E27FC236}">
              <a16:creationId xmlns:a16="http://schemas.microsoft.com/office/drawing/2014/main" id="{9CFD4F02-4D55-42E5-9C94-A4422F8CDF71}"/>
            </a:ext>
          </a:extLst>
        </xdr:cNvPr>
        <xdr:cNvSpPr/>
      </xdr:nvSpPr>
      <xdr:spPr>
        <a:xfrm>
          <a:off x="17373600" y="12954000"/>
          <a:ext cx="4495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7" name="テキスト ボックス 686">
          <a:extLst>
            <a:ext uri="{FF2B5EF4-FFF2-40B4-BE49-F238E27FC236}">
              <a16:creationId xmlns:a16="http://schemas.microsoft.com/office/drawing/2014/main" id="{269EC014-BD0E-423B-9B27-91DACC20ECB5}"/>
            </a:ext>
          </a:extLst>
        </xdr:cNvPr>
        <xdr:cNvSpPr txBox="1"/>
      </xdr:nvSpPr>
      <xdr:spPr>
        <a:xfrm>
          <a:off x="17345025"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8" name="直線コネクタ 687">
          <a:extLst>
            <a:ext uri="{FF2B5EF4-FFF2-40B4-BE49-F238E27FC236}">
              <a16:creationId xmlns:a16="http://schemas.microsoft.com/office/drawing/2014/main" id="{F621F2C8-A59D-46D8-847F-7A8DD4B2BBCB}"/>
            </a:ext>
          </a:extLst>
        </xdr:cNvPr>
        <xdr:cNvCxnSpPr/>
      </xdr:nvCxnSpPr>
      <xdr:spPr>
        <a:xfrm>
          <a:off x="17373600" y="1524000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89" name="直線コネクタ 688">
          <a:extLst>
            <a:ext uri="{FF2B5EF4-FFF2-40B4-BE49-F238E27FC236}">
              <a16:creationId xmlns:a16="http://schemas.microsoft.com/office/drawing/2014/main" id="{5913DFD3-0F0A-42BF-BB1E-E1274B8ED56A}"/>
            </a:ext>
          </a:extLst>
        </xdr:cNvPr>
        <xdr:cNvCxnSpPr/>
      </xdr:nvCxnSpPr>
      <xdr:spPr>
        <a:xfrm>
          <a:off x="17373600" y="14913429"/>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90" name="テキスト ボックス 689">
          <a:extLst>
            <a:ext uri="{FF2B5EF4-FFF2-40B4-BE49-F238E27FC236}">
              <a16:creationId xmlns:a16="http://schemas.microsoft.com/office/drawing/2014/main" id="{7F9549D8-0464-403B-A7B4-87C4789B38BA}"/>
            </a:ext>
          </a:extLst>
        </xdr:cNvPr>
        <xdr:cNvSpPr txBox="1"/>
      </xdr:nvSpPr>
      <xdr:spPr>
        <a:xfrm>
          <a:off x="16934996"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91" name="直線コネクタ 690">
          <a:extLst>
            <a:ext uri="{FF2B5EF4-FFF2-40B4-BE49-F238E27FC236}">
              <a16:creationId xmlns:a16="http://schemas.microsoft.com/office/drawing/2014/main" id="{C285A94D-981D-44F3-B85A-1AD42D7850C7}"/>
            </a:ext>
          </a:extLst>
        </xdr:cNvPr>
        <xdr:cNvCxnSpPr/>
      </xdr:nvCxnSpPr>
      <xdr:spPr>
        <a:xfrm>
          <a:off x="17373600" y="14586857"/>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92" name="テキスト ボックス 691">
          <a:extLst>
            <a:ext uri="{FF2B5EF4-FFF2-40B4-BE49-F238E27FC236}">
              <a16:creationId xmlns:a16="http://schemas.microsoft.com/office/drawing/2014/main" id="{0DFD5418-2E0B-4E95-9F2D-DC45A01F8E9D}"/>
            </a:ext>
          </a:extLst>
        </xdr:cNvPr>
        <xdr:cNvSpPr txBox="1"/>
      </xdr:nvSpPr>
      <xdr:spPr>
        <a:xfrm>
          <a:off x="16934996"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3" name="直線コネクタ 692">
          <a:extLst>
            <a:ext uri="{FF2B5EF4-FFF2-40B4-BE49-F238E27FC236}">
              <a16:creationId xmlns:a16="http://schemas.microsoft.com/office/drawing/2014/main" id="{1FC5C769-64BE-4C4E-905A-CB8559E3E4B7}"/>
            </a:ext>
          </a:extLst>
        </xdr:cNvPr>
        <xdr:cNvCxnSpPr/>
      </xdr:nvCxnSpPr>
      <xdr:spPr>
        <a:xfrm>
          <a:off x="17373600" y="14260286"/>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94" name="テキスト ボックス 693">
          <a:extLst>
            <a:ext uri="{FF2B5EF4-FFF2-40B4-BE49-F238E27FC236}">
              <a16:creationId xmlns:a16="http://schemas.microsoft.com/office/drawing/2014/main" id="{1D256E0D-2089-462E-892B-F7A7F3745705}"/>
            </a:ext>
          </a:extLst>
        </xdr:cNvPr>
        <xdr:cNvSpPr txBox="1"/>
      </xdr:nvSpPr>
      <xdr:spPr>
        <a:xfrm>
          <a:off x="16934996"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95" name="直線コネクタ 694">
          <a:extLst>
            <a:ext uri="{FF2B5EF4-FFF2-40B4-BE49-F238E27FC236}">
              <a16:creationId xmlns:a16="http://schemas.microsoft.com/office/drawing/2014/main" id="{9AA67C09-B301-41A4-890D-80691B1617E9}"/>
            </a:ext>
          </a:extLst>
        </xdr:cNvPr>
        <xdr:cNvCxnSpPr/>
      </xdr:nvCxnSpPr>
      <xdr:spPr>
        <a:xfrm>
          <a:off x="17373600" y="13933714"/>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96" name="テキスト ボックス 695">
          <a:extLst>
            <a:ext uri="{FF2B5EF4-FFF2-40B4-BE49-F238E27FC236}">
              <a16:creationId xmlns:a16="http://schemas.microsoft.com/office/drawing/2014/main" id="{16CC1C10-3C71-4F34-A2D3-21B81DAA02B5}"/>
            </a:ext>
          </a:extLst>
        </xdr:cNvPr>
        <xdr:cNvSpPr txBox="1"/>
      </xdr:nvSpPr>
      <xdr:spPr>
        <a:xfrm>
          <a:off x="16934996"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97" name="直線コネクタ 696">
          <a:extLst>
            <a:ext uri="{FF2B5EF4-FFF2-40B4-BE49-F238E27FC236}">
              <a16:creationId xmlns:a16="http://schemas.microsoft.com/office/drawing/2014/main" id="{33DD2875-98BB-42FF-9680-C82EF78EE5BD}"/>
            </a:ext>
          </a:extLst>
        </xdr:cNvPr>
        <xdr:cNvCxnSpPr/>
      </xdr:nvCxnSpPr>
      <xdr:spPr>
        <a:xfrm>
          <a:off x="17373600" y="13607143"/>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98" name="テキスト ボックス 697">
          <a:extLst>
            <a:ext uri="{FF2B5EF4-FFF2-40B4-BE49-F238E27FC236}">
              <a16:creationId xmlns:a16="http://schemas.microsoft.com/office/drawing/2014/main" id="{8700E161-2430-43E0-AB91-39AB8F8BE7D9}"/>
            </a:ext>
          </a:extLst>
        </xdr:cNvPr>
        <xdr:cNvSpPr txBox="1"/>
      </xdr:nvSpPr>
      <xdr:spPr>
        <a:xfrm>
          <a:off x="16934996"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99" name="直線コネクタ 698">
          <a:extLst>
            <a:ext uri="{FF2B5EF4-FFF2-40B4-BE49-F238E27FC236}">
              <a16:creationId xmlns:a16="http://schemas.microsoft.com/office/drawing/2014/main" id="{420BC149-D595-4D4C-8833-321BD2A614C9}"/>
            </a:ext>
          </a:extLst>
        </xdr:cNvPr>
        <xdr:cNvCxnSpPr/>
      </xdr:nvCxnSpPr>
      <xdr:spPr>
        <a:xfrm>
          <a:off x="17373600" y="13280571"/>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00" name="テキスト ボックス 699">
          <a:extLst>
            <a:ext uri="{FF2B5EF4-FFF2-40B4-BE49-F238E27FC236}">
              <a16:creationId xmlns:a16="http://schemas.microsoft.com/office/drawing/2014/main" id="{33DBA175-DA3A-41D8-8428-BEB468BA4134}"/>
            </a:ext>
          </a:extLst>
        </xdr:cNvPr>
        <xdr:cNvSpPr txBox="1"/>
      </xdr:nvSpPr>
      <xdr:spPr>
        <a:xfrm>
          <a:off x="16934996"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1" name="直線コネクタ 700">
          <a:extLst>
            <a:ext uri="{FF2B5EF4-FFF2-40B4-BE49-F238E27FC236}">
              <a16:creationId xmlns:a16="http://schemas.microsoft.com/office/drawing/2014/main" id="{674BDBD0-20BA-4E0D-BEA7-17E9330F4062}"/>
            </a:ext>
          </a:extLst>
        </xdr:cNvPr>
        <xdr:cNvCxnSpPr/>
      </xdr:nvCxnSpPr>
      <xdr:spPr>
        <a:xfrm>
          <a:off x="17373600" y="1295400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2" name="テキスト ボックス 701">
          <a:extLst>
            <a:ext uri="{FF2B5EF4-FFF2-40B4-BE49-F238E27FC236}">
              <a16:creationId xmlns:a16="http://schemas.microsoft.com/office/drawing/2014/main" id="{755AEEDF-068B-44D8-BD11-2AA88DE7DDB8}"/>
            </a:ext>
          </a:extLst>
        </xdr:cNvPr>
        <xdr:cNvSpPr txBox="1"/>
      </xdr:nvSpPr>
      <xdr:spPr>
        <a:xfrm>
          <a:off x="16934996"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3" name="【児童館】&#10;一人当たり面積グラフ枠">
          <a:extLst>
            <a:ext uri="{FF2B5EF4-FFF2-40B4-BE49-F238E27FC236}">
              <a16:creationId xmlns:a16="http://schemas.microsoft.com/office/drawing/2014/main" id="{32A9C126-C167-47D0-8FB5-30563913089F}"/>
            </a:ext>
          </a:extLst>
        </xdr:cNvPr>
        <xdr:cNvSpPr/>
      </xdr:nvSpPr>
      <xdr:spPr>
        <a:xfrm>
          <a:off x="17373600" y="12954000"/>
          <a:ext cx="4495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38100</xdr:rowOff>
    </xdr:from>
    <xdr:to>
      <xdr:col>116</xdr:col>
      <xdr:colOff>62864</xdr:colOff>
      <xdr:row>86</xdr:row>
      <xdr:rowOff>152400</xdr:rowOff>
    </xdr:to>
    <xdr:cxnSp macro="">
      <xdr:nvCxnSpPr>
        <xdr:cNvPr id="704" name="直線コネクタ 703">
          <a:extLst>
            <a:ext uri="{FF2B5EF4-FFF2-40B4-BE49-F238E27FC236}">
              <a16:creationId xmlns:a16="http://schemas.microsoft.com/office/drawing/2014/main" id="{B6A7E3F3-6A62-40C1-B176-F5E7D2040EF3}"/>
            </a:ext>
          </a:extLst>
        </xdr:cNvPr>
        <xdr:cNvCxnSpPr/>
      </xdr:nvCxnSpPr>
      <xdr:spPr>
        <a:xfrm flipV="1">
          <a:off x="21055964" y="1341120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156227</xdr:rowOff>
    </xdr:from>
    <xdr:ext cx="469744" cy="259045"/>
    <xdr:sp macro="" textlink="">
      <xdr:nvSpPr>
        <xdr:cNvPr id="705" name="【児童館】&#10;一人当たり面積最小値テキスト">
          <a:extLst>
            <a:ext uri="{FF2B5EF4-FFF2-40B4-BE49-F238E27FC236}">
              <a16:creationId xmlns:a16="http://schemas.microsoft.com/office/drawing/2014/main" id="{1464207E-780D-4EEA-BF0A-68B447D6254B}"/>
            </a:ext>
          </a:extLst>
        </xdr:cNvPr>
        <xdr:cNvSpPr txBox="1"/>
      </xdr:nvSpPr>
      <xdr:spPr>
        <a:xfrm>
          <a:off x="21094700" y="1490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152400</xdr:rowOff>
    </xdr:from>
    <xdr:to>
      <xdr:col>116</xdr:col>
      <xdr:colOff>152400</xdr:colOff>
      <xdr:row>86</xdr:row>
      <xdr:rowOff>152400</xdr:rowOff>
    </xdr:to>
    <xdr:cxnSp macro="">
      <xdr:nvCxnSpPr>
        <xdr:cNvPr id="706" name="直線コネクタ 705">
          <a:extLst>
            <a:ext uri="{FF2B5EF4-FFF2-40B4-BE49-F238E27FC236}">
              <a16:creationId xmlns:a16="http://schemas.microsoft.com/office/drawing/2014/main" id="{713A74CE-6F7E-448C-9690-D9F3F7F30082}"/>
            </a:ext>
          </a:extLst>
        </xdr:cNvPr>
        <xdr:cNvCxnSpPr/>
      </xdr:nvCxnSpPr>
      <xdr:spPr>
        <a:xfrm>
          <a:off x="20977225" y="14897100"/>
          <a:ext cx="1682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156227</xdr:rowOff>
    </xdr:from>
    <xdr:ext cx="469744" cy="259045"/>
    <xdr:sp macro="" textlink="">
      <xdr:nvSpPr>
        <xdr:cNvPr id="707" name="【児童館】&#10;一人当たり面積最大値テキスト">
          <a:extLst>
            <a:ext uri="{FF2B5EF4-FFF2-40B4-BE49-F238E27FC236}">
              <a16:creationId xmlns:a16="http://schemas.microsoft.com/office/drawing/2014/main" id="{FE46DC87-A612-476B-A7FB-B3856B7DE921}"/>
            </a:ext>
          </a:extLst>
        </xdr:cNvPr>
        <xdr:cNvSpPr txBox="1"/>
      </xdr:nvSpPr>
      <xdr:spPr>
        <a:xfrm>
          <a:off x="21094700" y="1318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38100</xdr:rowOff>
    </xdr:from>
    <xdr:to>
      <xdr:col>116</xdr:col>
      <xdr:colOff>152400</xdr:colOff>
      <xdr:row>78</xdr:row>
      <xdr:rowOff>38100</xdr:rowOff>
    </xdr:to>
    <xdr:cxnSp macro="">
      <xdr:nvCxnSpPr>
        <xdr:cNvPr id="708" name="直線コネクタ 707">
          <a:extLst>
            <a:ext uri="{FF2B5EF4-FFF2-40B4-BE49-F238E27FC236}">
              <a16:creationId xmlns:a16="http://schemas.microsoft.com/office/drawing/2014/main" id="{415EAD63-8EED-44DE-8CE9-A5FEDC82A7BB}"/>
            </a:ext>
          </a:extLst>
        </xdr:cNvPr>
        <xdr:cNvCxnSpPr/>
      </xdr:nvCxnSpPr>
      <xdr:spPr>
        <a:xfrm>
          <a:off x="20977225" y="13411200"/>
          <a:ext cx="1682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169834</xdr:rowOff>
    </xdr:from>
    <xdr:ext cx="469744" cy="259045"/>
    <xdr:sp macro="" textlink="">
      <xdr:nvSpPr>
        <xdr:cNvPr id="709" name="【児童館】&#10;一人当たり面積平均値テキスト">
          <a:extLst>
            <a:ext uri="{FF2B5EF4-FFF2-40B4-BE49-F238E27FC236}">
              <a16:creationId xmlns:a16="http://schemas.microsoft.com/office/drawing/2014/main" id="{35D2EEC8-483F-4B82-A9D3-B8FFF8933ECF}"/>
            </a:ext>
          </a:extLst>
        </xdr:cNvPr>
        <xdr:cNvSpPr txBox="1"/>
      </xdr:nvSpPr>
      <xdr:spPr>
        <a:xfrm>
          <a:off x="21094700" y="144001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19957</xdr:rowOff>
    </xdr:from>
    <xdr:to>
      <xdr:col>116</xdr:col>
      <xdr:colOff>114300</xdr:colOff>
      <xdr:row>84</xdr:row>
      <xdr:rowOff>121557</xdr:rowOff>
    </xdr:to>
    <xdr:sp macro="" textlink="">
      <xdr:nvSpPr>
        <xdr:cNvPr id="710" name="フローチャート: 判断 709">
          <a:extLst>
            <a:ext uri="{FF2B5EF4-FFF2-40B4-BE49-F238E27FC236}">
              <a16:creationId xmlns:a16="http://schemas.microsoft.com/office/drawing/2014/main" id="{A73AB42F-3AFC-4FA9-867C-64C236962777}"/>
            </a:ext>
          </a:extLst>
        </xdr:cNvPr>
        <xdr:cNvSpPr/>
      </xdr:nvSpPr>
      <xdr:spPr>
        <a:xfrm>
          <a:off x="21005800" y="14421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36286</xdr:rowOff>
    </xdr:from>
    <xdr:to>
      <xdr:col>112</xdr:col>
      <xdr:colOff>38100</xdr:colOff>
      <xdr:row>84</xdr:row>
      <xdr:rowOff>137886</xdr:rowOff>
    </xdr:to>
    <xdr:sp macro="" textlink="">
      <xdr:nvSpPr>
        <xdr:cNvPr id="711" name="フローチャート: 判断 710">
          <a:extLst>
            <a:ext uri="{FF2B5EF4-FFF2-40B4-BE49-F238E27FC236}">
              <a16:creationId xmlns:a16="http://schemas.microsoft.com/office/drawing/2014/main" id="{C33F2A07-0AAE-4FBE-89A6-3250C09203C1}"/>
            </a:ext>
          </a:extLst>
        </xdr:cNvPr>
        <xdr:cNvSpPr/>
      </xdr:nvSpPr>
      <xdr:spPr>
        <a:xfrm>
          <a:off x="20215225" y="14438086"/>
          <a:ext cx="920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36286</xdr:rowOff>
    </xdr:from>
    <xdr:to>
      <xdr:col>107</xdr:col>
      <xdr:colOff>101600</xdr:colOff>
      <xdr:row>84</xdr:row>
      <xdr:rowOff>137886</xdr:rowOff>
    </xdr:to>
    <xdr:sp macro="" textlink="">
      <xdr:nvSpPr>
        <xdr:cNvPr id="712" name="フローチャート: 判断 711">
          <a:extLst>
            <a:ext uri="{FF2B5EF4-FFF2-40B4-BE49-F238E27FC236}">
              <a16:creationId xmlns:a16="http://schemas.microsoft.com/office/drawing/2014/main" id="{E07360EC-AB54-4242-B124-9A87B0F7F8DB}"/>
            </a:ext>
          </a:extLst>
        </xdr:cNvPr>
        <xdr:cNvSpPr/>
      </xdr:nvSpPr>
      <xdr:spPr>
        <a:xfrm>
          <a:off x="19364325" y="1443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52614</xdr:rowOff>
    </xdr:from>
    <xdr:to>
      <xdr:col>102</xdr:col>
      <xdr:colOff>165100</xdr:colOff>
      <xdr:row>84</xdr:row>
      <xdr:rowOff>154214</xdr:rowOff>
    </xdr:to>
    <xdr:sp macro="" textlink="">
      <xdr:nvSpPr>
        <xdr:cNvPr id="713" name="フローチャート: 判断 712">
          <a:extLst>
            <a:ext uri="{FF2B5EF4-FFF2-40B4-BE49-F238E27FC236}">
              <a16:creationId xmlns:a16="http://schemas.microsoft.com/office/drawing/2014/main" id="{04C95F8C-9345-4CDE-AAB7-9F035F019CD5}"/>
            </a:ext>
          </a:extLst>
        </xdr:cNvPr>
        <xdr:cNvSpPr/>
      </xdr:nvSpPr>
      <xdr:spPr>
        <a:xfrm>
          <a:off x="18522950" y="14454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68943</xdr:rowOff>
    </xdr:from>
    <xdr:to>
      <xdr:col>98</xdr:col>
      <xdr:colOff>38100</xdr:colOff>
      <xdr:row>84</xdr:row>
      <xdr:rowOff>170543</xdr:rowOff>
    </xdr:to>
    <xdr:sp macro="" textlink="">
      <xdr:nvSpPr>
        <xdr:cNvPr id="714" name="フローチャート: 判断 713">
          <a:extLst>
            <a:ext uri="{FF2B5EF4-FFF2-40B4-BE49-F238E27FC236}">
              <a16:creationId xmlns:a16="http://schemas.microsoft.com/office/drawing/2014/main" id="{5615FD81-70AB-42E2-92B1-FB1B219E0434}"/>
            </a:ext>
          </a:extLst>
        </xdr:cNvPr>
        <xdr:cNvSpPr/>
      </xdr:nvSpPr>
      <xdr:spPr>
        <a:xfrm>
          <a:off x="17681575" y="14470743"/>
          <a:ext cx="920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FFDC8B31-40D0-4E64-A067-FD093B4FE3CA}"/>
            </a:ext>
          </a:extLst>
        </xdr:cNvPr>
        <xdr:cNvSpPr txBox="1"/>
      </xdr:nvSpPr>
      <xdr:spPr>
        <a:xfrm>
          <a:off x="2087562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A090D615-F99F-4565-85E8-96066359C8E5}"/>
            </a:ext>
          </a:extLst>
        </xdr:cNvPr>
        <xdr:cNvSpPr txBox="1"/>
      </xdr:nvSpPr>
      <xdr:spPr>
        <a:xfrm>
          <a:off x="20085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939E6FEF-CA70-433E-AB44-16C662535664}"/>
            </a:ext>
          </a:extLst>
        </xdr:cNvPr>
        <xdr:cNvSpPr txBox="1"/>
      </xdr:nvSpPr>
      <xdr:spPr>
        <a:xfrm>
          <a:off x="192341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AFFB27A4-389B-4304-8E4E-B2A84EBABA7B}"/>
            </a:ext>
          </a:extLst>
        </xdr:cNvPr>
        <xdr:cNvSpPr txBox="1"/>
      </xdr:nvSpPr>
      <xdr:spPr>
        <a:xfrm>
          <a:off x="183927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AAE81979-3BFC-4F1B-ABAF-D4314E8B4299}"/>
            </a:ext>
          </a:extLst>
        </xdr:cNvPr>
        <xdr:cNvSpPr txBox="1"/>
      </xdr:nvSpPr>
      <xdr:spPr>
        <a:xfrm>
          <a:off x="175514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158750</xdr:rowOff>
    </xdr:from>
    <xdr:to>
      <xdr:col>116</xdr:col>
      <xdr:colOff>114300</xdr:colOff>
      <xdr:row>78</xdr:row>
      <xdr:rowOff>88900</xdr:rowOff>
    </xdr:to>
    <xdr:sp macro="" textlink="">
      <xdr:nvSpPr>
        <xdr:cNvPr id="720" name="楕円 719">
          <a:extLst>
            <a:ext uri="{FF2B5EF4-FFF2-40B4-BE49-F238E27FC236}">
              <a16:creationId xmlns:a16="http://schemas.microsoft.com/office/drawing/2014/main" id="{5B6B54B1-1E6E-429F-AD48-BBFA2CE2C38A}"/>
            </a:ext>
          </a:extLst>
        </xdr:cNvPr>
        <xdr:cNvSpPr/>
      </xdr:nvSpPr>
      <xdr:spPr>
        <a:xfrm>
          <a:off x="21005800" y="13360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77</xdr:row>
      <xdr:rowOff>111777</xdr:rowOff>
    </xdr:from>
    <xdr:ext cx="469744" cy="259045"/>
    <xdr:sp macro="" textlink="">
      <xdr:nvSpPr>
        <xdr:cNvPr id="721" name="【児童館】&#10;一人当たり面積該当値テキスト">
          <a:extLst>
            <a:ext uri="{FF2B5EF4-FFF2-40B4-BE49-F238E27FC236}">
              <a16:creationId xmlns:a16="http://schemas.microsoft.com/office/drawing/2014/main" id="{6068EEA3-9117-43DC-B616-E4D6F0C33C9B}"/>
            </a:ext>
          </a:extLst>
        </xdr:cNvPr>
        <xdr:cNvSpPr txBox="1"/>
      </xdr:nvSpPr>
      <xdr:spPr>
        <a:xfrm>
          <a:off x="21094700" y="13313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77</xdr:row>
      <xdr:rowOff>158750</xdr:rowOff>
    </xdr:from>
    <xdr:to>
      <xdr:col>112</xdr:col>
      <xdr:colOff>38100</xdr:colOff>
      <xdr:row>78</xdr:row>
      <xdr:rowOff>88900</xdr:rowOff>
    </xdr:to>
    <xdr:sp macro="" textlink="">
      <xdr:nvSpPr>
        <xdr:cNvPr id="722" name="楕円 721">
          <a:extLst>
            <a:ext uri="{FF2B5EF4-FFF2-40B4-BE49-F238E27FC236}">
              <a16:creationId xmlns:a16="http://schemas.microsoft.com/office/drawing/2014/main" id="{1E1F00BE-007A-4939-B8ED-2B750048D7D0}"/>
            </a:ext>
          </a:extLst>
        </xdr:cNvPr>
        <xdr:cNvSpPr/>
      </xdr:nvSpPr>
      <xdr:spPr>
        <a:xfrm>
          <a:off x="20215225" y="13360400"/>
          <a:ext cx="920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78</xdr:row>
      <xdr:rowOff>38100</xdr:rowOff>
    </xdr:from>
    <xdr:to>
      <xdr:col>116</xdr:col>
      <xdr:colOff>63500</xdr:colOff>
      <xdr:row>78</xdr:row>
      <xdr:rowOff>38100</xdr:rowOff>
    </xdr:to>
    <xdr:cxnSp macro="">
      <xdr:nvCxnSpPr>
        <xdr:cNvPr id="723" name="直線コネクタ 722">
          <a:extLst>
            <a:ext uri="{FF2B5EF4-FFF2-40B4-BE49-F238E27FC236}">
              <a16:creationId xmlns:a16="http://schemas.microsoft.com/office/drawing/2014/main" id="{3F00AA34-8412-44B5-AC3E-EB212ACC9C5B}"/>
            </a:ext>
          </a:extLst>
        </xdr:cNvPr>
        <xdr:cNvCxnSpPr/>
      </xdr:nvCxnSpPr>
      <xdr:spPr>
        <a:xfrm>
          <a:off x="20266025" y="13411200"/>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78</xdr:row>
      <xdr:rowOff>85271</xdr:rowOff>
    </xdr:from>
    <xdr:to>
      <xdr:col>107</xdr:col>
      <xdr:colOff>101600</xdr:colOff>
      <xdr:row>79</xdr:row>
      <xdr:rowOff>15421</xdr:rowOff>
    </xdr:to>
    <xdr:sp macro="" textlink="">
      <xdr:nvSpPr>
        <xdr:cNvPr id="724" name="楕円 723">
          <a:extLst>
            <a:ext uri="{FF2B5EF4-FFF2-40B4-BE49-F238E27FC236}">
              <a16:creationId xmlns:a16="http://schemas.microsoft.com/office/drawing/2014/main" id="{1891D006-41DE-4F7D-83D5-30CD3BFD44E3}"/>
            </a:ext>
          </a:extLst>
        </xdr:cNvPr>
        <xdr:cNvSpPr/>
      </xdr:nvSpPr>
      <xdr:spPr>
        <a:xfrm>
          <a:off x="19364325" y="13458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78</xdr:row>
      <xdr:rowOff>38100</xdr:rowOff>
    </xdr:from>
    <xdr:to>
      <xdr:col>111</xdr:col>
      <xdr:colOff>177800</xdr:colOff>
      <xdr:row>78</xdr:row>
      <xdr:rowOff>136071</xdr:rowOff>
    </xdr:to>
    <xdr:cxnSp macro="">
      <xdr:nvCxnSpPr>
        <xdr:cNvPr id="725" name="直線コネクタ 724">
          <a:extLst>
            <a:ext uri="{FF2B5EF4-FFF2-40B4-BE49-F238E27FC236}">
              <a16:creationId xmlns:a16="http://schemas.microsoft.com/office/drawing/2014/main" id="{819E1E3E-66B6-4197-A39B-151F8152546F}"/>
            </a:ext>
          </a:extLst>
        </xdr:cNvPr>
        <xdr:cNvCxnSpPr/>
      </xdr:nvCxnSpPr>
      <xdr:spPr>
        <a:xfrm flipV="1">
          <a:off x="19415125" y="13411200"/>
          <a:ext cx="850900" cy="97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78</xdr:row>
      <xdr:rowOff>101600</xdr:rowOff>
    </xdr:from>
    <xdr:to>
      <xdr:col>102</xdr:col>
      <xdr:colOff>165100</xdr:colOff>
      <xdr:row>79</xdr:row>
      <xdr:rowOff>31750</xdr:rowOff>
    </xdr:to>
    <xdr:sp macro="" textlink="">
      <xdr:nvSpPr>
        <xdr:cNvPr id="726" name="楕円 725">
          <a:extLst>
            <a:ext uri="{FF2B5EF4-FFF2-40B4-BE49-F238E27FC236}">
              <a16:creationId xmlns:a16="http://schemas.microsoft.com/office/drawing/2014/main" id="{8F540DD0-9E90-479D-A623-0FC233FFC440}"/>
            </a:ext>
          </a:extLst>
        </xdr:cNvPr>
        <xdr:cNvSpPr/>
      </xdr:nvSpPr>
      <xdr:spPr>
        <a:xfrm>
          <a:off x="18522950" y="1347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78</xdr:row>
      <xdr:rowOff>136071</xdr:rowOff>
    </xdr:from>
    <xdr:to>
      <xdr:col>107</xdr:col>
      <xdr:colOff>50800</xdr:colOff>
      <xdr:row>78</xdr:row>
      <xdr:rowOff>152400</xdr:rowOff>
    </xdr:to>
    <xdr:cxnSp macro="">
      <xdr:nvCxnSpPr>
        <xdr:cNvPr id="727" name="直線コネクタ 726">
          <a:extLst>
            <a:ext uri="{FF2B5EF4-FFF2-40B4-BE49-F238E27FC236}">
              <a16:creationId xmlns:a16="http://schemas.microsoft.com/office/drawing/2014/main" id="{59CCDC4D-7C5E-4CEE-BE67-047624BB158E}"/>
            </a:ext>
          </a:extLst>
        </xdr:cNvPr>
        <xdr:cNvCxnSpPr/>
      </xdr:nvCxnSpPr>
      <xdr:spPr>
        <a:xfrm flipV="1">
          <a:off x="18573750" y="13509171"/>
          <a:ext cx="841375"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78</xdr:row>
      <xdr:rowOff>101600</xdr:rowOff>
    </xdr:from>
    <xdr:to>
      <xdr:col>98</xdr:col>
      <xdr:colOff>38100</xdr:colOff>
      <xdr:row>79</xdr:row>
      <xdr:rowOff>31750</xdr:rowOff>
    </xdr:to>
    <xdr:sp macro="" textlink="">
      <xdr:nvSpPr>
        <xdr:cNvPr id="728" name="楕円 727">
          <a:extLst>
            <a:ext uri="{FF2B5EF4-FFF2-40B4-BE49-F238E27FC236}">
              <a16:creationId xmlns:a16="http://schemas.microsoft.com/office/drawing/2014/main" id="{AE3E1AC6-90EB-4F76-87D5-670A69318009}"/>
            </a:ext>
          </a:extLst>
        </xdr:cNvPr>
        <xdr:cNvSpPr/>
      </xdr:nvSpPr>
      <xdr:spPr>
        <a:xfrm>
          <a:off x="17681575" y="13474700"/>
          <a:ext cx="920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78</xdr:row>
      <xdr:rowOff>152400</xdr:rowOff>
    </xdr:from>
    <xdr:to>
      <xdr:col>102</xdr:col>
      <xdr:colOff>114300</xdr:colOff>
      <xdr:row>78</xdr:row>
      <xdr:rowOff>152400</xdr:rowOff>
    </xdr:to>
    <xdr:cxnSp macro="">
      <xdr:nvCxnSpPr>
        <xdr:cNvPr id="729" name="直線コネクタ 728">
          <a:extLst>
            <a:ext uri="{FF2B5EF4-FFF2-40B4-BE49-F238E27FC236}">
              <a16:creationId xmlns:a16="http://schemas.microsoft.com/office/drawing/2014/main" id="{A8B1C021-9DD5-42F3-951D-91AD32F8ADE2}"/>
            </a:ext>
          </a:extLst>
        </xdr:cNvPr>
        <xdr:cNvCxnSpPr/>
      </xdr:nvCxnSpPr>
      <xdr:spPr>
        <a:xfrm>
          <a:off x="17732375" y="13525500"/>
          <a:ext cx="8413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129013</xdr:rowOff>
    </xdr:from>
    <xdr:ext cx="469744" cy="259045"/>
    <xdr:sp macro="" textlink="">
      <xdr:nvSpPr>
        <xdr:cNvPr id="730" name="n_1aveValue【児童館】&#10;一人当たり面積">
          <a:extLst>
            <a:ext uri="{FF2B5EF4-FFF2-40B4-BE49-F238E27FC236}">
              <a16:creationId xmlns:a16="http://schemas.microsoft.com/office/drawing/2014/main" id="{75804DED-ACC7-4540-B27A-35CB56D48A9C}"/>
            </a:ext>
          </a:extLst>
        </xdr:cNvPr>
        <xdr:cNvSpPr txBox="1"/>
      </xdr:nvSpPr>
      <xdr:spPr>
        <a:xfrm>
          <a:off x="20027977" y="14530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129013</xdr:rowOff>
    </xdr:from>
    <xdr:ext cx="469744" cy="259045"/>
    <xdr:sp macro="" textlink="">
      <xdr:nvSpPr>
        <xdr:cNvPr id="731" name="n_2aveValue【児童館】&#10;一人当たり面積">
          <a:extLst>
            <a:ext uri="{FF2B5EF4-FFF2-40B4-BE49-F238E27FC236}">
              <a16:creationId xmlns:a16="http://schemas.microsoft.com/office/drawing/2014/main" id="{93DFEB0A-2450-4EC8-A92D-82F498BF1B39}"/>
            </a:ext>
          </a:extLst>
        </xdr:cNvPr>
        <xdr:cNvSpPr txBox="1"/>
      </xdr:nvSpPr>
      <xdr:spPr>
        <a:xfrm>
          <a:off x="19189777" y="14530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145341</xdr:rowOff>
    </xdr:from>
    <xdr:ext cx="469744" cy="259045"/>
    <xdr:sp macro="" textlink="">
      <xdr:nvSpPr>
        <xdr:cNvPr id="732" name="n_3aveValue【児童館】&#10;一人当たり面積">
          <a:extLst>
            <a:ext uri="{FF2B5EF4-FFF2-40B4-BE49-F238E27FC236}">
              <a16:creationId xmlns:a16="http://schemas.microsoft.com/office/drawing/2014/main" id="{E3B12AFB-E7FC-48A4-8BD2-3D5F1F71E370}"/>
            </a:ext>
          </a:extLst>
        </xdr:cNvPr>
        <xdr:cNvSpPr txBox="1"/>
      </xdr:nvSpPr>
      <xdr:spPr>
        <a:xfrm>
          <a:off x="18348402" y="14547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161670</xdr:rowOff>
    </xdr:from>
    <xdr:ext cx="469744" cy="259045"/>
    <xdr:sp macro="" textlink="">
      <xdr:nvSpPr>
        <xdr:cNvPr id="733" name="n_4aveValue【児童館】&#10;一人当たり面積">
          <a:extLst>
            <a:ext uri="{FF2B5EF4-FFF2-40B4-BE49-F238E27FC236}">
              <a16:creationId xmlns:a16="http://schemas.microsoft.com/office/drawing/2014/main" id="{7F2357FF-E328-4FDF-A557-13B8395D054B}"/>
            </a:ext>
          </a:extLst>
        </xdr:cNvPr>
        <xdr:cNvSpPr txBox="1"/>
      </xdr:nvSpPr>
      <xdr:spPr>
        <a:xfrm>
          <a:off x="17507027" y="14563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76</xdr:row>
      <xdr:rowOff>105427</xdr:rowOff>
    </xdr:from>
    <xdr:ext cx="469744" cy="259045"/>
    <xdr:sp macro="" textlink="">
      <xdr:nvSpPr>
        <xdr:cNvPr id="734" name="n_1mainValue【児童館】&#10;一人当たり面積">
          <a:extLst>
            <a:ext uri="{FF2B5EF4-FFF2-40B4-BE49-F238E27FC236}">
              <a16:creationId xmlns:a16="http://schemas.microsoft.com/office/drawing/2014/main" id="{4FD9CCD0-2334-45B6-AD7D-744C13A163A0}"/>
            </a:ext>
          </a:extLst>
        </xdr:cNvPr>
        <xdr:cNvSpPr txBox="1"/>
      </xdr:nvSpPr>
      <xdr:spPr>
        <a:xfrm>
          <a:off x="20027977" y="13135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77</xdr:row>
      <xdr:rowOff>31948</xdr:rowOff>
    </xdr:from>
    <xdr:ext cx="469744" cy="259045"/>
    <xdr:sp macro="" textlink="">
      <xdr:nvSpPr>
        <xdr:cNvPr id="735" name="n_2mainValue【児童館】&#10;一人当たり面積">
          <a:extLst>
            <a:ext uri="{FF2B5EF4-FFF2-40B4-BE49-F238E27FC236}">
              <a16:creationId xmlns:a16="http://schemas.microsoft.com/office/drawing/2014/main" id="{CADDE19C-7E66-44C3-B6C1-EC0A1CBCCB67}"/>
            </a:ext>
          </a:extLst>
        </xdr:cNvPr>
        <xdr:cNvSpPr txBox="1"/>
      </xdr:nvSpPr>
      <xdr:spPr>
        <a:xfrm>
          <a:off x="19189777" y="13233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77</xdr:row>
      <xdr:rowOff>48277</xdr:rowOff>
    </xdr:from>
    <xdr:ext cx="469744" cy="259045"/>
    <xdr:sp macro="" textlink="">
      <xdr:nvSpPr>
        <xdr:cNvPr id="736" name="n_3mainValue【児童館】&#10;一人当たり面積">
          <a:extLst>
            <a:ext uri="{FF2B5EF4-FFF2-40B4-BE49-F238E27FC236}">
              <a16:creationId xmlns:a16="http://schemas.microsoft.com/office/drawing/2014/main" id="{30345760-94E8-4EE5-B14D-9ADEF87A8EA4}"/>
            </a:ext>
          </a:extLst>
        </xdr:cNvPr>
        <xdr:cNvSpPr txBox="1"/>
      </xdr:nvSpPr>
      <xdr:spPr>
        <a:xfrm>
          <a:off x="18348402" y="13249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77</xdr:row>
      <xdr:rowOff>48277</xdr:rowOff>
    </xdr:from>
    <xdr:ext cx="469744" cy="259045"/>
    <xdr:sp macro="" textlink="">
      <xdr:nvSpPr>
        <xdr:cNvPr id="737" name="n_4mainValue【児童館】&#10;一人当たり面積">
          <a:extLst>
            <a:ext uri="{FF2B5EF4-FFF2-40B4-BE49-F238E27FC236}">
              <a16:creationId xmlns:a16="http://schemas.microsoft.com/office/drawing/2014/main" id="{C9D1F36A-1DAC-47E5-8676-0D435436BD71}"/>
            </a:ext>
          </a:extLst>
        </xdr:cNvPr>
        <xdr:cNvSpPr txBox="1"/>
      </xdr:nvSpPr>
      <xdr:spPr>
        <a:xfrm>
          <a:off x="17507027" y="13249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8" name="正方形/長方形 737">
          <a:extLst>
            <a:ext uri="{FF2B5EF4-FFF2-40B4-BE49-F238E27FC236}">
              <a16:creationId xmlns:a16="http://schemas.microsoft.com/office/drawing/2014/main" id="{EDF7522E-5AA0-47FC-B9A8-9996D29FD497}"/>
            </a:ext>
          </a:extLst>
        </xdr:cNvPr>
        <xdr:cNvSpPr/>
      </xdr:nvSpPr>
      <xdr:spPr>
        <a:xfrm>
          <a:off x="11826875" y="15621000"/>
          <a:ext cx="4486275"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9" name="正方形/長方形 738">
          <a:extLst>
            <a:ext uri="{FF2B5EF4-FFF2-40B4-BE49-F238E27FC236}">
              <a16:creationId xmlns:a16="http://schemas.microsoft.com/office/drawing/2014/main" id="{F6FDF219-89AB-4E60-A66F-7D08717BB521}"/>
            </a:ext>
          </a:extLst>
        </xdr:cNvPr>
        <xdr:cNvSpPr/>
      </xdr:nvSpPr>
      <xdr:spPr>
        <a:xfrm>
          <a:off x="11944350" y="162814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0" name="正方形/長方形 739">
          <a:extLst>
            <a:ext uri="{FF2B5EF4-FFF2-40B4-BE49-F238E27FC236}">
              <a16:creationId xmlns:a16="http://schemas.microsoft.com/office/drawing/2014/main" id="{99B4687E-353B-4F7E-9653-3E5F1587BC6A}"/>
            </a:ext>
          </a:extLst>
        </xdr:cNvPr>
        <xdr:cNvSpPr/>
      </xdr:nvSpPr>
      <xdr:spPr>
        <a:xfrm>
          <a:off x="11944350" y="164846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1" name="正方形/長方形 740">
          <a:extLst>
            <a:ext uri="{FF2B5EF4-FFF2-40B4-BE49-F238E27FC236}">
              <a16:creationId xmlns:a16="http://schemas.microsoft.com/office/drawing/2014/main" id="{F8A06054-2ED5-4EFB-B69F-6EA7171A2138}"/>
            </a:ext>
          </a:extLst>
        </xdr:cNvPr>
        <xdr:cNvSpPr/>
      </xdr:nvSpPr>
      <xdr:spPr>
        <a:xfrm>
          <a:off x="12912725" y="162814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2" name="正方形/長方形 741">
          <a:extLst>
            <a:ext uri="{FF2B5EF4-FFF2-40B4-BE49-F238E27FC236}">
              <a16:creationId xmlns:a16="http://schemas.microsoft.com/office/drawing/2014/main" id="{8CDCB743-DD53-4549-8E47-478EE284B01B}"/>
            </a:ext>
          </a:extLst>
        </xdr:cNvPr>
        <xdr:cNvSpPr/>
      </xdr:nvSpPr>
      <xdr:spPr>
        <a:xfrm>
          <a:off x="12912725" y="164846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3" name="正方形/長方形 742">
          <a:extLst>
            <a:ext uri="{FF2B5EF4-FFF2-40B4-BE49-F238E27FC236}">
              <a16:creationId xmlns:a16="http://schemas.microsoft.com/office/drawing/2014/main" id="{6B37FE34-6E63-44E9-9BCF-DD425A82550E}"/>
            </a:ext>
          </a:extLst>
        </xdr:cNvPr>
        <xdr:cNvSpPr/>
      </xdr:nvSpPr>
      <xdr:spPr>
        <a:xfrm>
          <a:off x="13998575" y="162814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4" name="正方形/長方形 743">
          <a:extLst>
            <a:ext uri="{FF2B5EF4-FFF2-40B4-BE49-F238E27FC236}">
              <a16:creationId xmlns:a16="http://schemas.microsoft.com/office/drawing/2014/main" id="{32FA7DD4-C241-4954-8694-E5225B354CA5}"/>
            </a:ext>
          </a:extLst>
        </xdr:cNvPr>
        <xdr:cNvSpPr/>
      </xdr:nvSpPr>
      <xdr:spPr>
        <a:xfrm>
          <a:off x="13998575" y="164846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5" name="正方形/長方形 744">
          <a:extLst>
            <a:ext uri="{FF2B5EF4-FFF2-40B4-BE49-F238E27FC236}">
              <a16:creationId xmlns:a16="http://schemas.microsoft.com/office/drawing/2014/main" id="{232AC306-2915-4F36-B932-784F5C235E3E}"/>
            </a:ext>
          </a:extLst>
        </xdr:cNvPr>
        <xdr:cNvSpPr/>
      </xdr:nvSpPr>
      <xdr:spPr>
        <a:xfrm>
          <a:off x="11826875" y="16764000"/>
          <a:ext cx="4486275"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6" name="テキスト ボックス 745">
          <a:extLst>
            <a:ext uri="{FF2B5EF4-FFF2-40B4-BE49-F238E27FC236}">
              <a16:creationId xmlns:a16="http://schemas.microsoft.com/office/drawing/2014/main" id="{5F551DD7-1B02-4E4D-9DD4-35F00A60418C}"/>
            </a:ext>
          </a:extLst>
        </xdr:cNvPr>
        <xdr:cNvSpPr txBox="1"/>
      </xdr:nvSpPr>
      <xdr:spPr>
        <a:xfrm>
          <a:off x="11788775"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7" name="直線コネクタ 746">
          <a:extLst>
            <a:ext uri="{FF2B5EF4-FFF2-40B4-BE49-F238E27FC236}">
              <a16:creationId xmlns:a16="http://schemas.microsoft.com/office/drawing/2014/main" id="{BD9CD5EF-B22D-4142-81E2-EB7930DAD204}"/>
            </a:ext>
          </a:extLst>
        </xdr:cNvPr>
        <xdr:cNvCxnSpPr/>
      </xdr:nvCxnSpPr>
      <xdr:spPr>
        <a:xfrm>
          <a:off x="11826875" y="1905000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8" name="テキスト ボックス 747">
          <a:extLst>
            <a:ext uri="{FF2B5EF4-FFF2-40B4-BE49-F238E27FC236}">
              <a16:creationId xmlns:a16="http://schemas.microsoft.com/office/drawing/2014/main" id="{A76A5E02-0719-425E-8FC0-EED60E8D9A9A}"/>
            </a:ext>
          </a:extLst>
        </xdr:cNvPr>
        <xdr:cNvSpPr txBox="1"/>
      </xdr:nvSpPr>
      <xdr:spPr>
        <a:xfrm>
          <a:off x="1138827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49" name="直線コネクタ 748">
          <a:extLst>
            <a:ext uri="{FF2B5EF4-FFF2-40B4-BE49-F238E27FC236}">
              <a16:creationId xmlns:a16="http://schemas.microsoft.com/office/drawing/2014/main" id="{641CDE00-ED4D-4C7A-A1BD-8E16F76DA2DF}"/>
            </a:ext>
          </a:extLst>
        </xdr:cNvPr>
        <xdr:cNvCxnSpPr/>
      </xdr:nvCxnSpPr>
      <xdr:spPr>
        <a:xfrm>
          <a:off x="11826875" y="1866900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0" name="テキスト ボックス 749">
          <a:extLst>
            <a:ext uri="{FF2B5EF4-FFF2-40B4-BE49-F238E27FC236}">
              <a16:creationId xmlns:a16="http://schemas.microsoft.com/office/drawing/2014/main" id="{55BDC3B9-40C1-41E3-955A-43165F3B6217}"/>
            </a:ext>
          </a:extLst>
        </xdr:cNvPr>
        <xdr:cNvSpPr txBox="1"/>
      </xdr:nvSpPr>
      <xdr:spPr>
        <a:xfrm>
          <a:off x="1138827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1" name="直線コネクタ 750">
          <a:extLst>
            <a:ext uri="{FF2B5EF4-FFF2-40B4-BE49-F238E27FC236}">
              <a16:creationId xmlns:a16="http://schemas.microsoft.com/office/drawing/2014/main" id="{40314E17-14CC-4DD4-83BB-5BECD1B41E45}"/>
            </a:ext>
          </a:extLst>
        </xdr:cNvPr>
        <xdr:cNvCxnSpPr/>
      </xdr:nvCxnSpPr>
      <xdr:spPr>
        <a:xfrm>
          <a:off x="11826875" y="1828800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2" name="テキスト ボックス 751">
          <a:extLst>
            <a:ext uri="{FF2B5EF4-FFF2-40B4-BE49-F238E27FC236}">
              <a16:creationId xmlns:a16="http://schemas.microsoft.com/office/drawing/2014/main" id="{38B8386B-936F-4045-ACC2-5ED0F3423231}"/>
            </a:ext>
          </a:extLst>
        </xdr:cNvPr>
        <xdr:cNvSpPr txBox="1"/>
      </xdr:nvSpPr>
      <xdr:spPr>
        <a:xfrm>
          <a:off x="11442866"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3" name="直線コネクタ 752">
          <a:extLst>
            <a:ext uri="{FF2B5EF4-FFF2-40B4-BE49-F238E27FC236}">
              <a16:creationId xmlns:a16="http://schemas.microsoft.com/office/drawing/2014/main" id="{3275CE78-AE3D-4140-9B19-FBD228A655E4}"/>
            </a:ext>
          </a:extLst>
        </xdr:cNvPr>
        <xdr:cNvCxnSpPr/>
      </xdr:nvCxnSpPr>
      <xdr:spPr>
        <a:xfrm>
          <a:off x="11826875" y="1790700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4" name="テキスト ボックス 753">
          <a:extLst>
            <a:ext uri="{FF2B5EF4-FFF2-40B4-BE49-F238E27FC236}">
              <a16:creationId xmlns:a16="http://schemas.microsoft.com/office/drawing/2014/main" id="{EC763C4E-016C-47EF-B9D7-F0DB4893B79B}"/>
            </a:ext>
          </a:extLst>
        </xdr:cNvPr>
        <xdr:cNvSpPr txBox="1"/>
      </xdr:nvSpPr>
      <xdr:spPr>
        <a:xfrm>
          <a:off x="11442866"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5" name="直線コネクタ 754">
          <a:extLst>
            <a:ext uri="{FF2B5EF4-FFF2-40B4-BE49-F238E27FC236}">
              <a16:creationId xmlns:a16="http://schemas.microsoft.com/office/drawing/2014/main" id="{E7C4AA16-82E4-4475-9BC8-24B646E604B7}"/>
            </a:ext>
          </a:extLst>
        </xdr:cNvPr>
        <xdr:cNvCxnSpPr/>
      </xdr:nvCxnSpPr>
      <xdr:spPr>
        <a:xfrm>
          <a:off x="11826875" y="1752600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6" name="テキスト ボックス 755">
          <a:extLst>
            <a:ext uri="{FF2B5EF4-FFF2-40B4-BE49-F238E27FC236}">
              <a16:creationId xmlns:a16="http://schemas.microsoft.com/office/drawing/2014/main" id="{43B139E1-B78B-45FF-99B6-53BE214A2A72}"/>
            </a:ext>
          </a:extLst>
        </xdr:cNvPr>
        <xdr:cNvSpPr txBox="1"/>
      </xdr:nvSpPr>
      <xdr:spPr>
        <a:xfrm>
          <a:off x="11442866"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7" name="直線コネクタ 756">
          <a:extLst>
            <a:ext uri="{FF2B5EF4-FFF2-40B4-BE49-F238E27FC236}">
              <a16:creationId xmlns:a16="http://schemas.microsoft.com/office/drawing/2014/main" id="{77D35209-140D-48F9-AFA9-1FD59AD447DF}"/>
            </a:ext>
          </a:extLst>
        </xdr:cNvPr>
        <xdr:cNvCxnSpPr/>
      </xdr:nvCxnSpPr>
      <xdr:spPr>
        <a:xfrm>
          <a:off x="11826875" y="1714500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58" name="テキスト ボックス 757">
          <a:extLst>
            <a:ext uri="{FF2B5EF4-FFF2-40B4-BE49-F238E27FC236}">
              <a16:creationId xmlns:a16="http://schemas.microsoft.com/office/drawing/2014/main" id="{2ADA93C8-3525-48B0-B048-C2A468D7FF43}"/>
            </a:ext>
          </a:extLst>
        </xdr:cNvPr>
        <xdr:cNvSpPr txBox="1"/>
      </xdr:nvSpPr>
      <xdr:spPr>
        <a:xfrm>
          <a:off x="11442866"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9" name="直線コネクタ 758">
          <a:extLst>
            <a:ext uri="{FF2B5EF4-FFF2-40B4-BE49-F238E27FC236}">
              <a16:creationId xmlns:a16="http://schemas.microsoft.com/office/drawing/2014/main" id="{CC7F1A84-7091-4760-9BB3-9D141B50988A}"/>
            </a:ext>
          </a:extLst>
        </xdr:cNvPr>
        <xdr:cNvCxnSpPr/>
      </xdr:nvCxnSpPr>
      <xdr:spPr>
        <a:xfrm>
          <a:off x="11826875" y="1676400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0" name="テキスト ボックス 759">
          <a:extLst>
            <a:ext uri="{FF2B5EF4-FFF2-40B4-BE49-F238E27FC236}">
              <a16:creationId xmlns:a16="http://schemas.microsoft.com/office/drawing/2014/main" id="{7BA3371D-AA66-45EC-A2D3-E07FD793E586}"/>
            </a:ext>
          </a:extLst>
        </xdr:cNvPr>
        <xdr:cNvSpPr txBox="1"/>
      </xdr:nvSpPr>
      <xdr:spPr>
        <a:xfrm>
          <a:off x="11506986"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1" name="【公民館】&#10;有形固定資産減価償却率グラフ枠">
          <a:extLst>
            <a:ext uri="{FF2B5EF4-FFF2-40B4-BE49-F238E27FC236}">
              <a16:creationId xmlns:a16="http://schemas.microsoft.com/office/drawing/2014/main" id="{9631DDBE-C979-4B71-BEDB-B4E653C24D14}"/>
            </a:ext>
          </a:extLst>
        </xdr:cNvPr>
        <xdr:cNvSpPr/>
      </xdr:nvSpPr>
      <xdr:spPr>
        <a:xfrm>
          <a:off x="11826875" y="16764000"/>
          <a:ext cx="4486275"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161925</xdr:rowOff>
    </xdr:from>
    <xdr:to>
      <xdr:col>85</xdr:col>
      <xdr:colOff>126364</xdr:colOff>
      <xdr:row>107</xdr:row>
      <xdr:rowOff>158114</xdr:rowOff>
    </xdr:to>
    <xdr:cxnSp macro="">
      <xdr:nvCxnSpPr>
        <xdr:cNvPr id="762" name="直線コネクタ 761">
          <a:extLst>
            <a:ext uri="{FF2B5EF4-FFF2-40B4-BE49-F238E27FC236}">
              <a16:creationId xmlns:a16="http://schemas.microsoft.com/office/drawing/2014/main" id="{7A8F560E-4B21-455A-A528-1615C07065D9}"/>
            </a:ext>
          </a:extLst>
        </xdr:cNvPr>
        <xdr:cNvCxnSpPr/>
      </xdr:nvCxnSpPr>
      <xdr:spPr>
        <a:xfrm flipV="1">
          <a:off x="15509239" y="17135475"/>
          <a:ext cx="0" cy="13677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161941</xdr:rowOff>
    </xdr:from>
    <xdr:ext cx="405111" cy="259045"/>
    <xdr:sp macro="" textlink="">
      <xdr:nvSpPr>
        <xdr:cNvPr id="763" name="【公民館】&#10;有形固定資産減価償却率最小値テキスト">
          <a:extLst>
            <a:ext uri="{FF2B5EF4-FFF2-40B4-BE49-F238E27FC236}">
              <a16:creationId xmlns:a16="http://schemas.microsoft.com/office/drawing/2014/main" id="{56B0F1EE-E8CC-4A69-B1BD-F63EFED6D5F5}"/>
            </a:ext>
          </a:extLst>
        </xdr:cNvPr>
        <xdr:cNvSpPr txBox="1"/>
      </xdr:nvSpPr>
      <xdr:spPr>
        <a:xfrm>
          <a:off x="15547975" y="18507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158114</xdr:rowOff>
    </xdr:from>
    <xdr:to>
      <xdr:col>86</xdr:col>
      <xdr:colOff>25400</xdr:colOff>
      <xdr:row>107</xdr:row>
      <xdr:rowOff>158114</xdr:rowOff>
    </xdr:to>
    <xdr:cxnSp macro="">
      <xdr:nvCxnSpPr>
        <xdr:cNvPr id="764" name="直線コネクタ 763">
          <a:extLst>
            <a:ext uri="{FF2B5EF4-FFF2-40B4-BE49-F238E27FC236}">
              <a16:creationId xmlns:a16="http://schemas.microsoft.com/office/drawing/2014/main" id="{BF57728A-AF19-4021-B223-3799421C2157}"/>
            </a:ext>
          </a:extLst>
        </xdr:cNvPr>
        <xdr:cNvCxnSpPr/>
      </xdr:nvCxnSpPr>
      <xdr:spPr>
        <a:xfrm>
          <a:off x="15420975" y="18503264"/>
          <a:ext cx="1682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108602</xdr:rowOff>
    </xdr:from>
    <xdr:ext cx="405111" cy="259045"/>
    <xdr:sp macro="" textlink="">
      <xdr:nvSpPr>
        <xdr:cNvPr id="765" name="【公民館】&#10;有形固定資産減価償却率最大値テキスト">
          <a:extLst>
            <a:ext uri="{FF2B5EF4-FFF2-40B4-BE49-F238E27FC236}">
              <a16:creationId xmlns:a16="http://schemas.microsoft.com/office/drawing/2014/main" id="{45C71975-65D1-44F3-B339-3BA7CC4EFFAD}"/>
            </a:ext>
          </a:extLst>
        </xdr:cNvPr>
        <xdr:cNvSpPr txBox="1"/>
      </xdr:nvSpPr>
      <xdr:spPr>
        <a:xfrm>
          <a:off x="15547975" y="16910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161925</xdr:rowOff>
    </xdr:from>
    <xdr:to>
      <xdr:col>86</xdr:col>
      <xdr:colOff>25400</xdr:colOff>
      <xdr:row>99</xdr:row>
      <xdr:rowOff>161925</xdr:rowOff>
    </xdr:to>
    <xdr:cxnSp macro="">
      <xdr:nvCxnSpPr>
        <xdr:cNvPr id="766" name="直線コネクタ 765">
          <a:extLst>
            <a:ext uri="{FF2B5EF4-FFF2-40B4-BE49-F238E27FC236}">
              <a16:creationId xmlns:a16="http://schemas.microsoft.com/office/drawing/2014/main" id="{044F40E2-2F8C-4925-BB4F-CE750AB6CBBB}"/>
            </a:ext>
          </a:extLst>
        </xdr:cNvPr>
        <xdr:cNvCxnSpPr/>
      </xdr:nvCxnSpPr>
      <xdr:spPr>
        <a:xfrm>
          <a:off x="15420975" y="17135475"/>
          <a:ext cx="1682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68597</xdr:rowOff>
    </xdr:from>
    <xdr:ext cx="405111" cy="259045"/>
    <xdr:sp macro="" textlink="">
      <xdr:nvSpPr>
        <xdr:cNvPr id="767" name="【公民館】&#10;有形固定資産減価償却率平均値テキスト">
          <a:extLst>
            <a:ext uri="{FF2B5EF4-FFF2-40B4-BE49-F238E27FC236}">
              <a16:creationId xmlns:a16="http://schemas.microsoft.com/office/drawing/2014/main" id="{7DD43127-240C-4D1F-8ADA-F330FA4248A0}"/>
            </a:ext>
          </a:extLst>
        </xdr:cNvPr>
        <xdr:cNvSpPr txBox="1"/>
      </xdr:nvSpPr>
      <xdr:spPr>
        <a:xfrm>
          <a:off x="15547975" y="178993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90170</xdr:rowOff>
    </xdr:from>
    <xdr:to>
      <xdr:col>85</xdr:col>
      <xdr:colOff>177800</xdr:colOff>
      <xdr:row>105</xdr:row>
      <xdr:rowOff>20320</xdr:rowOff>
    </xdr:to>
    <xdr:sp macro="" textlink="">
      <xdr:nvSpPr>
        <xdr:cNvPr id="768" name="フローチャート: 判断 767">
          <a:extLst>
            <a:ext uri="{FF2B5EF4-FFF2-40B4-BE49-F238E27FC236}">
              <a16:creationId xmlns:a16="http://schemas.microsoft.com/office/drawing/2014/main" id="{07B8CF5D-4F67-494F-93A2-DE8746D67B30}"/>
            </a:ext>
          </a:extLst>
        </xdr:cNvPr>
        <xdr:cNvSpPr/>
      </xdr:nvSpPr>
      <xdr:spPr>
        <a:xfrm>
          <a:off x="15459075" y="1792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86361</xdr:rowOff>
    </xdr:from>
    <xdr:to>
      <xdr:col>81</xdr:col>
      <xdr:colOff>101600</xdr:colOff>
      <xdr:row>105</xdr:row>
      <xdr:rowOff>16511</xdr:rowOff>
    </xdr:to>
    <xdr:sp macro="" textlink="">
      <xdr:nvSpPr>
        <xdr:cNvPr id="769" name="フローチャート: 判断 768">
          <a:extLst>
            <a:ext uri="{FF2B5EF4-FFF2-40B4-BE49-F238E27FC236}">
              <a16:creationId xmlns:a16="http://schemas.microsoft.com/office/drawing/2014/main" id="{B55941AA-F58F-4DDD-B085-183B3CAC3E7C}"/>
            </a:ext>
          </a:extLst>
        </xdr:cNvPr>
        <xdr:cNvSpPr/>
      </xdr:nvSpPr>
      <xdr:spPr>
        <a:xfrm>
          <a:off x="14658975" y="17917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65405</xdr:rowOff>
    </xdr:from>
    <xdr:to>
      <xdr:col>76</xdr:col>
      <xdr:colOff>165100</xdr:colOff>
      <xdr:row>104</xdr:row>
      <xdr:rowOff>167005</xdr:rowOff>
    </xdr:to>
    <xdr:sp macro="" textlink="">
      <xdr:nvSpPr>
        <xdr:cNvPr id="770" name="フローチャート: 判断 769">
          <a:extLst>
            <a:ext uri="{FF2B5EF4-FFF2-40B4-BE49-F238E27FC236}">
              <a16:creationId xmlns:a16="http://schemas.microsoft.com/office/drawing/2014/main" id="{379B2F7E-6CCA-4F2D-864B-D4546CFB866F}"/>
            </a:ext>
          </a:extLst>
        </xdr:cNvPr>
        <xdr:cNvSpPr/>
      </xdr:nvSpPr>
      <xdr:spPr>
        <a:xfrm>
          <a:off x="13817600" y="1789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40639</xdr:rowOff>
    </xdr:from>
    <xdr:to>
      <xdr:col>72</xdr:col>
      <xdr:colOff>38100</xdr:colOff>
      <xdr:row>104</xdr:row>
      <xdr:rowOff>142239</xdr:rowOff>
    </xdr:to>
    <xdr:sp macro="" textlink="">
      <xdr:nvSpPr>
        <xdr:cNvPr id="771" name="フローチャート: 判断 770">
          <a:extLst>
            <a:ext uri="{FF2B5EF4-FFF2-40B4-BE49-F238E27FC236}">
              <a16:creationId xmlns:a16="http://schemas.microsoft.com/office/drawing/2014/main" id="{A6A3C090-F5AD-40DB-8CDC-5ECBF782EA71}"/>
            </a:ext>
          </a:extLst>
        </xdr:cNvPr>
        <xdr:cNvSpPr/>
      </xdr:nvSpPr>
      <xdr:spPr>
        <a:xfrm>
          <a:off x="12976225" y="17871439"/>
          <a:ext cx="920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29211</xdr:rowOff>
    </xdr:from>
    <xdr:to>
      <xdr:col>67</xdr:col>
      <xdr:colOff>101600</xdr:colOff>
      <xdr:row>104</xdr:row>
      <xdr:rowOff>130811</xdr:rowOff>
    </xdr:to>
    <xdr:sp macro="" textlink="">
      <xdr:nvSpPr>
        <xdr:cNvPr id="772" name="フローチャート: 判断 771">
          <a:extLst>
            <a:ext uri="{FF2B5EF4-FFF2-40B4-BE49-F238E27FC236}">
              <a16:creationId xmlns:a16="http://schemas.microsoft.com/office/drawing/2014/main" id="{D158B39E-4337-4FFE-B9B8-969254A309F5}"/>
            </a:ext>
          </a:extLst>
        </xdr:cNvPr>
        <xdr:cNvSpPr/>
      </xdr:nvSpPr>
      <xdr:spPr>
        <a:xfrm>
          <a:off x="12125325" y="17860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A07A1FED-EB31-4EB8-A52D-30C13CB504E6}"/>
            </a:ext>
          </a:extLst>
        </xdr:cNvPr>
        <xdr:cNvSpPr txBox="1"/>
      </xdr:nvSpPr>
      <xdr:spPr>
        <a:xfrm>
          <a:off x="153289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41F30899-F01E-4A6A-A2FA-3DECA738B7C1}"/>
            </a:ext>
          </a:extLst>
        </xdr:cNvPr>
        <xdr:cNvSpPr txBox="1"/>
      </xdr:nvSpPr>
      <xdr:spPr>
        <a:xfrm>
          <a:off x="145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47397E61-188D-4767-9AE0-EBB9DF89854E}"/>
            </a:ext>
          </a:extLst>
        </xdr:cNvPr>
        <xdr:cNvSpPr txBox="1"/>
      </xdr:nvSpPr>
      <xdr:spPr>
        <a:xfrm>
          <a:off x="1368742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2F0A68CD-4B6A-4999-91F8-CA9ACF086213}"/>
            </a:ext>
          </a:extLst>
        </xdr:cNvPr>
        <xdr:cNvSpPr txBox="1"/>
      </xdr:nvSpPr>
      <xdr:spPr>
        <a:xfrm>
          <a:off x="1284605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68EAC593-50E0-454F-8A1B-0D319724D02E}"/>
            </a:ext>
          </a:extLst>
        </xdr:cNvPr>
        <xdr:cNvSpPr txBox="1"/>
      </xdr:nvSpPr>
      <xdr:spPr>
        <a:xfrm>
          <a:off x="1199515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6350</xdr:rowOff>
    </xdr:from>
    <xdr:to>
      <xdr:col>85</xdr:col>
      <xdr:colOff>177800</xdr:colOff>
      <xdr:row>104</xdr:row>
      <xdr:rowOff>107950</xdr:rowOff>
    </xdr:to>
    <xdr:sp macro="" textlink="">
      <xdr:nvSpPr>
        <xdr:cNvPr id="778" name="楕円 777">
          <a:extLst>
            <a:ext uri="{FF2B5EF4-FFF2-40B4-BE49-F238E27FC236}">
              <a16:creationId xmlns:a16="http://schemas.microsoft.com/office/drawing/2014/main" id="{9EA368C9-7C2C-4969-AD63-C5968B2DEBC7}"/>
            </a:ext>
          </a:extLst>
        </xdr:cNvPr>
        <xdr:cNvSpPr/>
      </xdr:nvSpPr>
      <xdr:spPr>
        <a:xfrm>
          <a:off x="15459075" y="17837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29227</xdr:rowOff>
    </xdr:from>
    <xdr:ext cx="405111" cy="259045"/>
    <xdr:sp macro="" textlink="">
      <xdr:nvSpPr>
        <xdr:cNvPr id="779" name="【公民館】&#10;有形固定資産減価償却率該当値テキスト">
          <a:extLst>
            <a:ext uri="{FF2B5EF4-FFF2-40B4-BE49-F238E27FC236}">
              <a16:creationId xmlns:a16="http://schemas.microsoft.com/office/drawing/2014/main" id="{8584E1E0-FCCC-4F02-9233-7C22B210BDAE}"/>
            </a:ext>
          </a:extLst>
        </xdr:cNvPr>
        <xdr:cNvSpPr txBox="1"/>
      </xdr:nvSpPr>
      <xdr:spPr>
        <a:xfrm>
          <a:off x="15547975" y="1768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52070</xdr:rowOff>
    </xdr:from>
    <xdr:to>
      <xdr:col>81</xdr:col>
      <xdr:colOff>101600</xdr:colOff>
      <xdr:row>104</xdr:row>
      <xdr:rowOff>153670</xdr:rowOff>
    </xdr:to>
    <xdr:sp macro="" textlink="">
      <xdr:nvSpPr>
        <xdr:cNvPr id="780" name="楕円 779">
          <a:extLst>
            <a:ext uri="{FF2B5EF4-FFF2-40B4-BE49-F238E27FC236}">
              <a16:creationId xmlns:a16="http://schemas.microsoft.com/office/drawing/2014/main" id="{3F9AC5BF-EFC5-4B23-9EA5-FB8455CBAA70}"/>
            </a:ext>
          </a:extLst>
        </xdr:cNvPr>
        <xdr:cNvSpPr/>
      </xdr:nvSpPr>
      <xdr:spPr>
        <a:xfrm>
          <a:off x="14658975" y="17882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57150</xdr:rowOff>
    </xdr:from>
    <xdr:to>
      <xdr:col>85</xdr:col>
      <xdr:colOff>127000</xdr:colOff>
      <xdr:row>104</xdr:row>
      <xdr:rowOff>102870</xdr:rowOff>
    </xdr:to>
    <xdr:cxnSp macro="">
      <xdr:nvCxnSpPr>
        <xdr:cNvPr id="781" name="直線コネクタ 780">
          <a:extLst>
            <a:ext uri="{FF2B5EF4-FFF2-40B4-BE49-F238E27FC236}">
              <a16:creationId xmlns:a16="http://schemas.microsoft.com/office/drawing/2014/main" id="{1C15E901-CF0B-493F-AC51-4D6D87ECA264}"/>
            </a:ext>
          </a:extLst>
        </xdr:cNvPr>
        <xdr:cNvCxnSpPr/>
      </xdr:nvCxnSpPr>
      <xdr:spPr>
        <a:xfrm flipV="1">
          <a:off x="14709775" y="17887950"/>
          <a:ext cx="8001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71120</xdr:rowOff>
    </xdr:from>
    <xdr:to>
      <xdr:col>76</xdr:col>
      <xdr:colOff>165100</xdr:colOff>
      <xdr:row>105</xdr:row>
      <xdr:rowOff>1270</xdr:rowOff>
    </xdr:to>
    <xdr:sp macro="" textlink="">
      <xdr:nvSpPr>
        <xdr:cNvPr id="782" name="楕円 781">
          <a:extLst>
            <a:ext uri="{FF2B5EF4-FFF2-40B4-BE49-F238E27FC236}">
              <a16:creationId xmlns:a16="http://schemas.microsoft.com/office/drawing/2014/main" id="{F6AFA519-374C-4AC2-A287-FA66E7E64165}"/>
            </a:ext>
          </a:extLst>
        </xdr:cNvPr>
        <xdr:cNvSpPr/>
      </xdr:nvSpPr>
      <xdr:spPr>
        <a:xfrm>
          <a:off x="13817600" y="1790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102870</xdr:rowOff>
    </xdr:from>
    <xdr:to>
      <xdr:col>81</xdr:col>
      <xdr:colOff>50800</xdr:colOff>
      <xdr:row>104</xdr:row>
      <xdr:rowOff>121920</xdr:rowOff>
    </xdr:to>
    <xdr:cxnSp macro="">
      <xdr:nvCxnSpPr>
        <xdr:cNvPr id="783" name="直線コネクタ 782">
          <a:extLst>
            <a:ext uri="{FF2B5EF4-FFF2-40B4-BE49-F238E27FC236}">
              <a16:creationId xmlns:a16="http://schemas.microsoft.com/office/drawing/2014/main" id="{80B1D40D-765C-4F3E-8162-9A5B60CF1360}"/>
            </a:ext>
          </a:extLst>
        </xdr:cNvPr>
        <xdr:cNvCxnSpPr/>
      </xdr:nvCxnSpPr>
      <xdr:spPr>
        <a:xfrm flipV="1">
          <a:off x="13868400" y="17933670"/>
          <a:ext cx="841375"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158750</xdr:rowOff>
    </xdr:from>
    <xdr:to>
      <xdr:col>72</xdr:col>
      <xdr:colOff>38100</xdr:colOff>
      <xdr:row>104</xdr:row>
      <xdr:rowOff>88900</xdr:rowOff>
    </xdr:to>
    <xdr:sp macro="" textlink="">
      <xdr:nvSpPr>
        <xdr:cNvPr id="784" name="楕円 783">
          <a:extLst>
            <a:ext uri="{FF2B5EF4-FFF2-40B4-BE49-F238E27FC236}">
              <a16:creationId xmlns:a16="http://schemas.microsoft.com/office/drawing/2014/main" id="{A4B3E0A0-153C-4948-B83E-C9F1606392F5}"/>
            </a:ext>
          </a:extLst>
        </xdr:cNvPr>
        <xdr:cNvSpPr/>
      </xdr:nvSpPr>
      <xdr:spPr>
        <a:xfrm>
          <a:off x="12976225" y="17818100"/>
          <a:ext cx="920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38100</xdr:rowOff>
    </xdr:from>
    <xdr:to>
      <xdr:col>76</xdr:col>
      <xdr:colOff>114300</xdr:colOff>
      <xdr:row>104</xdr:row>
      <xdr:rowOff>121920</xdr:rowOff>
    </xdr:to>
    <xdr:cxnSp macro="">
      <xdr:nvCxnSpPr>
        <xdr:cNvPr id="785" name="直線コネクタ 784">
          <a:extLst>
            <a:ext uri="{FF2B5EF4-FFF2-40B4-BE49-F238E27FC236}">
              <a16:creationId xmlns:a16="http://schemas.microsoft.com/office/drawing/2014/main" id="{40377159-D3ED-492C-874F-63CE48C5F4D3}"/>
            </a:ext>
          </a:extLst>
        </xdr:cNvPr>
        <xdr:cNvCxnSpPr/>
      </xdr:nvCxnSpPr>
      <xdr:spPr>
        <a:xfrm>
          <a:off x="13027025" y="17868900"/>
          <a:ext cx="841375"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86361</xdr:rowOff>
    </xdr:from>
    <xdr:to>
      <xdr:col>67</xdr:col>
      <xdr:colOff>101600</xdr:colOff>
      <xdr:row>105</xdr:row>
      <xdr:rowOff>16511</xdr:rowOff>
    </xdr:to>
    <xdr:sp macro="" textlink="">
      <xdr:nvSpPr>
        <xdr:cNvPr id="786" name="楕円 785">
          <a:extLst>
            <a:ext uri="{FF2B5EF4-FFF2-40B4-BE49-F238E27FC236}">
              <a16:creationId xmlns:a16="http://schemas.microsoft.com/office/drawing/2014/main" id="{7E8CD3D0-45B4-443E-87A2-32EBCF4CF340}"/>
            </a:ext>
          </a:extLst>
        </xdr:cNvPr>
        <xdr:cNvSpPr/>
      </xdr:nvSpPr>
      <xdr:spPr>
        <a:xfrm>
          <a:off x="12125325" y="17917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38100</xdr:rowOff>
    </xdr:from>
    <xdr:to>
      <xdr:col>71</xdr:col>
      <xdr:colOff>177800</xdr:colOff>
      <xdr:row>104</xdr:row>
      <xdr:rowOff>137161</xdr:rowOff>
    </xdr:to>
    <xdr:cxnSp macro="">
      <xdr:nvCxnSpPr>
        <xdr:cNvPr id="787" name="直線コネクタ 786">
          <a:extLst>
            <a:ext uri="{FF2B5EF4-FFF2-40B4-BE49-F238E27FC236}">
              <a16:creationId xmlns:a16="http://schemas.microsoft.com/office/drawing/2014/main" id="{DAE34B16-5B64-45EB-9497-0958E908B2D1}"/>
            </a:ext>
          </a:extLst>
        </xdr:cNvPr>
        <xdr:cNvCxnSpPr/>
      </xdr:nvCxnSpPr>
      <xdr:spPr>
        <a:xfrm flipV="1">
          <a:off x="12176125" y="17868900"/>
          <a:ext cx="850900" cy="99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7638</xdr:rowOff>
    </xdr:from>
    <xdr:ext cx="405111" cy="259045"/>
    <xdr:sp macro="" textlink="">
      <xdr:nvSpPr>
        <xdr:cNvPr id="788" name="n_1aveValue【公民館】&#10;有形固定資産減価償却率">
          <a:extLst>
            <a:ext uri="{FF2B5EF4-FFF2-40B4-BE49-F238E27FC236}">
              <a16:creationId xmlns:a16="http://schemas.microsoft.com/office/drawing/2014/main" id="{F4347DB7-48BA-492D-BD0F-DD46FCC1B429}"/>
            </a:ext>
          </a:extLst>
        </xdr:cNvPr>
        <xdr:cNvSpPr txBox="1"/>
      </xdr:nvSpPr>
      <xdr:spPr>
        <a:xfrm>
          <a:off x="14504044" y="180098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12082</xdr:rowOff>
    </xdr:from>
    <xdr:ext cx="405111" cy="259045"/>
    <xdr:sp macro="" textlink="">
      <xdr:nvSpPr>
        <xdr:cNvPr id="789" name="n_2aveValue【公民館】&#10;有形固定資産減価償却率">
          <a:extLst>
            <a:ext uri="{FF2B5EF4-FFF2-40B4-BE49-F238E27FC236}">
              <a16:creationId xmlns:a16="http://schemas.microsoft.com/office/drawing/2014/main" id="{BA2E51A0-D955-4640-942E-8DC3E7A76AD4}"/>
            </a:ext>
          </a:extLst>
        </xdr:cNvPr>
        <xdr:cNvSpPr txBox="1"/>
      </xdr:nvSpPr>
      <xdr:spPr>
        <a:xfrm>
          <a:off x="13675369" y="17671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133366</xdr:rowOff>
    </xdr:from>
    <xdr:ext cx="405111" cy="259045"/>
    <xdr:sp macro="" textlink="">
      <xdr:nvSpPr>
        <xdr:cNvPr id="790" name="n_3aveValue【公民館】&#10;有形固定資産減価償却率">
          <a:extLst>
            <a:ext uri="{FF2B5EF4-FFF2-40B4-BE49-F238E27FC236}">
              <a16:creationId xmlns:a16="http://schemas.microsoft.com/office/drawing/2014/main" id="{1325B0D1-2412-40A9-873D-E14E9C69E29B}"/>
            </a:ext>
          </a:extLst>
        </xdr:cNvPr>
        <xdr:cNvSpPr txBox="1"/>
      </xdr:nvSpPr>
      <xdr:spPr>
        <a:xfrm>
          <a:off x="12833994" y="17964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147338</xdr:rowOff>
    </xdr:from>
    <xdr:ext cx="405111" cy="259045"/>
    <xdr:sp macro="" textlink="">
      <xdr:nvSpPr>
        <xdr:cNvPr id="791" name="n_4aveValue【公民館】&#10;有形固定資産減価償却率">
          <a:extLst>
            <a:ext uri="{FF2B5EF4-FFF2-40B4-BE49-F238E27FC236}">
              <a16:creationId xmlns:a16="http://schemas.microsoft.com/office/drawing/2014/main" id="{37F64C4E-C46A-479D-869F-03F896C47EB9}"/>
            </a:ext>
          </a:extLst>
        </xdr:cNvPr>
        <xdr:cNvSpPr txBox="1"/>
      </xdr:nvSpPr>
      <xdr:spPr>
        <a:xfrm>
          <a:off x="11983094" y="17635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170197</xdr:rowOff>
    </xdr:from>
    <xdr:ext cx="405111" cy="259045"/>
    <xdr:sp macro="" textlink="">
      <xdr:nvSpPr>
        <xdr:cNvPr id="792" name="n_1mainValue【公民館】&#10;有形固定資産減価償却率">
          <a:extLst>
            <a:ext uri="{FF2B5EF4-FFF2-40B4-BE49-F238E27FC236}">
              <a16:creationId xmlns:a16="http://schemas.microsoft.com/office/drawing/2014/main" id="{7F9FDE4B-5C80-4B15-A0BE-E0687BA9F15B}"/>
            </a:ext>
          </a:extLst>
        </xdr:cNvPr>
        <xdr:cNvSpPr txBox="1"/>
      </xdr:nvSpPr>
      <xdr:spPr>
        <a:xfrm>
          <a:off x="14504044" y="17658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163847</xdr:rowOff>
    </xdr:from>
    <xdr:ext cx="405111" cy="259045"/>
    <xdr:sp macro="" textlink="">
      <xdr:nvSpPr>
        <xdr:cNvPr id="793" name="n_2mainValue【公民館】&#10;有形固定資産減価償却率">
          <a:extLst>
            <a:ext uri="{FF2B5EF4-FFF2-40B4-BE49-F238E27FC236}">
              <a16:creationId xmlns:a16="http://schemas.microsoft.com/office/drawing/2014/main" id="{31E60CE1-9992-43D3-9EC2-D265D500C387}"/>
            </a:ext>
          </a:extLst>
        </xdr:cNvPr>
        <xdr:cNvSpPr txBox="1"/>
      </xdr:nvSpPr>
      <xdr:spPr>
        <a:xfrm>
          <a:off x="13675369" y="17994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105427</xdr:rowOff>
    </xdr:from>
    <xdr:ext cx="405111" cy="259045"/>
    <xdr:sp macro="" textlink="">
      <xdr:nvSpPr>
        <xdr:cNvPr id="794" name="n_3mainValue【公民館】&#10;有形固定資産減価償却率">
          <a:extLst>
            <a:ext uri="{FF2B5EF4-FFF2-40B4-BE49-F238E27FC236}">
              <a16:creationId xmlns:a16="http://schemas.microsoft.com/office/drawing/2014/main" id="{40FC4DAF-BAF4-448B-B8D1-4EF5542DE85C}"/>
            </a:ext>
          </a:extLst>
        </xdr:cNvPr>
        <xdr:cNvSpPr txBox="1"/>
      </xdr:nvSpPr>
      <xdr:spPr>
        <a:xfrm>
          <a:off x="12833994" y="17593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7638</xdr:rowOff>
    </xdr:from>
    <xdr:ext cx="405111" cy="259045"/>
    <xdr:sp macro="" textlink="">
      <xdr:nvSpPr>
        <xdr:cNvPr id="795" name="n_4mainValue【公民館】&#10;有形固定資産減価償却率">
          <a:extLst>
            <a:ext uri="{FF2B5EF4-FFF2-40B4-BE49-F238E27FC236}">
              <a16:creationId xmlns:a16="http://schemas.microsoft.com/office/drawing/2014/main" id="{DD390046-D65A-4589-887E-CB5357F7261D}"/>
            </a:ext>
          </a:extLst>
        </xdr:cNvPr>
        <xdr:cNvSpPr txBox="1"/>
      </xdr:nvSpPr>
      <xdr:spPr>
        <a:xfrm>
          <a:off x="11983094" y="180098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6" name="正方形/長方形 795">
          <a:extLst>
            <a:ext uri="{FF2B5EF4-FFF2-40B4-BE49-F238E27FC236}">
              <a16:creationId xmlns:a16="http://schemas.microsoft.com/office/drawing/2014/main" id="{24D97CBF-F2D7-4A91-95F3-492228302B92}"/>
            </a:ext>
          </a:extLst>
        </xdr:cNvPr>
        <xdr:cNvSpPr/>
      </xdr:nvSpPr>
      <xdr:spPr>
        <a:xfrm>
          <a:off x="17373600" y="15621000"/>
          <a:ext cx="44958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7" name="正方形/長方形 796">
          <a:extLst>
            <a:ext uri="{FF2B5EF4-FFF2-40B4-BE49-F238E27FC236}">
              <a16:creationId xmlns:a16="http://schemas.microsoft.com/office/drawing/2014/main" id="{B941F8A0-E2DB-4566-B295-A3F6614B2BDF}"/>
            </a:ext>
          </a:extLst>
        </xdr:cNvPr>
        <xdr:cNvSpPr/>
      </xdr:nvSpPr>
      <xdr:spPr>
        <a:xfrm>
          <a:off x="17500600" y="162814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8" name="正方形/長方形 797">
          <a:extLst>
            <a:ext uri="{FF2B5EF4-FFF2-40B4-BE49-F238E27FC236}">
              <a16:creationId xmlns:a16="http://schemas.microsoft.com/office/drawing/2014/main" id="{1E01D255-2A77-4E39-8FA0-3D02CF57A515}"/>
            </a:ext>
          </a:extLst>
        </xdr:cNvPr>
        <xdr:cNvSpPr/>
      </xdr:nvSpPr>
      <xdr:spPr>
        <a:xfrm>
          <a:off x="17500600" y="164846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9" name="正方形/長方形 798">
          <a:extLst>
            <a:ext uri="{FF2B5EF4-FFF2-40B4-BE49-F238E27FC236}">
              <a16:creationId xmlns:a16="http://schemas.microsoft.com/office/drawing/2014/main" id="{4FD1BA16-B22E-47A5-ABC2-70B1D55147AD}"/>
            </a:ext>
          </a:extLst>
        </xdr:cNvPr>
        <xdr:cNvSpPr/>
      </xdr:nvSpPr>
      <xdr:spPr>
        <a:xfrm>
          <a:off x="18459450" y="162814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0" name="正方形/長方形 799">
          <a:extLst>
            <a:ext uri="{FF2B5EF4-FFF2-40B4-BE49-F238E27FC236}">
              <a16:creationId xmlns:a16="http://schemas.microsoft.com/office/drawing/2014/main" id="{23549952-BADB-473F-83FA-EB0FB23D3A81}"/>
            </a:ext>
          </a:extLst>
        </xdr:cNvPr>
        <xdr:cNvSpPr/>
      </xdr:nvSpPr>
      <xdr:spPr>
        <a:xfrm>
          <a:off x="18459450" y="164846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1" name="正方形/長方形 800">
          <a:extLst>
            <a:ext uri="{FF2B5EF4-FFF2-40B4-BE49-F238E27FC236}">
              <a16:creationId xmlns:a16="http://schemas.microsoft.com/office/drawing/2014/main" id="{DBD7EE1E-80BD-4B86-9D8F-7257DAD177B6}"/>
            </a:ext>
          </a:extLst>
        </xdr:cNvPr>
        <xdr:cNvSpPr/>
      </xdr:nvSpPr>
      <xdr:spPr>
        <a:xfrm>
          <a:off x="19545300" y="162814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2" name="正方形/長方形 801">
          <a:extLst>
            <a:ext uri="{FF2B5EF4-FFF2-40B4-BE49-F238E27FC236}">
              <a16:creationId xmlns:a16="http://schemas.microsoft.com/office/drawing/2014/main" id="{1EE10337-0EB9-4EDB-B4F6-1E93DB9F1309}"/>
            </a:ext>
          </a:extLst>
        </xdr:cNvPr>
        <xdr:cNvSpPr/>
      </xdr:nvSpPr>
      <xdr:spPr>
        <a:xfrm>
          <a:off x="19545300" y="164846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3" name="正方形/長方形 802">
          <a:extLst>
            <a:ext uri="{FF2B5EF4-FFF2-40B4-BE49-F238E27FC236}">
              <a16:creationId xmlns:a16="http://schemas.microsoft.com/office/drawing/2014/main" id="{1647287D-EC87-41C0-B617-64FE69BD51A0}"/>
            </a:ext>
          </a:extLst>
        </xdr:cNvPr>
        <xdr:cNvSpPr/>
      </xdr:nvSpPr>
      <xdr:spPr>
        <a:xfrm>
          <a:off x="17373600" y="16764000"/>
          <a:ext cx="4495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4" name="テキスト ボックス 803">
          <a:extLst>
            <a:ext uri="{FF2B5EF4-FFF2-40B4-BE49-F238E27FC236}">
              <a16:creationId xmlns:a16="http://schemas.microsoft.com/office/drawing/2014/main" id="{DE1CA1D2-BC4C-428C-8E0C-944F17E32292}"/>
            </a:ext>
          </a:extLst>
        </xdr:cNvPr>
        <xdr:cNvSpPr txBox="1"/>
      </xdr:nvSpPr>
      <xdr:spPr>
        <a:xfrm>
          <a:off x="17345025"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5" name="直線コネクタ 804">
          <a:extLst>
            <a:ext uri="{FF2B5EF4-FFF2-40B4-BE49-F238E27FC236}">
              <a16:creationId xmlns:a16="http://schemas.microsoft.com/office/drawing/2014/main" id="{184DC855-8D57-402F-9E38-CA9AB97E5B41}"/>
            </a:ext>
          </a:extLst>
        </xdr:cNvPr>
        <xdr:cNvCxnSpPr/>
      </xdr:nvCxnSpPr>
      <xdr:spPr>
        <a:xfrm>
          <a:off x="17373600" y="1905000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6" name="直線コネクタ 805">
          <a:extLst>
            <a:ext uri="{FF2B5EF4-FFF2-40B4-BE49-F238E27FC236}">
              <a16:creationId xmlns:a16="http://schemas.microsoft.com/office/drawing/2014/main" id="{969E8571-B94B-4AD4-9AD0-A97961ED2FB0}"/>
            </a:ext>
          </a:extLst>
        </xdr:cNvPr>
        <xdr:cNvCxnSpPr/>
      </xdr:nvCxnSpPr>
      <xdr:spPr>
        <a:xfrm>
          <a:off x="17373600" y="1859280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07" name="テキスト ボックス 806">
          <a:extLst>
            <a:ext uri="{FF2B5EF4-FFF2-40B4-BE49-F238E27FC236}">
              <a16:creationId xmlns:a16="http://schemas.microsoft.com/office/drawing/2014/main" id="{BFF50AFE-517C-41BA-9277-07D5879F4A60}"/>
            </a:ext>
          </a:extLst>
        </xdr:cNvPr>
        <xdr:cNvSpPr txBox="1"/>
      </xdr:nvSpPr>
      <xdr:spPr>
        <a:xfrm>
          <a:off x="16934996"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08" name="直線コネクタ 807">
          <a:extLst>
            <a:ext uri="{FF2B5EF4-FFF2-40B4-BE49-F238E27FC236}">
              <a16:creationId xmlns:a16="http://schemas.microsoft.com/office/drawing/2014/main" id="{D6018916-E0A9-4C0E-B355-F3FFDC6CFD1C}"/>
            </a:ext>
          </a:extLst>
        </xdr:cNvPr>
        <xdr:cNvCxnSpPr/>
      </xdr:nvCxnSpPr>
      <xdr:spPr>
        <a:xfrm>
          <a:off x="17373600" y="1813560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09" name="テキスト ボックス 808">
          <a:extLst>
            <a:ext uri="{FF2B5EF4-FFF2-40B4-BE49-F238E27FC236}">
              <a16:creationId xmlns:a16="http://schemas.microsoft.com/office/drawing/2014/main" id="{1A8BCFA5-4C79-4FED-BC54-AC1660A42DA6}"/>
            </a:ext>
          </a:extLst>
        </xdr:cNvPr>
        <xdr:cNvSpPr txBox="1"/>
      </xdr:nvSpPr>
      <xdr:spPr>
        <a:xfrm>
          <a:off x="16934996"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10" name="直線コネクタ 809">
          <a:extLst>
            <a:ext uri="{FF2B5EF4-FFF2-40B4-BE49-F238E27FC236}">
              <a16:creationId xmlns:a16="http://schemas.microsoft.com/office/drawing/2014/main" id="{F26F5FA8-1532-4CB9-87A7-F50004E0532C}"/>
            </a:ext>
          </a:extLst>
        </xdr:cNvPr>
        <xdr:cNvCxnSpPr/>
      </xdr:nvCxnSpPr>
      <xdr:spPr>
        <a:xfrm>
          <a:off x="17373600" y="1767840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11" name="テキスト ボックス 810">
          <a:extLst>
            <a:ext uri="{FF2B5EF4-FFF2-40B4-BE49-F238E27FC236}">
              <a16:creationId xmlns:a16="http://schemas.microsoft.com/office/drawing/2014/main" id="{E72A50F4-E979-416A-9143-44C04D59FE32}"/>
            </a:ext>
          </a:extLst>
        </xdr:cNvPr>
        <xdr:cNvSpPr txBox="1"/>
      </xdr:nvSpPr>
      <xdr:spPr>
        <a:xfrm>
          <a:off x="16934996"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2" name="直線コネクタ 811">
          <a:extLst>
            <a:ext uri="{FF2B5EF4-FFF2-40B4-BE49-F238E27FC236}">
              <a16:creationId xmlns:a16="http://schemas.microsoft.com/office/drawing/2014/main" id="{5A8B9062-404B-4F76-A47B-5106F0E9FD07}"/>
            </a:ext>
          </a:extLst>
        </xdr:cNvPr>
        <xdr:cNvCxnSpPr/>
      </xdr:nvCxnSpPr>
      <xdr:spPr>
        <a:xfrm>
          <a:off x="17373600" y="1722120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3" name="テキスト ボックス 812">
          <a:extLst>
            <a:ext uri="{FF2B5EF4-FFF2-40B4-BE49-F238E27FC236}">
              <a16:creationId xmlns:a16="http://schemas.microsoft.com/office/drawing/2014/main" id="{28EF4DEF-AF4A-4532-86D5-1AA1981134EE}"/>
            </a:ext>
          </a:extLst>
        </xdr:cNvPr>
        <xdr:cNvSpPr txBox="1"/>
      </xdr:nvSpPr>
      <xdr:spPr>
        <a:xfrm>
          <a:off x="16934996"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4" name="直線コネクタ 813">
          <a:extLst>
            <a:ext uri="{FF2B5EF4-FFF2-40B4-BE49-F238E27FC236}">
              <a16:creationId xmlns:a16="http://schemas.microsoft.com/office/drawing/2014/main" id="{EAFC6C73-6CBC-4501-BA49-997B4AA35DCE}"/>
            </a:ext>
          </a:extLst>
        </xdr:cNvPr>
        <xdr:cNvCxnSpPr/>
      </xdr:nvCxnSpPr>
      <xdr:spPr>
        <a:xfrm>
          <a:off x="17373600" y="1676400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5" name="テキスト ボックス 814">
          <a:extLst>
            <a:ext uri="{FF2B5EF4-FFF2-40B4-BE49-F238E27FC236}">
              <a16:creationId xmlns:a16="http://schemas.microsoft.com/office/drawing/2014/main" id="{57C1FA3E-9E7F-4E90-83E6-FF31E446EFAF}"/>
            </a:ext>
          </a:extLst>
        </xdr:cNvPr>
        <xdr:cNvSpPr txBox="1"/>
      </xdr:nvSpPr>
      <xdr:spPr>
        <a:xfrm>
          <a:off x="16934996"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6" name="【公民館】&#10;一人当たり面積グラフ枠">
          <a:extLst>
            <a:ext uri="{FF2B5EF4-FFF2-40B4-BE49-F238E27FC236}">
              <a16:creationId xmlns:a16="http://schemas.microsoft.com/office/drawing/2014/main" id="{815F376A-0964-47E4-82EE-07BF2A957294}"/>
            </a:ext>
          </a:extLst>
        </xdr:cNvPr>
        <xdr:cNvSpPr/>
      </xdr:nvSpPr>
      <xdr:spPr>
        <a:xfrm>
          <a:off x="17373600" y="16764000"/>
          <a:ext cx="4495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37337</xdr:rowOff>
    </xdr:from>
    <xdr:to>
      <xdr:col>116</xdr:col>
      <xdr:colOff>62864</xdr:colOff>
      <xdr:row>108</xdr:row>
      <xdr:rowOff>62485</xdr:rowOff>
    </xdr:to>
    <xdr:cxnSp macro="">
      <xdr:nvCxnSpPr>
        <xdr:cNvPr id="817" name="直線コネクタ 816">
          <a:extLst>
            <a:ext uri="{FF2B5EF4-FFF2-40B4-BE49-F238E27FC236}">
              <a16:creationId xmlns:a16="http://schemas.microsoft.com/office/drawing/2014/main" id="{A9939BE3-625A-41EB-B0C6-F5FFCD184689}"/>
            </a:ext>
          </a:extLst>
        </xdr:cNvPr>
        <xdr:cNvCxnSpPr/>
      </xdr:nvCxnSpPr>
      <xdr:spPr>
        <a:xfrm flipV="1">
          <a:off x="21055964" y="17182337"/>
          <a:ext cx="0" cy="13967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66312</xdr:rowOff>
    </xdr:from>
    <xdr:ext cx="469744" cy="259045"/>
    <xdr:sp macro="" textlink="">
      <xdr:nvSpPr>
        <xdr:cNvPr id="818" name="【公民館】&#10;一人当たり面積最小値テキスト">
          <a:extLst>
            <a:ext uri="{FF2B5EF4-FFF2-40B4-BE49-F238E27FC236}">
              <a16:creationId xmlns:a16="http://schemas.microsoft.com/office/drawing/2014/main" id="{B7C57787-E9CF-4B50-A406-EEF3E77BF855}"/>
            </a:ext>
          </a:extLst>
        </xdr:cNvPr>
        <xdr:cNvSpPr txBox="1"/>
      </xdr:nvSpPr>
      <xdr:spPr>
        <a:xfrm>
          <a:off x="21094700" y="18582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62485</xdr:rowOff>
    </xdr:from>
    <xdr:to>
      <xdr:col>116</xdr:col>
      <xdr:colOff>152400</xdr:colOff>
      <xdr:row>108</xdr:row>
      <xdr:rowOff>62485</xdr:rowOff>
    </xdr:to>
    <xdr:cxnSp macro="">
      <xdr:nvCxnSpPr>
        <xdr:cNvPr id="819" name="直線コネクタ 818">
          <a:extLst>
            <a:ext uri="{FF2B5EF4-FFF2-40B4-BE49-F238E27FC236}">
              <a16:creationId xmlns:a16="http://schemas.microsoft.com/office/drawing/2014/main" id="{925F9260-89F0-43DE-B933-B90F00982637}"/>
            </a:ext>
          </a:extLst>
        </xdr:cNvPr>
        <xdr:cNvCxnSpPr/>
      </xdr:nvCxnSpPr>
      <xdr:spPr>
        <a:xfrm>
          <a:off x="20977225" y="18579085"/>
          <a:ext cx="1682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155464</xdr:rowOff>
    </xdr:from>
    <xdr:ext cx="469744" cy="259045"/>
    <xdr:sp macro="" textlink="">
      <xdr:nvSpPr>
        <xdr:cNvPr id="820" name="【公民館】&#10;一人当たり面積最大値テキスト">
          <a:extLst>
            <a:ext uri="{FF2B5EF4-FFF2-40B4-BE49-F238E27FC236}">
              <a16:creationId xmlns:a16="http://schemas.microsoft.com/office/drawing/2014/main" id="{A18D4607-A1B4-4671-9188-AF4F890117D0}"/>
            </a:ext>
          </a:extLst>
        </xdr:cNvPr>
        <xdr:cNvSpPr txBox="1"/>
      </xdr:nvSpPr>
      <xdr:spPr>
        <a:xfrm>
          <a:off x="21094700" y="16957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37337</xdr:rowOff>
    </xdr:from>
    <xdr:to>
      <xdr:col>116</xdr:col>
      <xdr:colOff>152400</xdr:colOff>
      <xdr:row>100</xdr:row>
      <xdr:rowOff>37337</xdr:rowOff>
    </xdr:to>
    <xdr:cxnSp macro="">
      <xdr:nvCxnSpPr>
        <xdr:cNvPr id="821" name="直線コネクタ 820">
          <a:extLst>
            <a:ext uri="{FF2B5EF4-FFF2-40B4-BE49-F238E27FC236}">
              <a16:creationId xmlns:a16="http://schemas.microsoft.com/office/drawing/2014/main" id="{0C4F7E94-D4B6-4015-9357-9293AD6AA9FF}"/>
            </a:ext>
          </a:extLst>
        </xdr:cNvPr>
        <xdr:cNvCxnSpPr/>
      </xdr:nvCxnSpPr>
      <xdr:spPr>
        <a:xfrm>
          <a:off x="20977225" y="17182337"/>
          <a:ext cx="1682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170705</xdr:rowOff>
    </xdr:from>
    <xdr:ext cx="469744" cy="259045"/>
    <xdr:sp macro="" textlink="">
      <xdr:nvSpPr>
        <xdr:cNvPr id="822" name="【公民館】&#10;一人当たり面積平均値テキスト">
          <a:extLst>
            <a:ext uri="{FF2B5EF4-FFF2-40B4-BE49-F238E27FC236}">
              <a16:creationId xmlns:a16="http://schemas.microsoft.com/office/drawing/2014/main" id="{9DB65564-A35F-4C8D-90A4-DBBB1E4FCCFE}"/>
            </a:ext>
          </a:extLst>
        </xdr:cNvPr>
        <xdr:cNvSpPr txBox="1"/>
      </xdr:nvSpPr>
      <xdr:spPr>
        <a:xfrm>
          <a:off x="21094700" y="1817295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20828</xdr:rowOff>
    </xdr:from>
    <xdr:to>
      <xdr:col>116</xdr:col>
      <xdr:colOff>114300</xdr:colOff>
      <xdr:row>106</xdr:row>
      <xdr:rowOff>122428</xdr:rowOff>
    </xdr:to>
    <xdr:sp macro="" textlink="">
      <xdr:nvSpPr>
        <xdr:cNvPr id="823" name="フローチャート: 判断 822">
          <a:extLst>
            <a:ext uri="{FF2B5EF4-FFF2-40B4-BE49-F238E27FC236}">
              <a16:creationId xmlns:a16="http://schemas.microsoft.com/office/drawing/2014/main" id="{CEFEDACB-F70D-44CE-93A8-AE9E026E51AA}"/>
            </a:ext>
          </a:extLst>
        </xdr:cNvPr>
        <xdr:cNvSpPr/>
      </xdr:nvSpPr>
      <xdr:spPr>
        <a:xfrm>
          <a:off x="21005800" y="18194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13970</xdr:rowOff>
    </xdr:from>
    <xdr:to>
      <xdr:col>112</xdr:col>
      <xdr:colOff>38100</xdr:colOff>
      <xdr:row>106</xdr:row>
      <xdr:rowOff>115570</xdr:rowOff>
    </xdr:to>
    <xdr:sp macro="" textlink="">
      <xdr:nvSpPr>
        <xdr:cNvPr id="824" name="フローチャート: 判断 823">
          <a:extLst>
            <a:ext uri="{FF2B5EF4-FFF2-40B4-BE49-F238E27FC236}">
              <a16:creationId xmlns:a16="http://schemas.microsoft.com/office/drawing/2014/main" id="{4D6C86C9-E2CE-4C46-A388-5F6C8090E764}"/>
            </a:ext>
          </a:extLst>
        </xdr:cNvPr>
        <xdr:cNvSpPr/>
      </xdr:nvSpPr>
      <xdr:spPr>
        <a:xfrm>
          <a:off x="20215225" y="18187670"/>
          <a:ext cx="920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9398</xdr:rowOff>
    </xdr:from>
    <xdr:to>
      <xdr:col>107</xdr:col>
      <xdr:colOff>101600</xdr:colOff>
      <xdr:row>106</xdr:row>
      <xdr:rowOff>110998</xdr:rowOff>
    </xdr:to>
    <xdr:sp macro="" textlink="">
      <xdr:nvSpPr>
        <xdr:cNvPr id="825" name="フローチャート: 判断 824">
          <a:extLst>
            <a:ext uri="{FF2B5EF4-FFF2-40B4-BE49-F238E27FC236}">
              <a16:creationId xmlns:a16="http://schemas.microsoft.com/office/drawing/2014/main" id="{3522A9A6-386A-45F3-A73D-339312A1F938}"/>
            </a:ext>
          </a:extLst>
        </xdr:cNvPr>
        <xdr:cNvSpPr/>
      </xdr:nvSpPr>
      <xdr:spPr>
        <a:xfrm>
          <a:off x="19364325" y="18183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9398</xdr:rowOff>
    </xdr:from>
    <xdr:to>
      <xdr:col>102</xdr:col>
      <xdr:colOff>165100</xdr:colOff>
      <xdr:row>106</xdr:row>
      <xdr:rowOff>110998</xdr:rowOff>
    </xdr:to>
    <xdr:sp macro="" textlink="">
      <xdr:nvSpPr>
        <xdr:cNvPr id="826" name="フローチャート: 判断 825">
          <a:extLst>
            <a:ext uri="{FF2B5EF4-FFF2-40B4-BE49-F238E27FC236}">
              <a16:creationId xmlns:a16="http://schemas.microsoft.com/office/drawing/2014/main" id="{802B88A5-608D-4EFB-9812-22BEA77F86D7}"/>
            </a:ext>
          </a:extLst>
        </xdr:cNvPr>
        <xdr:cNvSpPr/>
      </xdr:nvSpPr>
      <xdr:spPr>
        <a:xfrm>
          <a:off x="18522950" y="18183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45974</xdr:rowOff>
    </xdr:from>
    <xdr:to>
      <xdr:col>98</xdr:col>
      <xdr:colOff>38100</xdr:colOff>
      <xdr:row>106</xdr:row>
      <xdr:rowOff>147574</xdr:rowOff>
    </xdr:to>
    <xdr:sp macro="" textlink="">
      <xdr:nvSpPr>
        <xdr:cNvPr id="827" name="フローチャート: 判断 826">
          <a:extLst>
            <a:ext uri="{FF2B5EF4-FFF2-40B4-BE49-F238E27FC236}">
              <a16:creationId xmlns:a16="http://schemas.microsoft.com/office/drawing/2014/main" id="{5CB82CD8-2103-4CB7-99F0-69347034D146}"/>
            </a:ext>
          </a:extLst>
        </xdr:cNvPr>
        <xdr:cNvSpPr/>
      </xdr:nvSpPr>
      <xdr:spPr>
        <a:xfrm>
          <a:off x="17681575" y="18219674"/>
          <a:ext cx="920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49E15FC6-889B-44EC-91F0-E63E0CD6D349}"/>
            </a:ext>
          </a:extLst>
        </xdr:cNvPr>
        <xdr:cNvSpPr txBox="1"/>
      </xdr:nvSpPr>
      <xdr:spPr>
        <a:xfrm>
          <a:off x="2087562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73F80B4E-4E7E-4F0D-8304-24D3141A8761}"/>
            </a:ext>
          </a:extLst>
        </xdr:cNvPr>
        <xdr:cNvSpPr txBox="1"/>
      </xdr:nvSpPr>
      <xdr:spPr>
        <a:xfrm>
          <a:off x="2008505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E28A95A6-0BF3-4B43-8BE9-5F9DD0863C52}"/>
            </a:ext>
          </a:extLst>
        </xdr:cNvPr>
        <xdr:cNvSpPr txBox="1"/>
      </xdr:nvSpPr>
      <xdr:spPr>
        <a:xfrm>
          <a:off x="1923415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41D396DB-97A5-4390-8842-5CBC377BD5DF}"/>
            </a:ext>
          </a:extLst>
        </xdr:cNvPr>
        <xdr:cNvSpPr txBox="1"/>
      </xdr:nvSpPr>
      <xdr:spPr>
        <a:xfrm>
          <a:off x="1839277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A5A2E867-B462-46BC-BDC9-0B71CFDDC162}"/>
            </a:ext>
          </a:extLst>
        </xdr:cNvPr>
        <xdr:cNvSpPr txBox="1"/>
      </xdr:nvSpPr>
      <xdr:spPr>
        <a:xfrm>
          <a:off x="175514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135128</xdr:rowOff>
    </xdr:from>
    <xdr:to>
      <xdr:col>116</xdr:col>
      <xdr:colOff>114300</xdr:colOff>
      <xdr:row>106</xdr:row>
      <xdr:rowOff>65278</xdr:rowOff>
    </xdr:to>
    <xdr:sp macro="" textlink="">
      <xdr:nvSpPr>
        <xdr:cNvPr id="833" name="楕円 832">
          <a:extLst>
            <a:ext uri="{FF2B5EF4-FFF2-40B4-BE49-F238E27FC236}">
              <a16:creationId xmlns:a16="http://schemas.microsoft.com/office/drawing/2014/main" id="{D57ADCF7-B5E8-4172-BBA2-DEF998C8F993}"/>
            </a:ext>
          </a:extLst>
        </xdr:cNvPr>
        <xdr:cNvSpPr/>
      </xdr:nvSpPr>
      <xdr:spPr>
        <a:xfrm>
          <a:off x="21005800" y="18137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158005</xdr:rowOff>
    </xdr:from>
    <xdr:ext cx="469744" cy="259045"/>
    <xdr:sp macro="" textlink="">
      <xdr:nvSpPr>
        <xdr:cNvPr id="834" name="【公民館】&#10;一人当たり面積該当値テキスト">
          <a:extLst>
            <a:ext uri="{FF2B5EF4-FFF2-40B4-BE49-F238E27FC236}">
              <a16:creationId xmlns:a16="http://schemas.microsoft.com/office/drawing/2014/main" id="{F6F431E5-282F-4B29-9E31-C21A3C90CD59}"/>
            </a:ext>
          </a:extLst>
        </xdr:cNvPr>
        <xdr:cNvSpPr txBox="1"/>
      </xdr:nvSpPr>
      <xdr:spPr>
        <a:xfrm>
          <a:off x="21094700" y="179888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151130</xdr:rowOff>
    </xdr:from>
    <xdr:to>
      <xdr:col>112</xdr:col>
      <xdr:colOff>38100</xdr:colOff>
      <xdr:row>106</xdr:row>
      <xdr:rowOff>81280</xdr:rowOff>
    </xdr:to>
    <xdr:sp macro="" textlink="">
      <xdr:nvSpPr>
        <xdr:cNvPr id="835" name="楕円 834">
          <a:extLst>
            <a:ext uri="{FF2B5EF4-FFF2-40B4-BE49-F238E27FC236}">
              <a16:creationId xmlns:a16="http://schemas.microsoft.com/office/drawing/2014/main" id="{AEE5E1B1-FCF8-4BA1-84C9-D148C06D6AA7}"/>
            </a:ext>
          </a:extLst>
        </xdr:cNvPr>
        <xdr:cNvSpPr/>
      </xdr:nvSpPr>
      <xdr:spPr>
        <a:xfrm>
          <a:off x="20215225" y="18153380"/>
          <a:ext cx="920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14478</xdr:rowOff>
    </xdr:from>
    <xdr:to>
      <xdr:col>116</xdr:col>
      <xdr:colOff>63500</xdr:colOff>
      <xdr:row>106</xdr:row>
      <xdr:rowOff>30480</xdr:rowOff>
    </xdr:to>
    <xdr:cxnSp macro="">
      <xdr:nvCxnSpPr>
        <xdr:cNvPr id="836" name="直線コネクタ 835">
          <a:extLst>
            <a:ext uri="{FF2B5EF4-FFF2-40B4-BE49-F238E27FC236}">
              <a16:creationId xmlns:a16="http://schemas.microsoft.com/office/drawing/2014/main" id="{933E5D9D-B128-4DA9-AE77-93A8F8752BED}"/>
            </a:ext>
          </a:extLst>
        </xdr:cNvPr>
        <xdr:cNvCxnSpPr/>
      </xdr:nvCxnSpPr>
      <xdr:spPr>
        <a:xfrm flipV="1">
          <a:off x="20266025" y="18188178"/>
          <a:ext cx="790575"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139700</xdr:rowOff>
    </xdr:from>
    <xdr:to>
      <xdr:col>107</xdr:col>
      <xdr:colOff>101600</xdr:colOff>
      <xdr:row>106</xdr:row>
      <xdr:rowOff>69850</xdr:rowOff>
    </xdr:to>
    <xdr:sp macro="" textlink="">
      <xdr:nvSpPr>
        <xdr:cNvPr id="837" name="楕円 836">
          <a:extLst>
            <a:ext uri="{FF2B5EF4-FFF2-40B4-BE49-F238E27FC236}">
              <a16:creationId xmlns:a16="http://schemas.microsoft.com/office/drawing/2014/main" id="{7A835796-A386-4A68-9CA5-AC7078A3A0D2}"/>
            </a:ext>
          </a:extLst>
        </xdr:cNvPr>
        <xdr:cNvSpPr/>
      </xdr:nvSpPr>
      <xdr:spPr>
        <a:xfrm>
          <a:off x="19364325" y="1814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19050</xdr:rowOff>
    </xdr:from>
    <xdr:to>
      <xdr:col>111</xdr:col>
      <xdr:colOff>177800</xdr:colOff>
      <xdr:row>106</xdr:row>
      <xdr:rowOff>30480</xdr:rowOff>
    </xdr:to>
    <xdr:cxnSp macro="">
      <xdr:nvCxnSpPr>
        <xdr:cNvPr id="838" name="直線コネクタ 837">
          <a:extLst>
            <a:ext uri="{FF2B5EF4-FFF2-40B4-BE49-F238E27FC236}">
              <a16:creationId xmlns:a16="http://schemas.microsoft.com/office/drawing/2014/main" id="{D22A1047-ACB6-4C00-90C2-1E2EBD976BF3}"/>
            </a:ext>
          </a:extLst>
        </xdr:cNvPr>
        <xdr:cNvCxnSpPr/>
      </xdr:nvCxnSpPr>
      <xdr:spPr>
        <a:xfrm>
          <a:off x="19415125" y="18192750"/>
          <a:ext cx="8509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144272</xdr:rowOff>
    </xdr:from>
    <xdr:to>
      <xdr:col>102</xdr:col>
      <xdr:colOff>165100</xdr:colOff>
      <xdr:row>106</xdr:row>
      <xdr:rowOff>74422</xdr:rowOff>
    </xdr:to>
    <xdr:sp macro="" textlink="">
      <xdr:nvSpPr>
        <xdr:cNvPr id="839" name="楕円 838">
          <a:extLst>
            <a:ext uri="{FF2B5EF4-FFF2-40B4-BE49-F238E27FC236}">
              <a16:creationId xmlns:a16="http://schemas.microsoft.com/office/drawing/2014/main" id="{C3B4ABA9-1C16-4B7A-BA4A-186226677B6C}"/>
            </a:ext>
          </a:extLst>
        </xdr:cNvPr>
        <xdr:cNvSpPr/>
      </xdr:nvSpPr>
      <xdr:spPr>
        <a:xfrm>
          <a:off x="18522950" y="18146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19050</xdr:rowOff>
    </xdr:from>
    <xdr:to>
      <xdr:col>107</xdr:col>
      <xdr:colOff>50800</xdr:colOff>
      <xdr:row>106</xdr:row>
      <xdr:rowOff>23622</xdr:rowOff>
    </xdr:to>
    <xdr:cxnSp macro="">
      <xdr:nvCxnSpPr>
        <xdr:cNvPr id="840" name="直線コネクタ 839">
          <a:extLst>
            <a:ext uri="{FF2B5EF4-FFF2-40B4-BE49-F238E27FC236}">
              <a16:creationId xmlns:a16="http://schemas.microsoft.com/office/drawing/2014/main" id="{6E429B78-BC6E-42D9-A25F-B16B7A0611F3}"/>
            </a:ext>
          </a:extLst>
        </xdr:cNvPr>
        <xdr:cNvCxnSpPr/>
      </xdr:nvCxnSpPr>
      <xdr:spPr>
        <a:xfrm flipV="1">
          <a:off x="18573750" y="18192750"/>
          <a:ext cx="841375"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25400</xdr:rowOff>
    </xdr:from>
    <xdr:to>
      <xdr:col>98</xdr:col>
      <xdr:colOff>38100</xdr:colOff>
      <xdr:row>106</xdr:row>
      <xdr:rowOff>127000</xdr:rowOff>
    </xdr:to>
    <xdr:sp macro="" textlink="">
      <xdr:nvSpPr>
        <xdr:cNvPr id="841" name="楕円 840">
          <a:extLst>
            <a:ext uri="{FF2B5EF4-FFF2-40B4-BE49-F238E27FC236}">
              <a16:creationId xmlns:a16="http://schemas.microsoft.com/office/drawing/2014/main" id="{F719EF4C-7F1C-496D-85DC-657893F45607}"/>
            </a:ext>
          </a:extLst>
        </xdr:cNvPr>
        <xdr:cNvSpPr/>
      </xdr:nvSpPr>
      <xdr:spPr>
        <a:xfrm>
          <a:off x="17681575" y="18199100"/>
          <a:ext cx="920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23622</xdr:rowOff>
    </xdr:from>
    <xdr:to>
      <xdr:col>102</xdr:col>
      <xdr:colOff>114300</xdr:colOff>
      <xdr:row>106</xdr:row>
      <xdr:rowOff>76200</xdr:rowOff>
    </xdr:to>
    <xdr:cxnSp macro="">
      <xdr:nvCxnSpPr>
        <xdr:cNvPr id="842" name="直線コネクタ 841">
          <a:extLst>
            <a:ext uri="{FF2B5EF4-FFF2-40B4-BE49-F238E27FC236}">
              <a16:creationId xmlns:a16="http://schemas.microsoft.com/office/drawing/2014/main" id="{55267B3D-0839-4617-8E8E-64C358760465}"/>
            </a:ext>
          </a:extLst>
        </xdr:cNvPr>
        <xdr:cNvCxnSpPr/>
      </xdr:nvCxnSpPr>
      <xdr:spPr>
        <a:xfrm flipV="1">
          <a:off x="17732375" y="18197322"/>
          <a:ext cx="841375"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106697</xdr:rowOff>
    </xdr:from>
    <xdr:ext cx="469744" cy="259045"/>
    <xdr:sp macro="" textlink="">
      <xdr:nvSpPr>
        <xdr:cNvPr id="843" name="n_1aveValue【公民館】&#10;一人当たり面積">
          <a:extLst>
            <a:ext uri="{FF2B5EF4-FFF2-40B4-BE49-F238E27FC236}">
              <a16:creationId xmlns:a16="http://schemas.microsoft.com/office/drawing/2014/main" id="{DF679346-0868-4BFF-A903-5C94967C7C85}"/>
            </a:ext>
          </a:extLst>
        </xdr:cNvPr>
        <xdr:cNvSpPr txBox="1"/>
      </xdr:nvSpPr>
      <xdr:spPr>
        <a:xfrm>
          <a:off x="20027977" y="18280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102125</xdr:rowOff>
    </xdr:from>
    <xdr:ext cx="469744" cy="259045"/>
    <xdr:sp macro="" textlink="">
      <xdr:nvSpPr>
        <xdr:cNvPr id="844" name="n_2aveValue【公民館】&#10;一人当たり面積">
          <a:extLst>
            <a:ext uri="{FF2B5EF4-FFF2-40B4-BE49-F238E27FC236}">
              <a16:creationId xmlns:a16="http://schemas.microsoft.com/office/drawing/2014/main" id="{199ADFB2-45C4-4CC8-A33C-5183CF97EEAB}"/>
            </a:ext>
          </a:extLst>
        </xdr:cNvPr>
        <xdr:cNvSpPr txBox="1"/>
      </xdr:nvSpPr>
      <xdr:spPr>
        <a:xfrm>
          <a:off x="19189777" y="18275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102125</xdr:rowOff>
    </xdr:from>
    <xdr:ext cx="469744" cy="259045"/>
    <xdr:sp macro="" textlink="">
      <xdr:nvSpPr>
        <xdr:cNvPr id="845" name="n_3aveValue【公民館】&#10;一人当たり面積">
          <a:extLst>
            <a:ext uri="{FF2B5EF4-FFF2-40B4-BE49-F238E27FC236}">
              <a16:creationId xmlns:a16="http://schemas.microsoft.com/office/drawing/2014/main" id="{F485DE81-3AA5-443A-BCD2-3FCB951CD864}"/>
            </a:ext>
          </a:extLst>
        </xdr:cNvPr>
        <xdr:cNvSpPr txBox="1"/>
      </xdr:nvSpPr>
      <xdr:spPr>
        <a:xfrm>
          <a:off x="18348402" y="18275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138701</xdr:rowOff>
    </xdr:from>
    <xdr:ext cx="469744" cy="259045"/>
    <xdr:sp macro="" textlink="">
      <xdr:nvSpPr>
        <xdr:cNvPr id="846" name="n_4aveValue【公民館】&#10;一人当たり面積">
          <a:extLst>
            <a:ext uri="{FF2B5EF4-FFF2-40B4-BE49-F238E27FC236}">
              <a16:creationId xmlns:a16="http://schemas.microsoft.com/office/drawing/2014/main" id="{B0D150A9-D84F-4B9E-90AD-5C15275E8750}"/>
            </a:ext>
          </a:extLst>
        </xdr:cNvPr>
        <xdr:cNvSpPr txBox="1"/>
      </xdr:nvSpPr>
      <xdr:spPr>
        <a:xfrm>
          <a:off x="17507027" y="183124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97807</xdr:rowOff>
    </xdr:from>
    <xdr:ext cx="469744" cy="259045"/>
    <xdr:sp macro="" textlink="">
      <xdr:nvSpPr>
        <xdr:cNvPr id="847" name="n_1mainValue【公民館】&#10;一人当たり面積">
          <a:extLst>
            <a:ext uri="{FF2B5EF4-FFF2-40B4-BE49-F238E27FC236}">
              <a16:creationId xmlns:a16="http://schemas.microsoft.com/office/drawing/2014/main" id="{2C366A68-1F13-4DAD-81C5-D3F47BA8C66B}"/>
            </a:ext>
          </a:extLst>
        </xdr:cNvPr>
        <xdr:cNvSpPr txBox="1"/>
      </xdr:nvSpPr>
      <xdr:spPr>
        <a:xfrm>
          <a:off x="20027977" y="1792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86377</xdr:rowOff>
    </xdr:from>
    <xdr:ext cx="469744" cy="259045"/>
    <xdr:sp macro="" textlink="">
      <xdr:nvSpPr>
        <xdr:cNvPr id="848" name="n_2mainValue【公民館】&#10;一人当たり面積">
          <a:extLst>
            <a:ext uri="{FF2B5EF4-FFF2-40B4-BE49-F238E27FC236}">
              <a16:creationId xmlns:a16="http://schemas.microsoft.com/office/drawing/2014/main" id="{79999B5C-830E-4B52-B99A-0071486B225B}"/>
            </a:ext>
          </a:extLst>
        </xdr:cNvPr>
        <xdr:cNvSpPr txBox="1"/>
      </xdr:nvSpPr>
      <xdr:spPr>
        <a:xfrm>
          <a:off x="19189777" y="17917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90949</xdr:rowOff>
    </xdr:from>
    <xdr:ext cx="469744" cy="259045"/>
    <xdr:sp macro="" textlink="">
      <xdr:nvSpPr>
        <xdr:cNvPr id="849" name="n_3mainValue【公民館】&#10;一人当たり面積">
          <a:extLst>
            <a:ext uri="{FF2B5EF4-FFF2-40B4-BE49-F238E27FC236}">
              <a16:creationId xmlns:a16="http://schemas.microsoft.com/office/drawing/2014/main" id="{58D245BB-1176-4914-9283-CACA07A7DDCC}"/>
            </a:ext>
          </a:extLst>
        </xdr:cNvPr>
        <xdr:cNvSpPr txBox="1"/>
      </xdr:nvSpPr>
      <xdr:spPr>
        <a:xfrm>
          <a:off x="18348402" y="179217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143527</xdr:rowOff>
    </xdr:from>
    <xdr:ext cx="469744" cy="259045"/>
    <xdr:sp macro="" textlink="">
      <xdr:nvSpPr>
        <xdr:cNvPr id="850" name="n_4mainValue【公民館】&#10;一人当たり面積">
          <a:extLst>
            <a:ext uri="{FF2B5EF4-FFF2-40B4-BE49-F238E27FC236}">
              <a16:creationId xmlns:a16="http://schemas.microsoft.com/office/drawing/2014/main" id="{0D1B0934-031D-4E61-A7F8-5B381B164ACB}"/>
            </a:ext>
          </a:extLst>
        </xdr:cNvPr>
        <xdr:cNvSpPr txBox="1"/>
      </xdr:nvSpPr>
      <xdr:spPr>
        <a:xfrm>
          <a:off x="17507027" y="1797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1" name="正方形/長方形 850">
          <a:extLst>
            <a:ext uri="{FF2B5EF4-FFF2-40B4-BE49-F238E27FC236}">
              <a16:creationId xmlns:a16="http://schemas.microsoft.com/office/drawing/2014/main" id="{10D66AA1-4EA4-4309-B919-590528C65AD0}"/>
            </a:ext>
          </a:extLst>
        </xdr:cNvPr>
        <xdr:cNvSpPr/>
      </xdr:nvSpPr>
      <xdr:spPr>
        <a:xfrm>
          <a:off x="723900" y="19431000"/>
          <a:ext cx="211455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2" name="正方形/長方形 851">
          <a:extLst>
            <a:ext uri="{FF2B5EF4-FFF2-40B4-BE49-F238E27FC236}">
              <a16:creationId xmlns:a16="http://schemas.microsoft.com/office/drawing/2014/main" id="{50F5A940-F1A2-46C6-B0EA-DBF9D9CADA87}"/>
            </a:ext>
          </a:extLst>
        </xdr:cNvPr>
        <xdr:cNvSpPr/>
      </xdr:nvSpPr>
      <xdr:spPr>
        <a:xfrm>
          <a:off x="723900" y="19494500"/>
          <a:ext cx="3657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3" name="テキスト ボックス 852">
          <a:extLst>
            <a:ext uri="{FF2B5EF4-FFF2-40B4-BE49-F238E27FC236}">
              <a16:creationId xmlns:a16="http://schemas.microsoft.com/office/drawing/2014/main" id="{2BEE4C9D-06E7-45E7-AD3C-540F8EAB1ED7}"/>
            </a:ext>
          </a:extLst>
        </xdr:cNvPr>
        <xdr:cNvSpPr txBox="1"/>
      </xdr:nvSpPr>
      <xdr:spPr>
        <a:xfrm>
          <a:off x="800100" y="19748500"/>
          <a:ext cx="209804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体育館併設の児童館が多いため、児童館の一人当たり面積は類似団体内で最も高い水準となっている。また、学校施設については耐震改修を実施しながら長期間使用していることから、有形固定資産減価償却率が</a:t>
          </a:r>
          <a:r>
            <a:rPr kumimoji="1" lang="en-US" altLang="ja-JP" sz="1300">
              <a:latin typeface="ＭＳ Ｐゴシック" panose="020B0600070205080204" pitchFamily="50" charset="-128"/>
              <a:ea typeface="ＭＳ Ｐゴシック" panose="020B0600070205080204" pitchFamily="50" charset="-128"/>
            </a:rPr>
            <a:t>81.2</a:t>
          </a:r>
          <a:r>
            <a:rPr kumimoji="1" lang="ja-JP" altLang="en-US" sz="1300">
              <a:latin typeface="ＭＳ Ｐゴシック" panose="020B0600070205080204" pitchFamily="50" charset="-128"/>
              <a:ea typeface="ＭＳ Ｐゴシック" panose="020B0600070205080204" pitchFamily="50" charset="-128"/>
            </a:rPr>
            <a:t>％と類似団体平均を大きく上回っている。今後も公共施設等総合管理計画に基づき、施設の長寿命化や適正配置を進めながら、公共施設の維持管理に努める。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20DA00ED-9A36-445D-AD18-61A8D43A89EA}"/>
            </a:ext>
          </a:extLst>
        </xdr:cNvPr>
        <xdr:cNvSpPr/>
      </xdr:nvSpPr>
      <xdr:spPr>
        <a:xfrm>
          <a:off x="606425" y="127000"/>
          <a:ext cx="12061825"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56A7F3D9-3B25-4E10-A7A8-32AE521F9D09}"/>
            </a:ext>
          </a:extLst>
        </xdr:cNvPr>
        <xdr:cNvSpPr/>
      </xdr:nvSpPr>
      <xdr:spPr>
        <a:xfrm>
          <a:off x="18097500" y="190500"/>
          <a:ext cx="37719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B88C43EB-48AD-4DC4-AB30-17DF71C63165}"/>
            </a:ext>
          </a:extLst>
        </xdr:cNvPr>
        <xdr:cNvSpPr/>
      </xdr:nvSpPr>
      <xdr:spPr>
        <a:xfrm>
          <a:off x="18116550" y="215900"/>
          <a:ext cx="37274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166F3E26-17A8-44AB-9BCE-4E48434FC807}"/>
            </a:ext>
          </a:extLst>
        </xdr:cNvPr>
        <xdr:cNvSpPr/>
      </xdr:nvSpPr>
      <xdr:spPr>
        <a:xfrm>
          <a:off x="18141950" y="241300"/>
          <a:ext cx="36703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福井県鯖江市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B5724ED7-3CA5-4860-B117-096E0F51C553}"/>
            </a:ext>
          </a:extLst>
        </xdr:cNvPr>
        <xdr:cNvSpPr/>
      </xdr:nvSpPr>
      <xdr:spPr>
        <a:xfrm>
          <a:off x="15446375" y="190500"/>
          <a:ext cx="2527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8348D962-C3F6-4E47-8906-3BCFF47B2D81}"/>
            </a:ext>
          </a:extLst>
        </xdr:cNvPr>
        <xdr:cNvSpPr/>
      </xdr:nvSpPr>
      <xdr:spPr>
        <a:xfrm>
          <a:off x="15471775" y="215900"/>
          <a:ext cx="2482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F4B59AC8-E2BF-4D82-A870-BC1C6DFAF4EB}"/>
            </a:ext>
          </a:extLst>
        </xdr:cNvPr>
        <xdr:cNvSpPr/>
      </xdr:nvSpPr>
      <xdr:spPr>
        <a:xfrm>
          <a:off x="15497175" y="241300"/>
          <a:ext cx="242570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190B0DC2-9499-4867-80DD-9D60B4487DC5}"/>
            </a:ext>
          </a:extLst>
        </xdr:cNvPr>
        <xdr:cNvSpPr/>
      </xdr:nvSpPr>
      <xdr:spPr>
        <a:xfrm>
          <a:off x="723900" y="889000"/>
          <a:ext cx="9591675"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855AC409-D4C4-4C3F-BC39-D0B37C1B3FD3}"/>
            </a:ext>
          </a:extLst>
        </xdr:cNvPr>
        <xdr:cNvSpPr/>
      </xdr:nvSpPr>
      <xdr:spPr>
        <a:xfrm>
          <a:off x="850900" y="920750"/>
          <a:ext cx="13208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25E1D9D6-C7A7-4F92-A645-01427F45C040}"/>
            </a:ext>
          </a:extLst>
        </xdr:cNvPr>
        <xdr:cNvSpPr/>
      </xdr:nvSpPr>
      <xdr:spPr>
        <a:xfrm>
          <a:off x="2117725" y="920750"/>
          <a:ext cx="1266825"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68,302
67,110
84.59
33,162,801
32,420,141
590,500
16,395,351
22,036,207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D4E3D65E-D5E7-4858-97BD-757DD0496F5A}"/>
            </a:ext>
          </a:extLst>
        </xdr:cNvPr>
        <xdr:cNvSpPr/>
      </xdr:nvSpPr>
      <xdr:spPr>
        <a:xfrm>
          <a:off x="3384550" y="920750"/>
          <a:ext cx="14478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A3974702-3AF4-4E93-BB9E-8D8AC8C721E3}"/>
            </a:ext>
          </a:extLst>
        </xdr:cNvPr>
        <xdr:cNvSpPr/>
      </xdr:nvSpPr>
      <xdr:spPr>
        <a:xfrm>
          <a:off x="4832350" y="939800"/>
          <a:ext cx="1927225"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7A2F89FC-40A3-4E34-BF48-EA2B9EA8E9DD}"/>
            </a:ext>
          </a:extLst>
        </xdr:cNvPr>
        <xdr:cNvSpPr/>
      </xdr:nvSpPr>
      <xdr:spPr>
        <a:xfrm>
          <a:off x="6759575" y="939800"/>
          <a:ext cx="1203325"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71924323-2241-4279-AD08-479ADC0BAEE5}"/>
            </a:ext>
          </a:extLst>
        </xdr:cNvPr>
        <xdr:cNvSpPr/>
      </xdr:nvSpPr>
      <xdr:spPr>
        <a:xfrm>
          <a:off x="8026400" y="952500"/>
          <a:ext cx="606425"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901FB22B-4D2C-42EF-9825-72F32145569A}"/>
            </a:ext>
          </a:extLst>
        </xdr:cNvPr>
        <xdr:cNvSpPr/>
      </xdr:nvSpPr>
      <xdr:spPr>
        <a:xfrm>
          <a:off x="4832350" y="1714500"/>
          <a:ext cx="1927225"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F008B6BF-9AEA-4402-98CD-D94678AE4E36}"/>
            </a:ext>
          </a:extLst>
        </xdr:cNvPr>
        <xdr:cNvSpPr/>
      </xdr:nvSpPr>
      <xdr:spPr>
        <a:xfrm>
          <a:off x="6823075" y="1714500"/>
          <a:ext cx="325755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78EFCBD5-2AB1-44C8-B696-E4DE9A6B2DF6}"/>
            </a:ext>
          </a:extLst>
        </xdr:cNvPr>
        <xdr:cNvSpPr/>
      </xdr:nvSpPr>
      <xdr:spPr>
        <a:xfrm>
          <a:off x="10521950" y="889000"/>
          <a:ext cx="14478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7A1BB83-9F12-4B1C-BA8E-54B6F4E05F86}"/>
            </a:ext>
          </a:extLst>
        </xdr:cNvPr>
        <xdr:cNvSpPr/>
      </xdr:nvSpPr>
      <xdr:spPr>
        <a:xfrm>
          <a:off x="10772775" y="952500"/>
          <a:ext cx="1266825"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2EE99E7-D796-46F4-B722-F3D24AD0DBB6}"/>
            </a:ext>
          </a:extLst>
        </xdr:cNvPr>
        <xdr:cNvSpPr/>
      </xdr:nvSpPr>
      <xdr:spPr>
        <a:xfrm>
          <a:off x="10772775" y="1219200"/>
          <a:ext cx="1266825"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11C53656-585F-4480-B134-CCCDD0B4D273}"/>
            </a:ext>
          </a:extLst>
        </xdr:cNvPr>
        <xdr:cNvSpPr/>
      </xdr:nvSpPr>
      <xdr:spPr>
        <a:xfrm>
          <a:off x="10772775" y="1549400"/>
          <a:ext cx="13843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A7261119-8D27-4DF4-9590-81E300A9DE41}"/>
            </a:ext>
          </a:extLst>
        </xdr:cNvPr>
        <xdr:cNvCxnSpPr/>
      </xdr:nvCxnSpPr>
      <xdr:spPr>
        <a:xfrm flipH="1">
          <a:off x="10604500" y="1041400"/>
          <a:ext cx="2000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23147596-AD51-41D6-BA3D-70B0E9993383}"/>
            </a:ext>
          </a:extLst>
        </xdr:cNvPr>
        <xdr:cNvSpPr/>
      </xdr:nvSpPr>
      <xdr:spPr>
        <a:xfrm>
          <a:off x="10658475" y="990600"/>
          <a:ext cx="920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81833EDD-7651-43FB-929D-3F13604EAA63}"/>
            </a:ext>
          </a:extLst>
        </xdr:cNvPr>
        <xdr:cNvSpPr/>
      </xdr:nvSpPr>
      <xdr:spPr>
        <a:xfrm>
          <a:off x="10658475" y="1257300"/>
          <a:ext cx="920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27B10CDD-D08E-4E02-9B13-00D78F17D018}"/>
            </a:ext>
          </a:extLst>
        </xdr:cNvPr>
        <xdr:cNvCxnSpPr/>
      </xdr:nvCxnSpPr>
      <xdr:spPr>
        <a:xfrm>
          <a:off x="1069340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16597705-6CD8-465E-9258-22174F342880}"/>
            </a:ext>
          </a:extLst>
        </xdr:cNvPr>
        <xdr:cNvCxnSpPr/>
      </xdr:nvCxnSpPr>
      <xdr:spPr>
        <a:xfrm>
          <a:off x="10623550" y="1524000"/>
          <a:ext cx="16192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648454C1-558B-4AA1-A196-9EBCE21C99CC}"/>
            </a:ext>
          </a:extLst>
        </xdr:cNvPr>
        <xdr:cNvCxnSpPr/>
      </xdr:nvCxnSpPr>
      <xdr:spPr>
        <a:xfrm flipV="1">
          <a:off x="1069340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A2499FC2-289B-427E-A368-BFB51063D19E}"/>
            </a:ext>
          </a:extLst>
        </xdr:cNvPr>
        <xdr:cNvCxnSpPr/>
      </xdr:nvCxnSpPr>
      <xdr:spPr>
        <a:xfrm>
          <a:off x="10623550" y="1905000"/>
          <a:ext cx="16192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30EA8735-A312-480A-B1B8-066FD15BE44F}"/>
            </a:ext>
          </a:extLst>
        </xdr:cNvPr>
        <xdr:cNvSpPr txBox="1"/>
      </xdr:nvSpPr>
      <xdr:spPr>
        <a:xfrm>
          <a:off x="669925"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CA91D5BE-F87B-40C2-AC9E-F59E4EA08B42}"/>
            </a:ext>
          </a:extLst>
        </xdr:cNvPr>
        <xdr:cNvSpPr txBox="1"/>
      </xdr:nvSpPr>
      <xdr:spPr>
        <a:xfrm>
          <a:off x="669925"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26B9D899-BD31-4F17-B92F-012332DA3313}"/>
            </a:ext>
          </a:extLst>
        </xdr:cNvPr>
        <xdr:cNvSpPr txBox="1"/>
      </xdr:nvSpPr>
      <xdr:spPr>
        <a:xfrm>
          <a:off x="669925"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E0033FA9-6B15-448B-84C2-C2E1A9C39A0E}"/>
            </a:ext>
          </a:extLst>
        </xdr:cNvPr>
        <xdr:cNvSpPr txBox="1"/>
      </xdr:nvSpPr>
      <xdr:spPr>
        <a:xfrm>
          <a:off x="669925"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33468818-2234-4938-ADFA-3EA5E1D2A6F2}"/>
            </a:ext>
          </a:extLst>
        </xdr:cNvPr>
        <xdr:cNvSpPr/>
      </xdr:nvSpPr>
      <xdr:spPr>
        <a:xfrm>
          <a:off x="723900" y="4191000"/>
          <a:ext cx="44958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CD83252A-FC37-42AF-AE04-968D2A298A89}"/>
            </a:ext>
          </a:extLst>
        </xdr:cNvPr>
        <xdr:cNvSpPr/>
      </xdr:nvSpPr>
      <xdr:spPr>
        <a:xfrm>
          <a:off x="850900" y="48514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4F20A288-3C73-4303-AF41-7B4FD8B13C2A}"/>
            </a:ext>
          </a:extLst>
        </xdr:cNvPr>
        <xdr:cNvSpPr/>
      </xdr:nvSpPr>
      <xdr:spPr>
        <a:xfrm>
          <a:off x="850900" y="50546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8D0D6F20-6310-4AA4-8648-A41D86130408}"/>
            </a:ext>
          </a:extLst>
        </xdr:cNvPr>
        <xdr:cNvSpPr/>
      </xdr:nvSpPr>
      <xdr:spPr>
        <a:xfrm>
          <a:off x="1809750" y="48514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8FDDFD98-9DFF-4D0C-B649-5A284C287901}"/>
            </a:ext>
          </a:extLst>
        </xdr:cNvPr>
        <xdr:cNvSpPr/>
      </xdr:nvSpPr>
      <xdr:spPr>
        <a:xfrm>
          <a:off x="1809750" y="50546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5167E908-F67C-4110-AA57-BA977062CACC}"/>
            </a:ext>
          </a:extLst>
        </xdr:cNvPr>
        <xdr:cNvSpPr/>
      </xdr:nvSpPr>
      <xdr:spPr>
        <a:xfrm>
          <a:off x="2895600" y="48514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59EDCFB5-3552-4DBB-B042-5938DB016DDA}"/>
            </a:ext>
          </a:extLst>
        </xdr:cNvPr>
        <xdr:cNvSpPr/>
      </xdr:nvSpPr>
      <xdr:spPr>
        <a:xfrm>
          <a:off x="2895600" y="50546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826D1744-4CD8-432A-96E0-CD1AF6B66C47}"/>
            </a:ext>
          </a:extLst>
        </xdr:cNvPr>
        <xdr:cNvSpPr/>
      </xdr:nvSpPr>
      <xdr:spPr>
        <a:xfrm>
          <a:off x="723900" y="5334000"/>
          <a:ext cx="4495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2951C902-843B-4C76-A86A-4696C08E36B8}"/>
            </a:ext>
          </a:extLst>
        </xdr:cNvPr>
        <xdr:cNvSpPr txBox="1"/>
      </xdr:nvSpPr>
      <xdr:spPr>
        <a:xfrm>
          <a:off x="695325"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A63BC516-5DE6-42F8-AFCE-E14293633B55}"/>
            </a:ext>
          </a:extLst>
        </xdr:cNvPr>
        <xdr:cNvCxnSpPr/>
      </xdr:nvCxnSpPr>
      <xdr:spPr>
        <a:xfrm>
          <a:off x="723900" y="762000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636C83EE-3C5D-4E11-9E8E-48662F12783D}"/>
            </a:ext>
          </a:extLst>
        </xdr:cNvPr>
        <xdr:cNvSpPr txBox="1"/>
      </xdr:nvSpPr>
      <xdr:spPr>
        <a:xfrm>
          <a:off x="285296"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9A548F1C-2CC5-4A21-92C5-0F829E92431C}"/>
            </a:ext>
          </a:extLst>
        </xdr:cNvPr>
        <xdr:cNvCxnSpPr/>
      </xdr:nvCxnSpPr>
      <xdr:spPr>
        <a:xfrm>
          <a:off x="723900" y="7293428"/>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DBB16C1C-FB86-4BB1-A14B-4E7C5EECA718}"/>
            </a:ext>
          </a:extLst>
        </xdr:cNvPr>
        <xdr:cNvSpPr txBox="1"/>
      </xdr:nvSpPr>
      <xdr:spPr>
        <a:xfrm>
          <a:off x="285296"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FAF81186-A05D-4B11-9106-B5C321E3306A}"/>
            </a:ext>
          </a:extLst>
        </xdr:cNvPr>
        <xdr:cNvCxnSpPr/>
      </xdr:nvCxnSpPr>
      <xdr:spPr>
        <a:xfrm>
          <a:off x="723900" y="6966857"/>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A59F4F58-6301-4BFB-A4DE-8903408D2DC0}"/>
            </a:ext>
          </a:extLst>
        </xdr:cNvPr>
        <xdr:cNvSpPr txBox="1"/>
      </xdr:nvSpPr>
      <xdr:spPr>
        <a:xfrm>
          <a:off x="349416"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120BA124-BE0C-4E75-861D-2F338A54DA49}"/>
            </a:ext>
          </a:extLst>
        </xdr:cNvPr>
        <xdr:cNvCxnSpPr/>
      </xdr:nvCxnSpPr>
      <xdr:spPr>
        <a:xfrm>
          <a:off x="723900" y="6640285"/>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E5C40EB6-7038-437F-8126-8A601FD6E86E}"/>
            </a:ext>
          </a:extLst>
        </xdr:cNvPr>
        <xdr:cNvSpPr txBox="1"/>
      </xdr:nvSpPr>
      <xdr:spPr>
        <a:xfrm>
          <a:off x="349416"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A82C4313-2B15-40B5-BE0C-5DB3B97B1BD5}"/>
            </a:ext>
          </a:extLst>
        </xdr:cNvPr>
        <xdr:cNvCxnSpPr/>
      </xdr:nvCxnSpPr>
      <xdr:spPr>
        <a:xfrm>
          <a:off x="723900" y="6313714"/>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A8637E97-22DE-49FF-828F-84749B77A826}"/>
            </a:ext>
          </a:extLst>
        </xdr:cNvPr>
        <xdr:cNvSpPr txBox="1"/>
      </xdr:nvSpPr>
      <xdr:spPr>
        <a:xfrm>
          <a:off x="349416"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DBDEFE4E-300D-49E3-B443-CC82E0483250}"/>
            </a:ext>
          </a:extLst>
        </xdr:cNvPr>
        <xdr:cNvCxnSpPr/>
      </xdr:nvCxnSpPr>
      <xdr:spPr>
        <a:xfrm>
          <a:off x="723900" y="5987143"/>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577628A5-3D5E-4B85-8D9A-10D2120C5CE5}"/>
            </a:ext>
          </a:extLst>
        </xdr:cNvPr>
        <xdr:cNvSpPr txBox="1"/>
      </xdr:nvSpPr>
      <xdr:spPr>
        <a:xfrm>
          <a:off x="349416"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E90538FA-A725-440C-9301-D635466A0E12}"/>
            </a:ext>
          </a:extLst>
        </xdr:cNvPr>
        <xdr:cNvCxnSpPr/>
      </xdr:nvCxnSpPr>
      <xdr:spPr>
        <a:xfrm>
          <a:off x="723900" y="5660572"/>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01FC3DFE-AF25-41CC-BA71-0F59A062540E}"/>
            </a:ext>
          </a:extLst>
        </xdr:cNvPr>
        <xdr:cNvSpPr txBox="1"/>
      </xdr:nvSpPr>
      <xdr:spPr>
        <a:xfrm>
          <a:off x="40401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9B49ADA6-936E-434E-A1D6-499A50C0BD01}"/>
            </a:ext>
          </a:extLst>
        </xdr:cNvPr>
        <xdr:cNvCxnSpPr/>
      </xdr:nvCxnSpPr>
      <xdr:spPr>
        <a:xfrm>
          <a:off x="723900" y="533400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62A6C574-FBC2-4447-BA89-01F5FBC61A09}"/>
            </a:ext>
          </a:extLst>
        </xdr:cNvPr>
        <xdr:cNvSpPr/>
      </xdr:nvSpPr>
      <xdr:spPr>
        <a:xfrm>
          <a:off x="723900" y="5334000"/>
          <a:ext cx="4495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113756</xdr:rowOff>
    </xdr:from>
    <xdr:to>
      <xdr:col>24</xdr:col>
      <xdr:colOff>62865</xdr:colOff>
      <xdr:row>42</xdr:row>
      <xdr:rowOff>30480</xdr:rowOff>
    </xdr:to>
    <xdr:cxnSp macro="">
      <xdr:nvCxnSpPr>
        <xdr:cNvPr id="58" name="直線コネクタ 57">
          <a:extLst>
            <a:ext uri="{FF2B5EF4-FFF2-40B4-BE49-F238E27FC236}">
              <a16:creationId xmlns:a16="http://schemas.microsoft.com/office/drawing/2014/main" id="{E2936FCD-1EAA-4101-ACC5-ACDD45031136}"/>
            </a:ext>
          </a:extLst>
        </xdr:cNvPr>
        <xdr:cNvCxnSpPr/>
      </xdr:nvCxnSpPr>
      <xdr:spPr>
        <a:xfrm flipV="1">
          <a:off x="4406265" y="5771606"/>
          <a:ext cx="0" cy="14597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34307</xdr:rowOff>
    </xdr:from>
    <xdr:ext cx="405111" cy="259045"/>
    <xdr:sp macro="" textlink="">
      <xdr:nvSpPr>
        <xdr:cNvPr id="59" name="【図書館】&#10;有形固定資産減価償却率最小値テキスト">
          <a:extLst>
            <a:ext uri="{FF2B5EF4-FFF2-40B4-BE49-F238E27FC236}">
              <a16:creationId xmlns:a16="http://schemas.microsoft.com/office/drawing/2014/main" id="{82DB0DE6-FC90-48EB-8FBD-DF3B2FD5D093}"/>
            </a:ext>
          </a:extLst>
        </xdr:cNvPr>
        <xdr:cNvSpPr txBox="1"/>
      </xdr:nvSpPr>
      <xdr:spPr>
        <a:xfrm>
          <a:off x="4445000" y="723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30480</xdr:rowOff>
    </xdr:from>
    <xdr:to>
      <xdr:col>24</xdr:col>
      <xdr:colOff>152400</xdr:colOff>
      <xdr:row>42</xdr:row>
      <xdr:rowOff>30480</xdr:rowOff>
    </xdr:to>
    <xdr:cxnSp macro="">
      <xdr:nvCxnSpPr>
        <xdr:cNvPr id="60" name="直線コネクタ 59">
          <a:extLst>
            <a:ext uri="{FF2B5EF4-FFF2-40B4-BE49-F238E27FC236}">
              <a16:creationId xmlns:a16="http://schemas.microsoft.com/office/drawing/2014/main" id="{E7F4EEC4-BB7B-4E8D-9C6D-735BCDBC9415}"/>
            </a:ext>
          </a:extLst>
        </xdr:cNvPr>
        <xdr:cNvCxnSpPr/>
      </xdr:nvCxnSpPr>
      <xdr:spPr>
        <a:xfrm>
          <a:off x="4327525" y="7231380"/>
          <a:ext cx="1682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60433</xdr:rowOff>
    </xdr:from>
    <xdr:ext cx="340478" cy="259045"/>
    <xdr:sp macro="" textlink="">
      <xdr:nvSpPr>
        <xdr:cNvPr id="61" name="【図書館】&#10;有形固定資産減価償却率最大値テキスト">
          <a:extLst>
            <a:ext uri="{FF2B5EF4-FFF2-40B4-BE49-F238E27FC236}">
              <a16:creationId xmlns:a16="http://schemas.microsoft.com/office/drawing/2014/main" id="{18FD4178-A036-4FD0-9ABB-63D5E51D9C35}"/>
            </a:ext>
          </a:extLst>
        </xdr:cNvPr>
        <xdr:cNvSpPr txBox="1"/>
      </xdr:nvSpPr>
      <xdr:spPr>
        <a:xfrm>
          <a:off x="4445000" y="554683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113756</xdr:rowOff>
    </xdr:from>
    <xdr:to>
      <xdr:col>24</xdr:col>
      <xdr:colOff>152400</xdr:colOff>
      <xdr:row>33</xdr:row>
      <xdr:rowOff>113756</xdr:rowOff>
    </xdr:to>
    <xdr:cxnSp macro="">
      <xdr:nvCxnSpPr>
        <xdr:cNvPr id="62" name="直線コネクタ 61">
          <a:extLst>
            <a:ext uri="{FF2B5EF4-FFF2-40B4-BE49-F238E27FC236}">
              <a16:creationId xmlns:a16="http://schemas.microsoft.com/office/drawing/2014/main" id="{BE0B590C-B60B-44A5-BDC1-C059E4B275D5}"/>
            </a:ext>
          </a:extLst>
        </xdr:cNvPr>
        <xdr:cNvCxnSpPr/>
      </xdr:nvCxnSpPr>
      <xdr:spPr>
        <a:xfrm>
          <a:off x="4327525" y="5771606"/>
          <a:ext cx="1682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96900</xdr:rowOff>
    </xdr:from>
    <xdr:ext cx="405111" cy="259045"/>
    <xdr:sp macro="" textlink="">
      <xdr:nvSpPr>
        <xdr:cNvPr id="63" name="【図書館】&#10;有形固定資産減価償却率平均値テキスト">
          <a:extLst>
            <a:ext uri="{FF2B5EF4-FFF2-40B4-BE49-F238E27FC236}">
              <a16:creationId xmlns:a16="http://schemas.microsoft.com/office/drawing/2014/main" id="{1CF9480A-38F3-49B1-9AEC-BA58B951DF8B}"/>
            </a:ext>
          </a:extLst>
        </xdr:cNvPr>
        <xdr:cNvSpPr txBox="1"/>
      </xdr:nvSpPr>
      <xdr:spPr>
        <a:xfrm>
          <a:off x="4445000" y="644055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118473</xdr:rowOff>
    </xdr:from>
    <xdr:to>
      <xdr:col>24</xdr:col>
      <xdr:colOff>114300</xdr:colOff>
      <xdr:row>38</xdr:row>
      <xdr:rowOff>48623</xdr:rowOff>
    </xdr:to>
    <xdr:sp macro="" textlink="">
      <xdr:nvSpPr>
        <xdr:cNvPr id="64" name="フローチャート: 判断 63">
          <a:extLst>
            <a:ext uri="{FF2B5EF4-FFF2-40B4-BE49-F238E27FC236}">
              <a16:creationId xmlns:a16="http://schemas.microsoft.com/office/drawing/2014/main" id="{FA04E619-EF44-4944-B496-BD83968EF986}"/>
            </a:ext>
          </a:extLst>
        </xdr:cNvPr>
        <xdr:cNvSpPr/>
      </xdr:nvSpPr>
      <xdr:spPr>
        <a:xfrm>
          <a:off x="4356100" y="64621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62956</xdr:rowOff>
    </xdr:from>
    <xdr:to>
      <xdr:col>20</xdr:col>
      <xdr:colOff>38100</xdr:colOff>
      <xdr:row>37</xdr:row>
      <xdr:rowOff>164556</xdr:rowOff>
    </xdr:to>
    <xdr:sp macro="" textlink="">
      <xdr:nvSpPr>
        <xdr:cNvPr id="65" name="フローチャート: 判断 64">
          <a:extLst>
            <a:ext uri="{FF2B5EF4-FFF2-40B4-BE49-F238E27FC236}">
              <a16:creationId xmlns:a16="http://schemas.microsoft.com/office/drawing/2014/main" id="{8EBE411C-2101-4177-A289-12AC13E65AE2}"/>
            </a:ext>
          </a:extLst>
        </xdr:cNvPr>
        <xdr:cNvSpPr/>
      </xdr:nvSpPr>
      <xdr:spPr>
        <a:xfrm>
          <a:off x="3565525" y="6406606"/>
          <a:ext cx="920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66222</xdr:rowOff>
    </xdr:from>
    <xdr:to>
      <xdr:col>15</xdr:col>
      <xdr:colOff>101600</xdr:colOff>
      <xdr:row>37</xdr:row>
      <xdr:rowOff>167822</xdr:rowOff>
    </xdr:to>
    <xdr:sp macro="" textlink="">
      <xdr:nvSpPr>
        <xdr:cNvPr id="66" name="フローチャート: 判断 65">
          <a:extLst>
            <a:ext uri="{FF2B5EF4-FFF2-40B4-BE49-F238E27FC236}">
              <a16:creationId xmlns:a16="http://schemas.microsoft.com/office/drawing/2014/main" id="{86C1D64F-751E-4765-94A7-9B18EDD1209E}"/>
            </a:ext>
          </a:extLst>
        </xdr:cNvPr>
        <xdr:cNvSpPr/>
      </xdr:nvSpPr>
      <xdr:spPr>
        <a:xfrm>
          <a:off x="2714625" y="6409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38463</xdr:rowOff>
    </xdr:from>
    <xdr:to>
      <xdr:col>10</xdr:col>
      <xdr:colOff>165100</xdr:colOff>
      <xdr:row>37</xdr:row>
      <xdr:rowOff>140063</xdr:rowOff>
    </xdr:to>
    <xdr:sp macro="" textlink="">
      <xdr:nvSpPr>
        <xdr:cNvPr id="67" name="フローチャート: 判断 66">
          <a:extLst>
            <a:ext uri="{FF2B5EF4-FFF2-40B4-BE49-F238E27FC236}">
              <a16:creationId xmlns:a16="http://schemas.microsoft.com/office/drawing/2014/main" id="{4C5CFB13-5E6B-47FF-BFFF-09DC63D864F2}"/>
            </a:ext>
          </a:extLst>
        </xdr:cNvPr>
        <xdr:cNvSpPr/>
      </xdr:nvSpPr>
      <xdr:spPr>
        <a:xfrm>
          <a:off x="1873250" y="6382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23767</xdr:rowOff>
    </xdr:from>
    <xdr:to>
      <xdr:col>6</xdr:col>
      <xdr:colOff>38100</xdr:colOff>
      <xdr:row>37</xdr:row>
      <xdr:rowOff>125367</xdr:rowOff>
    </xdr:to>
    <xdr:sp macro="" textlink="">
      <xdr:nvSpPr>
        <xdr:cNvPr id="68" name="フローチャート: 判断 67">
          <a:extLst>
            <a:ext uri="{FF2B5EF4-FFF2-40B4-BE49-F238E27FC236}">
              <a16:creationId xmlns:a16="http://schemas.microsoft.com/office/drawing/2014/main" id="{1E4E6D3B-6E6A-45E0-9FE4-2DD79BF85A4D}"/>
            </a:ext>
          </a:extLst>
        </xdr:cNvPr>
        <xdr:cNvSpPr/>
      </xdr:nvSpPr>
      <xdr:spPr>
        <a:xfrm>
          <a:off x="1031875" y="6367417"/>
          <a:ext cx="920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54DF3242-7A59-4306-A62D-11C3D62F6397}"/>
            </a:ext>
          </a:extLst>
        </xdr:cNvPr>
        <xdr:cNvSpPr txBox="1"/>
      </xdr:nvSpPr>
      <xdr:spPr>
        <a:xfrm>
          <a:off x="422592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605E41BD-8998-4EF5-A7B8-5CAA7D5804B8}"/>
            </a:ext>
          </a:extLst>
        </xdr:cNvPr>
        <xdr:cNvSpPr txBox="1"/>
      </xdr:nvSpPr>
      <xdr:spPr>
        <a:xfrm>
          <a:off x="343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377941A9-EBA9-4287-85FB-F9D70925EC15}"/>
            </a:ext>
          </a:extLst>
        </xdr:cNvPr>
        <xdr:cNvSpPr txBox="1"/>
      </xdr:nvSpPr>
      <xdr:spPr>
        <a:xfrm>
          <a:off x="25844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7D10B4B5-CED6-4B50-902A-DF1D3BCB61EA}"/>
            </a:ext>
          </a:extLst>
        </xdr:cNvPr>
        <xdr:cNvSpPr txBox="1"/>
      </xdr:nvSpPr>
      <xdr:spPr>
        <a:xfrm>
          <a:off x="17430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7DCF75AF-64CB-48FA-8203-4A834CBA2395}"/>
            </a:ext>
          </a:extLst>
        </xdr:cNvPr>
        <xdr:cNvSpPr txBox="1"/>
      </xdr:nvSpPr>
      <xdr:spPr>
        <a:xfrm>
          <a:off x="9017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4173</xdr:rowOff>
    </xdr:from>
    <xdr:to>
      <xdr:col>24</xdr:col>
      <xdr:colOff>114300</xdr:colOff>
      <xdr:row>37</xdr:row>
      <xdr:rowOff>105773</xdr:rowOff>
    </xdr:to>
    <xdr:sp macro="" textlink="">
      <xdr:nvSpPr>
        <xdr:cNvPr id="74" name="楕円 73">
          <a:extLst>
            <a:ext uri="{FF2B5EF4-FFF2-40B4-BE49-F238E27FC236}">
              <a16:creationId xmlns:a16="http://schemas.microsoft.com/office/drawing/2014/main" id="{917FE226-DC16-474C-BA18-BA1478B98CAB}"/>
            </a:ext>
          </a:extLst>
        </xdr:cNvPr>
        <xdr:cNvSpPr/>
      </xdr:nvSpPr>
      <xdr:spPr>
        <a:xfrm>
          <a:off x="4356100" y="6347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27050</xdr:rowOff>
    </xdr:from>
    <xdr:ext cx="405111" cy="259045"/>
    <xdr:sp macro="" textlink="">
      <xdr:nvSpPr>
        <xdr:cNvPr id="75" name="【図書館】&#10;有形固定資産減価償却率該当値テキスト">
          <a:extLst>
            <a:ext uri="{FF2B5EF4-FFF2-40B4-BE49-F238E27FC236}">
              <a16:creationId xmlns:a16="http://schemas.microsoft.com/office/drawing/2014/main" id="{B9807049-3C0D-47C5-B4E7-FE56A0FBAD6F}"/>
            </a:ext>
          </a:extLst>
        </xdr:cNvPr>
        <xdr:cNvSpPr txBox="1"/>
      </xdr:nvSpPr>
      <xdr:spPr>
        <a:xfrm>
          <a:off x="4445000" y="61992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116840</xdr:rowOff>
    </xdr:from>
    <xdr:to>
      <xdr:col>20</xdr:col>
      <xdr:colOff>38100</xdr:colOff>
      <xdr:row>37</xdr:row>
      <xdr:rowOff>46990</xdr:rowOff>
    </xdr:to>
    <xdr:sp macro="" textlink="">
      <xdr:nvSpPr>
        <xdr:cNvPr id="76" name="楕円 75">
          <a:extLst>
            <a:ext uri="{FF2B5EF4-FFF2-40B4-BE49-F238E27FC236}">
              <a16:creationId xmlns:a16="http://schemas.microsoft.com/office/drawing/2014/main" id="{D5F7C175-45D8-469B-843C-998CEE95226C}"/>
            </a:ext>
          </a:extLst>
        </xdr:cNvPr>
        <xdr:cNvSpPr/>
      </xdr:nvSpPr>
      <xdr:spPr>
        <a:xfrm>
          <a:off x="3565525" y="6289040"/>
          <a:ext cx="920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167640</xdr:rowOff>
    </xdr:from>
    <xdr:to>
      <xdr:col>24</xdr:col>
      <xdr:colOff>63500</xdr:colOff>
      <xdr:row>37</xdr:row>
      <xdr:rowOff>54973</xdr:rowOff>
    </xdr:to>
    <xdr:cxnSp macro="">
      <xdr:nvCxnSpPr>
        <xdr:cNvPr id="77" name="直線コネクタ 76">
          <a:extLst>
            <a:ext uri="{FF2B5EF4-FFF2-40B4-BE49-F238E27FC236}">
              <a16:creationId xmlns:a16="http://schemas.microsoft.com/office/drawing/2014/main" id="{468C56D9-F886-44C9-90C9-4C2062652BFF}"/>
            </a:ext>
          </a:extLst>
        </xdr:cNvPr>
        <xdr:cNvCxnSpPr/>
      </xdr:nvCxnSpPr>
      <xdr:spPr>
        <a:xfrm>
          <a:off x="3616325" y="6339840"/>
          <a:ext cx="790575" cy="5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67854</xdr:rowOff>
    </xdr:from>
    <xdr:to>
      <xdr:col>15</xdr:col>
      <xdr:colOff>101600</xdr:colOff>
      <xdr:row>36</xdr:row>
      <xdr:rowOff>169454</xdr:rowOff>
    </xdr:to>
    <xdr:sp macro="" textlink="">
      <xdr:nvSpPr>
        <xdr:cNvPr id="78" name="楕円 77">
          <a:extLst>
            <a:ext uri="{FF2B5EF4-FFF2-40B4-BE49-F238E27FC236}">
              <a16:creationId xmlns:a16="http://schemas.microsoft.com/office/drawing/2014/main" id="{CDBDFC7B-F89D-4259-8190-E42BEF74DFDC}"/>
            </a:ext>
          </a:extLst>
        </xdr:cNvPr>
        <xdr:cNvSpPr/>
      </xdr:nvSpPr>
      <xdr:spPr>
        <a:xfrm>
          <a:off x="2714625" y="6240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118654</xdr:rowOff>
    </xdr:from>
    <xdr:to>
      <xdr:col>19</xdr:col>
      <xdr:colOff>177800</xdr:colOff>
      <xdr:row>36</xdr:row>
      <xdr:rowOff>167640</xdr:rowOff>
    </xdr:to>
    <xdr:cxnSp macro="">
      <xdr:nvCxnSpPr>
        <xdr:cNvPr id="79" name="直線コネクタ 78">
          <a:extLst>
            <a:ext uri="{FF2B5EF4-FFF2-40B4-BE49-F238E27FC236}">
              <a16:creationId xmlns:a16="http://schemas.microsoft.com/office/drawing/2014/main" id="{30439F38-D147-4B6B-AEC4-470A70F763E3}"/>
            </a:ext>
          </a:extLst>
        </xdr:cNvPr>
        <xdr:cNvCxnSpPr/>
      </xdr:nvCxnSpPr>
      <xdr:spPr>
        <a:xfrm>
          <a:off x="2765425" y="6290854"/>
          <a:ext cx="8509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10704</xdr:rowOff>
    </xdr:from>
    <xdr:to>
      <xdr:col>10</xdr:col>
      <xdr:colOff>165100</xdr:colOff>
      <xdr:row>36</xdr:row>
      <xdr:rowOff>112304</xdr:rowOff>
    </xdr:to>
    <xdr:sp macro="" textlink="">
      <xdr:nvSpPr>
        <xdr:cNvPr id="80" name="楕円 79">
          <a:extLst>
            <a:ext uri="{FF2B5EF4-FFF2-40B4-BE49-F238E27FC236}">
              <a16:creationId xmlns:a16="http://schemas.microsoft.com/office/drawing/2014/main" id="{126C6BDA-F4CE-41B8-8CC7-D2D3DF6C77F9}"/>
            </a:ext>
          </a:extLst>
        </xdr:cNvPr>
        <xdr:cNvSpPr/>
      </xdr:nvSpPr>
      <xdr:spPr>
        <a:xfrm>
          <a:off x="1873250" y="6182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61504</xdr:rowOff>
    </xdr:from>
    <xdr:to>
      <xdr:col>15</xdr:col>
      <xdr:colOff>50800</xdr:colOff>
      <xdr:row>36</xdr:row>
      <xdr:rowOff>118654</xdr:rowOff>
    </xdr:to>
    <xdr:cxnSp macro="">
      <xdr:nvCxnSpPr>
        <xdr:cNvPr id="81" name="直線コネクタ 80">
          <a:extLst>
            <a:ext uri="{FF2B5EF4-FFF2-40B4-BE49-F238E27FC236}">
              <a16:creationId xmlns:a16="http://schemas.microsoft.com/office/drawing/2014/main" id="{DA82F60F-BDCB-466A-84BC-41820283A97C}"/>
            </a:ext>
          </a:extLst>
        </xdr:cNvPr>
        <xdr:cNvCxnSpPr/>
      </xdr:nvCxnSpPr>
      <xdr:spPr>
        <a:xfrm>
          <a:off x="1924050" y="6233704"/>
          <a:ext cx="841375"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131536</xdr:rowOff>
    </xdr:from>
    <xdr:to>
      <xdr:col>6</xdr:col>
      <xdr:colOff>38100</xdr:colOff>
      <xdr:row>36</xdr:row>
      <xdr:rowOff>61686</xdr:rowOff>
    </xdr:to>
    <xdr:sp macro="" textlink="">
      <xdr:nvSpPr>
        <xdr:cNvPr id="82" name="楕円 81">
          <a:extLst>
            <a:ext uri="{FF2B5EF4-FFF2-40B4-BE49-F238E27FC236}">
              <a16:creationId xmlns:a16="http://schemas.microsoft.com/office/drawing/2014/main" id="{FF7D4E73-DCB0-44AF-90F7-1A486C56A76D}"/>
            </a:ext>
          </a:extLst>
        </xdr:cNvPr>
        <xdr:cNvSpPr/>
      </xdr:nvSpPr>
      <xdr:spPr>
        <a:xfrm>
          <a:off x="1031875" y="6132286"/>
          <a:ext cx="920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10886</xdr:rowOff>
    </xdr:from>
    <xdr:to>
      <xdr:col>10</xdr:col>
      <xdr:colOff>114300</xdr:colOff>
      <xdr:row>36</xdr:row>
      <xdr:rowOff>61504</xdr:rowOff>
    </xdr:to>
    <xdr:cxnSp macro="">
      <xdr:nvCxnSpPr>
        <xdr:cNvPr id="83" name="直線コネクタ 82">
          <a:extLst>
            <a:ext uri="{FF2B5EF4-FFF2-40B4-BE49-F238E27FC236}">
              <a16:creationId xmlns:a16="http://schemas.microsoft.com/office/drawing/2014/main" id="{F7E6D046-196C-46B4-AB66-EBA9942D8757}"/>
            </a:ext>
          </a:extLst>
        </xdr:cNvPr>
        <xdr:cNvCxnSpPr/>
      </xdr:nvCxnSpPr>
      <xdr:spPr>
        <a:xfrm>
          <a:off x="1082675" y="6183086"/>
          <a:ext cx="841375" cy="50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155683</xdr:rowOff>
    </xdr:from>
    <xdr:ext cx="405111" cy="259045"/>
    <xdr:sp macro="" textlink="">
      <xdr:nvSpPr>
        <xdr:cNvPr id="84" name="n_1aveValue【図書館】&#10;有形固定資産減価償却率">
          <a:extLst>
            <a:ext uri="{FF2B5EF4-FFF2-40B4-BE49-F238E27FC236}">
              <a16:creationId xmlns:a16="http://schemas.microsoft.com/office/drawing/2014/main" id="{BCE02C6F-9F42-4BD3-86F1-AD5EF80B92B7}"/>
            </a:ext>
          </a:extLst>
        </xdr:cNvPr>
        <xdr:cNvSpPr txBox="1"/>
      </xdr:nvSpPr>
      <xdr:spPr>
        <a:xfrm>
          <a:off x="3410594" y="6499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158949</xdr:rowOff>
    </xdr:from>
    <xdr:ext cx="405111" cy="259045"/>
    <xdr:sp macro="" textlink="">
      <xdr:nvSpPr>
        <xdr:cNvPr id="85" name="n_2aveValue【図書館】&#10;有形固定資産減価償却率">
          <a:extLst>
            <a:ext uri="{FF2B5EF4-FFF2-40B4-BE49-F238E27FC236}">
              <a16:creationId xmlns:a16="http://schemas.microsoft.com/office/drawing/2014/main" id="{252DDEF8-9685-42D9-B965-C4004F7DD51E}"/>
            </a:ext>
          </a:extLst>
        </xdr:cNvPr>
        <xdr:cNvSpPr txBox="1"/>
      </xdr:nvSpPr>
      <xdr:spPr>
        <a:xfrm>
          <a:off x="2572394" y="65025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131190</xdr:rowOff>
    </xdr:from>
    <xdr:ext cx="405111" cy="259045"/>
    <xdr:sp macro="" textlink="">
      <xdr:nvSpPr>
        <xdr:cNvPr id="86" name="n_3aveValue【図書館】&#10;有形固定資産減価償却率">
          <a:extLst>
            <a:ext uri="{FF2B5EF4-FFF2-40B4-BE49-F238E27FC236}">
              <a16:creationId xmlns:a16="http://schemas.microsoft.com/office/drawing/2014/main" id="{B3D01960-79A1-4F49-B210-AD241A9257D7}"/>
            </a:ext>
          </a:extLst>
        </xdr:cNvPr>
        <xdr:cNvSpPr txBox="1"/>
      </xdr:nvSpPr>
      <xdr:spPr>
        <a:xfrm>
          <a:off x="1731019" y="64748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116494</xdr:rowOff>
    </xdr:from>
    <xdr:ext cx="405111" cy="259045"/>
    <xdr:sp macro="" textlink="">
      <xdr:nvSpPr>
        <xdr:cNvPr id="87" name="n_4aveValue【図書館】&#10;有形固定資産減価償却率">
          <a:extLst>
            <a:ext uri="{FF2B5EF4-FFF2-40B4-BE49-F238E27FC236}">
              <a16:creationId xmlns:a16="http://schemas.microsoft.com/office/drawing/2014/main" id="{EBE255A5-E001-45BD-AF61-4AFE448C36C7}"/>
            </a:ext>
          </a:extLst>
        </xdr:cNvPr>
        <xdr:cNvSpPr txBox="1"/>
      </xdr:nvSpPr>
      <xdr:spPr>
        <a:xfrm>
          <a:off x="889644" y="64601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63517</xdr:rowOff>
    </xdr:from>
    <xdr:ext cx="405111" cy="259045"/>
    <xdr:sp macro="" textlink="">
      <xdr:nvSpPr>
        <xdr:cNvPr id="88" name="n_1mainValue【図書館】&#10;有形固定資産減価償却率">
          <a:extLst>
            <a:ext uri="{FF2B5EF4-FFF2-40B4-BE49-F238E27FC236}">
              <a16:creationId xmlns:a16="http://schemas.microsoft.com/office/drawing/2014/main" id="{EFB01A96-5993-4501-94E3-1F92742BCDF7}"/>
            </a:ext>
          </a:extLst>
        </xdr:cNvPr>
        <xdr:cNvSpPr txBox="1"/>
      </xdr:nvSpPr>
      <xdr:spPr>
        <a:xfrm>
          <a:off x="3410594" y="6064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14531</xdr:rowOff>
    </xdr:from>
    <xdr:ext cx="405111" cy="259045"/>
    <xdr:sp macro="" textlink="">
      <xdr:nvSpPr>
        <xdr:cNvPr id="89" name="n_2mainValue【図書館】&#10;有形固定資産減価償却率">
          <a:extLst>
            <a:ext uri="{FF2B5EF4-FFF2-40B4-BE49-F238E27FC236}">
              <a16:creationId xmlns:a16="http://schemas.microsoft.com/office/drawing/2014/main" id="{5EF61455-975E-4359-86B8-911F783C06D9}"/>
            </a:ext>
          </a:extLst>
        </xdr:cNvPr>
        <xdr:cNvSpPr txBox="1"/>
      </xdr:nvSpPr>
      <xdr:spPr>
        <a:xfrm>
          <a:off x="2572394" y="60152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128831</xdr:rowOff>
    </xdr:from>
    <xdr:ext cx="405111" cy="259045"/>
    <xdr:sp macro="" textlink="">
      <xdr:nvSpPr>
        <xdr:cNvPr id="90" name="n_3mainValue【図書館】&#10;有形固定資産減価償却率">
          <a:extLst>
            <a:ext uri="{FF2B5EF4-FFF2-40B4-BE49-F238E27FC236}">
              <a16:creationId xmlns:a16="http://schemas.microsoft.com/office/drawing/2014/main" id="{7E94325C-B996-4C01-B8D2-41C911117BB7}"/>
            </a:ext>
          </a:extLst>
        </xdr:cNvPr>
        <xdr:cNvSpPr txBox="1"/>
      </xdr:nvSpPr>
      <xdr:spPr>
        <a:xfrm>
          <a:off x="1731019" y="59581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78213</xdr:rowOff>
    </xdr:from>
    <xdr:ext cx="405111" cy="259045"/>
    <xdr:sp macro="" textlink="">
      <xdr:nvSpPr>
        <xdr:cNvPr id="91" name="n_4mainValue【図書館】&#10;有形固定資産減価償却率">
          <a:extLst>
            <a:ext uri="{FF2B5EF4-FFF2-40B4-BE49-F238E27FC236}">
              <a16:creationId xmlns:a16="http://schemas.microsoft.com/office/drawing/2014/main" id="{5C2E1457-DC03-4451-9301-E36BC2241D05}"/>
            </a:ext>
          </a:extLst>
        </xdr:cNvPr>
        <xdr:cNvSpPr txBox="1"/>
      </xdr:nvSpPr>
      <xdr:spPr>
        <a:xfrm>
          <a:off x="889644" y="5907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D344E930-54A3-4AC2-A339-FA402F8B31B2}"/>
            </a:ext>
          </a:extLst>
        </xdr:cNvPr>
        <xdr:cNvSpPr/>
      </xdr:nvSpPr>
      <xdr:spPr>
        <a:xfrm>
          <a:off x="6280150" y="4191000"/>
          <a:ext cx="4486275"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B087E3B6-4A9C-4E40-9B53-8BDF730AE9F8}"/>
            </a:ext>
          </a:extLst>
        </xdr:cNvPr>
        <xdr:cNvSpPr/>
      </xdr:nvSpPr>
      <xdr:spPr>
        <a:xfrm>
          <a:off x="6397625" y="48514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BE757A51-0C1D-4554-AEF7-ADC06DC49C1B}"/>
            </a:ext>
          </a:extLst>
        </xdr:cNvPr>
        <xdr:cNvSpPr/>
      </xdr:nvSpPr>
      <xdr:spPr>
        <a:xfrm>
          <a:off x="6397625" y="50546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C5AACA95-26C5-461B-B4E7-E1ED459A607A}"/>
            </a:ext>
          </a:extLst>
        </xdr:cNvPr>
        <xdr:cNvSpPr/>
      </xdr:nvSpPr>
      <xdr:spPr>
        <a:xfrm>
          <a:off x="7366000" y="48514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DE35C9C1-B45D-4415-95EE-93F406235B6F}"/>
            </a:ext>
          </a:extLst>
        </xdr:cNvPr>
        <xdr:cNvSpPr/>
      </xdr:nvSpPr>
      <xdr:spPr>
        <a:xfrm>
          <a:off x="7366000" y="50546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D7BCA856-5284-4E81-AADB-7AB4E2F6EEBC}"/>
            </a:ext>
          </a:extLst>
        </xdr:cNvPr>
        <xdr:cNvSpPr/>
      </xdr:nvSpPr>
      <xdr:spPr>
        <a:xfrm>
          <a:off x="8451850" y="48514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C1262E6D-8547-4284-998C-F6E2C0C63193}"/>
            </a:ext>
          </a:extLst>
        </xdr:cNvPr>
        <xdr:cNvSpPr/>
      </xdr:nvSpPr>
      <xdr:spPr>
        <a:xfrm>
          <a:off x="8451850" y="50546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C5EC6EDA-7C46-4B8D-B83A-B175862BAEBF}"/>
            </a:ext>
          </a:extLst>
        </xdr:cNvPr>
        <xdr:cNvSpPr/>
      </xdr:nvSpPr>
      <xdr:spPr>
        <a:xfrm>
          <a:off x="6280150" y="5334000"/>
          <a:ext cx="4486275"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7F563EC2-76D5-4E9D-89E4-21F2A32E2FF5}"/>
            </a:ext>
          </a:extLst>
        </xdr:cNvPr>
        <xdr:cNvSpPr txBox="1"/>
      </xdr:nvSpPr>
      <xdr:spPr>
        <a:xfrm>
          <a:off x="62420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6BF4A54B-8BF8-443D-A509-D08284120BDF}"/>
            </a:ext>
          </a:extLst>
        </xdr:cNvPr>
        <xdr:cNvCxnSpPr/>
      </xdr:nvCxnSpPr>
      <xdr:spPr>
        <a:xfrm>
          <a:off x="6280150" y="7620000"/>
          <a:ext cx="44481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7B104926-336D-42C9-A1F6-92A705A898EC}"/>
            </a:ext>
          </a:extLst>
        </xdr:cNvPr>
        <xdr:cNvCxnSpPr/>
      </xdr:nvCxnSpPr>
      <xdr:spPr>
        <a:xfrm>
          <a:off x="6280150" y="7239000"/>
          <a:ext cx="44481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32484291-5EDD-405A-8B17-F1C82621F746}"/>
            </a:ext>
          </a:extLst>
        </xdr:cNvPr>
        <xdr:cNvSpPr txBox="1"/>
      </xdr:nvSpPr>
      <xdr:spPr>
        <a:xfrm>
          <a:off x="58320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0C0D3622-A674-4693-A6A8-24FA0A6DD195}"/>
            </a:ext>
          </a:extLst>
        </xdr:cNvPr>
        <xdr:cNvCxnSpPr/>
      </xdr:nvCxnSpPr>
      <xdr:spPr>
        <a:xfrm>
          <a:off x="6280150" y="6858000"/>
          <a:ext cx="44481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965D3364-EAF2-4130-A194-00DF4BF1676B}"/>
            </a:ext>
          </a:extLst>
        </xdr:cNvPr>
        <xdr:cNvSpPr txBox="1"/>
      </xdr:nvSpPr>
      <xdr:spPr>
        <a:xfrm>
          <a:off x="58320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67ECD7A3-95DD-4CDE-AAFC-3AE338258830}"/>
            </a:ext>
          </a:extLst>
        </xdr:cNvPr>
        <xdr:cNvCxnSpPr/>
      </xdr:nvCxnSpPr>
      <xdr:spPr>
        <a:xfrm>
          <a:off x="6280150" y="6477000"/>
          <a:ext cx="44481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2C6FC6C1-5CDA-4249-AE52-FF3ADF85A4BD}"/>
            </a:ext>
          </a:extLst>
        </xdr:cNvPr>
        <xdr:cNvSpPr txBox="1"/>
      </xdr:nvSpPr>
      <xdr:spPr>
        <a:xfrm>
          <a:off x="58320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EAD9E076-636D-409E-A489-7E53FC0B4E59}"/>
            </a:ext>
          </a:extLst>
        </xdr:cNvPr>
        <xdr:cNvCxnSpPr/>
      </xdr:nvCxnSpPr>
      <xdr:spPr>
        <a:xfrm>
          <a:off x="6280150" y="6096000"/>
          <a:ext cx="44481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0186B4DC-A217-463E-9333-25FD84BF865F}"/>
            </a:ext>
          </a:extLst>
        </xdr:cNvPr>
        <xdr:cNvSpPr txBox="1"/>
      </xdr:nvSpPr>
      <xdr:spPr>
        <a:xfrm>
          <a:off x="58320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D71FF1BE-DBCC-4D03-8745-C89291B65BC1}"/>
            </a:ext>
          </a:extLst>
        </xdr:cNvPr>
        <xdr:cNvCxnSpPr/>
      </xdr:nvCxnSpPr>
      <xdr:spPr>
        <a:xfrm>
          <a:off x="6280150" y="5715000"/>
          <a:ext cx="44481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3312F889-F4F0-465C-B0F8-B14E6E74C020}"/>
            </a:ext>
          </a:extLst>
        </xdr:cNvPr>
        <xdr:cNvSpPr txBox="1"/>
      </xdr:nvSpPr>
      <xdr:spPr>
        <a:xfrm>
          <a:off x="58320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D9B2157E-A8DE-427D-A13F-66379B48FD68}"/>
            </a:ext>
          </a:extLst>
        </xdr:cNvPr>
        <xdr:cNvCxnSpPr/>
      </xdr:nvCxnSpPr>
      <xdr:spPr>
        <a:xfrm>
          <a:off x="6280150" y="5334000"/>
          <a:ext cx="44481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3F4DFF38-2E49-4A79-8F98-8D786D8F6DC2}"/>
            </a:ext>
          </a:extLst>
        </xdr:cNvPr>
        <xdr:cNvSpPr txBox="1"/>
      </xdr:nvSpPr>
      <xdr:spPr>
        <a:xfrm>
          <a:off x="58320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39B7FEEA-5C4A-4EBE-AB46-51713804FE4F}"/>
            </a:ext>
          </a:extLst>
        </xdr:cNvPr>
        <xdr:cNvSpPr/>
      </xdr:nvSpPr>
      <xdr:spPr>
        <a:xfrm>
          <a:off x="6280150" y="5334000"/>
          <a:ext cx="4486275"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107950</xdr:rowOff>
    </xdr:from>
    <xdr:to>
      <xdr:col>54</xdr:col>
      <xdr:colOff>189865</xdr:colOff>
      <xdr:row>41</xdr:row>
      <xdr:rowOff>95250</xdr:rowOff>
    </xdr:to>
    <xdr:cxnSp macro="">
      <xdr:nvCxnSpPr>
        <xdr:cNvPr id="115" name="直線コネクタ 114">
          <a:extLst>
            <a:ext uri="{FF2B5EF4-FFF2-40B4-BE49-F238E27FC236}">
              <a16:creationId xmlns:a16="http://schemas.microsoft.com/office/drawing/2014/main" id="{91BE30AC-5593-4AE5-AFA2-F6DF84948C75}"/>
            </a:ext>
          </a:extLst>
        </xdr:cNvPr>
        <xdr:cNvCxnSpPr/>
      </xdr:nvCxnSpPr>
      <xdr:spPr>
        <a:xfrm flipV="1">
          <a:off x="9952990" y="5765800"/>
          <a:ext cx="0" cy="1358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99077</xdr:rowOff>
    </xdr:from>
    <xdr:ext cx="469744" cy="259045"/>
    <xdr:sp macro="" textlink="">
      <xdr:nvSpPr>
        <xdr:cNvPr id="116" name="【図書館】&#10;一人当たり面積最小値テキスト">
          <a:extLst>
            <a:ext uri="{FF2B5EF4-FFF2-40B4-BE49-F238E27FC236}">
              <a16:creationId xmlns:a16="http://schemas.microsoft.com/office/drawing/2014/main" id="{3BB9FE2B-803C-4EC4-8809-E16E32D661E6}"/>
            </a:ext>
          </a:extLst>
        </xdr:cNvPr>
        <xdr:cNvSpPr txBox="1"/>
      </xdr:nvSpPr>
      <xdr:spPr>
        <a:xfrm>
          <a:off x="9991725" y="712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7" name="直線コネクタ 116">
          <a:extLst>
            <a:ext uri="{FF2B5EF4-FFF2-40B4-BE49-F238E27FC236}">
              <a16:creationId xmlns:a16="http://schemas.microsoft.com/office/drawing/2014/main" id="{0C4CDB9D-729A-436B-BF66-2E0F93B69C59}"/>
            </a:ext>
          </a:extLst>
        </xdr:cNvPr>
        <xdr:cNvCxnSpPr/>
      </xdr:nvCxnSpPr>
      <xdr:spPr>
        <a:xfrm>
          <a:off x="9874250" y="7124700"/>
          <a:ext cx="1682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54627</xdr:rowOff>
    </xdr:from>
    <xdr:ext cx="469744" cy="259045"/>
    <xdr:sp macro="" textlink="">
      <xdr:nvSpPr>
        <xdr:cNvPr id="118" name="【図書館】&#10;一人当たり面積最大値テキスト">
          <a:extLst>
            <a:ext uri="{FF2B5EF4-FFF2-40B4-BE49-F238E27FC236}">
              <a16:creationId xmlns:a16="http://schemas.microsoft.com/office/drawing/2014/main" id="{568403C8-2DC4-44CE-BC39-C8A49FB42F31}"/>
            </a:ext>
          </a:extLst>
        </xdr:cNvPr>
        <xdr:cNvSpPr txBox="1"/>
      </xdr:nvSpPr>
      <xdr:spPr>
        <a:xfrm>
          <a:off x="9991725" y="5541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107950</xdr:rowOff>
    </xdr:from>
    <xdr:to>
      <xdr:col>55</xdr:col>
      <xdr:colOff>88900</xdr:colOff>
      <xdr:row>33</xdr:row>
      <xdr:rowOff>107950</xdr:rowOff>
    </xdr:to>
    <xdr:cxnSp macro="">
      <xdr:nvCxnSpPr>
        <xdr:cNvPr id="119" name="直線コネクタ 118">
          <a:extLst>
            <a:ext uri="{FF2B5EF4-FFF2-40B4-BE49-F238E27FC236}">
              <a16:creationId xmlns:a16="http://schemas.microsoft.com/office/drawing/2014/main" id="{5E26E763-4A76-4AC0-B48F-4DD247E7B71F}"/>
            </a:ext>
          </a:extLst>
        </xdr:cNvPr>
        <xdr:cNvCxnSpPr/>
      </xdr:nvCxnSpPr>
      <xdr:spPr>
        <a:xfrm>
          <a:off x="9874250" y="5765800"/>
          <a:ext cx="1682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3827</xdr:rowOff>
    </xdr:from>
    <xdr:ext cx="469744" cy="259045"/>
    <xdr:sp macro="" textlink="">
      <xdr:nvSpPr>
        <xdr:cNvPr id="120" name="【図書館】&#10;一人当たり面積平均値テキスト">
          <a:extLst>
            <a:ext uri="{FF2B5EF4-FFF2-40B4-BE49-F238E27FC236}">
              <a16:creationId xmlns:a16="http://schemas.microsoft.com/office/drawing/2014/main" id="{7FCE0109-C3E3-483B-88EC-DD4073C39CB4}"/>
            </a:ext>
          </a:extLst>
        </xdr:cNvPr>
        <xdr:cNvSpPr txBox="1"/>
      </xdr:nvSpPr>
      <xdr:spPr>
        <a:xfrm>
          <a:off x="9991725" y="65189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25400</xdr:rowOff>
    </xdr:from>
    <xdr:to>
      <xdr:col>55</xdr:col>
      <xdr:colOff>50800</xdr:colOff>
      <xdr:row>38</xdr:row>
      <xdr:rowOff>127000</xdr:rowOff>
    </xdr:to>
    <xdr:sp macro="" textlink="">
      <xdr:nvSpPr>
        <xdr:cNvPr id="121" name="フローチャート: 判断 120">
          <a:extLst>
            <a:ext uri="{FF2B5EF4-FFF2-40B4-BE49-F238E27FC236}">
              <a16:creationId xmlns:a16="http://schemas.microsoft.com/office/drawing/2014/main" id="{5F1FA8BA-1752-4B17-96F4-09412CF8AE8C}"/>
            </a:ext>
          </a:extLst>
        </xdr:cNvPr>
        <xdr:cNvSpPr/>
      </xdr:nvSpPr>
      <xdr:spPr>
        <a:xfrm>
          <a:off x="9912350" y="6540500"/>
          <a:ext cx="920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25400</xdr:rowOff>
    </xdr:from>
    <xdr:to>
      <xdr:col>50</xdr:col>
      <xdr:colOff>165100</xdr:colOff>
      <xdr:row>38</xdr:row>
      <xdr:rowOff>127000</xdr:rowOff>
    </xdr:to>
    <xdr:sp macro="" textlink="">
      <xdr:nvSpPr>
        <xdr:cNvPr id="122" name="フローチャート: 判断 121">
          <a:extLst>
            <a:ext uri="{FF2B5EF4-FFF2-40B4-BE49-F238E27FC236}">
              <a16:creationId xmlns:a16="http://schemas.microsoft.com/office/drawing/2014/main" id="{E90E555A-9C0D-48FC-BE18-3825088B9A82}"/>
            </a:ext>
          </a:extLst>
        </xdr:cNvPr>
        <xdr:cNvSpPr/>
      </xdr:nvSpPr>
      <xdr:spPr>
        <a:xfrm>
          <a:off x="9112250" y="654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50800</xdr:rowOff>
    </xdr:from>
    <xdr:to>
      <xdr:col>46</xdr:col>
      <xdr:colOff>38100</xdr:colOff>
      <xdr:row>38</xdr:row>
      <xdr:rowOff>152400</xdr:rowOff>
    </xdr:to>
    <xdr:sp macro="" textlink="">
      <xdr:nvSpPr>
        <xdr:cNvPr id="123" name="フローチャート: 判断 122">
          <a:extLst>
            <a:ext uri="{FF2B5EF4-FFF2-40B4-BE49-F238E27FC236}">
              <a16:creationId xmlns:a16="http://schemas.microsoft.com/office/drawing/2014/main" id="{C40C4452-04CB-4F95-8B21-B4B191531656}"/>
            </a:ext>
          </a:extLst>
        </xdr:cNvPr>
        <xdr:cNvSpPr/>
      </xdr:nvSpPr>
      <xdr:spPr>
        <a:xfrm>
          <a:off x="8270875" y="6565900"/>
          <a:ext cx="920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63500</xdr:rowOff>
    </xdr:from>
    <xdr:to>
      <xdr:col>41</xdr:col>
      <xdr:colOff>101600</xdr:colOff>
      <xdr:row>38</xdr:row>
      <xdr:rowOff>165100</xdr:rowOff>
    </xdr:to>
    <xdr:sp macro="" textlink="">
      <xdr:nvSpPr>
        <xdr:cNvPr id="124" name="フローチャート: 判断 123">
          <a:extLst>
            <a:ext uri="{FF2B5EF4-FFF2-40B4-BE49-F238E27FC236}">
              <a16:creationId xmlns:a16="http://schemas.microsoft.com/office/drawing/2014/main" id="{240A951C-307A-41C6-B679-198809D70193}"/>
            </a:ext>
          </a:extLst>
        </xdr:cNvPr>
        <xdr:cNvSpPr/>
      </xdr:nvSpPr>
      <xdr:spPr>
        <a:xfrm>
          <a:off x="7419975" y="657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63500</xdr:rowOff>
    </xdr:from>
    <xdr:to>
      <xdr:col>36</xdr:col>
      <xdr:colOff>165100</xdr:colOff>
      <xdr:row>38</xdr:row>
      <xdr:rowOff>165100</xdr:rowOff>
    </xdr:to>
    <xdr:sp macro="" textlink="">
      <xdr:nvSpPr>
        <xdr:cNvPr id="125" name="フローチャート: 判断 124">
          <a:extLst>
            <a:ext uri="{FF2B5EF4-FFF2-40B4-BE49-F238E27FC236}">
              <a16:creationId xmlns:a16="http://schemas.microsoft.com/office/drawing/2014/main" id="{7043AA0C-AF5D-4A30-BD69-48561F74E648}"/>
            </a:ext>
          </a:extLst>
        </xdr:cNvPr>
        <xdr:cNvSpPr/>
      </xdr:nvSpPr>
      <xdr:spPr>
        <a:xfrm>
          <a:off x="6578600" y="657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CDD5C236-9B83-4F5C-A6A5-88523492808E}"/>
            </a:ext>
          </a:extLst>
        </xdr:cNvPr>
        <xdr:cNvSpPr txBox="1"/>
      </xdr:nvSpPr>
      <xdr:spPr>
        <a:xfrm>
          <a:off x="97726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442DA651-B616-41F9-A15E-9846330A2D17}"/>
            </a:ext>
          </a:extLst>
        </xdr:cNvPr>
        <xdr:cNvSpPr txBox="1"/>
      </xdr:nvSpPr>
      <xdr:spPr>
        <a:xfrm>
          <a:off x="89820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1D070188-D8AF-4042-89B5-4BEA7C95C2E0}"/>
            </a:ext>
          </a:extLst>
        </xdr:cNvPr>
        <xdr:cNvSpPr txBox="1"/>
      </xdr:nvSpPr>
      <xdr:spPr>
        <a:xfrm>
          <a:off x="81407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7BBE1E85-60DD-4424-BA16-D2B63F2395CC}"/>
            </a:ext>
          </a:extLst>
        </xdr:cNvPr>
        <xdr:cNvSpPr txBox="1"/>
      </xdr:nvSpPr>
      <xdr:spPr>
        <a:xfrm>
          <a:off x="728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F9AB7C1A-4E5E-432C-828B-50F20D3F5B25}"/>
            </a:ext>
          </a:extLst>
        </xdr:cNvPr>
        <xdr:cNvSpPr txBox="1"/>
      </xdr:nvSpPr>
      <xdr:spPr>
        <a:xfrm>
          <a:off x="644842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127000</xdr:rowOff>
    </xdr:from>
    <xdr:to>
      <xdr:col>55</xdr:col>
      <xdr:colOff>50800</xdr:colOff>
      <xdr:row>35</xdr:row>
      <xdr:rowOff>57150</xdr:rowOff>
    </xdr:to>
    <xdr:sp macro="" textlink="">
      <xdr:nvSpPr>
        <xdr:cNvPr id="131" name="楕円 130">
          <a:extLst>
            <a:ext uri="{FF2B5EF4-FFF2-40B4-BE49-F238E27FC236}">
              <a16:creationId xmlns:a16="http://schemas.microsoft.com/office/drawing/2014/main" id="{54BE1B18-1E99-4671-A1B9-7B65AC65FC5A}"/>
            </a:ext>
          </a:extLst>
        </xdr:cNvPr>
        <xdr:cNvSpPr/>
      </xdr:nvSpPr>
      <xdr:spPr>
        <a:xfrm>
          <a:off x="9912350" y="5956300"/>
          <a:ext cx="920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33</xdr:row>
      <xdr:rowOff>149877</xdr:rowOff>
    </xdr:from>
    <xdr:ext cx="469744" cy="259045"/>
    <xdr:sp macro="" textlink="">
      <xdr:nvSpPr>
        <xdr:cNvPr id="132" name="【図書館】&#10;一人当たり面積該当値テキスト">
          <a:extLst>
            <a:ext uri="{FF2B5EF4-FFF2-40B4-BE49-F238E27FC236}">
              <a16:creationId xmlns:a16="http://schemas.microsoft.com/office/drawing/2014/main" id="{635067FC-F3D9-4E7B-AE31-272176D8403D}"/>
            </a:ext>
          </a:extLst>
        </xdr:cNvPr>
        <xdr:cNvSpPr txBox="1"/>
      </xdr:nvSpPr>
      <xdr:spPr>
        <a:xfrm>
          <a:off x="9991725" y="5807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127000</xdr:rowOff>
    </xdr:from>
    <xdr:to>
      <xdr:col>50</xdr:col>
      <xdr:colOff>165100</xdr:colOff>
      <xdr:row>35</xdr:row>
      <xdr:rowOff>57150</xdr:rowOff>
    </xdr:to>
    <xdr:sp macro="" textlink="">
      <xdr:nvSpPr>
        <xdr:cNvPr id="133" name="楕円 132">
          <a:extLst>
            <a:ext uri="{FF2B5EF4-FFF2-40B4-BE49-F238E27FC236}">
              <a16:creationId xmlns:a16="http://schemas.microsoft.com/office/drawing/2014/main" id="{169BDD0C-3AAB-4172-BBEA-A419B706B2FF}"/>
            </a:ext>
          </a:extLst>
        </xdr:cNvPr>
        <xdr:cNvSpPr/>
      </xdr:nvSpPr>
      <xdr:spPr>
        <a:xfrm>
          <a:off x="9112250" y="5956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35</xdr:row>
      <xdr:rowOff>6350</xdr:rowOff>
    </xdr:from>
    <xdr:to>
      <xdr:col>55</xdr:col>
      <xdr:colOff>0</xdr:colOff>
      <xdr:row>35</xdr:row>
      <xdr:rowOff>6350</xdr:rowOff>
    </xdr:to>
    <xdr:cxnSp macro="">
      <xdr:nvCxnSpPr>
        <xdr:cNvPr id="134" name="直線コネクタ 133">
          <a:extLst>
            <a:ext uri="{FF2B5EF4-FFF2-40B4-BE49-F238E27FC236}">
              <a16:creationId xmlns:a16="http://schemas.microsoft.com/office/drawing/2014/main" id="{44D7B86A-4286-46A4-940E-94C682788D30}"/>
            </a:ext>
          </a:extLst>
        </xdr:cNvPr>
        <xdr:cNvCxnSpPr/>
      </xdr:nvCxnSpPr>
      <xdr:spPr>
        <a:xfrm>
          <a:off x="9163050" y="6007100"/>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34</xdr:row>
      <xdr:rowOff>127000</xdr:rowOff>
    </xdr:from>
    <xdr:to>
      <xdr:col>46</xdr:col>
      <xdr:colOff>38100</xdr:colOff>
      <xdr:row>35</xdr:row>
      <xdr:rowOff>57150</xdr:rowOff>
    </xdr:to>
    <xdr:sp macro="" textlink="">
      <xdr:nvSpPr>
        <xdr:cNvPr id="135" name="楕円 134">
          <a:extLst>
            <a:ext uri="{FF2B5EF4-FFF2-40B4-BE49-F238E27FC236}">
              <a16:creationId xmlns:a16="http://schemas.microsoft.com/office/drawing/2014/main" id="{B2C9EB44-65F9-4EF6-AAFF-D518C109EBDC}"/>
            </a:ext>
          </a:extLst>
        </xdr:cNvPr>
        <xdr:cNvSpPr/>
      </xdr:nvSpPr>
      <xdr:spPr>
        <a:xfrm>
          <a:off x="8270875" y="5956300"/>
          <a:ext cx="920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6350</xdr:rowOff>
    </xdr:from>
    <xdr:to>
      <xdr:col>50</xdr:col>
      <xdr:colOff>114300</xdr:colOff>
      <xdr:row>35</xdr:row>
      <xdr:rowOff>6350</xdr:rowOff>
    </xdr:to>
    <xdr:cxnSp macro="">
      <xdr:nvCxnSpPr>
        <xdr:cNvPr id="136" name="直線コネクタ 135">
          <a:extLst>
            <a:ext uri="{FF2B5EF4-FFF2-40B4-BE49-F238E27FC236}">
              <a16:creationId xmlns:a16="http://schemas.microsoft.com/office/drawing/2014/main" id="{11952391-69B2-42BF-8EBC-ED512DE0B90C}"/>
            </a:ext>
          </a:extLst>
        </xdr:cNvPr>
        <xdr:cNvCxnSpPr/>
      </xdr:nvCxnSpPr>
      <xdr:spPr>
        <a:xfrm>
          <a:off x="8321675" y="6007100"/>
          <a:ext cx="8413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34</xdr:row>
      <xdr:rowOff>139700</xdr:rowOff>
    </xdr:from>
    <xdr:to>
      <xdr:col>41</xdr:col>
      <xdr:colOff>101600</xdr:colOff>
      <xdr:row>35</xdr:row>
      <xdr:rowOff>69850</xdr:rowOff>
    </xdr:to>
    <xdr:sp macro="" textlink="">
      <xdr:nvSpPr>
        <xdr:cNvPr id="137" name="楕円 136">
          <a:extLst>
            <a:ext uri="{FF2B5EF4-FFF2-40B4-BE49-F238E27FC236}">
              <a16:creationId xmlns:a16="http://schemas.microsoft.com/office/drawing/2014/main" id="{A4E526F1-B816-4492-AB72-C38BC56AC94A}"/>
            </a:ext>
          </a:extLst>
        </xdr:cNvPr>
        <xdr:cNvSpPr/>
      </xdr:nvSpPr>
      <xdr:spPr>
        <a:xfrm>
          <a:off x="7419975" y="5969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35</xdr:row>
      <xdr:rowOff>6350</xdr:rowOff>
    </xdr:from>
    <xdr:to>
      <xdr:col>45</xdr:col>
      <xdr:colOff>177800</xdr:colOff>
      <xdr:row>35</xdr:row>
      <xdr:rowOff>19050</xdr:rowOff>
    </xdr:to>
    <xdr:cxnSp macro="">
      <xdr:nvCxnSpPr>
        <xdr:cNvPr id="138" name="直線コネクタ 137">
          <a:extLst>
            <a:ext uri="{FF2B5EF4-FFF2-40B4-BE49-F238E27FC236}">
              <a16:creationId xmlns:a16="http://schemas.microsoft.com/office/drawing/2014/main" id="{FAEF2C31-4D39-4AF6-B524-521F1F4AFE7F}"/>
            </a:ext>
          </a:extLst>
        </xdr:cNvPr>
        <xdr:cNvCxnSpPr/>
      </xdr:nvCxnSpPr>
      <xdr:spPr>
        <a:xfrm flipV="1">
          <a:off x="7470775" y="6007100"/>
          <a:ext cx="8509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34</xdr:row>
      <xdr:rowOff>139700</xdr:rowOff>
    </xdr:from>
    <xdr:to>
      <xdr:col>36</xdr:col>
      <xdr:colOff>165100</xdr:colOff>
      <xdr:row>35</xdr:row>
      <xdr:rowOff>69850</xdr:rowOff>
    </xdr:to>
    <xdr:sp macro="" textlink="">
      <xdr:nvSpPr>
        <xdr:cNvPr id="139" name="楕円 138">
          <a:extLst>
            <a:ext uri="{FF2B5EF4-FFF2-40B4-BE49-F238E27FC236}">
              <a16:creationId xmlns:a16="http://schemas.microsoft.com/office/drawing/2014/main" id="{75AEEBFA-C666-4DC3-AA16-97EB017C2275}"/>
            </a:ext>
          </a:extLst>
        </xdr:cNvPr>
        <xdr:cNvSpPr/>
      </xdr:nvSpPr>
      <xdr:spPr>
        <a:xfrm>
          <a:off x="6578600" y="5969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35</xdr:row>
      <xdr:rowOff>19050</xdr:rowOff>
    </xdr:from>
    <xdr:to>
      <xdr:col>41</xdr:col>
      <xdr:colOff>50800</xdr:colOff>
      <xdr:row>35</xdr:row>
      <xdr:rowOff>19050</xdr:rowOff>
    </xdr:to>
    <xdr:cxnSp macro="">
      <xdr:nvCxnSpPr>
        <xdr:cNvPr id="140" name="直線コネクタ 139">
          <a:extLst>
            <a:ext uri="{FF2B5EF4-FFF2-40B4-BE49-F238E27FC236}">
              <a16:creationId xmlns:a16="http://schemas.microsoft.com/office/drawing/2014/main" id="{9952A569-2C52-40A2-9572-656F7105F8DD}"/>
            </a:ext>
          </a:extLst>
        </xdr:cNvPr>
        <xdr:cNvCxnSpPr/>
      </xdr:nvCxnSpPr>
      <xdr:spPr>
        <a:xfrm>
          <a:off x="6629400" y="6019800"/>
          <a:ext cx="8413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118127</xdr:rowOff>
    </xdr:from>
    <xdr:ext cx="469744" cy="259045"/>
    <xdr:sp macro="" textlink="">
      <xdr:nvSpPr>
        <xdr:cNvPr id="141" name="n_1aveValue【図書館】&#10;一人当たり面積">
          <a:extLst>
            <a:ext uri="{FF2B5EF4-FFF2-40B4-BE49-F238E27FC236}">
              <a16:creationId xmlns:a16="http://schemas.microsoft.com/office/drawing/2014/main" id="{E20588DC-379A-4F13-A25C-F5192623A567}"/>
            </a:ext>
          </a:extLst>
        </xdr:cNvPr>
        <xdr:cNvSpPr txBox="1"/>
      </xdr:nvSpPr>
      <xdr:spPr>
        <a:xfrm>
          <a:off x="8925002" y="6633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143527</xdr:rowOff>
    </xdr:from>
    <xdr:ext cx="469744" cy="259045"/>
    <xdr:sp macro="" textlink="">
      <xdr:nvSpPr>
        <xdr:cNvPr id="142" name="n_2aveValue【図書館】&#10;一人当たり面積">
          <a:extLst>
            <a:ext uri="{FF2B5EF4-FFF2-40B4-BE49-F238E27FC236}">
              <a16:creationId xmlns:a16="http://schemas.microsoft.com/office/drawing/2014/main" id="{C2621922-8D3F-4BED-AE26-8FB114F876BD}"/>
            </a:ext>
          </a:extLst>
        </xdr:cNvPr>
        <xdr:cNvSpPr txBox="1"/>
      </xdr:nvSpPr>
      <xdr:spPr>
        <a:xfrm>
          <a:off x="8096327" y="665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156227</xdr:rowOff>
    </xdr:from>
    <xdr:ext cx="469744" cy="259045"/>
    <xdr:sp macro="" textlink="">
      <xdr:nvSpPr>
        <xdr:cNvPr id="143" name="n_3aveValue【図書館】&#10;一人当たり面積">
          <a:extLst>
            <a:ext uri="{FF2B5EF4-FFF2-40B4-BE49-F238E27FC236}">
              <a16:creationId xmlns:a16="http://schemas.microsoft.com/office/drawing/2014/main" id="{C722F879-E1EA-4E6A-B7CF-8E91CA92DF0A}"/>
            </a:ext>
          </a:extLst>
        </xdr:cNvPr>
        <xdr:cNvSpPr txBox="1"/>
      </xdr:nvSpPr>
      <xdr:spPr>
        <a:xfrm>
          <a:off x="7245427" y="667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156227</xdr:rowOff>
    </xdr:from>
    <xdr:ext cx="469744" cy="259045"/>
    <xdr:sp macro="" textlink="">
      <xdr:nvSpPr>
        <xdr:cNvPr id="144" name="n_4aveValue【図書館】&#10;一人当たり面積">
          <a:extLst>
            <a:ext uri="{FF2B5EF4-FFF2-40B4-BE49-F238E27FC236}">
              <a16:creationId xmlns:a16="http://schemas.microsoft.com/office/drawing/2014/main" id="{A0A9BC7F-AD5E-40B5-8EAD-E3E4A3391846}"/>
            </a:ext>
          </a:extLst>
        </xdr:cNvPr>
        <xdr:cNvSpPr txBox="1"/>
      </xdr:nvSpPr>
      <xdr:spPr>
        <a:xfrm>
          <a:off x="6404052" y="667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33</xdr:row>
      <xdr:rowOff>73677</xdr:rowOff>
    </xdr:from>
    <xdr:ext cx="469744" cy="259045"/>
    <xdr:sp macro="" textlink="">
      <xdr:nvSpPr>
        <xdr:cNvPr id="145" name="n_1mainValue【図書館】&#10;一人当たり面積">
          <a:extLst>
            <a:ext uri="{FF2B5EF4-FFF2-40B4-BE49-F238E27FC236}">
              <a16:creationId xmlns:a16="http://schemas.microsoft.com/office/drawing/2014/main" id="{290DF645-1F95-469A-A6D1-EDE4B32EFCF6}"/>
            </a:ext>
          </a:extLst>
        </xdr:cNvPr>
        <xdr:cNvSpPr txBox="1"/>
      </xdr:nvSpPr>
      <xdr:spPr>
        <a:xfrm>
          <a:off x="8925002" y="5731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33</xdr:row>
      <xdr:rowOff>73677</xdr:rowOff>
    </xdr:from>
    <xdr:ext cx="469744" cy="259045"/>
    <xdr:sp macro="" textlink="">
      <xdr:nvSpPr>
        <xdr:cNvPr id="146" name="n_2mainValue【図書館】&#10;一人当たり面積">
          <a:extLst>
            <a:ext uri="{FF2B5EF4-FFF2-40B4-BE49-F238E27FC236}">
              <a16:creationId xmlns:a16="http://schemas.microsoft.com/office/drawing/2014/main" id="{63E1EE0F-8406-431D-9B8D-4CDF8A3D4AA5}"/>
            </a:ext>
          </a:extLst>
        </xdr:cNvPr>
        <xdr:cNvSpPr txBox="1"/>
      </xdr:nvSpPr>
      <xdr:spPr>
        <a:xfrm>
          <a:off x="8096327" y="5731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33</xdr:row>
      <xdr:rowOff>86377</xdr:rowOff>
    </xdr:from>
    <xdr:ext cx="469744" cy="259045"/>
    <xdr:sp macro="" textlink="">
      <xdr:nvSpPr>
        <xdr:cNvPr id="147" name="n_3mainValue【図書館】&#10;一人当たり面積">
          <a:extLst>
            <a:ext uri="{FF2B5EF4-FFF2-40B4-BE49-F238E27FC236}">
              <a16:creationId xmlns:a16="http://schemas.microsoft.com/office/drawing/2014/main" id="{CCF4D71B-AEF2-4024-87D3-7A4E99A7D719}"/>
            </a:ext>
          </a:extLst>
        </xdr:cNvPr>
        <xdr:cNvSpPr txBox="1"/>
      </xdr:nvSpPr>
      <xdr:spPr>
        <a:xfrm>
          <a:off x="7245427" y="574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33</xdr:row>
      <xdr:rowOff>86377</xdr:rowOff>
    </xdr:from>
    <xdr:ext cx="469744" cy="259045"/>
    <xdr:sp macro="" textlink="">
      <xdr:nvSpPr>
        <xdr:cNvPr id="148" name="n_4mainValue【図書館】&#10;一人当たり面積">
          <a:extLst>
            <a:ext uri="{FF2B5EF4-FFF2-40B4-BE49-F238E27FC236}">
              <a16:creationId xmlns:a16="http://schemas.microsoft.com/office/drawing/2014/main" id="{2FAEF1B6-762D-426F-A6BD-6171A78B1D72}"/>
            </a:ext>
          </a:extLst>
        </xdr:cNvPr>
        <xdr:cNvSpPr txBox="1"/>
      </xdr:nvSpPr>
      <xdr:spPr>
        <a:xfrm>
          <a:off x="6404052" y="574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B809F3E8-88E6-4EB0-8281-1189562D0B05}"/>
            </a:ext>
          </a:extLst>
        </xdr:cNvPr>
        <xdr:cNvSpPr/>
      </xdr:nvSpPr>
      <xdr:spPr>
        <a:xfrm>
          <a:off x="723900" y="8001000"/>
          <a:ext cx="44958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3982D852-3B9D-49C8-A9B1-04B85C26739F}"/>
            </a:ext>
          </a:extLst>
        </xdr:cNvPr>
        <xdr:cNvSpPr/>
      </xdr:nvSpPr>
      <xdr:spPr>
        <a:xfrm>
          <a:off x="850900" y="86614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C8927792-BBFD-4AE5-9A8E-6AD94E66353A}"/>
            </a:ext>
          </a:extLst>
        </xdr:cNvPr>
        <xdr:cNvSpPr/>
      </xdr:nvSpPr>
      <xdr:spPr>
        <a:xfrm>
          <a:off x="850900" y="88646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F90169EC-28BC-433D-A00B-6FF2933D4FAE}"/>
            </a:ext>
          </a:extLst>
        </xdr:cNvPr>
        <xdr:cNvSpPr/>
      </xdr:nvSpPr>
      <xdr:spPr>
        <a:xfrm>
          <a:off x="1809750" y="86614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FC836C8D-AD6C-4039-8223-7974A425F605}"/>
            </a:ext>
          </a:extLst>
        </xdr:cNvPr>
        <xdr:cNvSpPr/>
      </xdr:nvSpPr>
      <xdr:spPr>
        <a:xfrm>
          <a:off x="1809750" y="88646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2FC2872A-F1F1-460C-9023-D52F4344B7BD}"/>
            </a:ext>
          </a:extLst>
        </xdr:cNvPr>
        <xdr:cNvSpPr/>
      </xdr:nvSpPr>
      <xdr:spPr>
        <a:xfrm>
          <a:off x="2895600" y="86614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BD2BA18F-765B-4D4A-81AE-2641189035B7}"/>
            </a:ext>
          </a:extLst>
        </xdr:cNvPr>
        <xdr:cNvSpPr/>
      </xdr:nvSpPr>
      <xdr:spPr>
        <a:xfrm>
          <a:off x="2895600" y="88646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AF6423B3-1EB0-4CA1-9C1D-F048F7D994AF}"/>
            </a:ext>
          </a:extLst>
        </xdr:cNvPr>
        <xdr:cNvSpPr/>
      </xdr:nvSpPr>
      <xdr:spPr>
        <a:xfrm>
          <a:off x="723900" y="9144000"/>
          <a:ext cx="4495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6AEC2213-15AC-4CC5-99D8-0F61776B9E66}"/>
            </a:ext>
          </a:extLst>
        </xdr:cNvPr>
        <xdr:cNvSpPr txBox="1"/>
      </xdr:nvSpPr>
      <xdr:spPr>
        <a:xfrm>
          <a:off x="695325"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17335ABA-B5D4-4D84-847F-348E28D38360}"/>
            </a:ext>
          </a:extLst>
        </xdr:cNvPr>
        <xdr:cNvCxnSpPr/>
      </xdr:nvCxnSpPr>
      <xdr:spPr>
        <a:xfrm>
          <a:off x="723900" y="1143000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FEAD9170-D7A1-4668-B0F2-49A56C4AAEFD}"/>
            </a:ext>
          </a:extLst>
        </xdr:cNvPr>
        <xdr:cNvSpPr txBox="1"/>
      </xdr:nvSpPr>
      <xdr:spPr>
        <a:xfrm>
          <a:off x="285296"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B4FD6D3D-2A45-461E-9B35-0DD5E3BE5173}"/>
            </a:ext>
          </a:extLst>
        </xdr:cNvPr>
        <xdr:cNvCxnSpPr/>
      </xdr:nvCxnSpPr>
      <xdr:spPr>
        <a:xfrm>
          <a:off x="723900" y="1104900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FEF0002E-6B8D-4405-9408-B6F879C1F13A}"/>
            </a:ext>
          </a:extLst>
        </xdr:cNvPr>
        <xdr:cNvSpPr txBox="1"/>
      </xdr:nvSpPr>
      <xdr:spPr>
        <a:xfrm>
          <a:off x="285296"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A60C206F-FA40-4DE5-9A44-91F2B8B89D20}"/>
            </a:ext>
          </a:extLst>
        </xdr:cNvPr>
        <xdr:cNvCxnSpPr/>
      </xdr:nvCxnSpPr>
      <xdr:spPr>
        <a:xfrm>
          <a:off x="723900" y="1066800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D89845FA-7DAE-42CB-84A2-3A4ECE948376}"/>
            </a:ext>
          </a:extLst>
        </xdr:cNvPr>
        <xdr:cNvSpPr txBox="1"/>
      </xdr:nvSpPr>
      <xdr:spPr>
        <a:xfrm>
          <a:off x="349416"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632C8F75-04E2-4BE7-948E-6D893CD777AE}"/>
            </a:ext>
          </a:extLst>
        </xdr:cNvPr>
        <xdr:cNvCxnSpPr/>
      </xdr:nvCxnSpPr>
      <xdr:spPr>
        <a:xfrm>
          <a:off x="723900" y="1028700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5E46B051-B066-46C4-B410-549A0FF18469}"/>
            </a:ext>
          </a:extLst>
        </xdr:cNvPr>
        <xdr:cNvSpPr txBox="1"/>
      </xdr:nvSpPr>
      <xdr:spPr>
        <a:xfrm>
          <a:off x="349416"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CF2FD5D3-CB08-40E3-B3B8-2C5A89EC1153}"/>
            </a:ext>
          </a:extLst>
        </xdr:cNvPr>
        <xdr:cNvCxnSpPr/>
      </xdr:nvCxnSpPr>
      <xdr:spPr>
        <a:xfrm>
          <a:off x="723900" y="990600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3A2876A6-798B-490D-BE39-3AAA90238749}"/>
            </a:ext>
          </a:extLst>
        </xdr:cNvPr>
        <xdr:cNvSpPr txBox="1"/>
      </xdr:nvSpPr>
      <xdr:spPr>
        <a:xfrm>
          <a:off x="349416"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E4E1F269-EFA3-4696-B38E-791A43FF8360}"/>
            </a:ext>
          </a:extLst>
        </xdr:cNvPr>
        <xdr:cNvCxnSpPr/>
      </xdr:nvCxnSpPr>
      <xdr:spPr>
        <a:xfrm>
          <a:off x="723900" y="952500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100737B5-CD2E-4DA3-8FE3-82F395F07782}"/>
            </a:ext>
          </a:extLst>
        </xdr:cNvPr>
        <xdr:cNvSpPr txBox="1"/>
      </xdr:nvSpPr>
      <xdr:spPr>
        <a:xfrm>
          <a:off x="349416"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02E1EC54-F850-4740-BE05-AF17F75F4DAC}"/>
            </a:ext>
          </a:extLst>
        </xdr:cNvPr>
        <xdr:cNvCxnSpPr/>
      </xdr:nvCxnSpPr>
      <xdr:spPr>
        <a:xfrm>
          <a:off x="723900" y="914400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0A422409-B5AD-4E34-B354-6663206F0BA0}"/>
            </a:ext>
          </a:extLst>
        </xdr:cNvPr>
        <xdr:cNvSpPr txBox="1"/>
      </xdr:nvSpPr>
      <xdr:spPr>
        <a:xfrm>
          <a:off x="40401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B47599B3-5CC0-4AB3-A334-840F5AF32AAC}"/>
            </a:ext>
          </a:extLst>
        </xdr:cNvPr>
        <xdr:cNvSpPr/>
      </xdr:nvSpPr>
      <xdr:spPr>
        <a:xfrm>
          <a:off x="723900" y="9144000"/>
          <a:ext cx="4495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120015</xdr:rowOff>
    </xdr:from>
    <xdr:to>
      <xdr:col>24</xdr:col>
      <xdr:colOff>62865</xdr:colOff>
      <xdr:row>64</xdr:row>
      <xdr:rowOff>11430</xdr:rowOff>
    </xdr:to>
    <xdr:cxnSp macro="">
      <xdr:nvCxnSpPr>
        <xdr:cNvPr id="173" name="直線コネクタ 172">
          <a:extLst>
            <a:ext uri="{FF2B5EF4-FFF2-40B4-BE49-F238E27FC236}">
              <a16:creationId xmlns:a16="http://schemas.microsoft.com/office/drawing/2014/main" id="{B6C81D4D-E93B-4436-9C6E-56E03397CBB2}"/>
            </a:ext>
          </a:extLst>
        </xdr:cNvPr>
        <xdr:cNvCxnSpPr/>
      </xdr:nvCxnSpPr>
      <xdr:spPr>
        <a:xfrm flipV="1">
          <a:off x="4406265" y="9549765"/>
          <a:ext cx="0" cy="14344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15257</xdr:rowOff>
    </xdr:from>
    <xdr:ext cx="405111" cy="259045"/>
    <xdr:sp macro="" textlink="">
      <xdr:nvSpPr>
        <xdr:cNvPr id="174" name="【体育館・プール】&#10;有形固定資産減価償却率最小値テキスト">
          <a:extLst>
            <a:ext uri="{FF2B5EF4-FFF2-40B4-BE49-F238E27FC236}">
              <a16:creationId xmlns:a16="http://schemas.microsoft.com/office/drawing/2014/main" id="{3222984D-280E-4AFF-B32D-4E241DD7C2B6}"/>
            </a:ext>
          </a:extLst>
        </xdr:cNvPr>
        <xdr:cNvSpPr txBox="1"/>
      </xdr:nvSpPr>
      <xdr:spPr>
        <a:xfrm>
          <a:off x="4445000" y="1098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11430</xdr:rowOff>
    </xdr:from>
    <xdr:to>
      <xdr:col>24</xdr:col>
      <xdr:colOff>152400</xdr:colOff>
      <xdr:row>64</xdr:row>
      <xdr:rowOff>11430</xdr:rowOff>
    </xdr:to>
    <xdr:cxnSp macro="">
      <xdr:nvCxnSpPr>
        <xdr:cNvPr id="175" name="直線コネクタ 174">
          <a:extLst>
            <a:ext uri="{FF2B5EF4-FFF2-40B4-BE49-F238E27FC236}">
              <a16:creationId xmlns:a16="http://schemas.microsoft.com/office/drawing/2014/main" id="{25A1B681-296D-4D92-9299-C26DBE1D05A8}"/>
            </a:ext>
          </a:extLst>
        </xdr:cNvPr>
        <xdr:cNvCxnSpPr/>
      </xdr:nvCxnSpPr>
      <xdr:spPr>
        <a:xfrm>
          <a:off x="4327525" y="10984230"/>
          <a:ext cx="1682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66692</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FAC9110D-6E6C-48EC-BE4B-868C12C27CAC}"/>
            </a:ext>
          </a:extLst>
        </xdr:cNvPr>
        <xdr:cNvSpPr txBox="1"/>
      </xdr:nvSpPr>
      <xdr:spPr>
        <a:xfrm>
          <a:off x="4445000" y="9324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120015</xdr:rowOff>
    </xdr:from>
    <xdr:to>
      <xdr:col>24</xdr:col>
      <xdr:colOff>152400</xdr:colOff>
      <xdr:row>55</xdr:row>
      <xdr:rowOff>120015</xdr:rowOff>
    </xdr:to>
    <xdr:cxnSp macro="">
      <xdr:nvCxnSpPr>
        <xdr:cNvPr id="177" name="直線コネクタ 176">
          <a:extLst>
            <a:ext uri="{FF2B5EF4-FFF2-40B4-BE49-F238E27FC236}">
              <a16:creationId xmlns:a16="http://schemas.microsoft.com/office/drawing/2014/main" id="{2B03D084-8FB0-4585-BB25-F64C04C2821A}"/>
            </a:ext>
          </a:extLst>
        </xdr:cNvPr>
        <xdr:cNvCxnSpPr/>
      </xdr:nvCxnSpPr>
      <xdr:spPr>
        <a:xfrm>
          <a:off x="4327525" y="9549765"/>
          <a:ext cx="1682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103522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ECF62069-B9E8-47F4-80FD-808944C5D61E}"/>
            </a:ext>
          </a:extLst>
        </xdr:cNvPr>
        <xdr:cNvSpPr txBox="1"/>
      </xdr:nvSpPr>
      <xdr:spPr>
        <a:xfrm>
          <a:off x="4445000" y="102190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80645</xdr:rowOff>
    </xdr:from>
    <xdr:to>
      <xdr:col>24</xdr:col>
      <xdr:colOff>114300</xdr:colOff>
      <xdr:row>61</xdr:row>
      <xdr:rowOff>10795</xdr:rowOff>
    </xdr:to>
    <xdr:sp macro="" textlink="">
      <xdr:nvSpPr>
        <xdr:cNvPr id="179" name="フローチャート: 判断 178">
          <a:extLst>
            <a:ext uri="{FF2B5EF4-FFF2-40B4-BE49-F238E27FC236}">
              <a16:creationId xmlns:a16="http://schemas.microsoft.com/office/drawing/2014/main" id="{9F01256F-9314-401B-85E4-1E67955FE491}"/>
            </a:ext>
          </a:extLst>
        </xdr:cNvPr>
        <xdr:cNvSpPr/>
      </xdr:nvSpPr>
      <xdr:spPr>
        <a:xfrm>
          <a:off x="43561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67310</xdr:rowOff>
    </xdr:from>
    <xdr:to>
      <xdr:col>20</xdr:col>
      <xdr:colOff>38100</xdr:colOff>
      <xdr:row>60</xdr:row>
      <xdr:rowOff>168910</xdr:rowOff>
    </xdr:to>
    <xdr:sp macro="" textlink="">
      <xdr:nvSpPr>
        <xdr:cNvPr id="180" name="フローチャート: 判断 179">
          <a:extLst>
            <a:ext uri="{FF2B5EF4-FFF2-40B4-BE49-F238E27FC236}">
              <a16:creationId xmlns:a16="http://schemas.microsoft.com/office/drawing/2014/main" id="{23289920-DE8F-4ED3-881B-5A58A7AE2B2F}"/>
            </a:ext>
          </a:extLst>
        </xdr:cNvPr>
        <xdr:cNvSpPr/>
      </xdr:nvSpPr>
      <xdr:spPr>
        <a:xfrm>
          <a:off x="3565525" y="10354310"/>
          <a:ext cx="920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27305</xdr:rowOff>
    </xdr:from>
    <xdr:to>
      <xdr:col>15</xdr:col>
      <xdr:colOff>101600</xdr:colOff>
      <xdr:row>60</xdr:row>
      <xdr:rowOff>128905</xdr:rowOff>
    </xdr:to>
    <xdr:sp macro="" textlink="">
      <xdr:nvSpPr>
        <xdr:cNvPr id="181" name="フローチャート: 判断 180">
          <a:extLst>
            <a:ext uri="{FF2B5EF4-FFF2-40B4-BE49-F238E27FC236}">
              <a16:creationId xmlns:a16="http://schemas.microsoft.com/office/drawing/2014/main" id="{E6A5FE3D-FA0A-42D1-BEE8-FA24D2912522}"/>
            </a:ext>
          </a:extLst>
        </xdr:cNvPr>
        <xdr:cNvSpPr/>
      </xdr:nvSpPr>
      <xdr:spPr>
        <a:xfrm>
          <a:off x="2714625" y="10314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10160</xdr:rowOff>
    </xdr:from>
    <xdr:to>
      <xdr:col>10</xdr:col>
      <xdr:colOff>165100</xdr:colOff>
      <xdr:row>60</xdr:row>
      <xdr:rowOff>111760</xdr:rowOff>
    </xdr:to>
    <xdr:sp macro="" textlink="">
      <xdr:nvSpPr>
        <xdr:cNvPr id="182" name="フローチャート: 判断 181">
          <a:extLst>
            <a:ext uri="{FF2B5EF4-FFF2-40B4-BE49-F238E27FC236}">
              <a16:creationId xmlns:a16="http://schemas.microsoft.com/office/drawing/2014/main" id="{D227118E-6126-4DEB-8FA3-1354EC177C4A}"/>
            </a:ext>
          </a:extLst>
        </xdr:cNvPr>
        <xdr:cNvSpPr/>
      </xdr:nvSpPr>
      <xdr:spPr>
        <a:xfrm>
          <a:off x="1873250" y="1029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164465</xdr:rowOff>
    </xdr:from>
    <xdr:to>
      <xdr:col>6</xdr:col>
      <xdr:colOff>38100</xdr:colOff>
      <xdr:row>60</xdr:row>
      <xdr:rowOff>94615</xdr:rowOff>
    </xdr:to>
    <xdr:sp macro="" textlink="">
      <xdr:nvSpPr>
        <xdr:cNvPr id="183" name="フローチャート: 判断 182">
          <a:extLst>
            <a:ext uri="{FF2B5EF4-FFF2-40B4-BE49-F238E27FC236}">
              <a16:creationId xmlns:a16="http://schemas.microsoft.com/office/drawing/2014/main" id="{FB55F892-C8BB-4B82-9998-4C5C0A92A3F8}"/>
            </a:ext>
          </a:extLst>
        </xdr:cNvPr>
        <xdr:cNvSpPr/>
      </xdr:nvSpPr>
      <xdr:spPr>
        <a:xfrm>
          <a:off x="1031875" y="10280015"/>
          <a:ext cx="920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A55FF9C7-08F9-423C-A583-D7E47AC2B3F8}"/>
            </a:ext>
          </a:extLst>
        </xdr:cNvPr>
        <xdr:cNvSpPr txBox="1"/>
      </xdr:nvSpPr>
      <xdr:spPr>
        <a:xfrm>
          <a:off x="422592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FCA6EB78-032E-4A79-8A45-BA65FD49208C}"/>
            </a:ext>
          </a:extLst>
        </xdr:cNvPr>
        <xdr:cNvSpPr txBox="1"/>
      </xdr:nvSpPr>
      <xdr:spPr>
        <a:xfrm>
          <a:off x="343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3C8421E2-F6D7-4F3F-9339-A26F413EEE9B}"/>
            </a:ext>
          </a:extLst>
        </xdr:cNvPr>
        <xdr:cNvSpPr txBox="1"/>
      </xdr:nvSpPr>
      <xdr:spPr>
        <a:xfrm>
          <a:off x="25844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2FA1905B-45AF-4FED-9019-E70F352CBF99}"/>
            </a:ext>
          </a:extLst>
        </xdr:cNvPr>
        <xdr:cNvSpPr txBox="1"/>
      </xdr:nvSpPr>
      <xdr:spPr>
        <a:xfrm>
          <a:off x="17430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83EE4C25-E433-409A-87D8-9CE2BE4667D1}"/>
            </a:ext>
          </a:extLst>
        </xdr:cNvPr>
        <xdr:cNvSpPr txBox="1"/>
      </xdr:nvSpPr>
      <xdr:spPr>
        <a:xfrm>
          <a:off x="9017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93980</xdr:rowOff>
    </xdr:from>
    <xdr:to>
      <xdr:col>24</xdr:col>
      <xdr:colOff>114300</xdr:colOff>
      <xdr:row>62</xdr:row>
      <xdr:rowOff>24130</xdr:rowOff>
    </xdr:to>
    <xdr:sp macro="" textlink="">
      <xdr:nvSpPr>
        <xdr:cNvPr id="189" name="楕円 188">
          <a:extLst>
            <a:ext uri="{FF2B5EF4-FFF2-40B4-BE49-F238E27FC236}">
              <a16:creationId xmlns:a16="http://schemas.microsoft.com/office/drawing/2014/main" id="{94AD4BBC-6284-4516-A5CB-CC5AA21FCDEB}"/>
            </a:ext>
          </a:extLst>
        </xdr:cNvPr>
        <xdr:cNvSpPr/>
      </xdr:nvSpPr>
      <xdr:spPr>
        <a:xfrm>
          <a:off x="4356100" y="10552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72407</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5D6C4078-ADAC-46DF-8F54-60B671C795D9}"/>
            </a:ext>
          </a:extLst>
        </xdr:cNvPr>
        <xdr:cNvSpPr txBox="1"/>
      </xdr:nvSpPr>
      <xdr:spPr>
        <a:xfrm>
          <a:off x="4445000" y="10530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105410</xdr:rowOff>
    </xdr:from>
    <xdr:to>
      <xdr:col>20</xdr:col>
      <xdr:colOff>38100</xdr:colOff>
      <xdr:row>62</xdr:row>
      <xdr:rowOff>35560</xdr:rowOff>
    </xdr:to>
    <xdr:sp macro="" textlink="">
      <xdr:nvSpPr>
        <xdr:cNvPr id="191" name="楕円 190">
          <a:extLst>
            <a:ext uri="{FF2B5EF4-FFF2-40B4-BE49-F238E27FC236}">
              <a16:creationId xmlns:a16="http://schemas.microsoft.com/office/drawing/2014/main" id="{F15F925F-F0E1-4DC4-BA7C-AB3E698BFCBE}"/>
            </a:ext>
          </a:extLst>
        </xdr:cNvPr>
        <xdr:cNvSpPr/>
      </xdr:nvSpPr>
      <xdr:spPr>
        <a:xfrm>
          <a:off x="3565525" y="10563860"/>
          <a:ext cx="920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144780</xdr:rowOff>
    </xdr:from>
    <xdr:to>
      <xdr:col>24</xdr:col>
      <xdr:colOff>63500</xdr:colOff>
      <xdr:row>61</xdr:row>
      <xdr:rowOff>156210</xdr:rowOff>
    </xdr:to>
    <xdr:cxnSp macro="">
      <xdr:nvCxnSpPr>
        <xdr:cNvPr id="192" name="直線コネクタ 191">
          <a:extLst>
            <a:ext uri="{FF2B5EF4-FFF2-40B4-BE49-F238E27FC236}">
              <a16:creationId xmlns:a16="http://schemas.microsoft.com/office/drawing/2014/main" id="{BEFC9339-B0D5-46FC-B3BB-723397F5A608}"/>
            </a:ext>
          </a:extLst>
        </xdr:cNvPr>
        <xdr:cNvCxnSpPr/>
      </xdr:nvCxnSpPr>
      <xdr:spPr>
        <a:xfrm flipV="1">
          <a:off x="3616325" y="10603230"/>
          <a:ext cx="790575"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145415</xdr:rowOff>
    </xdr:from>
    <xdr:to>
      <xdr:col>15</xdr:col>
      <xdr:colOff>101600</xdr:colOff>
      <xdr:row>62</xdr:row>
      <xdr:rowOff>75565</xdr:rowOff>
    </xdr:to>
    <xdr:sp macro="" textlink="">
      <xdr:nvSpPr>
        <xdr:cNvPr id="193" name="楕円 192">
          <a:extLst>
            <a:ext uri="{FF2B5EF4-FFF2-40B4-BE49-F238E27FC236}">
              <a16:creationId xmlns:a16="http://schemas.microsoft.com/office/drawing/2014/main" id="{A05FDE1F-06B3-45E7-9C7C-1B3D40191F87}"/>
            </a:ext>
          </a:extLst>
        </xdr:cNvPr>
        <xdr:cNvSpPr/>
      </xdr:nvSpPr>
      <xdr:spPr>
        <a:xfrm>
          <a:off x="2714625" y="10603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156210</xdr:rowOff>
    </xdr:from>
    <xdr:to>
      <xdr:col>19</xdr:col>
      <xdr:colOff>177800</xdr:colOff>
      <xdr:row>62</xdr:row>
      <xdr:rowOff>24765</xdr:rowOff>
    </xdr:to>
    <xdr:cxnSp macro="">
      <xdr:nvCxnSpPr>
        <xdr:cNvPr id="194" name="直線コネクタ 193">
          <a:extLst>
            <a:ext uri="{FF2B5EF4-FFF2-40B4-BE49-F238E27FC236}">
              <a16:creationId xmlns:a16="http://schemas.microsoft.com/office/drawing/2014/main" id="{234791D7-AC93-423D-941D-D077A76226AB}"/>
            </a:ext>
          </a:extLst>
        </xdr:cNvPr>
        <xdr:cNvCxnSpPr/>
      </xdr:nvCxnSpPr>
      <xdr:spPr>
        <a:xfrm flipV="1">
          <a:off x="2765425" y="10614660"/>
          <a:ext cx="8509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153035</xdr:rowOff>
    </xdr:from>
    <xdr:to>
      <xdr:col>10</xdr:col>
      <xdr:colOff>165100</xdr:colOff>
      <xdr:row>62</xdr:row>
      <xdr:rowOff>83185</xdr:rowOff>
    </xdr:to>
    <xdr:sp macro="" textlink="">
      <xdr:nvSpPr>
        <xdr:cNvPr id="195" name="楕円 194">
          <a:extLst>
            <a:ext uri="{FF2B5EF4-FFF2-40B4-BE49-F238E27FC236}">
              <a16:creationId xmlns:a16="http://schemas.microsoft.com/office/drawing/2014/main" id="{7599A562-13F1-4E38-B985-CA61EDF44B3E}"/>
            </a:ext>
          </a:extLst>
        </xdr:cNvPr>
        <xdr:cNvSpPr/>
      </xdr:nvSpPr>
      <xdr:spPr>
        <a:xfrm>
          <a:off x="1873250" y="10611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24765</xdr:rowOff>
    </xdr:from>
    <xdr:to>
      <xdr:col>15</xdr:col>
      <xdr:colOff>50800</xdr:colOff>
      <xdr:row>62</xdr:row>
      <xdr:rowOff>32385</xdr:rowOff>
    </xdr:to>
    <xdr:cxnSp macro="">
      <xdr:nvCxnSpPr>
        <xdr:cNvPr id="196" name="直線コネクタ 195">
          <a:extLst>
            <a:ext uri="{FF2B5EF4-FFF2-40B4-BE49-F238E27FC236}">
              <a16:creationId xmlns:a16="http://schemas.microsoft.com/office/drawing/2014/main" id="{1616DD49-A5FF-400D-8065-65C72BC3154C}"/>
            </a:ext>
          </a:extLst>
        </xdr:cNvPr>
        <xdr:cNvCxnSpPr/>
      </xdr:nvCxnSpPr>
      <xdr:spPr>
        <a:xfrm flipV="1">
          <a:off x="1924050" y="10654665"/>
          <a:ext cx="841375"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139700</xdr:rowOff>
    </xdr:from>
    <xdr:to>
      <xdr:col>6</xdr:col>
      <xdr:colOff>38100</xdr:colOff>
      <xdr:row>62</xdr:row>
      <xdr:rowOff>69850</xdr:rowOff>
    </xdr:to>
    <xdr:sp macro="" textlink="">
      <xdr:nvSpPr>
        <xdr:cNvPr id="197" name="楕円 196">
          <a:extLst>
            <a:ext uri="{FF2B5EF4-FFF2-40B4-BE49-F238E27FC236}">
              <a16:creationId xmlns:a16="http://schemas.microsoft.com/office/drawing/2014/main" id="{7C39D84E-D50C-4D11-9E3C-2CDB2C2E4A59}"/>
            </a:ext>
          </a:extLst>
        </xdr:cNvPr>
        <xdr:cNvSpPr/>
      </xdr:nvSpPr>
      <xdr:spPr>
        <a:xfrm>
          <a:off x="1031875" y="10598150"/>
          <a:ext cx="920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19050</xdr:rowOff>
    </xdr:from>
    <xdr:to>
      <xdr:col>10</xdr:col>
      <xdr:colOff>114300</xdr:colOff>
      <xdr:row>62</xdr:row>
      <xdr:rowOff>32385</xdr:rowOff>
    </xdr:to>
    <xdr:cxnSp macro="">
      <xdr:nvCxnSpPr>
        <xdr:cNvPr id="198" name="直線コネクタ 197">
          <a:extLst>
            <a:ext uri="{FF2B5EF4-FFF2-40B4-BE49-F238E27FC236}">
              <a16:creationId xmlns:a16="http://schemas.microsoft.com/office/drawing/2014/main" id="{9E8D1E17-EBB4-4E39-AA6D-A6C40AF330B4}"/>
            </a:ext>
          </a:extLst>
        </xdr:cNvPr>
        <xdr:cNvCxnSpPr/>
      </xdr:nvCxnSpPr>
      <xdr:spPr>
        <a:xfrm>
          <a:off x="1082675" y="10648950"/>
          <a:ext cx="841375"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13987</xdr:rowOff>
    </xdr:from>
    <xdr:ext cx="405111" cy="259045"/>
    <xdr:sp macro="" textlink="">
      <xdr:nvSpPr>
        <xdr:cNvPr id="199" name="n_1aveValue【体育館・プール】&#10;有形固定資産減価償却率">
          <a:extLst>
            <a:ext uri="{FF2B5EF4-FFF2-40B4-BE49-F238E27FC236}">
              <a16:creationId xmlns:a16="http://schemas.microsoft.com/office/drawing/2014/main" id="{7C71C856-64CE-4B75-8D5D-3ECC3E2AEF7E}"/>
            </a:ext>
          </a:extLst>
        </xdr:cNvPr>
        <xdr:cNvSpPr txBox="1"/>
      </xdr:nvSpPr>
      <xdr:spPr>
        <a:xfrm>
          <a:off x="3410594" y="10129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145432</xdr:rowOff>
    </xdr:from>
    <xdr:ext cx="405111" cy="259045"/>
    <xdr:sp macro="" textlink="">
      <xdr:nvSpPr>
        <xdr:cNvPr id="200" name="n_2aveValue【体育館・プール】&#10;有形固定資産減価償却率">
          <a:extLst>
            <a:ext uri="{FF2B5EF4-FFF2-40B4-BE49-F238E27FC236}">
              <a16:creationId xmlns:a16="http://schemas.microsoft.com/office/drawing/2014/main" id="{2A164CDA-418C-42FB-B5B3-317A079F5C96}"/>
            </a:ext>
          </a:extLst>
        </xdr:cNvPr>
        <xdr:cNvSpPr txBox="1"/>
      </xdr:nvSpPr>
      <xdr:spPr>
        <a:xfrm>
          <a:off x="2572394" y="10089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128287</xdr:rowOff>
    </xdr:from>
    <xdr:ext cx="405111" cy="259045"/>
    <xdr:sp macro="" textlink="">
      <xdr:nvSpPr>
        <xdr:cNvPr id="201" name="n_3aveValue【体育館・プール】&#10;有形固定資産減価償却率">
          <a:extLst>
            <a:ext uri="{FF2B5EF4-FFF2-40B4-BE49-F238E27FC236}">
              <a16:creationId xmlns:a16="http://schemas.microsoft.com/office/drawing/2014/main" id="{2FFC37CF-11DC-4AFB-855D-A1E5238B5A91}"/>
            </a:ext>
          </a:extLst>
        </xdr:cNvPr>
        <xdr:cNvSpPr txBox="1"/>
      </xdr:nvSpPr>
      <xdr:spPr>
        <a:xfrm>
          <a:off x="1731019" y="10072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111142</xdr:rowOff>
    </xdr:from>
    <xdr:ext cx="405111" cy="259045"/>
    <xdr:sp macro="" textlink="">
      <xdr:nvSpPr>
        <xdr:cNvPr id="202" name="n_4aveValue【体育館・プール】&#10;有形固定資産減価償却率">
          <a:extLst>
            <a:ext uri="{FF2B5EF4-FFF2-40B4-BE49-F238E27FC236}">
              <a16:creationId xmlns:a16="http://schemas.microsoft.com/office/drawing/2014/main" id="{4D7F3A8D-EA52-44F2-9C4F-914D3D6239CC}"/>
            </a:ext>
          </a:extLst>
        </xdr:cNvPr>
        <xdr:cNvSpPr txBox="1"/>
      </xdr:nvSpPr>
      <xdr:spPr>
        <a:xfrm>
          <a:off x="889644" y="10055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26687</xdr:rowOff>
    </xdr:from>
    <xdr:ext cx="405111" cy="259045"/>
    <xdr:sp macro="" textlink="">
      <xdr:nvSpPr>
        <xdr:cNvPr id="203" name="n_1mainValue【体育館・プール】&#10;有形固定資産減価償却率">
          <a:extLst>
            <a:ext uri="{FF2B5EF4-FFF2-40B4-BE49-F238E27FC236}">
              <a16:creationId xmlns:a16="http://schemas.microsoft.com/office/drawing/2014/main" id="{5049D098-ED5C-4769-B7C2-683138A6D5A8}"/>
            </a:ext>
          </a:extLst>
        </xdr:cNvPr>
        <xdr:cNvSpPr txBox="1"/>
      </xdr:nvSpPr>
      <xdr:spPr>
        <a:xfrm>
          <a:off x="3410594" y="10656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66692</xdr:rowOff>
    </xdr:from>
    <xdr:ext cx="405111" cy="259045"/>
    <xdr:sp macro="" textlink="">
      <xdr:nvSpPr>
        <xdr:cNvPr id="204" name="n_2mainValue【体育館・プール】&#10;有形固定資産減価償却率">
          <a:extLst>
            <a:ext uri="{FF2B5EF4-FFF2-40B4-BE49-F238E27FC236}">
              <a16:creationId xmlns:a16="http://schemas.microsoft.com/office/drawing/2014/main" id="{6B3D8277-4A28-4B45-BBDB-E319199F0900}"/>
            </a:ext>
          </a:extLst>
        </xdr:cNvPr>
        <xdr:cNvSpPr txBox="1"/>
      </xdr:nvSpPr>
      <xdr:spPr>
        <a:xfrm>
          <a:off x="2572394" y="10696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74312</xdr:rowOff>
    </xdr:from>
    <xdr:ext cx="405111" cy="259045"/>
    <xdr:sp macro="" textlink="">
      <xdr:nvSpPr>
        <xdr:cNvPr id="205" name="n_3mainValue【体育館・プール】&#10;有形固定資産減価償却率">
          <a:extLst>
            <a:ext uri="{FF2B5EF4-FFF2-40B4-BE49-F238E27FC236}">
              <a16:creationId xmlns:a16="http://schemas.microsoft.com/office/drawing/2014/main" id="{DD4C13D3-61ED-4228-9738-83B2F0DD1C67}"/>
            </a:ext>
          </a:extLst>
        </xdr:cNvPr>
        <xdr:cNvSpPr txBox="1"/>
      </xdr:nvSpPr>
      <xdr:spPr>
        <a:xfrm>
          <a:off x="1731019" y="10704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60977</xdr:rowOff>
    </xdr:from>
    <xdr:ext cx="405111" cy="259045"/>
    <xdr:sp macro="" textlink="">
      <xdr:nvSpPr>
        <xdr:cNvPr id="206" name="n_4mainValue【体育館・プール】&#10;有形固定資産減価償却率">
          <a:extLst>
            <a:ext uri="{FF2B5EF4-FFF2-40B4-BE49-F238E27FC236}">
              <a16:creationId xmlns:a16="http://schemas.microsoft.com/office/drawing/2014/main" id="{44DADFA3-3027-4503-BD11-976123464374}"/>
            </a:ext>
          </a:extLst>
        </xdr:cNvPr>
        <xdr:cNvSpPr txBox="1"/>
      </xdr:nvSpPr>
      <xdr:spPr>
        <a:xfrm>
          <a:off x="889644" y="10690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F5177274-FE17-438C-B885-5F6A676D154F}"/>
            </a:ext>
          </a:extLst>
        </xdr:cNvPr>
        <xdr:cNvSpPr/>
      </xdr:nvSpPr>
      <xdr:spPr>
        <a:xfrm>
          <a:off x="6280150" y="8001000"/>
          <a:ext cx="4486275"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1C587B3B-AA7A-4CD8-A8BD-F0442AD9DF25}"/>
            </a:ext>
          </a:extLst>
        </xdr:cNvPr>
        <xdr:cNvSpPr/>
      </xdr:nvSpPr>
      <xdr:spPr>
        <a:xfrm>
          <a:off x="6397625" y="86614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3F12B877-F6D0-43BE-8F2A-03E75ECC402F}"/>
            </a:ext>
          </a:extLst>
        </xdr:cNvPr>
        <xdr:cNvSpPr/>
      </xdr:nvSpPr>
      <xdr:spPr>
        <a:xfrm>
          <a:off x="6397625" y="88646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8BD1F105-215E-4AAE-945D-D148259C1762}"/>
            </a:ext>
          </a:extLst>
        </xdr:cNvPr>
        <xdr:cNvSpPr/>
      </xdr:nvSpPr>
      <xdr:spPr>
        <a:xfrm>
          <a:off x="7366000" y="86614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A7D652AB-4001-4EBB-8EDA-385076FAD9F2}"/>
            </a:ext>
          </a:extLst>
        </xdr:cNvPr>
        <xdr:cNvSpPr/>
      </xdr:nvSpPr>
      <xdr:spPr>
        <a:xfrm>
          <a:off x="7366000" y="88646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29E56112-DB52-47AD-B77D-3426DD90DA1A}"/>
            </a:ext>
          </a:extLst>
        </xdr:cNvPr>
        <xdr:cNvSpPr/>
      </xdr:nvSpPr>
      <xdr:spPr>
        <a:xfrm>
          <a:off x="8451850" y="86614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1DD1862E-9869-4F9C-8170-C9EBAE2EBC95}"/>
            </a:ext>
          </a:extLst>
        </xdr:cNvPr>
        <xdr:cNvSpPr/>
      </xdr:nvSpPr>
      <xdr:spPr>
        <a:xfrm>
          <a:off x="8451850" y="88646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E04FE5C8-1288-4E69-8ED6-F28AC91EAD01}"/>
            </a:ext>
          </a:extLst>
        </xdr:cNvPr>
        <xdr:cNvSpPr/>
      </xdr:nvSpPr>
      <xdr:spPr>
        <a:xfrm>
          <a:off x="6280150" y="9144000"/>
          <a:ext cx="4486275"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C22483FC-B5B3-493B-AF64-3A4460E16D69}"/>
            </a:ext>
          </a:extLst>
        </xdr:cNvPr>
        <xdr:cNvSpPr txBox="1"/>
      </xdr:nvSpPr>
      <xdr:spPr>
        <a:xfrm>
          <a:off x="62420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6D21CCFE-F70C-410A-848F-9D74455FD0A3}"/>
            </a:ext>
          </a:extLst>
        </xdr:cNvPr>
        <xdr:cNvCxnSpPr/>
      </xdr:nvCxnSpPr>
      <xdr:spPr>
        <a:xfrm>
          <a:off x="6280150" y="11430000"/>
          <a:ext cx="44481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1007DB76-A22E-45BD-B2E8-56B3F98ABA99}"/>
            </a:ext>
          </a:extLst>
        </xdr:cNvPr>
        <xdr:cNvCxnSpPr/>
      </xdr:nvCxnSpPr>
      <xdr:spPr>
        <a:xfrm>
          <a:off x="6280150" y="11049000"/>
          <a:ext cx="44481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a:extLst>
            <a:ext uri="{FF2B5EF4-FFF2-40B4-BE49-F238E27FC236}">
              <a16:creationId xmlns:a16="http://schemas.microsoft.com/office/drawing/2014/main" id="{449329F6-AC0B-4FF6-82A7-61901AB3F08F}"/>
            </a:ext>
          </a:extLst>
        </xdr:cNvPr>
        <xdr:cNvSpPr txBox="1"/>
      </xdr:nvSpPr>
      <xdr:spPr>
        <a:xfrm>
          <a:off x="58320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25DAB0A6-798B-40E1-9B59-D5CF4D14E8E3}"/>
            </a:ext>
          </a:extLst>
        </xdr:cNvPr>
        <xdr:cNvCxnSpPr/>
      </xdr:nvCxnSpPr>
      <xdr:spPr>
        <a:xfrm>
          <a:off x="6280150" y="10668000"/>
          <a:ext cx="44481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a:extLst>
            <a:ext uri="{FF2B5EF4-FFF2-40B4-BE49-F238E27FC236}">
              <a16:creationId xmlns:a16="http://schemas.microsoft.com/office/drawing/2014/main" id="{F78C4BF8-B559-4072-AA48-7C5B9F3BF86E}"/>
            </a:ext>
          </a:extLst>
        </xdr:cNvPr>
        <xdr:cNvSpPr txBox="1"/>
      </xdr:nvSpPr>
      <xdr:spPr>
        <a:xfrm>
          <a:off x="58320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0B53E9F4-99BE-4DA2-94B5-7675C07E4BE6}"/>
            </a:ext>
          </a:extLst>
        </xdr:cNvPr>
        <xdr:cNvCxnSpPr/>
      </xdr:nvCxnSpPr>
      <xdr:spPr>
        <a:xfrm>
          <a:off x="6280150" y="10287000"/>
          <a:ext cx="44481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a:extLst>
            <a:ext uri="{FF2B5EF4-FFF2-40B4-BE49-F238E27FC236}">
              <a16:creationId xmlns:a16="http://schemas.microsoft.com/office/drawing/2014/main" id="{E5B0FEE3-00D3-4E3D-BF6D-DAA6AA34DC2C}"/>
            </a:ext>
          </a:extLst>
        </xdr:cNvPr>
        <xdr:cNvSpPr txBox="1"/>
      </xdr:nvSpPr>
      <xdr:spPr>
        <a:xfrm>
          <a:off x="58320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0FC82181-85ED-4BB0-8D7A-D5C94546074E}"/>
            </a:ext>
          </a:extLst>
        </xdr:cNvPr>
        <xdr:cNvCxnSpPr/>
      </xdr:nvCxnSpPr>
      <xdr:spPr>
        <a:xfrm>
          <a:off x="6280150" y="9906000"/>
          <a:ext cx="44481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a:extLst>
            <a:ext uri="{FF2B5EF4-FFF2-40B4-BE49-F238E27FC236}">
              <a16:creationId xmlns:a16="http://schemas.microsoft.com/office/drawing/2014/main" id="{D2D5914E-21E8-49DE-A7D3-7074CCFF6D07}"/>
            </a:ext>
          </a:extLst>
        </xdr:cNvPr>
        <xdr:cNvSpPr txBox="1"/>
      </xdr:nvSpPr>
      <xdr:spPr>
        <a:xfrm>
          <a:off x="58320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E2E5912A-0CF9-4721-9E23-D7A03CE079A0}"/>
            </a:ext>
          </a:extLst>
        </xdr:cNvPr>
        <xdr:cNvCxnSpPr/>
      </xdr:nvCxnSpPr>
      <xdr:spPr>
        <a:xfrm>
          <a:off x="6280150" y="9525000"/>
          <a:ext cx="44481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a:extLst>
            <a:ext uri="{FF2B5EF4-FFF2-40B4-BE49-F238E27FC236}">
              <a16:creationId xmlns:a16="http://schemas.microsoft.com/office/drawing/2014/main" id="{7F22CEB8-9AD3-42E9-8237-6FF242D53A8F}"/>
            </a:ext>
          </a:extLst>
        </xdr:cNvPr>
        <xdr:cNvSpPr txBox="1"/>
      </xdr:nvSpPr>
      <xdr:spPr>
        <a:xfrm>
          <a:off x="58320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07356E47-9F38-4961-BA60-F28A2ABEC5B5}"/>
            </a:ext>
          </a:extLst>
        </xdr:cNvPr>
        <xdr:cNvCxnSpPr/>
      </xdr:nvCxnSpPr>
      <xdr:spPr>
        <a:xfrm>
          <a:off x="6280150" y="9144000"/>
          <a:ext cx="44481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9C09904C-E957-4C6F-8D43-AD72AC6DE0A3}"/>
            </a:ext>
          </a:extLst>
        </xdr:cNvPr>
        <xdr:cNvSpPr txBox="1"/>
      </xdr:nvSpPr>
      <xdr:spPr>
        <a:xfrm>
          <a:off x="58320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0E82BAB9-27DE-430A-8428-7A0EEA48CBCE}"/>
            </a:ext>
          </a:extLst>
        </xdr:cNvPr>
        <xdr:cNvSpPr/>
      </xdr:nvSpPr>
      <xdr:spPr>
        <a:xfrm>
          <a:off x="6280150" y="9144000"/>
          <a:ext cx="4486275"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81915</xdr:rowOff>
    </xdr:from>
    <xdr:to>
      <xdr:col>54</xdr:col>
      <xdr:colOff>189865</xdr:colOff>
      <xdr:row>64</xdr:row>
      <xdr:rowOff>60960</xdr:rowOff>
    </xdr:to>
    <xdr:cxnSp macro="">
      <xdr:nvCxnSpPr>
        <xdr:cNvPr id="230" name="直線コネクタ 229">
          <a:extLst>
            <a:ext uri="{FF2B5EF4-FFF2-40B4-BE49-F238E27FC236}">
              <a16:creationId xmlns:a16="http://schemas.microsoft.com/office/drawing/2014/main" id="{2E5E3921-8533-47C4-AF2F-BBE14F8F0B29}"/>
            </a:ext>
          </a:extLst>
        </xdr:cNvPr>
        <xdr:cNvCxnSpPr/>
      </xdr:nvCxnSpPr>
      <xdr:spPr>
        <a:xfrm flipV="1">
          <a:off x="9952990" y="9511665"/>
          <a:ext cx="0" cy="15220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64787</xdr:rowOff>
    </xdr:from>
    <xdr:ext cx="469744" cy="259045"/>
    <xdr:sp macro="" textlink="">
      <xdr:nvSpPr>
        <xdr:cNvPr id="231" name="【体育館・プール】&#10;一人当たり面積最小値テキスト">
          <a:extLst>
            <a:ext uri="{FF2B5EF4-FFF2-40B4-BE49-F238E27FC236}">
              <a16:creationId xmlns:a16="http://schemas.microsoft.com/office/drawing/2014/main" id="{296C9AD3-5458-45B2-9D8E-2FCCD67D24AC}"/>
            </a:ext>
          </a:extLst>
        </xdr:cNvPr>
        <xdr:cNvSpPr txBox="1"/>
      </xdr:nvSpPr>
      <xdr:spPr>
        <a:xfrm>
          <a:off x="9991725" y="11037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60960</xdr:rowOff>
    </xdr:from>
    <xdr:to>
      <xdr:col>55</xdr:col>
      <xdr:colOff>88900</xdr:colOff>
      <xdr:row>64</xdr:row>
      <xdr:rowOff>60960</xdr:rowOff>
    </xdr:to>
    <xdr:cxnSp macro="">
      <xdr:nvCxnSpPr>
        <xdr:cNvPr id="232" name="直線コネクタ 231">
          <a:extLst>
            <a:ext uri="{FF2B5EF4-FFF2-40B4-BE49-F238E27FC236}">
              <a16:creationId xmlns:a16="http://schemas.microsoft.com/office/drawing/2014/main" id="{2DB37E54-778A-45B5-9FCB-3BC9583E944A}"/>
            </a:ext>
          </a:extLst>
        </xdr:cNvPr>
        <xdr:cNvCxnSpPr/>
      </xdr:nvCxnSpPr>
      <xdr:spPr>
        <a:xfrm>
          <a:off x="9874250" y="11033760"/>
          <a:ext cx="1682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28592</xdr:rowOff>
    </xdr:from>
    <xdr:ext cx="469744" cy="259045"/>
    <xdr:sp macro="" textlink="">
      <xdr:nvSpPr>
        <xdr:cNvPr id="233" name="【体育館・プール】&#10;一人当たり面積最大値テキスト">
          <a:extLst>
            <a:ext uri="{FF2B5EF4-FFF2-40B4-BE49-F238E27FC236}">
              <a16:creationId xmlns:a16="http://schemas.microsoft.com/office/drawing/2014/main" id="{0BCE1292-7E3E-47FA-BFC6-9B9BAF58D9A9}"/>
            </a:ext>
          </a:extLst>
        </xdr:cNvPr>
        <xdr:cNvSpPr txBox="1"/>
      </xdr:nvSpPr>
      <xdr:spPr>
        <a:xfrm>
          <a:off x="9991725" y="9286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81915</xdr:rowOff>
    </xdr:from>
    <xdr:to>
      <xdr:col>55</xdr:col>
      <xdr:colOff>88900</xdr:colOff>
      <xdr:row>55</xdr:row>
      <xdr:rowOff>81915</xdr:rowOff>
    </xdr:to>
    <xdr:cxnSp macro="">
      <xdr:nvCxnSpPr>
        <xdr:cNvPr id="234" name="直線コネクタ 233">
          <a:extLst>
            <a:ext uri="{FF2B5EF4-FFF2-40B4-BE49-F238E27FC236}">
              <a16:creationId xmlns:a16="http://schemas.microsoft.com/office/drawing/2014/main" id="{D366E414-F1B3-4107-8707-01E6FD071E6D}"/>
            </a:ext>
          </a:extLst>
        </xdr:cNvPr>
        <xdr:cNvCxnSpPr/>
      </xdr:nvCxnSpPr>
      <xdr:spPr>
        <a:xfrm>
          <a:off x="9874250" y="9511665"/>
          <a:ext cx="1682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135272</xdr:rowOff>
    </xdr:from>
    <xdr:ext cx="469744" cy="259045"/>
    <xdr:sp macro="" textlink="">
      <xdr:nvSpPr>
        <xdr:cNvPr id="235" name="【体育館・プール】&#10;一人当たり面積平均値テキスト">
          <a:extLst>
            <a:ext uri="{FF2B5EF4-FFF2-40B4-BE49-F238E27FC236}">
              <a16:creationId xmlns:a16="http://schemas.microsoft.com/office/drawing/2014/main" id="{705AE896-11FB-48A3-AD05-A3592185C5C2}"/>
            </a:ext>
          </a:extLst>
        </xdr:cNvPr>
        <xdr:cNvSpPr txBox="1"/>
      </xdr:nvSpPr>
      <xdr:spPr>
        <a:xfrm>
          <a:off x="9991725" y="105937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156845</xdr:rowOff>
    </xdr:from>
    <xdr:to>
      <xdr:col>55</xdr:col>
      <xdr:colOff>50800</xdr:colOff>
      <xdr:row>62</xdr:row>
      <xdr:rowOff>86995</xdr:rowOff>
    </xdr:to>
    <xdr:sp macro="" textlink="">
      <xdr:nvSpPr>
        <xdr:cNvPr id="236" name="フローチャート: 判断 235">
          <a:extLst>
            <a:ext uri="{FF2B5EF4-FFF2-40B4-BE49-F238E27FC236}">
              <a16:creationId xmlns:a16="http://schemas.microsoft.com/office/drawing/2014/main" id="{42B11A88-8C4C-43DD-9A09-B336789AD844}"/>
            </a:ext>
          </a:extLst>
        </xdr:cNvPr>
        <xdr:cNvSpPr/>
      </xdr:nvSpPr>
      <xdr:spPr>
        <a:xfrm>
          <a:off x="9912350" y="10615295"/>
          <a:ext cx="920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154940</xdr:rowOff>
    </xdr:from>
    <xdr:to>
      <xdr:col>50</xdr:col>
      <xdr:colOff>165100</xdr:colOff>
      <xdr:row>62</xdr:row>
      <xdr:rowOff>85090</xdr:rowOff>
    </xdr:to>
    <xdr:sp macro="" textlink="">
      <xdr:nvSpPr>
        <xdr:cNvPr id="237" name="フローチャート: 判断 236">
          <a:extLst>
            <a:ext uri="{FF2B5EF4-FFF2-40B4-BE49-F238E27FC236}">
              <a16:creationId xmlns:a16="http://schemas.microsoft.com/office/drawing/2014/main" id="{53050DD8-461E-4C78-9725-5C90CA126A6B}"/>
            </a:ext>
          </a:extLst>
        </xdr:cNvPr>
        <xdr:cNvSpPr/>
      </xdr:nvSpPr>
      <xdr:spPr>
        <a:xfrm>
          <a:off x="9112250" y="10613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154940</xdr:rowOff>
    </xdr:from>
    <xdr:to>
      <xdr:col>46</xdr:col>
      <xdr:colOff>38100</xdr:colOff>
      <xdr:row>62</xdr:row>
      <xdr:rowOff>85090</xdr:rowOff>
    </xdr:to>
    <xdr:sp macro="" textlink="">
      <xdr:nvSpPr>
        <xdr:cNvPr id="238" name="フローチャート: 判断 237">
          <a:extLst>
            <a:ext uri="{FF2B5EF4-FFF2-40B4-BE49-F238E27FC236}">
              <a16:creationId xmlns:a16="http://schemas.microsoft.com/office/drawing/2014/main" id="{138D2457-09A6-41A2-8EFA-1F7DCA65BD39}"/>
            </a:ext>
          </a:extLst>
        </xdr:cNvPr>
        <xdr:cNvSpPr/>
      </xdr:nvSpPr>
      <xdr:spPr>
        <a:xfrm>
          <a:off x="8270875" y="10613390"/>
          <a:ext cx="920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151130</xdr:rowOff>
    </xdr:from>
    <xdr:to>
      <xdr:col>41</xdr:col>
      <xdr:colOff>101600</xdr:colOff>
      <xdr:row>62</xdr:row>
      <xdr:rowOff>81280</xdr:rowOff>
    </xdr:to>
    <xdr:sp macro="" textlink="">
      <xdr:nvSpPr>
        <xdr:cNvPr id="239" name="フローチャート: 判断 238">
          <a:extLst>
            <a:ext uri="{FF2B5EF4-FFF2-40B4-BE49-F238E27FC236}">
              <a16:creationId xmlns:a16="http://schemas.microsoft.com/office/drawing/2014/main" id="{7C438ABF-252A-42DB-839B-9DC928B674E1}"/>
            </a:ext>
          </a:extLst>
        </xdr:cNvPr>
        <xdr:cNvSpPr/>
      </xdr:nvSpPr>
      <xdr:spPr>
        <a:xfrm>
          <a:off x="7419975" y="10609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23495</xdr:rowOff>
    </xdr:from>
    <xdr:to>
      <xdr:col>36</xdr:col>
      <xdr:colOff>165100</xdr:colOff>
      <xdr:row>62</xdr:row>
      <xdr:rowOff>125095</xdr:rowOff>
    </xdr:to>
    <xdr:sp macro="" textlink="">
      <xdr:nvSpPr>
        <xdr:cNvPr id="240" name="フローチャート: 判断 239">
          <a:extLst>
            <a:ext uri="{FF2B5EF4-FFF2-40B4-BE49-F238E27FC236}">
              <a16:creationId xmlns:a16="http://schemas.microsoft.com/office/drawing/2014/main" id="{8A722643-92A6-4557-99AD-7C523DC877B2}"/>
            </a:ext>
          </a:extLst>
        </xdr:cNvPr>
        <xdr:cNvSpPr/>
      </xdr:nvSpPr>
      <xdr:spPr>
        <a:xfrm>
          <a:off x="6578600" y="10653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7A4CFEC2-0FEB-47A8-8A0C-6B7994768873}"/>
            </a:ext>
          </a:extLst>
        </xdr:cNvPr>
        <xdr:cNvSpPr txBox="1"/>
      </xdr:nvSpPr>
      <xdr:spPr>
        <a:xfrm>
          <a:off x="97726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C4CDB67A-BCF6-4F06-941F-AF82C49393B7}"/>
            </a:ext>
          </a:extLst>
        </xdr:cNvPr>
        <xdr:cNvSpPr txBox="1"/>
      </xdr:nvSpPr>
      <xdr:spPr>
        <a:xfrm>
          <a:off x="89820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CC0261C4-D954-4FD8-A471-D280596E2BFE}"/>
            </a:ext>
          </a:extLst>
        </xdr:cNvPr>
        <xdr:cNvSpPr txBox="1"/>
      </xdr:nvSpPr>
      <xdr:spPr>
        <a:xfrm>
          <a:off x="81407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4BD9897-22C7-48BE-8951-265C13180B65}"/>
            </a:ext>
          </a:extLst>
        </xdr:cNvPr>
        <xdr:cNvSpPr txBox="1"/>
      </xdr:nvSpPr>
      <xdr:spPr>
        <a:xfrm>
          <a:off x="728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738C9F9-905D-4189-BA16-3219E228FDAE}"/>
            </a:ext>
          </a:extLst>
        </xdr:cNvPr>
        <xdr:cNvSpPr txBox="1"/>
      </xdr:nvSpPr>
      <xdr:spPr>
        <a:xfrm>
          <a:off x="644842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168275</xdr:rowOff>
    </xdr:from>
    <xdr:to>
      <xdr:col>55</xdr:col>
      <xdr:colOff>50800</xdr:colOff>
      <xdr:row>59</xdr:row>
      <xdr:rowOff>98425</xdr:rowOff>
    </xdr:to>
    <xdr:sp macro="" textlink="">
      <xdr:nvSpPr>
        <xdr:cNvPr id="246" name="楕円 245">
          <a:extLst>
            <a:ext uri="{FF2B5EF4-FFF2-40B4-BE49-F238E27FC236}">
              <a16:creationId xmlns:a16="http://schemas.microsoft.com/office/drawing/2014/main" id="{38F7A9C3-B198-4F4F-8A38-A76A3400B9F4}"/>
            </a:ext>
          </a:extLst>
        </xdr:cNvPr>
        <xdr:cNvSpPr/>
      </xdr:nvSpPr>
      <xdr:spPr>
        <a:xfrm>
          <a:off x="9912350" y="10112375"/>
          <a:ext cx="920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58</xdr:row>
      <xdr:rowOff>19702</xdr:rowOff>
    </xdr:from>
    <xdr:ext cx="469744" cy="259045"/>
    <xdr:sp macro="" textlink="">
      <xdr:nvSpPr>
        <xdr:cNvPr id="247" name="【体育館・プール】&#10;一人当たり面積該当値テキスト">
          <a:extLst>
            <a:ext uri="{FF2B5EF4-FFF2-40B4-BE49-F238E27FC236}">
              <a16:creationId xmlns:a16="http://schemas.microsoft.com/office/drawing/2014/main" id="{7C133526-9BC3-42F4-9216-07CDC372BA89}"/>
            </a:ext>
          </a:extLst>
        </xdr:cNvPr>
        <xdr:cNvSpPr txBox="1"/>
      </xdr:nvSpPr>
      <xdr:spPr>
        <a:xfrm>
          <a:off x="9991725" y="9963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170180</xdr:rowOff>
    </xdr:from>
    <xdr:to>
      <xdr:col>50</xdr:col>
      <xdr:colOff>165100</xdr:colOff>
      <xdr:row>59</xdr:row>
      <xdr:rowOff>100330</xdr:rowOff>
    </xdr:to>
    <xdr:sp macro="" textlink="">
      <xdr:nvSpPr>
        <xdr:cNvPr id="248" name="楕円 247">
          <a:extLst>
            <a:ext uri="{FF2B5EF4-FFF2-40B4-BE49-F238E27FC236}">
              <a16:creationId xmlns:a16="http://schemas.microsoft.com/office/drawing/2014/main" id="{712F28EE-29C8-47B4-BDC9-17EFCEDEFB1A}"/>
            </a:ext>
          </a:extLst>
        </xdr:cNvPr>
        <xdr:cNvSpPr/>
      </xdr:nvSpPr>
      <xdr:spPr>
        <a:xfrm>
          <a:off x="9112250" y="10114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59</xdr:row>
      <xdr:rowOff>47625</xdr:rowOff>
    </xdr:from>
    <xdr:to>
      <xdr:col>55</xdr:col>
      <xdr:colOff>0</xdr:colOff>
      <xdr:row>59</xdr:row>
      <xdr:rowOff>49530</xdr:rowOff>
    </xdr:to>
    <xdr:cxnSp macro="">
      <xdr:nvCxnSpPr>
        <xdr:cNvPr id="249" name="直線コネクタ 248">
          <a:extLst>
            <a:ext uri="{FF2B5EF4-FFF2-40B4-BE49-F238E27FC236}">
              <a16:creationId xmlns:a16="http://schemas.microsoft.com/office/drawing/2014/main" id="{CE2400A5-C11F-4771-8D50-D2C9DB185DF5}"/>
            </a:ext>
          </a:extLst>
        </xdr:cNvPr>
        <xdr:cNvCxnSpPr/>
      </xdr:nvCxnSpPr>
      <xdr:spPr>
        <a:xfrm flipV="1">
          <a:off x="9163050" y="10163175"/>
          <a:ext cx="790575"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105410</xdr:rowOff>
    </xdr:from>
    <xdr:to>
      <xdr:col>46</xdr:col>
      <xdr:colOff>38100</xdr:colOff>
      <xdr:row>59</xdr:row>
      <xdr:rowOff>35560</xdr:rowOff>
    </xdr:to>
    <xdr:sp macro="" textlink="">
      <xdr:nvSpPr>
        <xdr:cNvPr id="250" name="楕円 249">
          <a:extLst>
            <a:ext uri="{FF2B5EF4-FFF2-40B4-BE49-F238E27FC236}">
              <a16:creationId xmlns:a16="http://schemas.microsoft.com/office/drawing/2014/main" id="{5CAF17F5-AB54-41A3-918C-E1E43AA40DC3}"/>
            </a:ext>
          </a:extLst>
        </xdr:cNvPr>
        <xdr:cNvSpPr/>
      </xdr:nvSpPr>
      <xdr:spPr>
        <a:xfrm>
          <a:off x="8270875" y="10049510"/>
          <a:ext cx="920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156210</xdr:rowOff>
    </xdr:from>
    <xdr:to>
      <xdr:col>50</xdr:col>
      <xdr:colOff>114300</xdr:colOff>
      <xdr:row>59</xdr:row>
      <xdr:rowOff>49530</xdr:rowOff>
    </xdr:to>
    <xdr:cxnSp macro="">
      <xdr:nvCxnSpPr>
        <xdr:cNvPr id="251" name="直線コネクタ 250">
          <a:extLst>
            <a:ext uri="{FF2B5EF4-FFF2-40B4-BE49-F238E27FC236}">
              <a16:creationId xmlns:a16="http://schemas.microsoft.com/office/drawing/2014/main" id="{F54351BA-E0FD-43C2-B427-0FF8563FB3C1}"/>
            </a:ext>
          </a:extLst>
        </xdr:cNvPr>
        <xdr:cNvCxnSpPr/>
      </xdr:nvCxnSpPr>
      <xdr:spPr>
        <a:xfrm>
          <a:off x="8321675" y="10100310"/>
          <a:ext cx="841375"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113030</xdr:rowOff>
    </xdr:from>
    <xdr:to>
      <xdr:col>41</xdr:col>
      <xdr:colOff>101600</xdr:colOff>
      <xdr:row>59</xdr:row>
      <xdr:rowOff>43180</xdr:rowOff>
    </xdr:to>
    <xdr:sp macro="" textlink="">
      <xdr:nvSpPr>
        <xdr:cNvPr id="252" name="楕円 251">
          <a:extLst>
            <a:ext uri="{FF2B5EF4-FFF2-40B4-BE49-F238E27FC236}">
              <a16:creationId xmlns:a16="http://schemas.microsoft.com/office/drawing/2014/main" id="{A1CF98EB-107E-4D85-A541-92F7654CD646}"/>
            </a:ext>
          </a:extLst>
        </xdr:cNvPr>
        <xdr:cNvSpPr/>
      </xdr:nvSpPr>
      <xdr:spPr>
        <a:xfrm>
          <a:off x="7419975" y="10057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58</xdr:row>
      <xdr:rowOff>156210</xdr:rowOff>
    </xdr:from>
    <xdr:to>
      <xdr:col>45</xdr:col>
      <xdr:colOff>177800</xdr:colOff>
      <xdr:row>58</xdr:row>
      <xdr:rowOff>163830</xdr:rowOff>
    </xdr:to>
    <xdr:cxnSp macro="">
      <xdr:nvCxnSpPr>
        <xdr:cNvPr id="253" name="直線コネクタ 252">
          <a:extLst>
            <a:ext uri="{FF2B5EF4-FFF2-40B4-BE49-F238E27FC236}">
              <a16:creationId xmlns:a16="http://schemas.microsoft.com/office/drawing/2014/main" id="{ECC1A3E1-822F-4CE0-BA24-2048081E7161}"/>
            </a:ext>
          </a:extLst>
        </xdr:cNvPr>
        <xdr:cNvCxnSpPr/>
      </xdr:nvCxnSpPr>
      <xdr:spPr>
        <a:xfrm flipV="1">
          <a:off x="7470775" y="10100310"/>
          <a:ext cx="8509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58</xdr:row>
      <xdr:rowOff>113030</xdr:rowOff>
    </xdr:from>
    <xdr:to>
      <xdr:col>36</xdr:col>
      <xdr:colOff>165100</xdr:colOff>
      <xdr:row>59</xdr:row>
      <xdr:rowOff>43180</xdr:rowOff>
    </xdr:to>
    <xdr:sp macro="" textlink="">
      <xdr:nvSpPr>
        <xdr:cNvPr id="254" name="楕円 253">
          <a:extLst>
            <a:ext uri="{FF2B5EF4-FFF2-40B4-BE49-F238E27FC236}">
              <a16:creationId xmlns:a16="http://schemas.microsoft.com/office/drawing/2014/main" id="{7E6DBD1A-4E3B-454E-B1E3-CE6ADDE0F96C}"/>
            </a:ext>
          </a:extLst>
        </xdr:cNvPr>
        <xdr:cNvSpPr/>
      </xdr:nvSpPr>
      <xdr:spPr>
        <a:xfrm>
          <a:off x="6578600" y="10057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58</xdr:row>
      <xdr:rowOff>163830</xdr:rowOff>
    </xdr:from>
    <xdr:to>
      <xdr:col>41</xdr:col>
      <xdr:colOff>50800</xdr:colOff>
      <xdr:row>58</xdr:row>
      <xdr:rowOff>163830</xdr:rowOff>
    </xdr:to>
    <xdr:cxnSp macro="">
      <xdr:nvCxnSpPr>
        <xdr:cNvPr id="255" name="直線コネクタ 254">
          <a:extLst>
            <a:ext uri="{FF2B5EF4-FFF2-40B4-BE49-F238E27FC236}">
              <a16:creationId xmlns:a16="http://schemas.microsoft.com/office/drawing/2014/main" id="{B9A4069A-9698-4962-9D6D-CF152C4EA043}"/>
            </a:ext>
          </a:extLst>
        </xdr:cNvPr>
        <xdr:cNvCxnSpPr/>
      </xdr:nvCxnSpPr>
      <xdr:spPr>
        <a:xfrm>
          <a:off x="6629400" y="10107930"/>
          <a:ext cx="8413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76217</xdr:rowOff>
    </xdr:from>
    <xdr:ext cx="469744" cy="259045"/>
    <xdr:sp macro="" textlink="">
      <xdr:nvSpPr>
        <xdr:cNvPr id="256" name="n_1aveValue【体育館・プール】&#10;一人当たり面積">
          <a:extLst>
            <a:ext uri="{FF2B5EF4-FFF2-40B4-BE49-F238E27FC236}">
              <a16:creationId xmlns:a16="http://schemas.microsoft.com/office/drawing/2014/main" id="{3A82B06F-2008-4B57-9538-5E9C5BFFA8D7}"/>
            </a:ext>
          </a:extLst>
        </xdr:cNvPr>
        <xdr:cNvSpPr txBox="1"/>
      </xdr:nvSpPr>
      <xdr:spPr>
        <a:xfrm>
          <a:off x="8925002" y="1070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76217</xdr:rowOff>
    </xdr:from>
    <xdr:ext cx="469744" cy="259045"/>
    <xdr:sp macro="" textlink="">
      <xdr:nvSpPr>
        <xdr:cNvPr id="257" name="n_2aveValue【体育館・プール】&#10;一人当たり面積">
          <a:extLst>
            <a:ext uri="{FF2B5EF4-FFF2-40B4-BE49-F238E27FC236}">
              <a16:creationId xmlns:a16="http://schemas.microsoft.com/office/drawing/2014/main" id="{A953DC7F-F02E-493A-92CF-C6C15F509807}"/>
            </a:ext>
          </a:extLst>
        </xdr:cNvPr>
        <xdr:cNvSpPr txBox="1"/>
      </xdr:nvSpPr>
      <xdr:spPr>
        <a:xfrm>
          <a:off x="8096327" y="1070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72407</xdr:rowOff>
    </xdr:from>
    <xdr:ext cx="469744" cy="259045"/>
    <xdr:sp macro="" textlink="">
      <xdr:nvSpPr>
        <xdr:cNvPr id="258" name="n_3aveValue【体育館・プール】&#10;一人当たり面積">
          <a:extLst>
            <a:ext uri="{FF2B5EF4-FFF2-40B4-BE49-F238E27FC236}">
              <a16:creationId xmlns:a16="http://schemas.microsoft.com/office/drawing/2014/main" id="{D7A0FB0C-8952-4A44-B20E-D14D65AA2E6B}"/>
            </a:ext>
          </a:extLst>
        </xdr:cNvPr>
        <xdr:cNvSpPr txBox="1"/>
      </xdr:nvSpPr>
      <xdr:spPr>
        <a:xfrm>
          <a:off x="7245427" y="10702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116222</xdr:rowOff>
    </xdr:from>
    <xdr:ext cx="469744" cy="259045"/>
    <xdr:sp macro="" textlink="">
      <xdr:nvSpPr>
        <xdr:cNvPr id="259" name="n_4aveValue【体育館・プール】&#10;一人当たり面積">
          <a:extLst>
            <a:ext uri="{FF2B5EF4-FFF2-40B4-BE49-F238E27FC236}">
              <a16:creationId xmlns:a16="http://schemas.microsoft.com/office/drawing/2014/main" id="{25022383-AF0B-425F-8487-63FC0B40A519}"/>
            </a:ext>
          </a:extLst>
        </xdr:cNvPr>
        <xdr:cNvSpPr txBox="1"/>
      </xdr:nvSpPr>
      <xdr:spPr>
        <a:xfrm>
          <a:off x="6404052" y="10746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57</xdr:row>
      <xdr:rowOff>116857</xdr:rowOff>
    </xdr:from>
    <xdr:ext cx="469744" cy="259045"/>
    <xdr:sp macro="" textlink="">
      <xdr:nvSpPr>
        <xdr:cNvPr id="260" name="n_1mainValue【体育館・プール】&#10;一人当たり面積">
          <a:extLst>
            <a:ext uri="{FF2B5EF4-FFF2-40B4-BE49-F238E27FC236}">
              <a16:creationId xmlns:a16="http://schemas.microsoft.com/office/drawing/2014/main" id="{A5AB3AF0-0128-42B3-8157-06342A14CA87}"/>
            </a:ext>
          </a:extLst>
        </xdr:cNvPr>
        <xdr:cNvSpPr txBox="1"/>
      </xdr:nvSpPr>
      <xdr:spPr>
        <a:xfrm>
          <a:off x="8925002" y="9889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57</xdr:row>
      <xdr:rowOff>52087</xdr:rowOff>
    </xdr:from>
    <xdr:ext cx="469744" cy="259045"/>
    <xdr:sp macro="" textlink="">
      <xdr:nvSpPr>
        <xdr:cNvPr id="261" name="n_2mainValue【体育館・プール】&#10;一人当たり面積">
          <a:extLst>
            <a:ext uri="{FF2B5EF4-FFF2-40B4-BE49-F238E27FC236}">
              <a16:creationId xmlns:a16="http://schemas.microsoft.com/office/drawing/2014/main" id="{F045D68A-AE35-42D1-9497-D1B5AC4D1712}"/>
            </a:ext>
          </a:extLst>
        </xdr:cNvPr>
        <xdr:cNvSpPr txBox="1"/>
      </xdr:nvSpPr>
      <xdr:spPr>
        <a:xfrm>
          <a:off x="8096327" y="9824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57</xdr:row>
      <xdr:rowOff>59707</xdr:rowOff>
    </xdr:from>
    <xdr:ext cx="469744" cy="259045"/>
    <xdr:sp macro="" textlink="">
      <xdr:nvSpPr>
        <xdr:cNvPr id="262" name="n_3mainValue【体育館・プール】&#10;一人当たり面積">
          <a:extLst>
            <a:ext uri="{FF2B5EF4-FFF2-40B4-BE49-F238E27FC236}">
              <a16:creationId xmlns:a16="http://schemas.microsoft.com/office/drawing/2014/main" id="{E1D81CFC-F5AA-4A5F-BB1A-249E4CCC33BD}"/>
            </a:ext>
          </a:extLst>
        </xdr:cNvPr>
        <xdr:cNvSpPr txBox="1"/>
      </xdr:nvSpPr>
      <xdr:spPr>
        <a:xfrm>
          <a:off x="7245427" y="9832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57</xdr:row>
      <xdr:rowOff>59707</xdr:rowOff>
    </xdr:from>
    <xdr:ext cx="469744" cy="259045"/>
    <xdr:sp macro="" textlink="">
      <xdr:nvSpPr>
        <xdr:cNvPr id="263" name="n_4mainValue【体育館・プール】&#10;一人当たり面積">
          <a:extLst>
            <a:ext uri="{FF2B5EF4-FFF2-40B4-BE49-F238E27FC236}">
              <a16:creationId xmlns:a16="http://schemas.microsoft.com/office/drawing/2014/main" id="{2661662E-BCA0-413E-B381-92A7F5E503DC}"/>
            </a:ext>
          </a:extLst>
        </xdr:cNvPr>
        <xdr:cNvSpPr txBox="1"/>
      </xdr:nvSpPr>
      <xdr:spPr>
        <a:xfrm>
          <a:off x="6404052" y="9832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446A00D7-6E3F-4BFB-8690-201C1542E50C}"/>
            </a:ext>
          </a:extLst>
        </xdr:cNvPr>
        <xdr:cNvSpPr/>
      </xdr:nvSpPr>
      <xdr:spPr>
        <a:xfrm>
          <a:off x="723900" y="11811000"/>
          <a:ext cx="44958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699CD7D6-FA70-4FA1-867C-4EA13CE998C7}"/>
            </a:ext>
          </a:extLst>
        </xdr:cNvPr>
        <xdr:cNvSpPr/>
      </xdr:nvSpPr>
      <xdr:spPr>
        <a:xfrm>
          <a:off x="850900" y="124714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118A8012-A4EC-4CB7-8629-2022881F2A64}"/>
            </a:ext>
          </a:extLst>
        </xdr:cNvPr>
        <xdr:cNvSpPr/>
      </xdr:nvSpPr>
      <xdr:spPr>
        <a:xfrm>
          <a:off x="850900" y="126746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4427A5DF-AD2C-4CDE-AA4F-FA0FBD941191}"/>
            </a:ext>
          </a:extLst>
        </xdr:cNvPr>
        <xdr:cNvSpPr/>
      </xdr:nvSpPr>
      <xdr:spPr>
        <a:xfrm>
          <a:off x="1809750" y="124714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E5FAE3D7-4D27-4DBB-B2E1-7652BDEB8D86}"/>
            </a:ext>
          </a:extLst>
        </xdr:cNvPr>
        <xdr:cNvSpPr/>
      </xdr:nvSpPr>
      <xdr:spPr>
        <a:xfrm>
          <a:off x="1809750" y="126746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07266D35-3804-43EB-8DEA-B82F30E6E8C5}"/>
            </a:ext>
          </a:extLst>
        </xdr:cNvPr>
        <xdr:cNvSpPr/>
      </xdr:nvSpPr>
      <xdr:spPr>
        <a:xfrm>
          <a:off x="2895600" y="124714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FDBC8507-4D67-4D1A-ADFB-98FBA226AD1C}"/>
            </a:ext>
          </a:extLst>
        </xdr:cNvPr>
        <xdr:cNvSpPr/>
      </xdr:nvSpPr>
      <xdr:spPr>
        <a:xfrm>
          <a:off x="2895600" y="126746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3F42A968-9AFD-4D88-AE5B-B623365AF6AC}"/>
            </a:ext>
          </a:extLst>
        </xdr:cNvPr>
        <xdr:cNvSpPr/>
      </xdr:nvSpPr>
      <xdr:spPr>
        <a:xfrm>
          <a:off x="723900" y="12954000"/>
          <a:ext cx="44958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72" name="正方形/長方形 271">
          <a:extLst>
            <a:ext uri="{FF2B5EF4-FFF2-40B4-BE49-F238E27FC236}">
              <a16:creationId xmlns:a16="http://schemas.microsoft.com/office/drawing/2014/main" id="{ACC573DA-D783-4FAD-B41D-82EC5DF4437D}"/>
            </a:ext>
          </a:extLst>
        </xdr:cNvPr>
        <xdr:cNvSpPr/>
      </xdr:nvSpPr>
      <xdr:spPr>
        <a:xfrm>
          <a:off x="6280150" y="11811000"/>
          <a:ext cx="4486275"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3" name="正方形/長方形 272">
          <a:extLst>
            <a:ext uri="{FF2B5EF4-FFF2-40B4-BE49-F238E27FC236}">
              <a16:creationId xmlns:a16="http://schemas.microsoft.com/office/drawing/2014/main" id="{01E9F8B2-C3AD-4F1C-8FE2-8BAA1CCD3EA4}"/>
            </a:ext>
          </a:extLst>
        </xdr:cNvPr>
        <xdr:cNvSpPr/>
      </xdr:nvSpPr>
      <xdr:spPr>
        <a:xfrm>
          <a:off x="6397625" y="124714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4" name="正方形/長方形 273">
          <a:extLst>
            <a:ext uri="{FF2B5EF4-FFF2-40B4-BE49-F238E27FC236}">
              <a16:creationId xmlns:a16="http://schemas.microsoft.com/office/drawing/2014/main" id="{C8952897-2669-47B5-B275-DD6F9B518172}"/>
            </a:ext>
          </a:extLst>
        </xdr:cNvPr>
        <xdr:cNvSpPr/>
      </xdr:nvSpPr>
      <xdr:spPr>
        <a:xfrm>
          <a:off x="6397625" y="126746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5" name="正方形/長方形 274">
          <a:extLst>
            <a:ext uri="{FF2B5EF4-FFF2-40B4-BE49-F238E27FC236}">
              <a16:creationId xmlns:a16="http://schemas.microsoft.com/office/drawing/2014/main" id="{26C9163A-2CAB-4364-BE29-19A438553490}"/>
            </a:ext>
          </a:extLst>
        </xdr:cNvPr>
        <xdr:cNvSpPr/>
      </xdr:nvSpPr>
      <xdr:spPr>
        <a:xfrm>
          <a:off x="7366000" y="124714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6" name="正方形/長方形 275">
          <a:extLst>
            <a:ext uri="{FF2B5EF4-FFF2-40B4-BE49-F238E27FC236}">
              <a16:creationId xmlns:a16="http://schemas.microsoft.com/office/drawing/2014/main" id="{CBBD921D-4639-483F-92FE-689129E65444}"/>
            </a:ext>
          </a:extLst>
        </xdr:cNvPr>
        <xdr:cNvSpPr/>
      </xdr:nvSpPr>
      <xdr:spPr>
        <a:xfrm>
          <a:off x="7366000" y="126746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7" name="正方形/長方形 276">
          <a:extLst>
            <a:ext uri="{FF2B5EF4-FFF2-40B4-BE49-F238E27FC236}">
              <a16:creationId xmlns:a16="http://schemas.microsoft.com/office/drawing/2014/main" id="{055B70ED-B024-4D68-8F13-7C44AC237E39}"/>
            </a:ext>
          </a:extLst>
        </xdr:cNvPr>
        <xdr:cNvSpPr/>
      </xdr:nvSpPr>
      <xdr:spPr>
        <a:xfrm>
          <a:off x="8451850" y="124714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8" name="正方形/長方形 277">
          <a:extLst>
            <a:ext uri="{FF2B5EF4-FFF2-40B4-BE49-F238E27FC236}">
              <a16:creationId xmlns:a16="http://schemas.microsoft.com/office/drawing/2014/main" id="{E16C8865-5A35-4D8B-893C-4E228ED1C67D}"/>
            </a:ext>
          </a:extLst>
        </xdr:cNvPr>
        <xdr:cNvSpPr/>
      </xdr:nvSpPr>
      <xdr:spPr>
        <a:xfrm>
          <a:off x="8451850" y="126746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9" name="正方形/長方形 278">
          <a:extLst>
            <a:ext uri="{FF2B5EF4-FFF2-40B4-BE49-F238E27FC236}">
              <a16:creationId xmlns:a16="http://schemas.microsoft.com/office/drawing/2014/main" id="{A68371D8-331F-493B-894B-A8DECB96F03C}"/>
            </a:ext>
          </a:extLst>
        </xdr:cNvPr>
        <xdr:cNvSpPr/>
      </xdr:nvSpPr>
      <xdr:spPr>
        <a:xfrm>
          <a:off x="6280150" y="12954000"/>
          <a:ext cx="448627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80" name="正方形/長方形 279">
          <a:extLst>
            <a:ext uri="{FF2B5EF4-FFF2-40B4-BE49-F238E27FC236}">
              <a16:creationId xmlns:a16="http://schemas.microsoft.com/office/drawing/2014/main" id="{B0B5A8E0-8EB5-4BC6-8903-1B317400E72C}"/>
            </a:ext>
          </a:extLst>
        </xdr:cNvPr>
        <xdr:cNvSpPr/>
      </xdr:nvSpPr>
      <xdr:spPr>
        <a:xfrm>
          <a:off x="723900" y="15621000"/>
          <a:ext cx="44958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1" name="正方形/長方形 280">
          <a:extLst>
            <a:ext uri="{FF2B5EF4-FFF2-40B4-BE49-F238E27FC236}">
              <a16:creationId xmlns:a16="http://schemas.microsoft.com/office/drawing/2014/main" id="{1CDC3DE0-F4CF-46E4-B889-82BEE712D6E3}"/>
            </a:ext>
          </a:extLst>
        </xdr:cNvPr>
        <xdr:cNvSpPr/>
      </xdr:nvSpPr>
      <xdr:spPr>
        <a:xfrm>
          <a:off x="850900" y="162814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2" name="正方形/長方形 281">
          <a:extLst>
            <a:ext uri="{FF2B5EF4-FFF2-40B4-BE49-F238E27FC236}">
              <a16:creationId xmlns:a16="http://schemas.microsoft.com/office/drawing/2014/main" id="{78CB7376-EA79-42C1-BD08-5CC21B32FD1C}"/>
            </a:ext>
          </a:extLst>
        </xdr:cNvPr>
        <xdr:cNvSpPr/>
      </xdr:nvSpPr>
      <xdr:spPr>
        <a:xfrm>
          <a:off x="850900" y="164846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3" name="正方形/長方形 282">
          <a:extLst>
            <a:ext uri="{FF2B5EF4-FFF2-40B4-BE49-F238E27FC236}">
              <a16:creationId xmlns:a16="http://schemas.microsoft.com/office/drawing/2014/main" id="{3735C996-F924-44ED-BE2A-649EDA80A0D4}"/>
            </a:ext>
          </a:extLst>
        </xdr:cNvPr>
        <xdr:cNvSpPr/>
      </xdr:nvSpPr>
      <xdr:spPr>
        <a:xfrm>
          <a:off x="1809750" y="162814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4" name="正方形/長方形 283">
          <a:extLst>
            <a:ext uri="{FF2B5EF4-FFF2-40B4-BE49-F238E27FC236}">
              <a16:creationId xmlns:a16="http://schemas.microsoft.com/office/drawing/2014/main" id="{EC634FEF-DED2-4C44-A738-6A86706EDDE0}"/>
            </a:ext>
          </a:extLst>
        </xdr:cNvPr>
        <xdr:cNvSpPr/>
      </xdr:nvSpPr>
      <xdr:spPr>
        <a:xfrm>
          <a:off x="1809750" y="164846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5" name="正方形/長方形 284">
          <a:extLst>
            <a:ext uri="{FF2B5EF4-FFF2-40B4-BE49-F238E27FC236}">
              <a16:creationId xmlns:a16="http://schemas.microsoft.com/office/drawing/2014/main" id="{EB62AC43-3D15-469D-8486-0DDFC19E6459}"/>
            </a:ext>
          </a:extLst>
        </xdr:cNvPr>
        <xdr:cNvSpPr/>
      </xdr:nvSpPr>
      <xdr:spPr>
        <a:xfrm>
          <a:off x="2895600" y="162814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6" name="正方形/長方形 285">
          <a:extLst>
            <a:ext uri="{FF2B5EF4-FFF2-40B4-BE49-F238E27FC236}">
              <a16:creationId xmlns:a16="http://schemas.microsoft.com/office/drawing/2014/main" id="{E66AC9F3-E91B-4E3D-9611-65722270968D}"/>
            </a:ext>
          </a:extLst>
        </xdr:cNvPr>
        <xdr:cNvSpPr/>
      </xdr:nvSpPr>
      <xdr:spPr>
        <a:xfrm>
          <a:off x="2895600" y="164846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7" name="正方形/長方形 286">
          <a:extLst>
            <a:ext uri="{FF2B5EF4-FFF2-40B4-BE49-F238E27FC236}">
              <a16:creationId xmlns:a16="http://schemas.microsoft.com/office/drawing/2014/main" id="{BCFC60A5-D32E-4191-9365-F3F703403FE1}"/>
            </a:ext>
          </a:extLst>
        </xdr:cNvPr>
        <xdr:cNvSpPr/>
      </xdr:nvSpPr>
      <xdr:spPr>
        <a:xfrm>
          <a:off x="723900" y="16764000"/>
          <a:ext cx="4495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88" name="テキスト ボックス 287">
          <a:extLst>
            <a:ext uri="{FF2B5EF4-FFF2-40B4-BE49-F238E27FC236}">
              <a16:creationId xmlns:a16="http://schemas.microsoft.com/office/drawing/2014/main" id="{DD41505C-6323-4A4E-A8C1-E23FCFD78A92}"/>
            </a:ext>
          </a:extLst>
        </xdr:cNvPr>
        <xdr:cNvSpPr txBox="1"/>
      </xdr:nvSpPr>
      <xdr:spPr>
        <a:xfrm>
          <a:off x="695325"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89" name="直線コネクタ 288">
          <a:extLst>
            <a:ext uri="{FF2B5EF4-FFF2-40B4-BE49-F238E27FC236}">
              <a16:creationId xmlns:a16="http://schemas.microsoft.com/office/drawing/2014/main" id="{0A9849E3-2C8A-487A-926C-6234B87FB581}"/>
            </a:ext>
          </a:extLst>
        </xdr:cNvPr>
        <xdr:cNvCxnSpPr/>
      </xdr:nvCxnSpPr>
      <xdr:spPr>
        <a:xfrm>
          <a:off x="723900" y="1905000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90" name="テキスト ボックス 289">
          <a:extLst>
            <a:ext uri="{FF2B5EF4-FFF2-40B4-BE49-F238E27FC236}">
              <a16:creationId xmlns:a16="http://schemas.microsoft.com/office/drawing/2014/main" id="{418827D8-3901-44F2-A821-0276C5FB1B95}"/>
            </a:ext>
          </a:extLst>
        </xdr:cNvPr>
        <xdr:cNvSpPr txBox="1"/>
      </xdr:nvSpPr>
      <xdr:spPr>
        <a:xfrm>
          <a:off x="285296"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291" name="直線コネクタ 290">
          <a:extLst>
            <a:ext uri="{FF2B5EF4-FFF2-40B4-BE49-F238E27FC236}">
              <a16:creationId xmlns:a16="http://schemas.microsoft.com/office/drawing/2014/main" id="{42D07AC2-97AA-4A90-8872-F309FE104780}"/>
            </a:ext>
          </a:extLst>
        </xdr:cNvPr>
        <xdr:cNvCxnSpPr/>
      </xdr:nvCxnSpPr>
      <xdr:spPr>
        <a:xfrm>
          <a:off x="723900" y="1866900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292" name="テキスト ボックス 291">
          <a:extLst>
            <a:ext uri="{FF2B5EF4-FFF2-40B4-BE49-F238E27FC236}">
              <a16:creationId xmlns:a16="http://schemas.microsoft.com/office/drawing/2014/main" id="{CD080BDC-FF72-4A1E-ADF0-EC772F468F6E}"/>
            </a:ext>
          </a:extLst>
        </xdr:cNvPr>
        <xdr:cNvSpPr txBox="1"/>
      </xdr:nvSpPr>
      <xdr:spPr>
        <a:xfrm>
          <a:off x="285296"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293" name="直線コネクタ 292">
          <a:extLst>
            <a:ext uri="{FF2B5EF4-FFF2-40B4-BE49-F238E27FC236}">
              <a16:creationId xmlns:a16="http://schemas.microsoft.com/office/drawing/2014/main" id="{E9BAC9C6-4811-4C27-9340-C5A7B4CB0A19}"/>
            </a:ext>
          </a:extLst>
        </xdr:cNvPr>
        <xdr:cNvCxnSpPr/>
      </xdr:nvCxnSpPr>
      <xdr:spPr>
        <a:xfrm>
          <a:off x="723900" y="1828800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294" name="テキスト ボックス 293">
          <a:extLst>
            <a:ext uri="{FF2B5EF4-FFF2-40B4-BE49-F238E27FC236}">
              <a16:creationId xmlns:a16="http://schemas.microsoft.com/office/drawing/2014/main" id="{537FF1B8-30E9-4EB5-9F1E-4B4041F63105}"/>
            </a:ext>
          </a:extLst>
        </xdr:cNvPr>
        <xdr:cNvSpPr txBox="1"/>
      </xdr:nvSpPr>
      <xdr:spPr>
        <a:xfrm>
          <a:off x="349416"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295" name="直線コネクタ 294">
          <a:extLst>
            <a:ext uri="{FF2B5EF4-FFF2-40B4-BE49-F238E27FC236}">
              <a16:creationId xmlns:a16="http://schemas.microsoft.com/office/drawing/2014/main" id="{E282D546-D29A-4578-94A6-2F776BA31DCB}"/>
            </a:ext>
          </a:extLst>
        </xdr:cNvPr>
        <xdr:cNvCxnSpPr/>
      </xdr:nvCxnSpPr>
      <xdr:spPr>
        <a:xfrm>
          <a:off x="723900" y="1790700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296" name="テキスト ボックス 295">
          <a:extLst>
            <a:ext uri="{FF2B5EF4-FFF2-40B4-BE49-F238E27FC236}">
              <a16:creationId xmlns:a16="http://schemas.microsoft.com/office/drawing/2014/main" id="{2ECC2F68-C629-4936-99E2-42A7B9AC6CED}"/>
            </a:ext>
          </a:extLst>
        </xdr:cNvPr>
        <xdr:cNvSpPr txBox="1"/>
      </xdr:nvSpPr>
      <xdr:spPr>
        <a:xfrm>
          <a:off x="349416"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297" name="直線コネクタ 296">
          <a:extLst>
            <a:ext uri="{FF2B5EF4-FFF2-40B4-BE49-F238E27FC236}">
              <a16:creationId xmlns:a16="http://schemas.microsoft.com/office/drawing/2014/main" id="{5DF85B0E-8CBC-4D19-AB91-6DEDFF3A0D07}"/>
            </a:ext>
          </a:extLst>
        </xdr:cNvPr>
        <xdr:cNvCxnSpPr/>
      </xdr:nvCxnSpPr>
      <xdr:spPr>
        <a:xfrm>
          <a:off x="723900" y="1752600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298" name="テキスト ボックス 297">
          <a:extLst>
            <a:ext uri="{FF2B5EF4-FFF2-40B4-BE49-F238E27FC236}">
              <a16:creationId xmlns:a16="http://schemas.microsoft.com/office/drawing/2014/main" id="{209F7EF6-8F3A-43E6-898D-393B8B6860C9}"/>
            </a:ext>
          </a:extLst>
        </xdr:cNvPr>
        <xdr:cNvSpPr txBox="1"/>
      </xdr:nvSpPr>
      <xdr:spPr>
        <a:xfrm>
          <a:off x="349416"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299" name="直線コネクタ 298">
          <a:extLst>
            <a:ext uri="{FF2B5EF4-FFF2-40B4-BE49-F238E27FC236}">
              <a16:creationId xmlns:a16="http://schemas.microsoft.com/office/drawing/2014/main" id="{5E0A6464-8916-4A6A-AE08-1F6116F17A83}"/>
            </a:ext>
          </a:extLst>
        </xdr:cNvPr>
        <xdr:cNvCxnSpPr/>
      </xdr:nvCxnSpPr>
      <xdr:spPr>
        <a:xfrm>
          <a:off x="723900" y="1714500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00" name="テキスト ボックス 299">
          <a:extLst>
            <a:ext uri="{FF2B5EF4-FFF2-40B4-BE49-F238E27FC236}">
              <a16:creationId xmlns:a16="http://schemas.microsoft.com/office/drawing/2014/main" id="{C13BC6FC-1DFA-436B-BB62-57AEC40C11A2}"/>
            </a:ext>
          </a:extLst>
        </xdr:cNvPr>
        <xdr:cNvSpPr txBox="1"/>
      </xdr:nvSpPr>
      <xdr:spPr>
        <a:xfrm>
          <a:off x="349416"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01" name="直線コネクタ 300">
          <a:extLst>
            <a:ext uri="{FF2B5EF4-FFF2-40B4-BE49-F238E27FC236}">
              <a16:creationId xmlns:a16="http://schemas.microsoft.com/office/drawing/2014/main" id="{BF66F3FA-5A92-4CBD-929F-CF59E551BDE0}"/>
            </a:ext>
          </a:extLst>
        </xdr:cNvPr>
        <xdr:cNvCxnSpPr/>
      </xdr:nvCxnSpPr>
      <xdr:spPr>
        <a:xfrm>
          <a:off x="723900" y="1676400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02" name="テキスト ボックス 301">
          <a:extLst>
            <a:ext uri="{FF2B5EF4-FFF2-40B4-BE49-F238E27FC236}">
              <a16:creationId xmlns:a16="http://schemas.microsoft.com/office/drawing/2014/main" id="{82238E29-B177-421F-8FFD-53AF4EF265E2}"/>
            </a:ext>
          </a:extLst>
        </xdr:cNvPr>
        <xdr:cNvSpPr txBox="1"/>
      </xdr:nvSpPr>
      <xdr:spPr>
        <a:xfrm>
          <a:off x="40401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03" name="【市民会館】&#10;有形固定資産減価償却率グラフ枠">
          <a:extLst>
            <a:ext uri="{FF2B5EF4-FFF2-40B4-BE49-F238E27FC236}">
              <a16:creationId xmlns:a16="http://schemas.microsoft.com/office/drawing/2014/main" id="{5ACFE732-C238-452B-BB65-9033858D2A5C}"/>
            </a:ext>
          </a:extLst>
        </xdr:cNvPr>
        <xdr:cNvSpPr/>
      </xdr:nvSpPr>
      <xdr:spPr>
        <a:xfrm>
          <a:off x="723900" y="16764000"/>
          <a:ext cx="4495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165736</xdr:rowOff>
    </xdr:from>
    <xdr:to>
      <xdr:col>24</xdr:col>
      <xdr:colOff>62865</xdr:colOff>
      <xdr:row>108</xdr:row>
      <xdr:rowOff>142875</xdr:rowOff>
    </xdr:to>
    <xdr:cxnSp macro="">
      <xdr:nvCxnSpPr>
        <xdr:cNvPr id="304" name="直線コネクタ 303">
          <a:extLst>
            <a:ext uri="{FF2B5EF4-FFF2-40B4-BE49-F238E27FC236}">
              <a16:creationId xmlns:a16="http://schemas.microsoft.com/office/drawing/2014/main" id="{EDC488B0-859F-4C4E-A9A4-30FC9B380CA0}"/>
            </a:ext>
          </a:extLst>
        </xdr:cNvPr>
        <xdr:cNvCxnSpPr/>
      </xdr:nvCxnSpPr>
      <xdr:spPr>
        <a:xfrm flipV="1">
          <a:off x="4406265" y="17139286"/>
          <a:ext cx="0" cy="15201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146702</xdr:rowOff>
    </xdr:from>
    <xdr:ext cx="405111" cy="259045"/>
    <xdr:sp macro="" textlink="">
      <xdr:nvSpPr>
        <xdr:cNvPr id="305" name="【市民会館】&#10;有形固定資産減価償却率最小値テキスト">
          <a:extLst>
            <a:ext uri="{FF2B5EF4-FFF2-40B4-BE49-F238E27FC236}">
              <a16:creationId xmlns:a16="http://schemas.microsoft.com/office/drawing/2014/main" id="{D72D1A23-0D67-46B5-A6DD-AB4CEAE110DA}"/>
            </a:ext>
          </a:extLst>
        </xdr:cNvPr>
        <xdr:cNvSpPr txBox="1"/>
      </xdr:nvSpPr>
      <xdr:spPr>
        <a:xfrm>
          <a:off x="4445000" y="18663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142875</xdr:rowOff>
    </xdr:from>
    <xdr:to>
      <xdr:col>24</xdr:col>
      <xdr:colOff>152400</xdr:colOff>
      <xdr:row>108</xdr:row>
      <xdr:rowOff>142875</xdr:rowOff>
    </xdr:to>
    <xdr:cxnSp macro="">
      <xdr:nvCxnSpPr>
        <xdr:cNvPr id="306" name="直線コネクタ 305">
          <a:extLst>
            <a:ext uri="{FF2B5EF4-FFF2-40B4-BE49-F238E27FC236}">
              <a16:creationId xmlns:a16="http://schemas.microsoft.com/office/drawing/2014/main" id="{AC715FFD-8759-42DE-871B-2A9A13642E5F}"/>
            </a:ext>
          </a:extLst>
        </xdr:cNvPr>
        <xdr:cNvCxnSpPr/>
      </xdr:nvCxnSpPr>
      <xdr:spPr>
        <a:xfrm>
          <a:off x="4327525" y="18659475"/>
          <a:ext cx="1682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112413</xdr:rowOff>
    </xdr:from>
    <xdr:ext cx="405111" cy="259045"/>
    <xdr:sp macro="" textlink="">
      <xdr:nvSpPr>
        <xdr:cNvPr id="307" name="【市民会館】&#10;有形固定資産減価償却率最大値テキスト">
          <a:extLst>
            <a:ext uri="{FF2B5EF4-FFF2-40B4-BE49-F238E27FC236}">
              <a16:creationId xmlns:a16="http://schemas.microsoft.com/office/drawing/2014/main" id="{BC88A973-44A1-49E4-B34F-8EBBBAD32643}"/>
            </a:ext>
          </a:extLst>
        </xdr:cNvPr>
        <xdr:cNvSpPr txBox="1"/>
      </xdr:nvSpPr>
      <xdr:spPr>
        <a:xfrm>
          <a:off x="4445000" y="16914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165736</xdr:rowOff>
    </xdr:from>
    <xdr:to>
      <xdr:col>24</xdr:col>
      <xdr:colOff>152400</xdr:colOff>
      <xdr:row>99</xdr:row>
      <xdr:rowOff>165736</xdr:rowOff>
    </xdr:to>
    <xdr:cxnSp macro="">
      <xdr:nvCxnSpPr>
        <xdr:cNvPr id="308" name="直線コネクタ 307">
          <a:extLst>
            <a:ext uri="{FF2B5EF4-FFF2-40B4-BE49-F238E27FC236}">
              <a16:creationId xmlns:a16="http://schemas.microsoft.com/office/drawing/2014/main" id="{8B877C43-685A-4BAA-AC27-D346E5556415}"/>
            </a:ext>
          </a:extLst>
        </xdr:cNvPr>
        <xdr:cNvCxnSpPr/>
      </xdr:nvCxnSpPr>
      <xdr:spPr>
        <a:xfrm>
          <a:off x="4327525" y="17139286"/>
          <a:ext cx="1682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15891</xdr:rowOff>
    </xdr:from>
    <xdr:ext cx="405111" cy="259045"/>
    <xdr:sp macro="" textlink="">
      <xdr:nvSpPr>
        <xdr:cNvPr id="309" name="【市民会館】&#10;有形固定資産減価償却率平均値テキスト">
          <a:extLst>
            <a:ext uri="{FF2B5EF4-FFF2-40B4-BE49-F238E27FC236}">
              <a16:creationId xmlns:a16="http://schemas.microsoft.com/office/drawing/2014/main" id="{5C33B16C-1D4A-4C91-964D-ED57A2E30CF7}"/>
            </a:ext>
          </a:extLst>
        </xdr:cNvPr>
        <xdr:cNvSpPr txBox="1"/>
      </xdr:nvSpPr>
      <xdr:spPr>
        <a:xfrm>
          <a:off x="4445000" y="176752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164464</xdr:rowOff>
    </xdr:from>
    <xdr:to>
      <xdr:col>24</xdr:col>
      <xdr:colOff>114300</xdr:colOff>
      <xdr:row>104</xdr:row>
      <xdr:rowOff>94614</xdr:rowOff>
    </xdr:to>
    <xdr:sp macro="" textlink="">
      <xdr:nvSpPr>
        <xdr:cNvPr id="310" name="フローチャート: 判断 309">
          <a:extLst>
            <a:ext uri="{FF2B5EF4-FFF2-40B4-BE49-F238E27FC236}">
              <a16:creationId xmlns:a16="http://schemas.microsoft.com/office/drawing/2014/main" id="{850A80B3-E89F-421C-92C8-8F8298E6DB53}"/>
            </a:ext>
          </a:extLst>
        </xdr:cNvPr>
        <xdr:cNvSpPr/>
      </xdr:nvSpPr>
      <xdr:spPr>
        <a:xfrm>
          <a:off x="4356100" y="17823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128270</xdr:rowOff>
    </xdr:from>
    <xdr:to>
      <xdr:col>20</xdr:col>
      <xdr:colOff>38100</xdr:colOff>
      <xdr:row>104</xdr:row>
      <xdr:rowOff>58420</xdr:rowOff>
    </xdr:to>
    <xdr:sp macro="" textlink="">
      <xdr:nvSpPr>
        <xdr:cNvPr id="311" name="フローチャート: 判断 310">
          <a:extLst>
            <a:ext uri="{FF2B5EF4-FFF2-40B4-BE49-F238E27FC236}">
              <a16:creationId xmlns:a16="http://schemas.microsoft.com/office/drawing/2014/main" id="{2CE313D9-1F8E-4F07-BDEC-DF2494A29DB3}"/>
            </a:ext>
          </a:extLst>
        </xdr:cNvPr>
        <xdr:cNvSpPr/>
      </xdr:nvSpPr>
      <xdr:spPr>
        <a:xfrm>
          <a:off x="3565525" y="17787620"/>
          <a:ext cx="920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111125</xdr:rowOff>
    </xdr:from>
    <xdr:to>
      <xdr:col>15</xdr:col>
      <xdr:colOff>101600</xdr:colOff>
      <xdr:row>104</xdr:row>
      <xdr:rowOff>41275</xdr:rowOff>
    </xdr:to>
    <xdr:sp macro="" textlink="">
      <xdr:nvSpPr>
        <xdr:cNvPr id="312" name="フローチャート: 判断 311">
          <a:extLst>
            <a:ext uri="{FF2B5EF4-FFF2-40B4-BE49-F238E27FC236}">
              <a16:creationId xmlns:a16="http://schemas.microsoft.com/office/drawing/2014/main" id="{33971756-232C-4697-8B54-631419AB6293}"/>
            </a:ext>
          </a:extLst>
        </xdr:cNvPr>
        <xdr:cNvSpPr/>
      </xdr:nvSpPr>
      <xdr:spPr>
        <a:xfrm>
          <a:off x="2714625" y="17770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88264</xdr:rowOff>
    </xdr:from>
    <xdr:to>
      <xdr:col>10</xdr:col>
      <xdr:colOff>165100</xdr:colOff>
      <xdr:row>104</xdr:row>
      <xdr:rowOff>18414</xdr:rowOff>
    </xdr:to>
    <xdr:sp macro="" textlink="">
      <xdr:nvSpPr>
        <xdr:cNvPr id="313" name="フローチャート: 判断 312">
          <a:extLst>
            <a:ext uri="{FF2B5EF4-FFF2-40B4-BE49-F238E27FC236}">
              <a16:creationId xmlns:a16="http://schemas.microsoft.com/office/drawing/2014/main" id="{C4803012-4B86-4616-B6AA-2DCDF8A86EFD}"/>
            </a:ext>
          </a:extLst>
        </xdr:cNvPr>
        <xdr:cNvSpPr/>
      </xdr:nvSpPr>
      <xdr:spPr>
        <a:xfrm>
          <a:off x="1873250" y="1774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52070</xdr:rowOff>
    </xdr:from>
    <xdr:to>
      <xdr:col>6</xdr:col>
      <xdr:colOff>38100</xdr:colOff>
      <xdr:row>103</xdr:row>
      <xdr:rowOff>153670</xdr:rowOff>
    </xdr:to>
    <xdr:sp macro="" textlink="">
      <xdr:nvSpPr>
        <xdr:cNvPr id="314" name="フローチャート: 判断 313">
          <a:extLst>
            <a:ext uri="{FF2B5EF4-FFF2-40B4-BE49-F238E27FC236}">
              <a16:creationId xmlns:a16="http://schemas.microsoft.com/office/drawing/2014/main" id="{3AC41DF0-9B23-41FE-A0BA-E95450C222EE}"/>
            </a:ext>
          </a:extLst>
        </xdr:cNvPr>
        <xdr:cNvSpPr/>
      </xdr:nvSpPr>
      <xdr:spPr>
        <a:xfrm>
          <a:off x="1031875" y="17711420"/>
          <a:ext cx="920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15" name="テキスト ボックス 314">
          <a:extLst>
            <a:ext uri="{FF2B5EF4-FFF2-40B4-BE49-F238E27FC236}">
              <a16:creationId xmlns:a16="http://schemas.microsoft.com/office/drawing/2014/main" id="{D07E50C0-38CF-4428-AEAE-A627F66AC55D}"/>
            </a:ext>
          </a:extLst>
        </xdr:cNvPr>
        <xdr:cNvSpPr txBox="1"/>
      </xdr:nvSpPr>
      <xdr:spPr>
        <a:xfrm>
          <a:off x="422592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16" name="テキスト ボックス 315">
          <a:extLst>
            <a:ext uri="{FF2B5EF4-FFF2-40B4-BE49-F238E27FC236}">
              <a16:creationId xmlns:a16="http://schemas.microsoft.com/office/drawing/2014/main" id="{0BC4A5B8-8066-4F2F-9185-9DA2A7E39E46}"/>
            </a:ext>
          </a:extLst>
        </xdr:cNvPr>
        <xdr:cNvSpPr txBox="1"/>
      </xdr:nvSpPr>
      <xdr:spPr>
        <a:xfrm>
          <a:off x="343535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17" name="テキスト ボックス 316">
          <a:extLst>
            <a:ext uri="{FF2B5EF4-FFF2-40B4-BE49-F238E27FC236}">
              <a16:creationId xmlns:a16="http://schemas.microsoft.com/office/drawing/2014/main" id="{86256C48-914E-4BF2-A336-51ECCA7FD485}"/>
            </a:ext>
          </a:extLst>
        </xdr:cNvPr>
        <xdr:cNvSpPr txBox="1"/>
      </xdr:nvSpPr>
      <xdr:spPr>
        <a:xfrm>
          <a:off x="258445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18" name="テキスト ボックス 317">
          <a:extLst>
            <a:ext uri="{FF2B5EF4-FFF2-40B4-BE49-F238E27FC236}">
              <a16:creationId xmlns:a16="http://schemas.microsoft.com/office/drawing/2014/main" id="{104BF143-48B9-4B0A-8EAA-AA87A4B686E1}"/>
            </a:ext>
          </a:extLst>
        </xdr:cNvPr>
        <xdr:cNvSpPr txBox="1"/>
      </xdr:nvSpPr>
      <xdr:spPr>
        <a:xfrm>
          <a:off x="174307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19" name="テキスト ボックス 318">
          <a:extLst>
            <a:ext uri="{FF2B5EF4-FFF2-40B4-BE49-F238E27FC236}">
              <a16:creationId xmlns:a16="http://schemas.microsoft.com/office/drawing/2014/main" id="{0E9E98DC-2DF4-4D8A-ACF2-F1D8CFEF695F}"/>
            </a:ext>
          </a:extLst>
        </xdr:cNvPr>
        <xdr:cNvSpPr txBox="1"/>
      </xdr:nvSpPr>
      <xdr:spPr>
        <a:xfrm>
          <a:off x="9017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15875</xdr:rowOff>
    </xdr:from>
    <xdr:to>
      <xdr:col>24</xdr:col>
      <xdr:colOff>114300</xdr:colOff>
      <xdr:row>104</xdr:row>
      <xdr:rowOff>117475</xdr:rowOff>
    </xdr:to>
    <xdr:sp macro="" textlink="">
      <xdr:nvSpPr>
        <xdr:cNvPr id="320" name="楕円 319">
          <a:extLst>
            <a:ext uri="{FF2B5EF4-FFF2-40B4-BE49-F238E27FC236}">
              <a16:creationId xmlns:a16="http://schemas.microsoft.com/office/drawing/2014/main" id="{C88E8183-87E5-4ED4-9A79-07DEE7C51FD2}"/>
            </a:ext>
          </a:extLst>
        </xdr:cNvPr>
        <xdr:cNvSpPr/>
      </xdr:nvSpPr>
      <xdr:spPr>
        <a:xfrm>
          <a:off x="4356100" y="17846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103</xdr:row>
      <xdr:rowOff>165752</xdr:rowOff>
    </xdr:from>
    <xdr:ext cx="405111" cy="259045"/>
    <xdr:sp macro="" textlink="">
      <xdr:nvSpPr>
        <xdr:cNvPr id="321" name="【市民会館】&#10;有形固定資産減価償却率該当値テキスト">
          <a:extLst>
            <a:ext uri="{FF2B5EF4-FFF2-40B4-BE49-F238E27FC236}">
              <a16:creationId xmlns:a16="http://schemas.microsoft.com/office/drawing/2014/main" id="{0F52803B-03D9-44D1-98DD-E9581C9B5F30}"/>
            </a:ext>
          </a:extLst>
        </xdr:cNvPr>
        <xdr:cNvSpPr txBox="1"/>
      </xdr:nvSpPr>
      <xdr:spPr>
        <a:xfrm>
          <a:off x="4445000" y="17825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103</xdr:row>
      <xdr:rowOff>139700</xdr:rowOff>
    </xdr:from>
    <xdr:to>
      <xdr:col>20</xdr:col>
      <xdr:colOff>38100</xdr:colOff>
      <xdr:row>104</xdr:row>
      <xdr:rowOff>69850</xdr:rowOff>
    </xdr:to>
    <xdr:sp macro="" textlink="">
      <xdr:nvSpPr>
        <xdr:cNvPr id="322" name="楕円 321">
          <a:extLst>
            <a:ext uri="{FF2B5EF4-FFF2-40B4-BE49-F238E27FC236}">
              <a16:creationId xmlns:a16="http://schemas.microsoft.com/office/drawing/2014/main" id="{35FCA594-A836-4E8F-A321-6A3DBE59916F}"/>
            </a:ext>
          </a:extLst>
        </xdr:cNvPr>
        <xdr:cNvSpPr/>
      </xdr:nvSpPr>
      <xdr:spPr>
        <a:xfrm>
          <a:off x="3565525" y="17799050"/>
          <a:ext cx="920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19050</xdr:rowOff>
    </xdr:from>
    <xdr:to>
      <xdr:col>24</xdr:col>
      <xdr:colOff>63500</xdr:colOff>
      <xdr:row>104</xdr:row>
      <xdr:rowOff>66675</xdr:rowOff>
    </xdr:to>
    <xdr:cxnSp macro="">
      <xdr:nvCxnSpPr>
        <xdr:cNvPr id="323" name="直線コネクタ 322">
          <a:extLst>
            <a:ext uri="{FF2B5EF4-FFF2-40B4-BE49-F238E27FC236}">
              <a16:creationId xmlns:a16="http://schemas.microsoft.com/office/drawing/2014/main" id="{6BDA7F9D-57E7-4A74-AE38-58722A5DA7A3}"/>
            </a:ext>
          </a:extLst>
        </xdr:cNvPr>
        <xdr:cNvCxnSpPr/>
      </xdr:nvCxnSpPr>
      <xdr:spPr>
        <a:xfrm>
          <a:off x="3616325" y="17849850"/>
          <a:ext cx="790575"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99695</xdr:rowOff>
    </xdr:from>
    <xdr:to>
      <xdr:col>15</xdr:col>
      <xdr:colOff>101600</xdr:colOff>
      <xdr:row>104</xdr:row>
      <xdr:rowOff>29845</xdr:rowOff>
    </xdr:to>
    <xdr:sp macro="" textlink="">
      <xdr:nvSpPr>
        <xdr:cNvPr id="324" name="楕円 323">
          <a:extLst>
            <a:ext uri="{FF2B5EF4-FFF2-40B4-BE49-F238E27FC236}">
              <a16:creationId xmlns:a16="http://schemas.microsoft.com/office/drawing/2014/main" id="{F4932D56-D7BB-46C9-9BE4-6A1D518230A4}"/>
            </a:ext>
          </a:extLst>
        </xdr:cNvPr>
        <xdr:cNvSpPr/>
      </xdr:nvSpPr>
      <xdr:spPr>
        <a:xfrm>
          <a:off x="2714625" y="17759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103</xdr:row>
      <xdr:rowOff>150495</xdr:rowOff>
    </xdr:from>
    <xdr:to>
      <xdr:col>19</xdr:col>
      <xdr:colOff>177800</xdr:colOff>
      <xdr:row>104</xdr:row>
      <xdr:rowOff>19050</xdr:rowOff>
    </xdr:to>
    <xdr:cxnSp macro="">
      <xdr:nvCxnSpPr>
        <xdr:cNvPr id="325" name="直線コネクタ 324">
          <a:extLst>
            <a:ext uri="{FF2B5EF4-FFF2-40B4-BE49-F238E27FC236}">
              <a16:creationId xmlns:a16="http://schemas.microsoft.com/office/drawing/2014/main" id="{59D58ECC-27D8-46DB-BE54-B6B6D9730E2D}"/>
            </a:ext>
          </a:extLst>
        </xdr:cNvPr>
        <xdr:cNvCxnSpPr/>
      </xdr:nvCxnSpPr>
      <xdr:spPr>
        <a:xfrm>
          <a:off x="2765425" y="17809845"/>
          <a:ext cx="8509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46355</xdr:rowOff>
    </xdr:from>
    <xdr:to>
      <xdr:col>10</xdr:col>
      <xdr:colOff>165100</xdr:colOff>
      <xdr:row>103</xdr:row>
      <xdr:rowOff>147955</xdr:rowOff>
    </xdr:to>
    <xdr:sp macro="" textlink="">
      <xdr:nvSpPr>
        <xdr:cNvPr id="326" name="楕円 325">
          <a:extLst>
            <a:ext uri="{FF2B5EF4-FFF2-40B4-BE49-F238E27FC236}">
              <a16:creationId xmlns:a16="http://schemas.microsoft.com/office/drawing/2014/main" id="{E26A1CFC-FA9D-4321-BB29-083BD3107C2D}"/>
            </a:ext>
          </a:extLst>
        </xdr:cNvPr>
        <xdr:cNvSpPr/>
      </xdr:nvSpPr>
      <xdr:spPr>
        <a:xfrm>
          <a:off x="1873250" y="17705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103</xdr:row>
      <xdr:rowOff>97155</xdr:rowOff>
    </xdr:from>
    <xdr:to>
      <xdr:col>15</xdr:col>
      <xdr:colOff>50800</xdr:colOff>
      <xdr:row>103</xdr:row>
      <xdr:rowOff>150495</xdr:rowOff>
    </xdr:to>
    <xdr:cxnSp macro="">
      <xdr:nvCxnSpPr>
        <xdr:cNvPr id="327" name="直線コネクタ 326">
          <a:extLst>
            <a:ext uri="{FF2B5EF4-FFF2-40B4-BE49-F238E27FC236}">
              <a16:creationId xmlns:a16="http://schemas.microsoft.com/office/drawing/2014/main" id="{649A3439-3031-49C3-8013-BA09E33DE8A4}"/>
            </a:ext>
          </a:extLst>
        </xdr:cNvPr>
        <xdr:cNvCxnSpPr/>
      </xdr:nvCxnSpPr>
      <xdr:spPr>
        <a:xfrm>
          <a:off x="1924050" y="17756505"/>
          <a:ext cx="841375"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102</xdr:row>
      <xdr:rowOff>162561</xdr:rowOff>
    </xdr:from>
    <xdr:to>
      <xdr:col>6</xdr:col>
      <xdr:colOff>38100</xdr:colOff>
      <xdr:row>103</xdr:row>
      <xdr:rowOff>92711</xdr:rowOff>
    </xdr:to>
    <xdr:sp macro="" textlink="">
      <xdr:nvSpPr>
        <xdr:cNvPr id="328" name="楕円 327">
          <a:extLst>
            <a:ext uri="{FF2B5EF4-FFF2-40B4-BE49-F238E27FC236}">
              <a16:creationId xmlns:a16="http://schemas.microsoft.com/office/drawing/2014/main" id="{310AB9EF-431D-417D-8271-D429211B7736}"/>
            </a:ext>
          </a:extLst>
        </xdr:cNvPr>
        <xdr:cNvSpPr/>
      </xdr:nvSpPr>
      <xdr:spPr>
        <a:xfrm>
          <a:off x="1031875" y="17650461"/>
          <a:ext cx="920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103</xdr:row>
      <xdr:rowOff>41911</xdr:rowOff>
    </xdr:from>
    <xdr:to>
      <xdr:col>10</xdr:col>
      <xdr:colOff>114300</xdr:colOff>
      <xdr:row>103</xdr:row>
      <xdr:rowOff>97155</xdr:rowOff>
    </xdr:to>
    <xdr:cxnSp macro="">
      <xdr:nvCxnSpPr>
        <xdr:cNvPr id="329" name="直線コネクタ 328">
          <a:extLst>
            <a:ext uri="{FF2B5EF4-FFF2-40B4-BE49-F238E27FC236}">
              <a16:creationId xmlns:a16="http://schemas.microsoft.com/office/drawing/2014/main" id="{23230E81-FF42-4B91-9E7B-931DF5918B1C}"/>
            </a:ext>
          </a:extLst>
        </xdr:cNvPr>
        <xdr:cNvCxnSpPr/>
      </xdr:nvCxnSpPr>
      <xdr:spPr>
        <a:xfrm>
          <a:off x="1082675" y="17701261"/>
          <a:ext cx="841375" cy="55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74947</xdr:rowOff>
    </xdr:from>
    <xdr:ext cx="405111" cy="259045"/>
    <xdr:sp macro="" textlink="">
      <xdr:nvSpPr>
        <xdr:cNvPr id="330" name="n_1aveValue【市民会館】&#10;有形固定資産減価償却率">
          <a:extLst>
            <a:ext uri="{FF2B5EF4-FFF2-40B4-BE49-F238E27FC236}">
              <a16:creationId xmlns:a16="http://schemas.microsoft.com/office/drawing/2014/main" id="{19581250-DBAA-4C82-B722-670109C3DA05}"/>
            </a:ext>
          </a:extLst>
        </xdr:cNvPr>
        <xdr:cNvSpPr txBox="1"/>
      </xdr:nvSpPr>
      <xdr:spPr>
        <a:xfrm>
          <a:off x="3410594" y="1756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32402</xdr:rowOff>
    </xdr:from>
    <xdr:ext cx="405111" cy="259045"/>
    <xdr:sp macro="" textlink="">
      <xdr:nvSpPr>
        <xdr:cNvPr id="331" name="n_2aveValue【市民会館】&#10;有形固定資産減価償却率">
          <a:extLst>
            <a:ext uri="{FF2B5EF4-FFF2-40B4-BE49-F238E27FC236}">
              <a16:creationId xmlns:a16="http://schemas.microsoft.com/office/drawing/2014/main" id="{5B937653-0F90-4EF8-886F-612E8C20AD19}"/>
            </a:ext>
          </a:extLst>
        </xdr:cNvPr>
        <xdr:cNvSpPr txBox="1"/>
      </xdr:nvSpPr>
      <xdr:spPr>
        <a:xfrm>
          <a:off x="2572394" y="17863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9541</xdr:rowOff>
    </xdr:from>
    <xdr:ext cx="405111" cy="259045"/>
    <xdr:sp macro="" textlink="">
      <xdr:nvSpPr>
        <xdr:cNvPr id="332" name="n_3aveValue【市民会館】&#10;有形固定資産減価償却率">
          <a:extLst>
            <a:ext uri="{FF2B5EF4-FFF2-40B4-BE49-F238E27FC236}">
              <a16:creationId xmlns:a16="http://schemas.microsoft.com/office/drawing/2014/main" id="{F322DCA4-7DFC-4714-933B-83046598C51B}"/>
            </a:ext>
          </a:extLst>
        </xdr:cNvPr>
        <xdr:cNvSpPr txBox="1"/>
      </xdr:nvSpPr>
      <xdr:spPr>
        <a:xfrm>
          <a:off x="1731019" y="17840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144797</xdr:rowOff>
    </xdr:from>
    <xdr:ext cx="405111" cy="259045"/>
    <xdr:sp macro="" textlink="">
      <xdr:nvSpPr>
        <xdr:cNvPr id="333" name="n_4aveValue【市民会館】&#10;有形固定資産減価償却率">
          <a:extLst>
            <a:ext uri="{FF2B5EF4-FFF2-40B4-BE49-F238E27FC236}">
              <a16:creationId xmlns:a16="http://schemas.microsoft.com/office/drawing/2014/main" id="{12D232CD-EDA5-4C44-BEC0-DF8A2162D161}"/>
            </a:ext>
          </a:extLst>
        </xdr:cNvPr>
        <xdr:cNvSpPr txBox="1"/>
      </xdr:nvSpPr>
      <xdr:spPr>
        <a:xfrm>
          <a:off x="889644" y="17804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104</xdr:row>
      <xdr:rowOff>60977</xdr:rowOff>
    </xdr:from>
    <xdr:ext cx="405111" cy="259045"/>
    <xdr:sp macro="" textlink="">
      <xdr:nvSpPr>
        <xdr:cNvPr id="334" name="n_1mainValue【市民会館】&#10;有形固定資産減価償却率">
          <a:extLst>
            <a:ext uri="{FF2B5EF4-FFF2-40B4-BE49-F238E27FC236}">
              <a16:creationId xmlns:a16="http://schemas.microsoft.com/office/drawing/2014/main" id="{A5816083-64CE-493F-A0D2-48E0F0B25709}"/>
            </a:ext>
          </a:extLst>
        </xdr:cNvPr>
        <xdr:cNvSpPr txBox="1"/>
      </xdr:nvSpPr>
      <xdr:spPr>
        <a:xfrm>
          <a:off x="3410594" y="17891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46372</xdr:rowOff>
    </xdr:from>
    <xdr:ext cx="405111" cy="259045"/>
    <xdr:sp macro="" textlink="">
      <xdr:nvSpPr>
        <xdr:cNvPr id="335" name="n_2mainValue【市民会館】&#10;有形固定資産減価償却率">
          <a:extLst>
            <a:ext uri="{FF2B5EF4-FFF2-40B4-BE49-F238E27FC236}">
              <a16:creationId xmlns:a16="http://schemas.microsoft.com/office/drawing/2014/main" id="{3B8FE5EE-1335-472A-90FF-8DA70E440DAE}"/>
            </a:ext>
          </a:extLst>
        </xdr:cNvPr>
        <xdr:cNvSpPr txBox="1"/>
      </xdr:nvSpPr>
      <xdr:spPr>
        <a:xfrm>
          <a:off x="2572394" y="17534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164482</xdr:rowOff>
    </xdr:from>
    <xdr:ext cx="405111" cy="259045"/>
    <xdr:sp macro="" textlink="">
      <xdr:nvSpPr>
        <xdr:cNvPr id="336" name="n_3mainValue【市民会館】&#10;有形固定資産減価償却率">
          <a:extLst>
            <a:ext uri="{FF2B5EF4-FFF2-40B4-BE49-F238E27FC236}">
              <a16:creationId xmlns:a16="http://schemas.microsoft.com/office/drawing/2014/main" id="{64D85409-59B4-4035-9A15-401250AE5AD0}"/>
            </a:ext>
          </a:extLst>
        </xdr:cNvPr>
        <xdr:cNvSpPr txBox="1"/>
      </xdr:nvSpPr>
      <xdr:spPr>
        <a:xfrm>
          <a:off x="1731019" y="17480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109238</xdr:rowOff>
    </xdr:from>
    <xdr:ext cx="405111" cy="259045"/>
    <xdr:sp macro="" textlink="">
      <xdr:nvSpPr>
        <xdr:cNvPr id="337" name="n_4mainValue【市民会館】&#10;有形固定資産減価償却率">
          <a:extLst>
            <a:ext uri="{FF2B5EF4-FFF2-40B4-BE49-F238E27FC236}">
              <a16:creationId xmlns:a16="http://schemas.microsoft.com/office/drawing/2014/main" id="{A8473C03-7245-4808-AA47-33DAEDB4E689}"/>
            </a:ext>
          </a:extLst>
        </xdr:cNvPr>
        <xdr:cNvSpPr txBox="1"/>
      </xdr:nvSpPr>
      <xdr:spPr>
        <a:xfrm>
          <a:off x="889644" y="17425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38" name="正方形/長方形 337">
          <a:extLst>
            <a:ext uri="{FF2B5EF4-FFF2-40B4-BE49-F238E27FC236}">
              <a16:creationId xmlns:a16="http://schemas.microsoft.com/office/drawing/2014/main" id="{07BF1090-FDCE-4DE7-A601-16BCA9908C7E}"/>
            </a:ext>
          </a:extLst>
        </xdr:cNvPr>
        <xdr:cNvSpPr/>
      </xdr:nvSpPr>
      <xdr:spPr>
        <a:xfrm>
          <a:off x="6280150" y="15621000"/>
          <a:ext cx="4486275"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39" name="正方形/長方形 338">
          <a:extLst>
            <a:ext uri="{FF2B5EF4-FFF2-40B4-BE49-F238E27FC236}">
              <a16:creationId xmlns:a16="http://schemas.microsoft.com/office/drawing/2014/main" id="{4D15262F-B38E-41F4-A6BF-B76F5FC975E1}"/>
            </a:ext>
          </a:extLst>
        </xdr:cNvPr>
        <xdr:cNvSpPr/>
      </xdr:nvSpPr>
      <xdr:spPr>
        <a:xfrm>
          <a:off x="6397625" y="162814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40" name="正方形/長方形 339">
          <a:extLst>
            <a:ext uri="{FF2B5EF4-FFF2-40B4-BE49-F238E27FC236}">
              <a16:creationId xmlns:a16="http://schemas.microsoft.com/office/drawing/2014/main" id="{8561B989-E6BC-4599-96F1-8F3D0B6C3022}"/>
            </a:ext>
          </a:extLst>
        </xdr:cNvPr>
        <xdr:cNvSpPr/>
      </xdr:nvSpPr>
      <xdr:spPr>
        <a:xfrm>
          <a:off x="6397625" y="164846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41" name="正方形/長方形 340">
          <a:extLst>
            <a:ext uri="{FF2B5EF4-FFF2-40B4-BE49-F238E27FC236}">
              <a16:creationId xmlns:a16="http://schemas.microsoft.com/office/drawing/2014/main" id="{A306185F-DB32-4C56-92EC-DFC4C2AE902B}"/>
            </a:ext>
          </a:extLst>
        </xdr:cNvPr>
        <xdr:cNvSpPr/>
      </xdr:nvSpPr>
      <xdr:spPr>
        <a:xfrm>
          <a:off x="7366000" y="162814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42" name="正方形/長方形 341">
          <a:extLst>
            <a:ext uri="{FF2B5EF4-FFF2-40B4-BE49-F238E27FC236}">
              <a16:creationId xmlns:a16="http://schemas.microsoft.com/office/drawing/2014/main" id="{52590DF5-E5AA-4531-AF87-8F56F0138B28}"/>
            </a:ext>
          </a:extLst>
        </xdr:cNvPr>
        <xdr:cNvSpPr/>
      </xdr:nvSpPr>
      <xdr:spPr>
        <a:xfrm>
          <a:off x="7366000" y="164846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3" name="正方形/長方形 342">
          <a:extLst>
            <a:ext uri="{FF2B5EF4-FFF2-40B4-BE49-F238E27FC236}">
              <a16:creationId xmlns:a16="http://schemas.microsoft.com/office/drawing/2014/main" id="{152D28AE-70DD-4978-A6E6-55D4E807EFEE}"/>
            </a:ext>
          </a:extLst>
        </xdr:cNvPr>
        <xdr:cNvSpPr/>
      </xdr:nvSpPr>
      <xdr:spPr>
        <a:xfrm>
          <a:off x="8451850" y="162814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4" name="正方形/長方形 343">
          <a:extLst>
            <a:ext uri="{FF2B5EF4-FFF2-40B4-BE49-F238E27FC236}">
              <a16:creationId xmlns:a16="http://schemas.microsoft.com/office/drawing/2014/main" id="{9BE8C8F0-724D-4D1A-B5B3-0493AABE638F}"/>
            </a:ext>
          </a:extLst>
        </xdr:cNvPr>
        <xdr:cNvSpPr/>
      </xdr:nvSpPr>
      <xdr:spPr>
        <a:xfrm>
          <a:off x="8451850" y="164846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5" name="正方形/長方形 344">
          <a:extLst>
            <a:ext uri="{FF2B5EF4-FFF2-40B4-BE49-F238E27FC236}">
              <a16:creationId xmlns:a16="http://schemas.microsoft.com/office/drawing/2014/main" id="{ECA45D25-009D-4F80-84C3-7E608D38B608}"/>
            </a:ext>
          </a:extLst>
        </xdr:cNvPr>
        <xdr:cNvSpPr/>
      </xdr:nvSpPr>
      <xdr:spPr>
        <a:xfrm>
          <a:off x="6280150" y="16764000"/>
          <a:ext cx="4486275"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46" name="テキスト ボックス 345">
          <a:extLst>
            <a:ext uri="{FF2B5EF4-FFF2-40B4-BE49-F238E27FC236}">
              <a16:creationId xmlns:a16="http://schemas.microsoft.com/office/drawing/2014/main" id="{368B1E97-8A38-4E45-B3FA-35089E882263}"/>
            </a:ext>
          </a:extLst>
        </xdr:cNvPr>
        <xdr:cNvSpPr txBox="1"/>
      </xdr:nvSpPr>
      <xdr:spPr>
        <a:xfrm>
          <a:off x="624205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47" name="直線コネクタ 346">
          <a:extLst>
            <a:ext uri="{FF2B5EF4-FFF2-40B4-BE49-F238E27FC236}">
              <a16:creationId xmlns:a16="http://schemas.microsoft.com/office/drawing/2014/main" id="{6E00C8B4-BDD9-4686-B031-2555BFB593E6}"/>
            </a:ext>
          </a:extLst>
        </xdr:cNvPr>
        <xdr:cNvCxnSpPr/>
      </xdr:nvCxnSpPr>
      <xdr:spPr>
        <a:xfrm>
          <a:off x="6280150" y="19050000"/>
          <a:ext cx="44481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48" name="直線コネクタ 347">
          <a:extLst>
            <a:ext uri="{FF2B5EF4-FFF2-40B4-BE49-F238E27FC236}">
              <a16:creationId xmlns:a16="http://schemas.microsoft.com/office/drawing/2014/main" id="{EF9F4E32-1806-422B-897B-AD9C28498287}"/>
            </a:ext>
          </a:extLst>
        </xdr:cNvPr>
        <xdr:cNvCxnSpPr/>
      </xdr:nvCxnSpPr>
      <xdr:spPr>
        <a:xfrm>
          <a:off x="6280150" y="18669000"/>
          <a:ext cx="44481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349" name="テキスト ボックス 348">
          <a:extLst>
            <a:ext uri="{FF2B5EF4-FFF2-40B4-BE49-F238E27FC236}">
              <a16:creationId xmlns:a16="http://schemas.microsoft.com/office/drawing/2014/main" id="{0BFF780C-22DA-4566-9574-14ECA954B398}"/>
            </a:ext>
          </a:extLst>
        </xdr:cNvPr>
        <xdr:cNvSpPr txBox="1"/>
      </xdr:nvSpPr>
      <xdr:spPr>
        <a:xfrm>
          <a:off x="58320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50" name="直線コネクタ 349">
          <a:extLst>
            <a:ext uri="{FF2B5EF4-FFF2-40B4-BE49-F238E27FC236}">
              <a16:creationId xmlns:a16="http://schemas.microsoft.com/office/drawing/2014/main" id="{AB601F6E-774F-4511-8DF7-61EEF3999B4E}"/>
            </a:ext>
          </a:extLst>
        </xdr:cNvPr>
        <xdr:cNvCxnSpPr/>
      </xdr:nvCxnSpPr>
      <xdr:spPr>
        <a:xfrm>
          <a:off x="6280150" y="18288000"/>
          <a:ext cx="44481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351" name="テキスト ボックス 350">
          <a:extLst>
            <a:ext uri="{FF2B5EF4-FFF2-40B4-BE49-F238E27FC236}">
              <a16:creationId xmlns:a16="http://schemas.microsoft.com/office/drawing/2014/main" id="{6D1C8785-BB43-499E-A70A-13150C854C3E}"/>
            </a:ext>
          </a:extLst>
        </xdr:cNvPr>
        <xdr:cNvSpPr txBox="1"/>
      </xdr:nvSpPr>
      <xdr:spPr>
        <a:xfrm>
          <a:off x="58320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52" name="直線コネクタ 351">
          <a:extLst>
            <a:ext uri="{FF2B5EF4-FFF2-40B4-BE49-F238E27FC236}">
              <a16:creationId xmlns:a16="http://schemas.microsoft.com/office/drawing/2014/main" id="{8608EDE0-2E72-4148-9227-737D44254CA0}"/>
            </a:ext>
          </a:extLst>
        </xdr:cNvPr>
        <xdr:cNvCxnSpPr/>
      </xdr:nvCxnSpPr>
      <xdr:spPr>
        <a:xfrm>
          <a:off x="6280150" y="17907000"/>
          <a:ext cx="44481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353" name="テキスト ボックス 352">
          <a:extLst>
            <a:ext uri="{FF2B5EF4-FFF2-40B4-BE49-F238E27FC236}">
              <a16:creationId xmlns:a16="http://schemas.microsoft.com/office/drawing/2014/main" id="{96F7A299-0ECD-4A5E-BFE2-23B67B390BC2}"/>
            </a:ext>
          </a:extLst>
        </xdr:cNvPr>
        <xdr:cNvSpPr txBox="1"/>
      </xdr:nvSpPr>
      <xdr:spPr>
        <a:xfrm>
          <a:off x="58320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54" name="直線コネクタ 353">
          <a:extLst>
            <a:ext uri="{FF2B5EF4-FFF2-40B4-BE49-F238E27FC236}">
              <a16:creationId xmlns:a16="http://schemas.microsoft.com/office/drawing/2014/main" id="{DF335EF6-8E10-4CED-8DF5-B755805DF6B6}"/>
            </a:ext>
          </a:extLst>
        </xdr:cNvPr>
        <xdr:cNvCxnSpPr/>
      </xdr:nvCxnSpPr>
      <xdr:spPr>
        <a:xfrm>
          <a:off x="6280150" y="17526000"/>
          <a:ext cx="44481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355" name="テキスト ボックス 354">
          <a:extLst>
            <a:ext uri="{FF2B5EF4-FFF2-40B4-BE49-F238E27FC236}">
              <a16:creationId xmlns:a16="http://schemas.microsoft.com/office/drawing/2014/main" id="{649D55CE-B7FF-4C5E-8B91-1DCA583E4881}"/>
            </a:ext>
          </a:extLst>
        </xdr:cNvPr>
        <xdr:cNvSpPr txBox="1"/>
      </xdr:nvSpPr>
      <xdr:spPr>
        <a:xfrm>
          <a:off x="58320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56" name="直線コネクタ 355">
          <a:extLst>
            <a:ext uri="{FF2B5EF4-FFF2-40B4-BE49-F238E27FC236}">
              <a16:creationId xmlns:a16="http://schemas.microsoft.com/office/drawing/2014/main" id="{A6F7040E-613A-442E-AFB2-CBAEF8D9427C}"/>
            </a:ext>
          </a:extLst>
        </xdr:cNvPr>
        <xdr:cNvCxnSpPr/>
      </xdr:nvCxnSpPr>
      <xdr:spPr>
        <a:xfrm>
          <a:off x="6280150" y="17145000"/>
          <a:ext cx="44481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357" name="テキスト ボックス 356">
          <a:extLst>
            <a:ext uri="{FF2B5EF4-FFF2-40B4-BE49-F238E27FC236}">
              <a16:creationId xmlns:a16="http://schemas.microsoft.com/office/drawing/2014/main" id="{583C0643-0145-4E3D-BAD2-BACB0F7AD0D0}"/>
            </a:ext>
          </a:extLst>
        </xdr:cNvPr>
        <xdr:cNvSpPr txBox="1"/>
      </xdr:nvSpPr>
      <xdr:spPr>
        <a:xfrm>
          <a:off x="58320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58" name="直線コネクタ 357">
          <a:extLst>
            <a:ext uri="{FF2B5EF4-FFF2-40B4-BE49-F238E27FC236}">
              <a16:creationId xmlns:a16="http://schemas.microsoft.com/office/drawing/2014/main" id="{837B0C31-9AC5-4F72-957D-7ACA3F6D4059}"/>
            </a:ext>
          </a:extLst>
        </xdr:cNvPr>
        <xdr:cNvCxnSpPr/>
      </xdr:nvCxnSpPr>
      <xdr:spPr>
        <a:xfrm>
          <a:off x="6280150" y="16764000"/>
          <a:ext cx="44481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59" name="テキスト ボックス 358">
          <a:extLst>
            <a:ext uri="{FF2B5EF4-FFF2-40B4-BE49-F238E27FC236}">
              <a16:creationId xmlns:a16="http://schemas.microsoft.com/office/drawing/2014/main" id="{86FB8FC9-191F-4215-915E-C2861105103E}"/>
            </a:ext>
          </a:extLst>
        </xdr:cNvPr>
        <xdr:cNvSpPr txBox="1"/>
      </xdr:nvSpPr>
      <xdr:spPr>
        <a:xfrm>
          <a:off x="58320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60" name="【市民会館】&#10;一人当たり面積グラフ枠">
          <a:extLst>
            <a:ext uri="{FF2B5EF4-FFF2-40B4-BE49-F238E27FC236}">
              <a16:creationId xmlns:a16="http://schemas.microsoft.com/office/drawing/2014/main" id="{7535BCE6-980D-4422-8B05-AC375CB7DF29}"/>
            </a:ext>
          </a:extLst>
        </xdr:cNvPr>
        <xdr:cNvSpPr/>
      </xdr:nvSpPr>
      <xdr:spPr>
        <a:xfrm>
          <a:off x="6280150" y="16764000"/>
          <a:ext cx="4486275"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3811</xdr:rowOff>
    </xdr:from>
    <xdr:to>
      <xdr:col>54</xdr:col>
      <xdr:colOff>189865</xdr:colOff>
      <xdr:row>108</xdr:row>
      <xdr:rowOff>34289</xdr:rowOff>
    </xdr:to>
    <xdr:cxnSp macro="">
      <xdr:nvCxnSpPr>
        <xdr:cNvPr id="361" name="直線コネクタ 360">
          <a:extLst>
            <a:ext uri="{FF2B5EF4-FFF2-40B4-BE49-F238E27FC236}">
              <a16:creationId xmlns:a16="http://schemas.microsoft.com/office/drawing/2014/main" id="{53C5BBF4-B1D4-4259-B8CE-6A7B45888E9F}"/>
            </a:ext>
          </a:extLst>
        </xdr:cNvPr>
        <xdr:cNvCxnSpPr/>
      </xdr:nvCxnSpPr>
      <xdr:spPr>
        <a:xfrm flipV="1">
          <a:off x="9952990" y="17148811"/>
          <a:ext cx="0" cy="14020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38116</xdr:rowOff>
    </xdr:from>
    <xdr:ext cx="469744" cy="259045"/>
    <xdr:sp macro="" textlink="">
      <xdr:nvSpPr>
        <xdr:cNvPr id="362" name="【市民会館】&#10;一人当たり面積最小値テキスト">
          <a:extLst>
            <a:ext uri="{FF2B5EF4-FFF2-40B4-BE49-F238E27FC236}">
              <a16:creationId xmlns:a16="http://schemas.microsoft.com/office/drawing/2014/main" id="{176B5252-5BE3-4826-B01F-299025AB3AF7}"/>
            </a:ext>
          </a:extLst>
        </xdr:cNvPr>
        <xdr:cNvSpPr txBox="1"/>
      </xdr:nvSpPr>
      <xdr:spPr>
        <a:xfrm>
          <a:off x="9991725" y="18554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34289</xdr:rowOff>
    </xdr:from>
    <xdr:to>
      <xdr:col>55</xdr:col>
      <xdr:colOff>88900</xdr:colOff>
      <xdr:row>108</xdr:row>
      <xdr:rowOff>34289</xdr:rowOff>
    </xdr:to>
    <xdr:cxnSp macro="">
      <xdr:nvCxnSpPr>
        <xdr:cNvPr id="363" name="直線コネクタ 362">
          <a:extLst>
            <a:ext uri="{FF2B5EF4-FFF2-40B4-BE49-F238E27FC236}">
              <a16:creationId xmlns:a16="http://schemas.microsoft.com/office/drawing/2014/main" id="{957D0F46-9CB8-4188-B844-BC937453A9C9}"/>
            </a:ext>
          </a:extLst>
        </xdr:cNvPr>
        <xdr:cNvCxnSpPr/>
      </xdr:nvCxnSpPr>
      <xdr:spPr>
        <a:xfrm>
          <a:off x="9874250" y="18550889"/>
          <a:ext cx="1682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121938</xdr:rowOff>
    </xdr:from>
    <xdr:ext cx="469744" cy="259045"/>
    <xdr:sp macro="" textlink="">
      <xdr:nvSpPr>
        <xdr:cNvPr id="364" name="【市民会館】&#10;一人当たり面積最大値テキスト">
          <a:extLst>
            <a:ext uri="{FF2B5EF4-FFF2-40B4-BE49-F238E27FC236}">
              <a16:creationId xmlns:a16="http://schemas.microsoft.com/office/drawing/2014/main" id="{1F0CC72E-9095-4C09-81C6-49BCC416A599}"/>
            </a:ext>
          </a:extLst>
        </xdr:cNvPr>
        <xdr:cNvSpPr txBox="1"/>
      </xdr:nvSpPr>
      <xdr:spPr>
        <a:xfrm>
          <a:off x="9991725" y="16924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3811</xdr:rowOff>
    </xdr:from>
    <xdr:to>
      <xdr:col>55</xdr:col>
      <xdr:colOff>88900</xdr:colOff>
      <xdr:row>100</xdr:row>
      <xdr:rowOff>3811</xdr:rowOff>
    </xdr:to>
    <xdr:cxnSp macro="">
      <xdr:nvCxnSpPr>
        <xdr:cNvPr id="365" name="直線コネクタ 364">
          <a:extLst>
            <a:ext uri="{FF2B5EF4-FFF2-40B4-BE49-F238E27FC236}">
              <a16:creationId xmlns:a16="http://schemas.microsoft.com/office/drawing/2014/main" id="{BAA5CA3A-9D77-44F8-B1A2-457B30214A75}"/>
            </a:ext>
          </a:extLst>
        </xdr:cNvPr>
        <xdr:cNvCxnSpPr/>
      </xdr:nvCxnSpPr>
      <xdr:spPr>
        <a:xfrm>
          <a:off x="9874250" y="17148811"/>
          <a:ext cx="1682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34307</xdr:rowOff>
    </xdr:from>
    <xdr:ext cx="469744" cy="259045"/>
    <xdr:sp macro="" textlink="">
      <xdr:nvSpPr>
        <xdr:cNvPr id="366" name="【市民会館】&#10;一人当たり面積平均値テキスト">
          <a:extLst>
            <a:ext uri="{FF2B5EF4-FFF2-40B4-BE49-F238E27FC236}">
              <a16:creationId xmlns:a16="http://schemas.microsoft.com/office/drawing/2014/main" id="{29114737-CB67-4B9A-B1B3-37B32C2C29EF}"/>
            </a:ext>
          </a:extLst>
        </xdr:cNvPr>
        <xdr:cNvSpPr txBox="1"/>
      </xdr:nvSpPr>
      <xdr:spPr>
        <a:xfrm>
          <a:off x="9991725" y="180365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55880</xdr:rowOff>
    </xdr:from>
    <xdr:to>
      <xdr:col>55</xdr:col>
      <xdr:colOff>50800</xdr:colOff>
      <xdr:row>105</xdr:row>
      <xdr:rowOff>157480</xdr:rowOff>
    </xdr:to>
    <xdr:sp macro="" textlink="">
      <xdr:nvSpPr>
        <xdr:cNvPr id="367" name="フローチャート: 判断 366">
          <a:extLst>
            <a:ext uri="{FF2B5EF4-FFF2-40B4-BE49-F238E27FC236}">
              <a16:creationId xmlns:a16="http://schemas.microsoft.com/office/drawing/2014/main" id="{AB4C4A4B-E058-47C5-9DF3-62A9D6DD5503}"/>
            </a:ext>
          </a:extLst>
        </xdr:cNvPr>
        <xdr:cNvSpPr/>
      </xdr:nvSpPr>
      <xdr:spPr>
        <a:xfrm>
          <a:off x="9912350" y="18058130"/>
          <a:ext cx="920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55880</xdr:rowOff>
    </xdr:from>
    <xdr:to>
      <xdr:col>50</xdr:col>
      <xdr:colOff>165100</xdr:colOff>
      <xdr:row>105</xdr:row>
      <xdr:rowOff>157480</xdr:rowOff>
    </xdr:to>
    <xdr:sp macro="" textlink="">
      <xdr:nvSpPr>
        <xdr:cNvPr id="368" name="フローチャート: 判断 367">
          <a:extLst>
            <a:ext uri="{FF2B5EF4-FFF2-40B4-BE49-F238E27FC236}">
              <a16:creationId xmlns:a16="http://schemas.microsoft.com/office/drawing/2014/main" id="{367AC77C-D5BE-4329-BADB-97FD4CF53034}"/>
            </a:ext>
          </a:extLst>
        </xdr:cNvPr>
        <xdr:cNvSpPr/>
      </xdr:nvSpPr>
      <xdr:spPr>
        <a:xfrm>
          <a:off x="9112250" y="1805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52070</xdr:rowOff>
    </xdr:from>
    <xdr:to>
      <xdr:col>46</xdr:col>
      <xdr:colOff>38100</xdr:colOff>
      <xdr:row>105</xdr:row>
      <xdr:rowOff>153670</xdr:rowOff>
    </xdr:to>
    <xdr:sp macro="" textlink="">
      <xdr:nvSpPr>
        <xdr:cNvPr id="369" name="フローチャート: 判断 368">
          <a:extLst>
            <a:ext uri="{FF2B5EF4-FFF2-40B4-BE49-F238E27FC236}">
              <a16:creationId xmlns:a16="http://schemas.microsoft.com/office/drawing/2014/main" id="{189CB6AD-0D27-418A-8BE1-EA12C0FDFA3D}"/>
            </a:ext>
          </a:extLst>
        </xdr:cNvPr>
        <xdr:cNvSpPr/>
      </xdr:nvSpPr>
      <xdr:spPr>
        <a:xfrm>
          <a:off x="8270875" y="18054320"/>
          <a:ext cx="920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59689</xdr:rowOff>
    </xdr:from>
    <xdr:to>
      <xdr:col>41</xdr:col>
      <xdr:colOff>101600</xdr:colOff>
      <xdr:row>105</xdr:row>
      <xdr:rowOff>161289</xdr:rowOff>
    </xdr:to>
    <xdr:sp macro="" textlink="">
      <xdr:nvSpPr>
        <xdr:cNvPr id="370" name="フローチャート: 判断 369">
          <a:extLst>
            <a:ext uri="{FF2B5EF4-FFF2-40B4-BE49-F238E27FC236}">
              <a16:creationId xmlns:a16="http://schemas.microsoft.com/office/drawing/2014/main" id="{72546D28-385B-4484-BCE0-4973DA706B90}"/>
            </a:ext>
          </a:extLst>
        </xdr:cNvPr>
        <xdr:cNvSpPr/>
      </xdr:nvSpPr>
      <xdr:spPr>
        <a:xfrm>
          <a:off x="7419975" y="1806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86361</xdr:rowOff>
    </xdr:from>
    <xdr:to>
      <xdr:col>36</xdr:col>
      <xdr:colOff>165100</xdr:colOff>
      <xdr:row>106</xdr:row>
      <xdr:rowOff>16511</xdr:rowOff>
    </xdr:to>
    <xdr:sp macro="" textlink="">
      <xdr:nvSpPr>
        <xdr:cNvPr id="371" name="フローチャート: 判断 370">
          <a:extLst>
            <a:ext uri="{FF2B5EF4-FFF2-40B4-BE49-F238E27FC236}">
              <a16:creationId xmlns:a16="http://schemas.microsoft.com/office/drawing/2014/main" id="{CDDD8394-4A68-456C-83B6-810F351261CC}"/>
            </a:ext>
          </a:extLst>
        </xdr:cNvPr>
        <xdr:cNvSpPr/>
      </xdr:nvSpPr>
      <xdr:spPr>
        <a:xfrm>
          <a:off x="6578600" y="1808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72" name="テキスト ボックス 371">
          <a:extLst>
            <a:ext uri="{FF2B5EF4-FFF2-40B4-BE49-F238E27FC236}">
              <a16:creationId xmlns:a16="http://schemas.microsoft.com/office/drawing/2014/main" id="{1B508AAD-4375-4544-B823-FA32D9C8B675}"/>
            </a:ext>
          </a:extLst>
        </xdr:cNvPr>
        <xdr:cNvSpPr txBox="1"/>
      </xdr:nvSpPr>
      <xdr:spPr>
        <a:xfrm>
          <a:off x="977265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73" name="テキスト ボックス 372">
          <a:extLst>
            <a:ext uri="{FF2B5EF4-FFF2-40B4-BE49-F238E27FC236}">
              <a16:creationId xmlns:a16="http://schemas.microsoft.com/office/drawing/2014/main" id="{10B5DE3F-9A89-483C-9CE7-BE13D664AFEA}"/>
            </a:ext>
          </a:extLst>
        </xdr:cNvPr>
        <xdr:cNvSpPr txBox="1"/>
      </xdr:nvSpPr>
      <xdr:spPr>
        <a:xfrm>
          <a:off x="898207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74" name="テキスト ボックス 373">
          <a:extLst>
            <a:ext uri="{FF2B5EF4-FFF2-40B4-BE49-F238E27FC236}">
              <a16:creationId xmlns:a16="http://schemas.microsoft.com/office/drawing/2014/main" id="{0F4AA2B8-19A0-4E25-8B69-7213111F11E2}"/>
            </a:ext>
          </a:extLst>
        </xdr:cNvPr>
        <xdr:cNvSpPr txBox="1"/>
      </xdr:nvSpPr>
      <xdr:spPr>
        <a:xfrm>
          <a:off x="81407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75" name="テキスト ボックス 374">
          <a:extLst>
            <a:ext uri="{FF2B5EF4-FFF2-40B4-BE49-F238E27FC236}">
              <a16:creationId xmlns:a16="http://schemas.microsoft.com/office/drawing/2014/main" id="{2EE9973D-6F24-4467-92CE-9ED1A31CAAB1}"/>
            </a:ext>
          </a:extLst>
        </xdr:cNvPr>
        <xdr:cNvSpPr txBox="1"/>
      </xdr:nvSpPr>
      <xdr:spPr>
        <a:xfrm>
          <a:off x="728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76" name="テキスト ボックス 375">
          <a:extLst>
            <a:ext uri="{FF2B5EF4-FFF2-40B4-BE49-F238E27FC236}">
              <a16:creationId xmlns:a16="http://schemas.microsoft.com/office/drawing/2014/main" id="{061B90A0-72CB-4E9A-9C94-1874E652519F}"/>
            </a:ext>
          </a:extLst>
        </xdr:cNvPr>
        <xdr:cNvSpPr txBox="1"/>
      </xdr:nvSpPr>
      <xdr:spPr>
        <a:xfrm>
          <a:off x="644842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13970</xdr:rowOff>
    </xdr:from>
    <xdr:to>
      <xdr:col>55</xdr:col>
      <xdr:colOff>50800</xdr:colOff>
      <xdr:row>104</xdr:row>
      <xdr:rowOff>115570</xdr:rowOff>
    </xdr:to>
    <xdr:sp macro="" textlink="">
      <xdr:nvSpPr>
        <xdr:cNvPr id="377" name="楕円 376">
          <a:extLst>
            <a:ext uri="{FF2B5EF4-FFF2-40B4-BE49-F238E27FC236}">
              <a16:creationId xmlns:a16="http://schemas.microsoft.com/office/drawing/2014/main" id="{078579E0-A0E3-4AF4-B98B-2F178D4A64D8}"/>
            </a:ext>
          </a:extLst>
        </xdr:cNvPr>
        <xdr:cNvSpPr/>
      </xdr:nvSpPr>
      <xdr:spPr>
        <a:xfrm>
          <a:off x="9912350" y="17844770"/>
          <a:ext cx="920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103</xdr:row>
      <xdr:rowOff>36847</xdr:rowOff>
    </xdr:from>
    <xdr:ext cx="469744" cy="259045"/>
    <xdr:sp macro="" textlink="">
      <xdr:nvSpPr>
        <xdr:cNvPr id="378" name="【市民会館】&#10;一人当たり面積該当値テキスト">
          <a:extLst>
            <a:ext uri="{FF2B5EF4-FFF2-40B4-BE49-F238E27FC236}">
              <a16:creationId xmlns:a16="http://schemas.microsoft.com/office/drawing/2014/main" id="{C1CD0A9B-9E94-4DC9-A2CA-069FEF179F91}"/>
            </a:ext>
          </a:extLst>
        </xdr:cNvPr>
        <xdr:cNvSpPr txBox="1"/>
      </xdr:nvSpPr>
      <xdr:spPr>
        <a:xfrm>
          <a:off x="9991725" y="17696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104</xdr:row>
      <xdr:rowOff>13970</xdr:rowOff>
    </xdr:from>
    <xdr:to>
      <xdr:col>50</xdr:col>
      <xdr:colOff>165100</xdr:colOff>
      <xdr:row>104</xdr:row>
      <xdr:rowOff>115570</xdr:rowOff>
    </xdr:to>
    <xdr:sp macro="" textlink="">
      <xdr:nvSpPr>
        <xdr:cNvPr id="379" name="楕円 378">
          <a:extLst>
            <a:ext uri="{FF2B5EF4-FFF2-40B4-BE49-F238E27FC236}">
              <a16:creationId xmlns:a16="http://schemas.microsoft.com/office/drawing/2014/main" id="{979AD6DB-529A-49D2-8414-AB9A7EEA831F}"/>
            </a:ext>
          </a:extLst>
        </xdr:cNvPr>
        <xdr:cNvSpPr/>
      </xdr:nvSpPr>
      <xdr:spPr>
        <a:xfrm>
          <a:off x="9112250" y="17844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104</xdr:row>
      <xdr:rowOff>64770</xdr:rowOff>
    </xdr:from>
    <xdr:to>
      <xdr:col>55</xdr:col>
      <xdr:colOff>0</xdr:colOff>
      <xdr:row>104</xdr:row>
      <xdr:rowOff>64770</xdr:rowOff>
    </xdr:to>
    <xdr:cxnSp macro="">
      <xdr:nvCxnSpPr>
        <xdr:cNvPr id="380" name="直線コネクタ 379">
          <a:extLst>
            <a:ext uri="{FF2B5EF4-FFF2-40B4-BE49-F238E27FC236}">
              <a16:creationId xmlns:a16="http://schemas.microsoft.com/office/drawing/2014/main" id="{BDE50558-13EF-4153-AD12-02D83F3860BC}"/>
            </a:ext>
          </a:extLst>
        </xdr:cNvPr>
        <xdr:cNvCxnSpPr/>
      </xdr:nvCxnSpPr>
      <xdr:spPr>
        <a:xfrm>
          <a:off x="9163050" y="17895570"/>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104</xdr:row>
      <xdr:rowOff>17780</xdr:rowOff>
    </xdr:from>
    <xdr:to>
      <xdr:col>46</xdr:col>
      <xdr:colOff>38100</xdr:colOff>
      <xdr:row>104</xdr:row>
      <xdr:rowOff>119380</xdr:rowOff>
    </xdr:to>
    <xdr:sp macro="" textlink="">
      <xdr:nvSpPr>
        <xdr:cNvPr id="381" name="楕円 380">
          <a:extLst>
            <a:ext uri="{FF2B5EF4-FFF2-40B4-BE49-F238E27FC236}">
              <a16:creationId xmlns:a16="http://schemas.microsoft.com/office/drawing/2014/main" id="{D5EA0746-D894-487E-90B6-5FF72C181097}"/>
            </a:ext>
          </a:extLst>
        </xdr:cNvPr>
        <xdr:cNvSpPr/>
      </xdr:nvSpPr>
      <xdr:spPr>
        <a:xfrm>
          <a:off x="8270875" y="17848580"/>
          <a:ext cx="920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104</xdr:row>
      <xdr:rowOff>64770</xdr:rowOff>
    </xdr:from>
    <xdr:to>
      <xdr:col>50</xdr:col>
      <xdr:colOff>114300</xdr:colOff>
      <xdr:row>104</xdr:row>
      <xdr:rowOff>68580</xdr:rowOff>
    </xdr:to>
    <xdr:cxnSp macro="">
      <xdr:nvCxnSpPr>
        <xdr:cNvPr id="382" name="直線コネクタ 381">
          <a:extLst>
            <a:ext uri="{FF2B5EF4-FFF2-40B4-BE49-F238E27FC236}">
              <a16:creationId xmlns:a16="http://schemas.microsoft.com/office/drawing/2014/main" id="{E84784C1-CC06-44AC-AC4F-662C37FA424E}"/>
            </a:ext>
          </a:extLst>
        </xdr:cNvPr>
        <xdr:cNvCxnSpPr/>
      </xdr:nvCxnSpPr>
      <xdr:spPr>
        <a:xfrm flipV="1">
          <a:off x="8321675" y="17895570"/>
          <a:ext cx="841375"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104</xdr:row>
      <xdr:rowOff>25400</xdr:rowOff>
    </xdr:from>
    <xdr:to>
      <xdr:col>41</xdr:col>
      <xdr:colOff>101600</xdr:colOff>
      <xdr:row>104</xdr:row>
      <xdr:rowOff>127000</xdr:rowOff>
    </xdr:to>
    <xdr:sp macro="" textlink="">
      <xdr:nvSpPr>
        <xdr:cNvPr id="383" name="楕円 382">
          <a:extLst>
            <a:ext uri="{FF2B5EF4-FFF2-40B4-BE49-F238E27FC236}">
              <a16:creationId xmlns:a16="http://schemas.microsoft.com/office/drawing/2014/main" id="{08C05B8A-8988-4317-80A7-259719EC0D1D}"/>
            </a:ext>
          </a:extLst>
        </xdr:cNvPr>
        <xdr:cNvSpPr/>
      </xdr:nvSpPr>
      <xdr:spPr>
        <a:xfrm>
          <a:off x="7419975" y="1785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104</xdr:row>
      <xdr:rowOff>68580</xdr:rowOff>
    </xdr:from>
    <xdr:to>
      <xdr:col>45</xdr:col>
      <xdr:colOff>177800</xdr:colOff>
      <xdr:row>104</xdr:row>
      <xdr:rowOff>76200</xdr:rowOff>
    </xdr:to>
    <xdr:cxnSp macro="">
      <xdr:nvCxnSpPr>
        <xdr:cNvPr id="384" name="直線コネクタ 383">
          <a:extLst>
            <a:ext uri="{FF2B5EF4-FFF2-40B4-BE49-F238E27FC236}">
              <a16:creationId xmlns:a16="http://schemas.microsoft.com/office/drawing/2014/main" id="{44860772-548E-4108-B660-17D3DCC78F42}"/>
            </a:ext>
          </a:extLst>
        </xdr:cNvPr>
        <xdr:cNvCxnSpPr/>
      </xdr:nvCxnSpPr>
      <xdr:spPr>
        <a:xfrm flipV="1">
          <a:off x="7470775" y="17899380"/>
          <a:ext cx="8509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104</xdr:row>
      <xdr:rowOff>25400</xdr:rowOff>
    </xdr:from>
    <xdr:to>
      <xdr:col>36</xdr:col>
      <xdr:colOff>165100</xdr:colOff>
      <xdr:row>104</xdr:row>
      <xdr:rowOff>127000</xdr:rowOff>
    </xdr:to>
    <xdr:sp macro="" textlink="">
      <xdr:nvSpPr>
        <xdr:cNvPr id="385" name="楕円 384">
          <a:extLst>
            <a:ext uri="{FF2B5EF4-FFF2-40B4-BE49-F238E27FC236}">
              <a16:creationId xmlns:a16="http://schemas.microsoft.com/office/drawing/2014/main" id="{F35BA81B-D9AF-4C33-800B-9649574F6991}"/>
            </a:ext>
          </a:extLst>
        </xdr:cNvPr>
        <xdr:cNvSpPr/>
      </xdr:nvSpPr>
      <xdr:spPr>
        <a:xfrm>
          <a:off x="6578600" y="1785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104</xdr:row>
      <xdr:rowOff>76200</xdr:rowOff>
    </xdr:from>
    <xdr:to>
      <xdr:col>41</xdr:col>
      <xdr:colOff>50800</xdr:colOff>
      <xdr:row>104</xdr:row>
      <xdr:rowOff>76200</xdr:rowOff>
    </xdr:to>
    <xdr:cxnSp macro="">
      <xdr:nvCxnSpPr>
        <xdr:cNvPr id="386" name="直線コネクタ 385">
          <a:extLst>
            <a:ext uri="{FF2B5EF4-FFF2-40B4-BE49-F238E27FC236}">
              <a16:creationId xmlns:a16="http://schemas.microsoft.com/office/drawing/2014/main" id="{3BFA8BDE-B1CC-436D-9976-8662ACC74765}"/>
            </a:ext>
          </a:extLst>
        </xdr:cNvPr>
        <xdr:cNvCxnSpPr/>
      </xdr:nvCxnSpPr>
      <xdr:spPr>
        <a:xfrm>
          <a:off x="6629400" y="17907000"/>
          <a:ext cx="8413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148607</xdr:rowOff>
    </xdr:from>
    <xdr:ext cx="469744" cy="259045"/>
    <xdr:sp macro="" textlink="">
      <xdr:nvSpPr>
        <xdr:cNvPr id="387" name="n_1aveValue【市民会館】&#10;一人当たり面積">
          <a:extLst>
            <a:ext uri="{FF2B5EF4-FFF2-40B4-BE49-F238E27FC236}">
              <a16:creationId xmlns:a16="http://schemas.microsoft.com/office/drawing/2014/main" id="{D7F27128-A215-403F-BBD4-2086F2FAA82E}"/>
            </a:ext>
          </a:extLst>
        </xdr:cNvPr>
        <xdr:cNvSpPr txBox="1"/>
      </xdr:nvSpPr>
      <xdr:spPr>
        <a:xfrm>
          <a:off x="8925002" y="18150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144797</xdr:rowOff>
    </xdr:from>
    <xdr:ext cx="469744" cy="259045"/>
    <xdr:sp macro="" textlink="">
      <xdr:nvSpPr>
        <xdr:cNvPr id="388" name="n_2aveValue【市民会館】&#10;一人当たり面積">
          <a:extLst>
            <a:ext uri="{FF2B5EF4-FFF2-40B4-BE49-F238E27FC236}">
              <a16:creationId xmlns:a16="http://schemas.microsoft.com/office/drawing/2014/main" id="{A77B5BB3-951B-4A14-8378-883DD6E0BBBB}"/>
            </a:ext>
          </a:extLst>
        </xdr:cNvPr>
        <xdr:cNvSpPr txBox="1"/>
      </xdr:nvSpPr>
      <xdr:spPr>
        <a:xfrm>
          <a:off x="8096327" y="18147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152416</xdr:rowOff>
    </xdr:from>
    <xdr:ext cx="469744" cy="259045"/>
    <xdr:sp macro="" textlink="">
      <xdr:nvSpPr>
        <xdr:cNvPr id="389" name="n_3aveValue【市民会館】&#10;一人当たり面積">
          <a:extLst>
            <a:ext uri="{FF2B5EF4-FFF2-40B4-BE49-F238E27FC236}">
              <a16:creationId xmlns:a16="http://schemas.microsoft.com/office/drawing/2014/main" id="{632BF65A-6EB6-4641-85A4-A098D275411C}"/>
            </a:ext>
          </a:extLst>
        </xdr:cNvPr>
        <xdr:cNvSpPr txBox="1"/>
      </xdr:nvSpPr>
      <xdr:spPr>
        <a:xfrm>
          <a:off x="7245427" y="18154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7638</xdr:rowOff>
    </xdr:from>
    <xdr:ext cx="469744" cy="259045"/>
    <xdr:sp macro="" textlink="">
      <xdr:nvSpPr>
        <xdr:cNvPr id="390" name="n_4aveValue【市民会館】&#10;一人当たり面積">
          <a:extLst>
            <a:ext uri="{FF2B5EF4-FFF2-40B4-BE49-F238E27FC236}">
              <a16:creationId xmlns:a16="http://schemas.microsoft.com/office/drawing/2014/main" id="{85EF46E0-2D0D-42FD-95A0-C76869A4A931}"/>
            </a:ext>
          </a:extLst>
        </xdr:cNvPr>
        <xdr:cNvSpPr txBox="1"/>
      </xdr:nvSpPr>
      <xdr:spPr>
        <a:xfrm>
          <a:off x="6404052" y="18181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102</xdr:row>
      <xdr:rowOff>132097</xdr:rowOff>
    </xdr:from>
    <xdr:ext cx="469744" cy="259045"/>
    <xdr:sp macro="" textlink="">
      <xdr:nvSpPr>
        <xdr:cNvPr id="391" name="n_1mainValue【市民会館】&#10;一人当たり面積">
          <a:extLst>
            <a:ext uri="{FF2B5EF4-FFF2-40B4-BE49-F238E27FC236}">
              <a16:creationId xmlns:a16="http://schemas.microsoft.com/office/drawing/2014/main" id="{6AED7E3B-E197-422B-8AF2-6240A464781C}"/>
            </a:ext>
          </a:extLst>
        </xdr:cNvPr>
        <xdr:cNvSpPr txBox="1"/>
      </xdr:nvSpPr>
      <xdr:spPr>
        <a:xfrm>
          <a:off x="8925002" y="17619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102</xdr:row>
      <xdr:rowOff>135907</xdr:rowOff>
    </xdr:from>
    <xdr:ext cx="469744" cy="259045"/>
    <xdr:sp macro="" textlink="">
      <xdr:nvSpPr>
        <xdr:cNvPr id="392" name="n_2mainValue【市民会館】&#10;一人当たり面積">
          <a:extLst>
            <a:ext uri="{FF2B5EF4-FFF2-40B4-BE49-F238E27FC236}">
              <a16:creationId xmlns:a16="http://schemas.microsoft.com/office/drawing/2014/main" id="{D671EA7E-6893-4627-A9DF-1DF6F792EAD2}"/>
            </a:ext>
          </a:extLst>
        </xdr:cNvPr>
        <xdr:cNvSpPr txBox="1"/>
      </xdr:nvSpPr>
      <xdr:spPr>
        <a:xfrm>
          <a:off x="8096327" y="17623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102</xdr:row>
      <xdr:rowOff>143527</xdr:rowOff>
    </xdr:from>
    <xdr:ext cx="469744" cy="259045"/>
    <xdr:sp macro="" textlink="">
      <xdr:nvSpPr>
        <xdr:cNvPr id="393" name="n_3mainValue【市民会館】&#10;一人当たり面積">
          <a:extLst>
            <a:ext uri="{FF2B5EF4-FFF2-40B4-BE49-F238E27FC236}">
              <a16:creationId xmlns:a16="http://schemas.microsoft.com/office/drawing/2014/main" id="{FABF9F0C-F1EA-41DD-8FC5-CB786577615D}"/>
            </a:ext>
          </a:extLst>
        </xdr:cNvPr>
        <xdr:cNvSpPr txBox="1"/>
      </xdr:nvSpPr>
      <xdr:spPr>
        <a:xfrm>
          <a:off x="7245427" y="17631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102</xdr:row>
      <xdr:rowOff>143527</xdr:rowOff>
    </xdr:from>
    <xdr:ext cx="469744" cy="259045"/>
    <xdr:sp macro="" textlink="">
      <xdr:nvSpPr>
        <xdr:cNvPr id="394" name="n_4mainValue【市民会館】&#10;一人当たり面積">
          <a:extLst>
            <a:ext uri="{FF2B5EF4-FFF2-40B4-BE49-F238E27FC236}">
              <a16:creationId xmlns:a16="http://schemas.microsoft.com/office/drawing/2014/main" id="{F5330DD9-F887-45AC-BA49-D3DBE56FAAB5}"/>
            </a:ext>
          </a:extLst>
        </xdr:cNvPr>
        <xdr:cNvSpPr txBox="1"/>
      </xdr:nvSpPr>
      <xdr:spPr>
        <a:xfrm>
          <a:off x="6404052" y="17631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95" name="正方形/長方形 394">
          <a:extLst>
            <a:ext uri="{FF2B5EF4-FFF2-40B4-BE49-F238E27FC236}">
              <a16:creationId xmlns:a16="http://schemas.microsoft.com/office/drawing/2014/main" id="{4EF1D8B4-EBC3-4EEB-B367-326F588F77F9}"/>
            </a:ext>
          </a:extLst>
        </xdr:cNvPr>
        <xdr:cNvSpPr/>
      </xdr:nvSpPr>
      <xdr:spPr>
        <a:xfrm>
          <a:off x="11826875" y="4191000"/>
          <a:ext cx="4486275"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6" name="正方形/長方形 395">
          <a:extLst>
            <a:ext uri="{FF2B5EF4-FFF2-40B4-BE49-F238E27FC236}">
              <a16:creationId xmlns:a16="http://schemas.microsoft.com/office/drawing/2014/main" id="{7FF0B8D9-0D6B-4B96-B870-9448D305AD69}"/>
            </a:ext>
          </a:extLst>
        </xdr:cNvPr>
        <xdr:cNvSpPr/>
      </xdr:nvSpPr>
      <xdr:spPr>
        <a:xfrm>
          <a:off x="11944350" y="48514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7" name="正方形/長方形 396">
          <a:extLst>
            <a:ext uri="{FF2B5EF4-FFF2-40B4-BE49-F238E27FC236}">
              <a16:creationId xmlns:a16="http://schemas.microsoft.com/office/drawing/2014/main" id="{122E9454-5E0F-46C5-911D-E1911EBADEC8}"/>
            </a:ext>
          </a:extLst>
        </xdr:cNvPr>
        <xdr:cNvSpPr/>
      </xdr:nvSpPr>
      <xdr:spPr>
        <a:xfrm>
          <a:off x="11944350" y="50546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8" name="正方形/長方形 397">
          <a:extLst>
            <a:ext uri="{FF2B5EF4-FFF2-40B4-BE49-F238E27FC236}">
              <a16:creationId xmlns:a16="http://schemas.microsoft.com/office/drawing/2014/main" id="{CBA9CEC9-888B-42DD-8AA7-FFA1C56E0BEA}"/>
            </a:ext>
          </a:extLst>
        </xdr:cNvPr>
        <xdr:cNvSpPr/>
      </xdr:nvSpPr>
      <xdr:spPr>
        <a:xfrm>
          <a:off x="12912725" y="48514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9" name="正方形/長方形 398">
          <a:extLst>
            <a:ext uri="{FF2B5EF4-FFF2-40B4-BE49-F238E27FC236}">
              <a16:creationId xmlns:a16="http://schemas.microsoft.com/office/drawing/2014/main" id="{7983F8FD-6658-48E1-9909-B3C9A06F5BF7}"/>
            </a:ext>
          </a:extLst>
        </xdr:cNvPr>
        <xdr:cNvSpPr/>
      </xdr:nvSpPr>
      <xdr:spPr>
        <a:xfrm>
          <a:off x="12912725" y="50546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0" name="正方形/長方形 399">
          <a:extLst>
            <a:ext uri="{FF2B5EF4-FFF2-40B4-BE49-F238E27FC236}">
              <a16:creationId xmlns:a16="http://schemas.microsoft.com/office/drawing/2014/main" id="{8F882993-7C0E-4E02-9E9C-813F22191A74}"/>
            </a:ext>
          </a:extLst>
        </xdr:cNvPr>
        <xdr:cNvSpPr/>
      </xdr:nvSpPr>
      <xdr:spPr>
        <a:xfrm>
          <a:off x="13998575" y="48514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1" name="正方形/長方形 400">
          <a:extLst>
            <a:ext uri="{FF2B5EF4-FFF2-40B4-BE49-F238E27FC236}">
              <a16:creationId xmlns:a16="http://schemas.microsoft.com/office/drawing/2014/main" id="{482F005D-4C44-47D6-BE45-DA61B73B0D6F}"/>
            </a:ext>
          </a:extLst>
        </xdr:cNvPr>
        <xdr:cNvSpPr/>
      </xdr:nvSpPr>
      <xdr:spPr>
        <a:xfrm>
          <a:off x="13998575" y="50546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2" name="正方形/長方形 401">
          <a:extLst>
            <a:ext uri="{FF2B5EF4-FFF2-40B4-BE49-F238E27FC236}">
              <a16:creationId xmlns:a16="http://schemas.microsoft.com/office/drawing/2014/main" id="{BA10FAF7-8426-4A9B-AAA8-7E6E8B358164}"/>
            </a:ext>
          </a:extLst>
        </xdr:cNvPr>
        <xdr:cNvSpPr/>
      </xdr:nvSpPr>
      <xdr:spPr>
        <a:xfrm>
          <a:off x="11826875" y="5334000"/>
          <a:ext cx="448627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403" name="正方形/長方形 402">
          <a:extLst>
            <a:ext uri="{FF2B5EF4-FFF2-40B4-BE49-F238E27FC236}">
              <a16:creationId xmlns:a16="http://schemas.microsoft.com/office/drawing/2014/main" id="{76DC0EFA-E8F7-4558-9A24-5AE0C74818CD}"/>
            </a:ext>
          </a:extLst>
        </xdr:cNvPr>
        <xdr:cNvSpPr/>
      </xdr:nvSpPr>
      <xdr:spPr>
        <a:xfrm>
          <a:off x="17373600" y="4191000"/>
          <a:ext cx="44958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04" name="正方形/長方形 403">
          <a:extLst>
            <a:ext uri="{FF2B5EF4-FFF2-40B4-BE49-F238E27FC236}">
              <a16:creationId xmlns:a16="http://schemas.microsoft.com/office/drawing/2014/main" id="{CBAC9C3B-186B-4E01-95E6-0801FE502516}"/>
            </a:ext>
          </a:extLst>
        </xdr:cNvPr>
        <xdr:cNvSpPr/>
      </xdr:nvSpPr>
      <xdr:spPr>
        <a:xfrm>
          <a:off x="17500600" y="48514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05" name="正方形/長方形 404">
          <a:extLst>
            <a:ext uri="{FF2B5EF4-FFF2-40B4-BE49-F238E27FC236}">
              <a16:creationId xmlns:a16="http://schemas.microsoft.com/office/drawing/2014/main" id="{F60133CD-CCA2-4860-9DF4-75FED4DCCC6A}"/>
            </a:ext>
          </a:extLst>
        </xdr:cNvPr>
        <xdr:cNvSpPr/>
      </xdr:nvSpPr>
      <xdr:spPr>
        <a:xfrm>
          <a:off x="17500600" y="50546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06" name="正方形/長方形 405">
          <a:extLst>
            <a:ext uri="{FF2B5EF4-FFF2-40B4-BE49-F238E27FC236}">
              <a16:creationId xmlns:a16="http://schemas.microsoft.com/office/drawing/2014/main" id="{12A9CCC7-A181-491F-9F4D-D707B86FB001}"/>
            </a:ext>
          </a:extLst>
        </xdr:cNvPr>
        <xdr:cNvSpPr/>
      </xdr:nvSpPr>
      <xdr:spPr>
        <a:xfrm>
          <a:off x="18459450" y="48514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07" name="正方形/長方形 406">
          <a:extLst>
            <a:ext uri="{FF2B5EF4-FFF2-40B4-BE49-F238E27FC236}">
              <a16:creationId xmlns:a16="http://schemas.microsoft.com/office/drawing/2014/main" id="{7D73C3AE-AFA9-47E1-955F-48B4918F7596}"/>
            </a:ext>
          </a:extLst>
        </xdr:cNvPr>
        <xdr:cNvSpPr/>
      </xdr:nvSpPr>
      <xdr:spPr>
        <a:xfrm>
          <a:off x="18459450" y="50546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08" name="正方形/長方形 407">
          <a:extLst>
            <a:ext uri="{FF2B5EF4-FFF2-40B4-BE49-F238E27FC236}">
              <a16:creationId xmlns:a16="http://schemas.microsoft.com/office/drawing/2014/main" id="{8FE36BD4-11F4-42B9-A38F-495F078A17EE}"/>
            </a:ext>
          </a:extLst>
        </xdr:cNvPr>
        <xdr:cNvSpPr/>
      </xdr:nvSpPr>
      <xdr:spPr>
        <a:xfrm>
          <a:off x="19545300" y="48514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09" name="正方形/長方形 408">
          <a:extLst>
            <a:ext uri="{FF2B5EF4-FFF2-40B4-BE49-F238E27FC236}">
              <a16:creationId xmlns:a16="http://schemas.microsoft.com/office/drawing/2014/main" id="{95EF2C7F-02C9-46C8-8568-75F414B60EB2}"/>
            </a:ext>
          </a:extLst>
        </xdr:cNvPr>
        <xdr:cNvSpPr/>
      </xdr:nvSpPr>
      <xdr:spPr>
        <a:xfrm>
          <a:off x="19545300" y="50546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10" name="正方形/長方形 409">
          <a:extLst>
            <a:ext uri="{FF2B5EF4-FFF2-40B4-BE49-F238E27FC236}">
              <a16:creationId xmlns:a16="http://schemas.microsoft.com/office/drawing/2014/main" id="{7DFDCDF1-91F7-49D5-BAEF-0D21EAA747A1}"/>
            </a:ext>
          </a:extLst>
        </xdr:cNvPr>
        <xdr:cNvSpPr/>
      </xdr:nvSpPr>
      <xdr:spPr>
        <a:xfrm>
          <a:off x="17373600" y="5334000"/>
          <a:ext cx="44958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411" name="正方形/長方形 410">
          <a:extLst>
            <a:ext uri="{FF2B5EF4-FFF2-40B4-BE49-F238E27FC236}">
              <a16:creationId xmlns:a16="http://schemas.microsoft.com/office/drawing/2014/main" id="{24D66FFF-B7C9-4830-911D-A753BB1D9A75}"/>
            </a:ext>
          </a:extLst>
        </xdr:cNvPr>
        <xdr:cNvSpPr/>
      </xdr:nvSpPr>
      <xdr:spPr>
        <a:xfrm>
          <a:off x="11826875" y="8001000"/>
          <a:ext cx="4486275"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2" name="正方形/長方形 411">
          <a:extLst>
            <a:ext uri="{FF2B5EF4-FFF2-40B4-BE49-F238E27FC236}">
              <a16:creationId xmlns:a16="http://schemas.microsoft.com/office/drawing/2014/main" id="{C1A08B3F-4B3E-4F80-8C7F-B7D830C32EDB}"/>
            </a:ext>
          </a:extLst>
        </xdr:cNvPr>
        <xdr:cNvSpPr/>
      </xdr:nvSpPr>
      <xdr:spPr>
        <a:xfrm>
          <a:off x="11944350" y="86614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3" name="正方形/長方形 412">
          <a:extLst>
            <a:ext uri="{FF2B5EF4-FFF2-40B4-BE49-F238E27FC236}">
              <a16:creationId xmlns:a16="http://schemas.microsoft.com/office/drawing/2014/main" id="{68A1551C-F851-4096-833E-568952B4C88C}"/>
            </a:ext>
          </a:extLst>
        </xdr:cNvPr>
        <xdr:cNvSpPr/>
      </xdr:nvSpPr>
      <xdr:spPr>
        <a:xfrm>
          <a:off x="11944350" y="88646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4" name="正方形/長方形 413">
          <a:extLst>
            <a:ext uri="{FF2B5EF4-FFF2-40B4-BE49-F238E27FC236}">
              <a16:creationId xmlns:a16="http://schemas.microsoft.com/office/drawing/2014/main" id="{1DF6B6D7-AA1A-4771-A9D2-5F7F3AF367A5}"/>
            </a:ext>
          </a:extLst>
        </xdr:cNvPr>
        <xdr:cNvSpPr/>
      </xdr:nvSpPr>
      <xdr:spPr>
        <a:xfrm>
          <a:off x="12912725" y="86614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5" name="正方形/長方形 414">
          <a:extLst>
            <a:ext uri="{FF2B5EF4-FFF2-40B4-BE49-F238E27FC236}">
              <a16:creationId xmlns:a16="http://schemas.microsoft.com/office/drawing/2014/main" id="{FA740031-B23B-47E6-B1AF-8FBA8F577AE2}"/>
            </a:ext>
          </a:extLst>
        </xdr:cNvPr>
        <xdr:cNvSpPr/>
      </xdr:nvSpPr>
      <xdr:spPr>
        <a:xfrm>
          <a:off x="12912725" y="88646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6" name="正方形/長方形 415">
          <a:extLst>
            <a:ext uri="{FF2B5EF4-FFF2-40B4-BE49-F238E27FC236}">
              <a16:creationId xmlns:a16="http://schemas.microsoft.com/office/drawing/2014/main" id="{81620A69-E5E3-426F-AA26-CEDCA1DE30CF}"/>
            </a:ext>
          </a:extLst>
        </xdr:cNvPr>
        <xdr:cNvSpPr/>
      </xdr:nvSpPr>
      <xdr:spPr>
        <a:xfrm>
          <a:off x="13998575" y="86614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7" name="正方形/長方形 416">
          <a:extLst>
            <a:ext uri="{FF2B5EF4-FFF2-40B4-BE49-F238E27FC236}">
              <a16:creationId xmlns:a16="http://schemas.microsoft.com/office/drawing/2014/main" id="{C0D66AEA-B3AC-4DBA-AEB4-0FAEB38E7C9C}"/>
            </a:ext>
          </a:extLst>
        </xdr:cNvPr>
        <xdr:cNvSpPr/>
      </xdr:nvSpPr>
      <xdr:spPr>
        <a:xfrm>
          <a:off x="13998575" y="88646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8" name="正方形/長方形 417">
          <a:extLst>
            <a:ext uri="{FF2B5EF4-FFF2-40B4-BE49-F238E27FC236}">
              <a16:creationId xmlns:a16="http://schemas.microsoft.com/office/drawing/2014/main" id="{5A12CFDF-3F81-4BF3-A5DD-405D4FB16508}"/>
            </a:ext>
          </a:extLst>
        </xdr:cNvPr>
        <xdr:cNvSpPr/>
      </xdr:nvSpPr>
      <xdr:spPr>
        <a:xfrm>
          <a:off x="11826875" y="9144000"/>
          <a:ext cx="4486275"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9" name="テキスト ボックス 418">
          <a:extLst>
            <a:ext uri="{FF2B5EF4-FFF2-40B4-BE49-F238E27FC236}">
              <a16:creationId xmlns:a16="http://schemas.microsoft.com/office/drawing/2014/main" id="{452D9A45-FC6C-4473-8214-504C2BBA68A3}"/>
            </a:ext>
          </a:extLst>
        </xdr:cNvPr>
        <xdr:cNvSpPr txBox="1"/>
      </xdr:nvSpPr>
      <xdr:spPr>
        <a:xfrm>
          <a:off x="11788775"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20" name="直線コネクタ 419">
          <a:extLst>
            <a:ext uri="{FF2B5EF4-FFF2-40B4-BE49-F238E27FC236}">
              <a16:creationId xmlns:a16="http://schemas.microsoft.com/office/drawing/2014/main" id="{CD937D41-DCC5-4C22-BD1D-907BD58ED455}"/>
            </a:ext>
          </a:extLst>
        </xdr:cNvPr>
        <xdr:cNvCxnSpPr/>
      </xdr:nvCxnSpPr>
      <xdr:spPr>
        <a:xfrm>
          <a:off x="11826875" y="1143000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21" name="テキスト ボックス 420">
          <a:extLst>
            <a:ext uri="{FF2B5EF4-FFF2-40B4-BE49-F238E27FC236}">
              <a16:creationId xmlns:a16="http://schemas.microsoft.com/office/drawing/2014/main" id="{75F8F579-72FE-4D30-B275-ACD7A578A185}"/>
            </a:ext>
          </a:extLst>
        </xdr:cNvPr>
        <xdr:cNvSpPr txBox="1"/>
      </xdr:nvSpPr>
      <xdr:spPr>
        <a:xfrm>
          <a:off x="1138827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422" name="直線コネクタ 421">
          <a:extLst>
            <a:ext uri="{FF2B5EF4-FFF2-40B4-BE49-F238E27FC236}">
              <a16:creationId xmlns:a16="http://schemas.microsoft.com/office/drawing/2014/main" id="{FF34848E-B5FB-4398-9E61-4793EB277760}"/>
            </a:ext>
          </a:extLst>
        </xdr:cNvPr>
        <xdr:cNvCxnSpPr/>
      </xdr:nvCxnSpPr>
      <xdr:spPr>
        <a:xfrm>
          <a:off x="11826875" y="11103428"/>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423" name="テキスト ボックス 422">
          <a:extLst>
            <a:ext uri="{FF2B5EF4-FFF2-40B4-BE49-F238E27FC236}">
              <a16:creationId xmlns:a16="http://schemas.microsoft.com/office/drawing/2014/main" id="{B9CB4AE1-6181-4A13-B62B-C24CA82142E7}"/>
            </a:ext>
          </a:extLst>
        </xdr:cNvPr>
        <xdr:cNvSpPr txBox="1"/>
      </xdr:nvSpPr>
      <xdr:spPr>
        <a:xfrm>
          <a:off x="1138827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424" name="直線コネクタ 423">
          <a:extLst>
            <a:ext uri="{FF2B5EF4-FFF2-40B4-BE49-F238E27FC236}">
              <a16:creationId xmlns:a16="http://schemas.microsoft.com/office/drawing/2014/main" id="{761CD9E4-53CD-4D12-8343-F5F1DFF671C8}"/>
            </a:ext>
          </a:extLst>
        </xdr:cNvPr>
        <xdr:cNvCxnSpPr/>
      </xdr:nvCxnSpPr>
      <xdr:spPr>
        <a:xfrm>
          <a:off x="11826875" y="10776857"/>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425" name="テキスト ボックス 424">
          <a:extLst>
            <a:ext uri="{FF2B5EF4-FFF2-40B4-BE49-F238E27FC236}">
              <a16:creationId xmlns:a16="http://schemas.microsoft.com/office/drawing/2014/main" id="{9ECC15DF-DBC0-4B92-93EB-7A10EA26B030}"/>
            </a:ext>
          </a:extLst>
        </xdr:cNvPr>
        <xdr:cNvSpPr txBox="1"/>
      </xdr:nvSpPr>
      <xdr:spPr>
        <a:xfrm>
          <a:off x="11442866"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426" name="直線コネクタ 425">
          <a:extLst>
            <a:ext uri="{FF2B5EF4-FFF2-40B4-BE49-F238E27FC236}">
              <a16:creationId xmlns:a16="http://schemas.microsoft.com/office/drawing/2014/main" id="{AF1AC3DB-6C07-4C1A-B735-2B6992C73A71}"/>
            </a:ext>
          </a:extLst>
        </xdr:cNvPr>
        <xdr:cNvCxnSpPr/>
      </xdr:nvCxnSpPr>
      <xdr:spPr>
        <a:xfrm>
          <a:off x="11826875" y="10450285"/>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427" name="テキスト ボックス 426">
          <a:extLst>
            <a:ext uri="{FF2B5EF4-FFF2-40B4-BE49-F238E27FC236}">
              <a16:creationId xmlns:a16="http://schemas.microsoft.com/office/drawing/2014/main" id="{AB95DC24-689F-44C2-8DC0-492BCB853E28}"/>
            </a:ext>
          </a:extLst>
        </xdr:cNvPr>
        <xdr:cNvSpPr txBox="1"/>
      </xdr:nvSpPr>
      <xdr:spPr>
        <a:xfrm>
          <a:off x="11442866"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428" name="直線コネクタ 427">
          <a:extLst>
            <a:ext uri="{FF2B5EF4-FFF2-40B4-BE49-F238E27FC236}">
              <a16:creationId xmlns:a16="http://schemas.microsoft.com/office/drawing/2014/main" id="{B29FC270-648D-45B7-B853-84658F0A7ED0}"/>
            </a:ext>
          </a:extLst>
        </xdr:cNvPr>
        <xdr:cNvCxnSpPr/>
      </xdr:nvCxnSpPr>
      <xdr:spPr>
        <a:xfrm>
          <a:off x="11826875" y="10123715"/>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429" name="テキスト ボックス 428">
          <a:extLst>
            <a:ext uri="{FF2B5EF4-FFF2-40B4-BE49-F238E27FC236}">
              <a16:creationId xmlns:a16="http://schemas.microsoft.com/office/drawing/2014/main" id="{1EF3965A-E34E-43F9-B891-B3DF9C37B883}"/>
            </a:ext>
          </a:extLst>
        </xdr:cNvPr>
        <xdr:cNvSpPr txBox="1"/>
      </xdr:nvSpPr>
      <xdr:spPr>
        <a:xfrm>
          <a:off x="11442866"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430" name="直線コネクタ 429">
          <a:extLst>
            <a:ext uri="{FF2B5EF4-FFF2-40B4-BE49-F238E27FC236}">
              <a16:creationId xmlns:a16="http://schemas.microsoft.com/office/drawing/2014/main" id="{35E61969-2A4C-4236-9CA2-F6BC8FB9A207}"/>
            </a:ext>
          </a:extLst>
        </xdr:cNvPr>
        <xdr:cNvCxnSpPr/>
      </xdr:nvCxnSpPr>
      <xdr:spPr>
        <a:xfrm>
          <a:off x="11826875" y="9797143"/>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431" name="テキスト ボックス 430">
          <a:extLst>
            <a:ext uri="{FF2B5EF4-FFF2-40B4-BE49-F238E27FC236}">
              <a16:creationId xmlns:a16="http://schemas.microsoft.com/office/drawing/2014/main" id="{6F4ED2BD-8430-4816-8A56-B025ED2B61D8}"/>
            </a:ext>
          </a:extLst>
        </xdr:cNvPr>
        <xdr:cNvSpPr txBox="1"/>
      </xdr:nvSpPr>
      <xdr:spPr>
        <a:xfrm>
          <a:off x="11442866"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432" name="直線コネクタ 431">
          <a:extLst>
            <a:ext uri="{FF2B5EF4-FFF2-40B4-BE49-F238E27FC236}">
              <a16:creationId xmlns:a16="http://schemas.microsoft.com/office/drawing/2014/main" id="{7BE94011-CB83-4C6C-A8C3-E22197C65F72}"/>
            </a:ext>
          </a:extLst>
        </xdr:cNvPr>
        <xdr:cNvCxnSpPr/>
      </xdr:nvCxnSpPr>
      <xdr:spPr>
        <a:xfrm>
          <a:off x="11826875" y="9470572"/>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433" name="テキスト ボックス 432">
          <a:extLst>
            <a:ext uri="{FF2B5EF4-FFF2-40B4-BE49-F238E27FC236}">
              <a16:creationId xmlns:a16="http://schemas.microsoft.com/office/drawing/2014/main" id="{0F6B3CDB-A32B-43FA-88B0-88777DFAB1D2}"/>
            </a:ext>
          </a:extLst>
        </xdr:cNvPr>
        <xdr:cNvSpPr txBox="1"/>
      </xdr:nvSpPr>
      <xdr:spPr>
        <a:xfrm>
          <a:off x="11506986"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4" name="直線コネクタ 433">
          <a:extLst>
            <a:ext uri="{FF2B5EF4-FFF2-40B4-BE49-F238E27FC236}">
              <a16:creationId xmlns:a16="http://schemas.microsoft.com/office/drawing/2014/main" id="{FB893740-E0DA-4CCB-AA37-2CCAF3AB631B}"/>
            </a:ext>
          </a:extLst>
        </xdr:cNvPr>
        <xdr:cNvCxnSpPr/>
      </xdr:nvCxnSpPr>
      <xdr:spPr>
        <a:xfrm>
          <a:off x="11826875" y="914400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435" name="【保健センター・保健所】&#10;有形固定資産減価償却率グラフ枠">
          <a:extLst>
            <a:ext uri="{FF2B5EF4-FFF2-40B4-BE49-F238E27FC236}">
              <a16:creationId xmlns:a16="http://schemas.microsoft.com/office/drawing/2014/main" id="{C65631F3-5FA2-4064-A0C9-A0EED52DBF71}"/>
            </a:ext>
          </a:extLst>
        </xdr:cNvPr>
        <xdr:cNvSpPr/>
      </xdr:nvSpPr>
      <xdr:spPr>
        <a:xfrm>
          <a:off x="11826875" y="9144000"/>
          <a:ext cx="4486275"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142059</xdr:rowOff>
    </xdr:from>
    <xdr:to>
      <xdr:col>85</xdr:col>
      <xdr:colOff>126364</xdr:colOff>
      <xdr:row>64</xdr:row>
      <xdr:rowOff>130628</xdr:rowOff>
    </xdr:to>
    <xdr:cxnSp macro="">
      <xdr:nvCxnSpPr>
        <xdr:cNvPr id="436" name="直線コネクタ 435">
          <a:extLst>
            <a:ext uri="{FF2B5EF4-FFF2-40B4-BE49-F238E27FC236}">
              <a16:creationId xmlns:a16="http://schemas.microsoft.com/office/drawing/2014/main" id="{7F08D4F8-7A7C-4D8C-BC36-E8E9D3A08180}"/>
            </a:ext>
          </a:extLst>
        </xdr:cNvPr>
        <xdr:cNvCxnSpPr/>
      </xdr:nvCxnSpPr>
      <xdr:spPr>
        <a:xfrm flipV="1">
          <a:off x="15509239" y="9571809"/>
          <a:ext cx="0" cy="15316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437" name="【保健センター・保健所】&#10;有形固定資産減価償却率最小値テキスト">
          <a:extLst>
            <a:ext uri="{FF2B5EF4-FFF2-40B4-BE49-F238E27FC236}">
              <a16:creationId xmlns:a16="http://schemas.microsoft.com/office/drawing/2014/main" id="{A5164AC2-C2A0-403E-B9A0-006C64077049}"/>
            </a:ext>
          </a:extLst>
        </xdr:cNvPr>
        <xdr:cNvSpPr txBox="1"/>
      </xdr:nvSpPr>
      <xdr:spPr>
        <a:xfrm>
          <a:off x="15547975"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438" name="直線コネクタ 437">
          <a:extLst>
            <a:ext uri="{FF2B5EF4-FFF2-40B4-BE49-F238E27FC236}">
              <a16:creationId xmlns:a16="http://schemas.microsoft.com/office/drawing/2014/main" id="{B835E1B5-F507-41F9-A762-E94C2AFAEA9C}"/>
            </a:ext>
          </a:extLst>
        </xdr:cNvPr>
        <xdr:cNvCxnSpPr/>
      </xdr:nvCxnSpPr>
      <xdr:spPr>
        <a:xfrm>
          <a:off x="15420975" y="11103428"/>
          <a:ext cx="1682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88736</xdr:rowOff>
    </xdr:from>
    <xdr:ext cx="340478" cy="259045"/>
    <xdr:sp macro="" textlink="">
      <xdr:nvSpPr>
        <xdr:cNvPr id="439" name="【保健センター・保健所】&#10;有形固定資産減価償却率最大値テキスト">
          <a:extLst>
            <a:ext uri="{FF2B5EF4-FFF2-40B4-BE49-F238E27FC236}">
              <a16:creationId xmlns:a16="http://schemas.microsoft.com/office/drawing/2014/main" id="{0216D3D2-1BBB-4685-9F8B-33DF57E0E423}"/>
            </a:ext>
          </a:extLst>
        </xdr:cNvPr>
        <xdr:cNvSpPr txBox="1"/>
      </xdr:nvSpPr>
      <xdr:spPr>
        <a:xfrm>
          <a:off x="15547975" y="934703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142059</xdr:rowOff>
    </xdr:from>
    <xdr:to>
      <xdr:col>86</xdr:col>
      <xdr:colOff>25400</xdr:colOff>
      <xdr:row>55</xdr:row>
      <xdr:rowOff>142059</xdr:rowOff>
    </xdr:to>
    <xdr:cxnSp macro="">
      <xdr:nvCxnSpPr>
        <xdr:cNvPr id="440" name="直線コネクタ 439">
          <a:extLst>
            <a:ext uri="{FF2B5EF4-FFF2-40B4-BE49-F238E27FC236}">
              <a16:creationId xmlns:a16="http://schemas.microsoft.com/office/drawing/2014/main" id="{F4DB9551-E5EE-4572-8CD5-EC80B9BDD7EF}"/>
            </a:ext>
          </a:extLst>
        </xdr:cNvPr>
        <xdr:cNvCxnSpPr/>
      </xdr:nvCxnSpPr>
      <xdr:spPr>
        <a:xfrm>
          <a:off x="15420975" y="9571809"/>
          <a:ext cx="1682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55353</xdr:rowOff>
    </xdr:from>
    <xdr:ext cx="405111" cy="259045"/>
    <xdr:sp macro="" textlink="">
      <xdr:nvSpPr>
        <xdr:cNvPr id="441" name="【保健センター・保健所】&#10;有形固定資産減価償却率平均値テキスト">
          <a:extLst>
            <a:ext uri="{FF2B5EF4-FFF2-40B4-BE49-F238E27FC236}">
              <a16:creationId xmlns:a16="http://schemas.microsoft.com/office/drawing/2014/main" id="{CA318D86-389F-4B30-93CE-0B296A5B27F1}"/>
            </a:ext>
          </a:extLst>
        </xdr:cNvPr>
        <xdr:cNvSpPr txBox="1"/>
      </xdr:nvSpPr>
      <xdr:spPr>
        <a:xfrm>
          <a:off x="15547975" y="101709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32476</xdr:rowOff>
    </xdr:from>
    <xdr:to>
      <xdr:col>85</xdr:col>
      <xdr:colOff>177800</xdr:colOff>
      <xdr:row>60</xdr:row>
      <xdr:rowOff>134076</xdr:rowOff>
    </xdr:to>
    <xdr:sp macro="" textlink="">
      <xdr:nvSpPr>
        <xdr:cNvPr id="442" name="フローチャート: 判断 441">
          <a:extLst>
            <a:ext uri="{FF2B5EF4-FFF2-40B4-BE49-F238E27FC236}">
              <a16:creationId xmlns:a16="http://schemas.microsoft.com/office/drawing/2014/main" id="{5C261CC0-3313-4364-AD83-8DE34383BD0E}"/>
            </a:ext>
          </a:extLst>
        </xdr:cNvPr>
        <xdr:cNvSpPr/>
      </xdr:nvSpPr>
      <xdr:spPr>
        <a:xfrm>
          <a:off x="15459075" y="1031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29210</xdr:rowOff>
    </xdr:from>
    <xdr:to>
      <xdr:col>81</xdr:col>
      <xdr:colOff>101600</xdr:colOff>
      <xdr:row>60</xdr:row>
      <xdr:rowOff>130810</xdr:rowOff>
    </xdr:to>
    <xdr:sp macro="" textlink="">
      <xdr:nvSpPr>
        <xdr:cNvPr id="443" name="フローチャート: 判断 442">
          <a:extLst>
            <a:ext uri="{FF2B5EF4-FFF2-40B4-BE49-F238E27FC236}">
              <a16:creationId xmlns:a16="http://schemas.microsoft.com/office/drawing/2014/main" id="{D80165B7-B265-4CCF-8CAD-77431F05ECC1}"/>
            </a:ext>
          </a:extLst>
        </xdr:cNvPr>
        <xdr:cNvSpPr/>
      </xdr:nvSpPr>
      <xdr:spPr>
        <a:xfrm>
          <a:off x="14658975" y="103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25944</xdr:rowOff>
    </xdr:from>
    <xdr:to>
      <xdr:col>76</xdr:col>
      <xdr:colOff>165100</xdr:colOff>
      <xdr:row>60</xdr:row>
      <xdr:rowOff>127544</xdr:rowOff>
    </xdr:to>
    <xdr:sp macro="" textlink="">
      <xdr:nvSpPr>
        <xdr:cNvPr id="444" name="フローチャート: 判断 443">
          <a:extLst>
            <a:ext uri="{FF2B5EF4-FFF2-40B4-BE49-F238E27FC236}">
              <a16:creationId xmlns:a16="http://schemas.microsoft.com/office/drawing/2014/main" id="{09C2A0AE-71AC-4349-9B2E-531ECBE419FE}"/>
            </a:ext>
          </a:extLst>
        </xdr:cNvPr>
        <xdr:cNvSpPr/>
      </xdr:nvSpPr>
      <xdr:spPr>
        <a:xfrm>
          <a:off x="13817600" y="10312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3084</xdr:rowOff>
    </xdr:from>
    <xdr:to>
      <xdr:col>72</xdr:col>
      <xdr:colOff>38100</xdr:colOff>
      <xdr:row>60</xdr:row>
      <xdr:rowOff>104684</xdr:rowOff>
    </xdr:to>
    <xdr:sp macro="" textlink="">
      <xdr:nvSpPr>
        <xdr:cNvPr id="445" name="フローチャート: 判断 444">
          <a:extLst>
            <a:ext uri="{FF2B5EF4-FFF2-40B4-BE49-F238E27FC236}">
              <a16:creationId xmlns:a16="http://schemas.microsoft.com/office/drawing/2014/main" id="{914A92C6-BD4B-42BD-BB65-B0A75AD48751}"/>
            </a:ext>
          </a:extLst>
        </xdr:cNvPr>
        <xdr:cNvSpPr/>
      </xdr:nvSpPr>
      <xdr:spPr>
        <a:xfrm>
          <a:off x="12976225" y="10290084"/>
          <a:ext cx="920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1451</xdr:rowOff>
    </xdr:from>
    <xdr:to>
      <xdr:col>67</xdr:col>
      <xdr:colOff>101600</xdr:colOff>
      <xdr:row>60</xdr:row>
      <xdr:rowOff>103051</xdr:rowOff>
    </xdr:to>
    <xdr:sp macro="" textlink="">
      <xdr:nvSpPr>
        <xdr:cNvPr id="446" name="フローチャート: 判断 445">
          <a:extLst>
            <a:ext uri="{FF2B5EF4-FFF2-40B4-BE49-F238E27FC236}">
              <a16:creationId xmlns:a16="http://schemas.microsoft.com/office/drawing/2014/main" id="{1A75CCDF-61FE-459F-922F-A70785E440FA}"/>
            </a:ext>
          </a:extLst>
        </xdr:cNvPr>
        <xdr:cNvSpPr/>
      </xdr:nvSpPr>
      <xdr:spPr>
        <a:xfrm>
          <a:off x="12125325" y="1028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7" name="テキスト ボックス 446">
          <a:extLst>
            <a:ext uri="{FF2B5EF4-FFF2-40B4-BE49-F238E27FC236}">
              <a16:creationId xmlns:a16="http://schemas.microsoft.com/office/drawing/2014/main" id="{A191C8E0-6E47-4FFE-A873-D38D7ADD7189}"/>
            </a:ext>
          </a:extLst>
        </xdr:cNvPr>
        <xdr:cNvSpPr txBox="1"/>
      </xdr:nvSpPr>
      <xdr:spPr>
        <a:xfrm>
          <a:off x="153289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8" name="テキスト ボックス 447">
          <a:extLst>
            <a:ext uri="{FF2B5EF4-FFF2-40B4-BE49-F238E27FC236}">
              <a16:creationId xmlns:a16="http://schemas.microsoft.com/office/drawing/2014/main" id="{E126C5C6-9F5E-40E8-8C77-611C356F7F8E}"/>
            </a:ext>
          </a:extLst>
        </xdr:cNvPr>
        <xdr:cNvSpPr txBox="1"/>
      </xdr:nvSpPr>
      <xdr:spPr>
        <a:xfrm>
          <a:off x="145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9" name="テキスト ボックス 448">
          <a:extLst>
            <a:ext uri="{FF2B5EF4-FFF2-40B4-BE49-F238E27FC236}">
              <a16:creationId xmlns:a16="http://schemas.microsoft.com/office/drawing/2014/main" id="{A6B2CD1D-B4A5-471A-B7E5-6513C0B56263}"/>
            </a:ext>
          </a:extLst>
        </xdr:cNvPr>
        <xdr:cNvSpPr txBox="1"/>
      </xdr:nvSpPr>
      <xdr:spPr>
        <a:xfrm>
          <a:off x="1368742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50" name="テキスト ボックス 449">
          <a:extLst>
            <a:ext uri="{FF2B5EF4-FFF2-40B4-BE49-F238E27FC236}">
              <a16:creationId xmlns:a16="http://schemas.microsoft.com/office/drawing/2014/main" id="{DED0DB46-EE91-4328-849A-5DB7F657FF41}"/>
            </a:ext>
          </a:extLst>
        </xdr:cNvPr>
        <xdr:cNvSpPr txBox="1"/>
      </xdr:nvSpPr>
      <xdr:spPr>
        <a:xfrm>
          <a:off x="12846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51" name="テキスト ボックス 450">
          <a:extLst>
            <a:ext uri="{FF2B5EF4-FFF2-40B4-BE49-F238E27FC236}">
              <a16:creationId xmlns:a16="http://schemas.microsoft.com/office/drawing/2014/main" id="{5D3E30D0-3DD0-4D84-82FB-DF2B70A5534B}"/>
            </a:ext>
          </a:extLst>
        </xdr:cNvPr>
        <xdr:cNvSpPr txBox="1"/>
      </xdr:nvSpPr>
      <xdr:spPr>
        <a:xfrm>
          <a:off x="119951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161472</xdr:rowOff>
    </xdr:from>
    <xdr:to>
      <xdr:col>85</xdr:col>
      <xdr:colOff>177800</xdr:colOff>
      <xdr:row>62</xdr:row>
      <xdr:rowOff>91622</xdr:rowOff>
    </xdr:to>
    <xdr:sp macro="" textlink="">
      <xdr:nvSpPr>
        <xdr:cNvPr id="452" name="楕円 451">
          <a:extLst>
            <a:ext uri="{FF2B5EF4-FFF2-40B4-BE49-F238E27FC236}">
              <a16:creationId xmlns:a16="http://schemas.microsoft.com/office/drawing/2014/main" id="{20A94050-5B72-4FBC-9684-0E70587C6881}"/>
            </a:ext>
          </a:extLst>
        </xdr:cNvPr>
        <xdr:cNvSpPr/>
      </xdr:nvSpPr>
      <xdr:spPr>
        <a:xfrm>
          <a:off x="15459075" y="10619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139899</xdr:rowOff>
    </xdr:from>
    <xdr:ext cx="405111" cy="259045"/>
    <xdr:sp macro="" textlink="">
      <xdr:nvSpPr>
        <xdr:cNvPr id="453" name="【保健センター・保健所】&#10;有形固定資産減価償却率該当値テキスト">
          <a:extLst>
            <a:ext uri="{FF2B5EF4-FFF2-40B4-BE49-F238E27FC236}">
              <a16:creationId xmlns:a16="http://schemas.microsoft.com/office/drawing/2014/main" id="{93A45805-B634-46E4-8BF6-E82F8E6012FF}"/>
            </a:ext>
          </a:extLst>
        </xdr:cNvPr>
        <xdr:cNvSpPr txBox="1"/>
      </xdr:nvSpPr>
      <xdr:spPr>
        <a:xfrm>
          <a:off x="15547975" y="105983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146776</xdr:rowOff>
    </xdr:from>
    <xdr:to>
      <xdr:col>81</xdr:col>
      <xdr:colOff>101600</xdr:colOff>
      <xdr:row>62</xdr:row>
      <xdr:rowOff>76926</xdr:rowOff>
    </xdr:to>
    <xdr:sp macro="" textlink="">
      <xdr:nvSpPr>
        <xdr:cNvPr id="454" name="楕円 453">
          <a:extLst>
            <a:ext uri="{FF2B5EF4-FFF2-40B4-BE49-F238E27FC236}">
              <a16:creationId xmlns:a16="http://schemas.microsoft.com/office/drawing/2014/main" id="{CC3EE51A-13C6-40B5-A2C8-686EBBCE04B1}"/>
            </a:ext>
          </a:extLst>
        </xdr:cNvPr>
        <xdr:cNvSpPr/>
      </xdr:nvSpPr>
      <xdr:spPr>
        <a:xfrm>
          <a:off x="14658975" y="10605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26126</xdr:rowOff>
    </xdr:from>
    <xdr:to>
      <xdr:col>85</xdr:col>
      <xdr:colOff>127000</xdr:colOff>
      <xdr:row>62</xdr:row>
      <xdr:rowOff>40822</xdr:rowOff>
    </xdr:to>
    <xdr:cxnSp macro="">
      <xdr:nvCxnSpPr>
        <xdr:cNvPr id="455" name="直線コネクタ 454">
          <a:extLst>
            <a:ext uri="{FF2B5EF4-FFF2-40B4-BE49-F238E27FC236}">
              <a16:creationId xmlns:a16="http://schemas.microsoft.com/office/drawing/2014/main" id="{A4F90992-90C4-44AD-900E-E9A921D2B3C9}"/>
            </a:ext>
          </a:extLst>
        </xdr:cNvPr>
        <xdr:cNvCxnSpPr/>
      </xdr:nvCxnSpPr>
      <xdr:spPr>
        <a:xfrm>
          <a:off x="14709775" y="10656026"/>
          <a:ext cx="8001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14515</xdr:rowOff>
    </xdr:from>
    <xdr:to>
      <xdr:col>76</xdr:col>
      <xdr:colOff>165100</xdr:colOff>
      <xdr:row>62</xdr:row>
      <xdr:rowOff>116115</xdr:rowOff>
    </xdr:to>
    <xdr:sp macro="" textlink="">
      <xdr:nvSpPr>
        <xdr:cNvPr id="456" name="楕円 455">
          <a:extLst>
            <a:ext uri="{FF2B5EF4-FFF2-40B4-BE49-F238E27FC236}">
              <a16:creationId xmlns:a16="http://schemas.microsoft.com/office/drawing/2014/main" id="{034EBD9D-0CC3-4F6D-B434-2CF420A09543}"/>
            </a:ext>
          </a:extLst>
        </xdr:cNvPr>
        <xdr:cNvSpPr/>
      </xdr:nvSpPr>
      <xdr:spPr>
        <a:xfrm>
          <a:off x="13817600" y="10644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26126</xdr:rowOff>
    </xdr:from>
    <xdr:to>
      <xdr:col>81</xdr:col>
      <xdr:colOff>50800</xdr:colOff>
      <xdr:row>62</xdr:row>
      <xdr:rowOff>65315</xdr:rowOff>
    </xdr:to>
    <xdr:cxnSp macro="">
      <xdr:nvCxnSpPr>
        <xdr:cNvPr id="457" name="直線コネクタ 456">
          <a:extLst>
            <a:ext uri="{FF2B5EF4-FFF2-40B4-BE49-F238E27FC236}">
              <a16:creationId xmlns:a16="http://schemas.microsoft.com/office/drawing/2014/main" id="{E0CE0444-08F6-4C75-895B-534C1755DFE6}"/>
            </a:ext>
          </a:extLst>
        </xdr:cNvPr>
        <xdr:cNvCxnSpPr/>
      </xdr:nvCxnSpPr>
      <xdr:spPr>
        <a:xfrm flipV="1">
          <a:off x="13868400" y="10656026"/>
          <a:ext cx="841375"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153307</xdr:rowOff>
    </xdr:from>
    <xdr:to>
      <xdr:col>72</xdr:col>
      <xdr:colOff>38100</xdr:colOff>
      <xdr:row>62</xdr:row>
      <xdr:rowOff>83457</xdr:rowOff>
    </xdr:to>
    <xdr:sp macro="" textlink="">
      <xdr:nvSpPr>
        <xdr:cNvPr id="458" name="楕円 457">
          <a:extLst>
            <a:ext uri="{FF2B5EF4-FFF2-40B4-BE49-F238E27FC236}">
              <a16:creationId xmlns:a16="http://schemas.microsoft.com/office/drawing/2014/main" id="{5DAC7A26-E818-4367-8934-0D0A3C10706C}"/>
            </a:ext>
          </a:extLst>
        </xdr:cNvPr>
        <xdr:cNvSpPr/>
      </xdr:nvSpPr>
      <xdr:spPr>
        <a:xfrm>
          <a:off x="12976225" y="10611757"/>
          <a:ext cx="920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32657</xdr:rowOff>
    </xdr:from>
    <xdr:to>
      <xdr:col>76</xdr:col>
      <xdr:colOff>114300</xdr:colOff>
      <xdr:row>62</xdr:row>
      <xdr:rowOff>65315</xdr:rowOff>
    </xdr:to>
    <xdr:cxnSp macro="">
      <xdr:nvCxnSpPr>
        <xdr:cNvPr id="459" name="直線コネクタ 458">
          <a:extLst>
            <a:ext uri="{FF2B5EF4-FFF2-40B4-BE49-F238E27FC236}">
              <a16:creationId xmlns:a16="http://schemas.microsoft.com/office/drawing/2014/main" id="{330ED6D1-065C-4F94-84C1-4C32B4077D68}"/>
            </a:ext>
          </a:extLst>
        </xdr:cNvPr>
        <xdr:cNvCxnSpPr/>
      </xdr:nvCxnSpPr>
      <xdr:spPr>
        <a:xfrm>
          <a:off x="13027025" y="10662557"/>
          <a:ext cx="841375"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156573</xdr:rowOff>
    </xdr:from>
    <xdr:to>
      <xdr:col>67</xdr:col>
      <xdr:colOff>101600</xdr:colOff>
      <xdr:row>63</xdr:row>
      <xdr:rowOff>86723</xdr:rowOff>
    </xdr:to>
    <xdr:sp macro="" textlink="">
      <xdr:nvSpPr>
        <xdr:cNvPr id="460" name="楕円 459">
          <a:extLst>
            <a:ext uri="{FF2B5EF4-FFF2-40B4-BE49-F238E27FC236}">
              <a16:creationId xmlns:a16="http://schemas.microsoft.com/office/drawing/2014/main" id="{B6565B3B-46FD-4573-8EBA-12BDC568A607}"/>
            </a:ext>
          </a:extLst>
        </xdr:cNvPr>
        <xdr:cNvSpPr/>
      </xdr:nvSpPr>
      <xdr:spPr>
        <a:xfrm>
          <a:off x="12125325" y="10786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32657</xdr:rowOff>
    </xdr:from>
    <xdr:to>
      <xdr:col>71</xdr:col>
      <xdr:colOff>177800</xdr:colOff>
      <xdr:row>63</xdr:row>
      <xdr:rowOff>35923</xdr:rowOff>
    </xdr:to>
    <xdr:cxnSp macro="">
      <xdr:nvCxnSpPr>
        <xdr:cNvPr id="461" name="直線コネクタ 460">
          <a:extLst>
            <a:ext uri="{FF2B5EF4-FFF2-40B4-BE49-F238E27FC236}">
              <a16:creationId xmlns:a16="http://schemas.microsoft.com/office/drawing/2014/main" id="{01C99526-CDC3-4469-95AC-457FD4EA0CD3}"/>
            </a:ext>
          </a:extLst>
        </xdr:cNvPr>
        <xdr:cNvCxnSpPr/>
      </xdr:nvCxnSpPr>
      <xdr:spPr>
        <a:xfrm flipV="1">
          <a:off x="12176125" y="10662557"/>
          <a:ext cx="850900" cy="174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147337</xdr:rowOff>
    </xdr:from>
    <xdr:ext cx="405111" cy="259045"/>
    <xdr:sp macro="" textlink="">
      <xdr:nvSpPr>
        <xdr:cNvPr id="462" name="n_1aveValue【保健センター・保健所】&#10;有形固定資産減価償却率">
          <a:extLst>
            <a:ext uri="{FF2B5EF4-FFF2-40B4-BE49-F238E27FC236}">
              <a16:creationId xmlns:a16="http://schemas.microsoft.com/office/drawing/2014/main" id="{37625D75-E579-4885-9F02-31D412635CA3}"/>
            </a:ext>
          </a:extLst>
        </xdr:cNvPr>
        <xdr:cNvSpPr txBox="1"/>
      </xdr:nvSpPr>
      <xdr:spPr>
        <a:xfrm>
          <a:off x="14504044" y="10091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144071</xdr:rowOff>
    </xdr:from>
    <xdr:ext cx="405111" cy="259045"/>
    <xdr:sp macro="" textlink="">
      <xdr:nvSpPr>
        <xdr:cNvPr id="463" name="n_2aveValue【保健センター・保健所】&#10;有形固定資産減価償却率">
          <a:extLst>
            <a:ext uri="{FF2B5EF4-FFF2-40B4-BE49-F238E27FC236}">
              <a16:creationId xmlns:a16="http://schemas.microsoft.com/office/drawing/2014/main" id="{3D68551A-C6F4-4A17-893C-91600989DA84}"/>
            </a:ext>
          </a:extLst>
        </xdr:cNvPr>
        <xdr:cNvSpPr txBox="1"/>
      </xdr:nvSpPr>
      <xdr:spPr>
        <a:xfrm>
          <a:off x="13675369" y="10088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121211</xdr:rowOff>
    </xdr:from>
    <xdr:ext cx="405111" cy="259045"/>
    <xdr:sp macro="" textlink="">
      <xdr:nvSpPr>
        <xdr:cNvPr id="464" name="n_3aveValue【保健センター・保健所】&#10;有形固定資産減価償却率">
          <a:extLst>
            <a:ext uri="{FF2B5EF4-FFF2-40B4-BE49-F238E27FC236}">
              <a16:creationId xmlns:a16="http://schemas.microsoft.com/office/drawing/2014/main" id="{A9657CBC-31DE-4930-BDAF-E55DB31F17A8}"/>
            </a:ext>
          </a:extLst>
        </xdr:cNvPr>
        <xdr:cNvSpPr txBox="1"/>
      </xdr:nvSpPr>
      <xdr:spPr>
        <a:xfrm>
          <a:off x="12833994" y="100653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119578</xdr:rowOff>
    </xdr:from>
    <xdr:ext cx="405111" cy="259045"/>
    <xdr:sp macro="" textlink="">
      <xdr:nvSpPr>
        <xdr:cNvPr id="465" name="n_4aveValue【保健センター・保健所】&#10;有形固定資産減価償却率">
          <a:extLst>
            <a:ext uri="{FF2B5EF4-FFF2-40B4-BE49-F238E27FC236}">
              <a16:creationId xmlns:a16="http://schemas.microsoft.com/office/drawing/2014/main" id="{D6662F21-6259-4E8E-858F-315C1E563AE8}"/>
            </a:ext>
          </a:extLst>
        </xdr:cNvPr>
        <xdr:cNvSpPr txBox="1"/>
      </xdr:nvSpPr>
      <xdr:spPr>
        <a:xfrm>
          <a:off x="11983094" y="10063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68053</xdr:rowOff>
    </xdr:from>
    <xdr:ext cx="405111" cy="259045"/>
    <xdr:sp macro="" textlink="">
      <xdr:nvSpPr>
        <xdr:cNvPr id="466" name="n_1mainValue【保健センター・保健所】&#10;有形固定資産減価償却率">
          <a:extLst>
            <a:ext uri="{FF2B5EF4-FFF2-40B4-BE49-F238E27FC236}">
              <a16:creationId xmlns:a16="http://schemas.microsoft.com/office/drawing/2014/main" id="{A7D4C2FB-4E25-4EF7-8805-0FD2B0EBA188}"/>
            </a:ext>
          </a:extLst>
        </xdr:cNvPr>
        <xdr:cNvSpPr txBox="1"/>
      </xdr:nvSpPr>
      <xdr:spPr>
        <a:xfrm>
          <a:off x="14504044" y="106979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107242</xdr:rowOff>
    </xdr:from>
    <xdr:ext cx="405111" cy="259045"/>
    <xdr:sp macro="" textlink="">
      <xdr:nvSpPr>
        <xdr:cNvPr id="467" name="n_2mainValue【保健センター・保健所】&#10;有形固定資産減価償却率">
          <a:extLst>
            <a:ext uri="{FF2B5EF4-FFF2-40B4-BE49-F238E27FC236}">
              <a16:creationId xmlns:a16="http://schemas.microsoft.com/office/drawing/2014/main" id="{FD77E10C-9A1C-4A5F-B279-C7CF0ED6F92C}"/>
            </a:ext>
          </a:extLst>
        </xdr:cNvPr>
        <xdr:cNvSpPr txBox="1"/>
      </xdr:nvSpPr>
      <xdr:spPr>
        <a:xfrm>
          <a:off x="13675369" y="10737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74584</xdr:rowOff>
    </xdr:from>
    <xdr:ext cx="405111" cy="259045"/>
    <xdr:sp macro="" textlink="">
      <xdr:nvSpPr>
        <xdr:cNvPr id="468" name="n_3mainValue【保健センター・保健所】&#10;有形固定資産減価償却率">
          <a:extLst>
            <a:ext uri="{FF2B5EF4-FFF2-40B4-BE49-F238E27FC236}">
              <a16:creationId xmlns:a16="http://schemas.microsoft.com/office/drawing/2014/main" id="{E21370A7-9EE5-4072-BE74-9A70B0F67A08}"/>
            </a:ext>
          </a:extLst>
        </xdr:cNvPr>
        <xdr:cNvSpPr txBox="1"/>
      </xdr:nvSpPr>
      <xdr:spPr>
        <a:xfrm>
          <a:off x="12833994" y="107044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63</xdr:row>
      <xdr:rowOff>77850</xdr:rowOff>
    </xdr:from>
    <xdr:ext cx="405111" cy="259045"/>
    <xdr:sp macro="" textlink="">
      <xdr:nvSpPr>
        <xdr:cNvPr id="469" name="n_4mainValue【保健センター・保健所】&#10;有形固定資産減価償却率">
          <a:extLst>
            <a:ext uri="{FF2B5EF4-FFF2-40B4-BE49-F238E27FC236}">
              <a16:creationId xmlns:a16="http://schemas.microsoft.com/office/drawing/2014/main" id="{F11826D4-C70F-41CC-8935-8BB5CE9A2A89}"/>
            </a:ext>
          </a:extLst>
        </xdr:cNvPr>
        <xdr:cNvSpPr txBox="1"/>
      </xdr:nvSpPr>
      <xdr:spPr>
        <a:xfrm>
          <a:off x="11983094" y="108792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70" name="正方形/長方形 469">
          <a:extLst>
            <a:ext uri="{FF2B5EF4-FFF2-40B4-BE49-F238E27FC236}">
              <a16:creationId xmlns:a16="http://schemas.microsoft.com/office/drawing/2014/main" id="{81E0DD56-9545-4554-A755-098966EC05BC}"/>
            </a:ext>
          </a:extLst>
        </xdr:cNvPr>
        <xdr:cNvSpPr/>
      </xdr:nvSpPr>
      <xdr:spPr>
        <a:xfrm>
          <a:off x="17373600" y="8001000"/>
          <a:ext cx="44958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71" name="正方形/長方形 470">
          <a:extLst>
            <a:ext uri="{FF2B5EF4-FFF2-40B4-BE49-F238E27FC236}">
              <a16:creationId xmlns:a16="http://schemas.microsoft.com/office/drawing/2014/main" id="{42DD60C4-0B41-477E-A654-F14428BE515E}"/>
            </a:ext>
          </a:extLst>
        </xdr:cNvPr>
        <xdr:cNvSpPr/>
      </xdr:nvSpPr>
      <xdr:spPr>
        <a:xfrm>
          <a:off x="17500600" y="86614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2" name="正方形/長方形 471">
          <a:extLst>
            <a:ext uri="{FF2B5EF4-FFF2-40B4-BE49-F238E27FC236}">
              <a16:creationId xmlns:a16="http://schemas.microsoft.com/office/drawing/2014/main" id="{AA5416D7-89B8-4FE1-A71F-6CB77E263722}"/>
            </a:ext>
          </a:extLst>
        </xdr:cNvPr>
        <xdr:cNvSpPr/>
      </xdr:nvSpPr>
      <xdr:spPr>
        <a:xfrm>
          <a:off x="17500600" y="88646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3" name="正方形/長方形 472">
          <a:extLst>
            <a:ext uri="{FF2B5EF4-FFF2-40B4-BE49-F238E27FC236}">
              <a16:creationId xmlns:a16="http://schemas.microsoft.com/office/drawing/2014/main" id="{263FF5CC-83B2-4E28-B22A-71E099B8C86C}"/>
            </a:ext>
          </a:extLst>
        </xdr:cNvPr>
        <xdr:cNvSpPr/>
      </xdr:nvSpPr>
      <xdr:spPr>
        <a:xfrm>
          <a:off x="18459450" y="86614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4" name="正方形/長方形 473">
          <a:extLst>
            <a:ext uri="{FF2B5EF4-FFF2-40B4-BE49-F238E27FC236}">
              <a16:creationId xmlns:a16="http://schemas.microsoft.com/office/drawing/2014/main" id="{27D593F1-F79E-47D6-99B8-252AF39D10DE}"/>
            </a:ext>
          </a:extLst>
        </xdr:cNvPr>
        <xdr:cNvSpPr/>
      </xdr:nvSpPr>
      <xdr:spPr>
        <a:xfrm>
          <a:off x="18459450" y="88646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5" name="正方形/長方形 474">
          <a:extLst>
            <a:ext uri="{FF2B5EF4-FFF2-40B4-BE49-F238E27FC236}">
              <a16:creationId xmlns:a16="http://schemas.microsoft.com/office/drawing/2014/main" id="{DB465EF8-CD47-442A-A61B-C3451E9E12F9}"/>
            </a:ext>
          </a:extLst>
        </xdr:cNvPr>
        <xdr:cNvSpPr/>
      </xdr:nvSpPr>
      <xdr:spPr>
        <a:xfrm>
          <a:off x="19545300" y="86614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6" name="正方形/長方形 475">
          <a:extLst>
            <a:ext uri="{FF2B5EF4-FFF2-40B4-BE49-F238E27FC236}">
              <a16:creationId xmlns:a16="http://schemas.microsoft.com/office/drawing/2014/main" id="{C329E029-DCB3-4846-AAF3-B6C005D9277B}"/>
            </a:ext>
          </a:extLst>
        </xdr:cNvPr>
        <xdr:cNvSpPr/>
      </xdr:nvSpPr>
      <xdr:spPr>
        <a:xfrm>
          <a:off x="19545300" y="88646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7" name="正方形/長方形 476">
          <a:extLst>
            <a:ext uri="{FF2B5EF4-FFF2-40B4-BE49-F238E27FC236}">
              <a16:creationId xmlns:a16="http://schemas.microsoft.com/office/drawing/2014/main" id="{C5D4E3F1-594F-4816-93BD-EF0C919F8F94}"/>
            </a:ext>
          </a:extLst>
        </xdr:cNvPr>
        <xdr:cNvSpPr/>
      </xdr:nvSpPr>
      <xdr:spPr>
        <a:xfrm>
          <a:off x="17373600" y="9144000"/>
          <a:ext cx="4495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8" name="テキスト ボックス 477">
          <a:extLst>
            <a:ext uri="{FF2B5EF4-FFF2-40B4-BE49-F238E27FC236}">
              <a16:creationId xmlns:a16="http://schemas.microsoft.com/office/drawing/2014/main" id="{63E96B97-901C-4641-8458-9A16301F58FB}"/>
            </a:ext>
          </a:extLst>
        </xdr:cNvPr>
        <xdr:cNvSpPr txBox="1"/>
      </xdr:nvSpPr>
      <xdr:spPr>
        <a:xfrm>
          <a:off x="17345025"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9" name="直線コネクタ 478">
          <a:extLst>
            <a:ext uri="{FF2B5EF4-FFF2-40B4-BE49-F238E27FC236}">
              <a16:creationId xmlns:a16="http://schemas.microsoft.com/office/drawing/2014/main" id="{55BE34D1-45C3-40F2-A162-DAA48AC12409}"/>
            </a:ext>
          </a:extLst>
        </xdr:cNvPr>
        <xdr:cNvCxnSpPr/>
      </xdr:nvCxnSpPr>
      <xdr:spPr>
        <a:xfrm>
          <a:off x="17373600" y="1143000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480" name="直線コネクタ 479">
          <a:extLst>
            <a:ext uri="{FF2B5EF4-FFF2-40B4-BE49-F238E27FC236}">
              <a16:creationId xmlns:a16="http://schemas.microsoft.com/office/drawing/2014/main" id="{A633A536-1E8F-4B1F-B483-C1B2A455E8FE}"/>
            </a:ext>
          </a:extLst>
        </xdr:cNvPr>
        <xdr:cNvCxnSpPr/>
      </xdr:nvCxnSpPr>
      <xdr:spPr>
        <a:xfrm>
          <a:off x="17373600" y="11103428"/>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481" name="テキスト ボックス 480">
          <a:extLst>
            <a:ext uri="{FF2B5EF4-FFF2-40B4-BE49-F238E27FC236}">
              <a16:creationId xmlns:a16="http://schemas.microsoft.com/office/drawing/2014/main" id="{1646112C-50FA-4E3B-B8A7-F88352A675FF}"/>
            </a:ext>
          </a:extLst>
        </xdr:cNvPr>
        <xdr:cNvSpPr txBox="1"/>
      </xdr:nvSpPr>
      <xdr:spPr>
        <a:xfrm>
          <a:off x="16934996"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482" name="直線コネクタ 481">
          <a:extLst>
            <a:ext uri="{FF2B5EF4-FFF2-40B4-BE49-F238E27FC236}">
              <a16:creationId xmlns:a16="http://schemas.microsoft.com/office/drawing/2014/main" id="{504A9352-942E-4300-A6E2-62EC887B6860}"/>
            </a:ext>
          </a:extLst>
        </xdr:cNvPr>
        <xdr:cNvCxnSpPr/>
      </xdr:nvCxnSpPr>
      <xdr:spPr>
        <a:xfrm>
          <a:off x="17373600" y="10776857"/>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483" name="テキスト ボックス 482">
          <a:extLst>
            <a:ext uri="{FF2B5EF4-FFF2-40B4-BE49-F238E27FC236}">
              <a16:creationId xmlns:a16="http://schemas.microsoft.com/office/drawing/2014/main" id="{65A779A0-EA88-496C-A552-047C8E768545}"/>
            </a:ext>
          </a:extLst>
        </xdr:cNvPr>
        <xdr:cNvSpPr txBox="1"/>
      </xdr:nvSpPr>
      <xdr:spPr>
        <a:xfrm>
          <a:off x="16934996"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484" name="直線コネクタ 483">
          <a:extLst>
            <a:ext uri="{FF2B5EF4-FFF2-40B4-BE49-F238E27FC236}">
              <a16:creationId xmlns:a16="http://schemas.microsoft.com/office/drawing/2014/main" id="{ABACC3A3-BC6F-43EC-B506-CE15CCAAF659}"/>
            </a:ext>
          </a:extLst>
        </xdr:cNvPr>
        <xdr:cNvCxnSpPr/>
      </xdr:nvCxnSpPr>
      <xdr:spPr>
        <a:xfrm>
          <a:off x="17373600" y="10450285"/>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485" name="テキスト ボックス 484">
          <a:extLst>
            <a:ext uri="{FF2B5EF4-FFF2-40B4-BE49-F238E27FC236}">
              <a16:creationId xmlns:a16="http://schemas.microsoft.com/office/drawing/2014/main" id="{2988B7E8-E594-4221-B8A4-8E8C0A3A65F2}"/>
            </a:ext>
          </a:extLst>
        </xdr:cNvPr>
        <xdr:cNvSpPr txBox="1"/>
      </xdr:nvSpPr>
      <xdr:spPr>
        <a:xfrm>
          <a:off x="16934996"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486" name="直線コネクタ 485">
          <a:extLst>
            <a:ext uri="{FF2B5EF4-FFF2-40B4-BE49-F238E27FC236}">
              <a16:creationId xmlns:a16="http://schemas.microsoft.com/office/drawing/2014/main" id="{C4F739F6-01B5-4175-BB23-51C88FD7CCF1}"/>
            </a:ext>
          </a:extLst>
        </xdr:cNvPr>
        <xdr:cNvCxnSpPr/>
      </xdr:nvCxnSpPr>
      <xdr:spPr>
        <a:xfrm>
          <a:off x="17373600" y="10123715"/>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487" name="テキスト ボックス 486">
          <a:extLst>
            <a:ext uri="{FF2B5EF4-FFF2-40B4-BE49-F238E27FC236}">
              <a16:creationId xmlns:a16="http://schemas.microsoft.com/office/drawing/2014/main" id="{DCBDFD5B-FBF7-44F6-ACDA-4B7B6FD58DF5}"/>
            </a:ext>
          </a:extLst>
        </xdr:cNvPr>
        <xdr:cNvSpPr txBox="1"/>
      </xdr:nvSpPr>
      <xdr:spPr>
        <a:xfrm>
          <a:off x="16934996"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488" name="直線コネクタ 487">
          <a:extLst>
            <a:ext uri="{FF2B5EF4-FFF2-40B4-BE49-F238E27FC236}">
              <a16:creationId xmlns:a16="http://schemas.microsoft.com/office/drawing/2014/main" id="{CB36C427-BD39-4939-A6AF-620EC2FC530E}"/>
            </a:ext>
          </a:extLst>
        </xdr:cNvPr>
        <xdr:cNvCxnSpPr/>
      </xdr:nvCxnSpPr>
      <xdr:spPr>
        <a:xfrm>
          <a:off x="17373600" y="9797143"/>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489" name="テキスト ボックス 488">
          <a:extLst>
            <a:ext uri="{FF2B5EF4-FFF2-40B4-BE49-F238E27FC236}">
              <a16:creationId xmlns:a16="http://schemas.microsoft.com/office/drawing/2014/main" id="{C5ED4A7F-3993-4B43-8A29-E81B7F316EF8}"/>
            </a:ext>
          </a:extLst>
        </xdr:cNvPr>
        <xdr:cNvSpPr txBox="1"/>
      </xdr:nvSpPr>
      <xdr:spPr>
        <a:xfrm>
          <a:off x="16934996"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490" name="直線コネクタ 489">
          <a:extLst>
            <a:ext uri="{FF2B5EF4-FFF2-40B4-BE49-F238E27FC236}">
              <a16:creationId xmlns:a16="http://schemas.microsoft.com/office/drawing/2014/main" id="{A543249D-B0EA-4005-9B69-D8AA02AC8E76}"/>
            </a:ext>
          </a:extLst>
        </xdr:cNvPr>
        <xdr:cNvCxnSpPr/>
      </xdr:nvCxnSpPr>
      <xdr:spPr>
        <a:xfrm>
          <a:off x="17373600" y="9470572"/>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491" name="テキスト ボックス 490">
          <a:extLst>
            <a:ext uri="{FF2B5EF4-FFF2-40B4-BE49-F238E27FC236}">
              <a16:creationId xmlns:a16="http://schemas.microsoft.com/office/drawing/2014/main" id="{9BDF1328-C754-4932-B192-F85AAAB193E7}"/>
            </a:ext>
          </a:extLst>
        </xdr:cNvPr>
        <xdr:cNvSpPr txBox="1"/>
      </xdr:nvSpPr>
      <xdr:spPr>
        <a:xfrm>
          <a:off x="16934996"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92" name="直線コネクタ 491">
          <a:extLst>
            <a:ext uri="{FF2B5EF4-FFF2-40B4-BE49-F238E27FC236}">
              <a16:creationId xmlns:a16="http://schemas.microsoft.com/office/drawing/2014/main" id="{44F5BCF5-0208-4F6C-8A3D-241246885CD9}"/>
            </a:ext>
          </a:extLst>
        </xdr:cNvPr>
        <xdr:cNvCxnSpPr/>
      </xdr:nvCxnSpPr>
      <xdr:spPr>
        <a:xfrm>
          <a:off x="17373600" y="914400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93" name="テキスト ボックス 492">
          <a:extLst>
            <a:ext uri="{FF2B5EF4-FFF2-40B4-BE49-F238E27FC236}">
              <a16:creationId xmlns:a16="http://schemas.microsoft.com/office/drawing/2014/main" id="{AFFF270C-1163-48B8-8071-C2753FFC5966}"/>
            </a:ext>
          </a:extLst>
        </xdr:cNvPr>
        <xdr:cNvSpPr txBox="1"/>
      </xdr:nvSpPr>
      <xdr:spPr>
        <a:xfrm>
          <a:off x="16934996"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94" name="【保健センター・保健所】&#10;一人当たり面積グラフ枠">
          <a:extLst>
            <a:ext uri="{FF2B5EF4-FFF2-40B4-BE49-F238E27FC236}">
              <a16:creationId xmlns:a16="http://schemas.microsoft.com/office/drawing/2014/main" id="{84078235-40E2-40A0-8BC9-24E5894974B6}"/>
            </a:ext>
          </a:extLst>
        </xdr:cNvPr>
        <xdr:cNvSpPr/>
      </xdr:nvSpPr>
      <xdr:spPr>
        <a:xfrm>
          <a:off x="17373600" y="9144000"/>
          <a:ext cx="4495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149678</xdr:rowOff>
    </xdr:from>
    <xdr:to>
      <xdr:col>116</xdr:col>
      <xdr:colOff>62864</xdr:colOff>
      <xdr:row>64</xdr:row>
      <xdr:rowOff>108857</xdr:rowOff>
    </xdr:to>
    <xdr:cxnSp macro="">
      <xdr:nvCxnSpPr>
        <xdr:cNvPr id="495" name="直線コネクタ 494">
          <a:extLst>
            <a:ext uri="{FF2B5EF4-FFF2-40B4-BE49-F238E27FC236}">
              <a16:creationId xmlns:a16="http://schemas.microsoft.com/office/drawing/2014/main" id="{C35B667B-E9A8-4676-81A6-715002E82890}"/>
            </a:ext>
          </a:extLst>
        </xdr:cNvPr>
        <xdr:cNvCxnSpPr/>
      </xdr:nvCxnSpPr>
      <xdr:spPr>
        <a:xfrm flipV="1">
          <a:off x="21055964" y="9579428"/>
          <a:ext cx="0" cy="15022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112684</xdr:rowOff>
    </xdr:from>
    <xdr:ext cx="469744" cy="259045"/>
    <xdr:sp macro="" textlink="">
      <xdr:nvSpPr>
        <xdr:cNvPr id="496" name="【保健センター・保健所】&#10;一人当たり面積最小値テキスト">
          <a:extLst>
            <a:ext uri="{FF2B5EF4-FFF2-40B4-BE49-F238E27FC236}">
              <a16:creationId xmlns:a16="http://schemas.microsoft.com/office/drawing/2014/main" id="{35F8BB9F-1582-4B15-ACBA-B6624EBAD049}"/>
            </a:ext>
          </a:extLst>
        </xdr:cNvPr>
        <xdr:cNvSpPr txBox="1"/>
      </xdr:nvSpPr>
      <xdr:spPr>
        <a:xfrm>
          <a:off x="21094700" y="11085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108857</xdr:rowOff>
    </xdr:from>
    <xdr:to>
      <xdr:col>116</xdr:col>
      <xdr:colOff>152400</xdr:colOff>
      <xdr:row>64</xdr:row>
      <xdr:rowOff>108857</xdr:rowOff>
    </xdr:to>
    <xdr:cxnSp macro="">
      <xdr:nvCxnSpPr>
        <xdr:cNvPr id="497" name="直線コネクタ 496">
          <a:extLst>
            <a:ext uri="{FF2B5EF4-FFF2-40B4-BE49-F238E27FC236}">
              <a16:creationId xmlns:a16="http://schemas.microsoft.com/office/drawing/2014/main" id="{9BCEA32D-251F-4FEA-8F2D-8496E8F61046}"/>
            </a:ext>
          </a:extLst>
        </xdr:cNvPr>
        <xdr:cNvCxnSpPr/>
      </xdr:nvCxnSpPr>
      <xdr:spPr>
        <a:xfrm>
          <a:off x="20977225" y="11081657"/>
          <a:ext cx="1682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96355</xdr:rowOff>
    </xdr:from>
    <xdr:ext cx="469744" cy="259045"/>
    <xdr:sp macro="" textlink="">
      <xdr:nvSpPr>
        <xdr:cNvPr id="498" name="【保健センター・保健所】&#10;一人当たり面積最大値テキスト">
          <a:extLst>
            <a:ext uri="{FF2B5EF4-FFF2-40B4-BE49-F238E27FC236}">
              <a16:creationId xmlns:a16="http://schemas.microsoft.com/office/drawing/2014/main" id="{42BB4076-FABA-4491-94F9-C62B498A38E3}"/>
            </a:ext>
          </a:extLst>
        </xdr:cNvPr>
        <xdr:cNvSpPr txBox="1"/>
      </xdr:nvSpPr>
      <xdr:spPr>
        <a:xfrm>
          <a:off x="21094700" y="9354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149678</xdr:rowOff>
    </xdr:from>
    <xdr:to>
      <xdr:col>116</xdr:col>
      <xdr:colOff>152400</xdr:colOff>
      <xdr:row>55</xdr:row>
      <xdr:rowOff>149678</xdr:rowOff>
    </xdr:to>
    <xdr:cxnSp macro="">
      <xdr:nvCxnSpPr>
        <xdr:cNvPr id="499" name="直線コネクタ 498">
          <a:extLst>
            <a:ext uri="{FF2B5EF4-FFF2-40B4-BE49-F238E27FC236}">
              <a16:creationId xmlns:a16="http://schemas.microsoft.com/office/drawing/2014/main" id="{12B088E4-CD2C-4E2E-BF07-01D35C5B36D3}"/>
            </a:ext>
          </a:extLst>
        </xdr:cNvPr>
        <xdr:cNvCxnSpPr/>
      </xdr:nvCxnSpPr>
      <xdr:spPr>
        <a:xfrm>
          <a:off x="20977225" y="9579428"/>
          <a:ext cx="1682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148970</xdr:rowOff>
    </xdr:from>
    <xdr:ext cx="469744" cy="259045"/>
    <xdr:sp macro="" textlink="">
      <xdr:nvSpPr>
        <xdr:cNvPr id="500" name="【保健センター・保健所】&#10;一人当たり面積平均値テキスト">
          <a:extLst>
            <a:ext uri="{FF2B5EF4-FFF2-40B4-BE49-F238E27FC236}">
              <a16:creationId xmlns:a16="http://schemas.microsoft.com/office/drawing/2014/main" id="{D3C1ABE7-BFF3-42C9-8662-130831412F39}"/>
            </a:ext>
          </a:extLst>
        </xdr:cNvPr>
        <xdr:cNvSpPr txBox="1"/>
      </xdr:nvSpPr>
      <xdr:spPr>
        <a:xfrm>
          <a:off x="21094700" y="104359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126093</xdr:rowOff>
    </xdr:from>
    <xdr:to>
      <xdr:col>116</xdr:col>
      <xdr:colOff>114300</xdr:colOff>
      <xdr:row>62</xdr:row>
      <xdr:rowOff>56243</xdr:rowOff>
    </xdr:to>
    <xdr:sp macro="" textlink="">
      <xdr:nvSpPr>
        <xdr:cNvPr id="501" name="フローチャート: 判断 500">
          <a:extLst>
            <a:ext uri="{FF2B5EF4-FFF2-40B4-BE49-F238E27FC236}">
              <a16:creationId xmlns:a16="http://schemas.microsoft.com/office/drawing/2014/main" id="{EA7B74D3-6CA3-4EE1-9176-25B114EDE093}"/>
            </a:ext>
          </a:extLst>
        </xdr:cNvPr>
        <xdr:cNvSpPr/>
      </xdr:nvSpPr>
      <xdr:spPr>
        <a:xfrm>
          <a:off x="21005800" y="10584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136978</xdr:rowOff>
    </xdr:from>
    <xdr:to>
      <xdr:col>112</xdr:col>
      <xdr:colOff>38100</xdr:colOff>
      <xdr:row>62</xdr:row>
      <xdr:rowOff>67128</xdr:rowOff>
    </xdr:to>
    <xdr:sp macro="" textlink="">
      <xdr:nvSpPr>
        <xdr:cNvPr id="502" name="フローチャート: 判断 501">
          <a:extLst>
            <a:ext uri="{FF2B5EF4-FFF2-40B4-BE49-F238E27FC236}">
              <a16:creationId xmlns:a16="http://schemas.microsoft.com/office/drawing/2014/main" id="{F86F7F69-7487-4B3F-9355-0F8B75AB5F9C}"/>
            </a:ext>
          </a:extLst>
        </xdr:cNvPr>
        <xdr:cNvSpPr/>
      </xdr:nvSpPr>
      <xdr:spPr>
        <a:xfrm>
          <a:off x="20215225" y="10595428"/>
          <a:ext cx="920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147865</xdr:rowOff>
    </xdr:from>
    <xdr:to>
      <xdr:col>107</xdr:col>
      <xdr:colOff>101600</xdr:colOff>
      <xdr:row>62</xdr:row>
      <xdr:rowOff>78015</xdr:rowOff>
    </xdr:to>
    <xdr:sp macro="" textlink="">
      <xdr:nvSpPr>
        <xdr:cNvPr id="503" name="フローチャート: 判断 502">
          <a:extLst>
            <a:ext uri="{FF2B5EF4-FFF2-40B4-BE49-F238E27FC236}">
              <a16:creationId xmlns:a16="http://schemas.microsoft.com/office/drawing/2014/main" id="{5659C330-DAE6-448A-9EB9-FABAD5EF7A60}"/>
            </a:ext>
          </a:extLst>
        </xdr:cNvPr>
        <xdr:cNvSpPr/>
      </xdr:nvSpPr>
      <xdr:spPr>
        <a:xfrm>
          <a:off x="19364325" y="10606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147865</xdr:rowOff>
    </xdr:from>
    <xdr:to>
      <xdr:col>102</xdr:col>
      <xdr:colOff>165100</xdr:colOff>
      <xdr:row>62</xdr:row>
      <xdr:rowOff>78015</xdr:rowOff>
    </xdr:to>
    <xdr:sp macro="" textlink="">
      <xdr:nvSpPr>
        <xdr:cNvPr id="504" name="フローチャート: 判断 503">
          <a:extLst>
            <a:ext uri="{FF2B5EF4-FFF2-40B4-BE49-F238E27FC236}">
              <a16:creationId xmlns:a16="http://schemas.microsoft.com/office/drawing/2014/main" id="{82B6F940-F4BF-4FAF-AADB-ADC796DCF372}"/>
            </a:ext>
          </a:extLst>
        </xdr:cNvPr>
        <xdr:cNvSpPr/>
      </xdr:nvSpPr>
      <xdr:spPr>
        <a:xfrm>
          <a:off x="18522950" y="10606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136978</xdr:rowOff>
    </xdr:from>
    <xdr:to>
      <xdr:col>98</xdr:col>
      <xdr:colOff>38100</xdr:colOff>
      <xdr:row>62</xdr:row>
      <xdr:rowOff>67128</xdr:rowOff>
    </xdr:to>
    <xdr:sp macro="" textlink="">
      <xdr:nvSpPr>
        <xdr:cNvPr id="505" name="フローチャート: 判断 504">
          <a:extLst>
            <a:ext uri="{FF2B5EF4-FFF2-40B4-BE49-F238E27FC236}">
              <a16:creationId xmlns:a16="http://schemas.microsoft.com/office/drawing/2014/main" id="{8D3462D1-C9CF-4D57-AC64-BD3888D88795}"/>
            </a:ext>
          </a:extLst>
        </xdr:cNvPr>
        <xdr:cNvSpPr/>
      </xdr:nvSpPr>
      <xdr:spPr>
        <a:xfrm>
          <a:off x="17681575" y="10595428"/>
          <a:ext cx="920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6" name="テキスト ボックス 505">
          <a:extLst>
            <a:ext uri="{FF2B5EF4-FFF2-40B4-BE49-F238E27FC236}">
              <a16:creationId xmlns:a16="http://schemas.microsoft.com/office/drawing/2014/main" id="{61F55439-6EDA-4C31-9D3C-37809A9E4D2F}"/>
            </a:ext>
          </a:extLst>
        </xdr:cNvPr>
        <xdr:cNvSpPr txBox="1"/>
      </xdr:nvSpPr>
      <xdr:spPr>
        <a:xfrm>
          <a:off x="2087562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7" name="テキスト ボックス 506">
          <a:extLst>
            <a:ext uri="{FF2B5EF4-FFF2-40B4-BE49-F238E27FC236}">
              <a16:creationId xmlns:a16="http://schemas.microsoft.com/office/drawing/2014/main" id="{B2683D8F-5B00-459E-9CBD-9365FB131AB8}"/>
            </a:ext>
          </a:extLst>
        </xdr:cNvPr>
        <xdr:cNvSpPr txBox="1"/>
      </xdr:nvSpPr>
      <xdr:spPr>
        <a:xfrm>
          <a:off x="2008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8" name="テキスト ボックス 507">
          <a:extLst>
            <a:ext uri="{FF2B5EF4-FFF2-40B4-BE49-F238E27FC236}">
              <a16:creationId xmlns:a16="http://schemas.microsoft.com/office/drawing/2014/main" id="{B658F534-EF72-46BB-B9B5-E6E989F69D95}"/>
            </a:ext>
          </a:extLst>
        </xdr:cNvPr>
        <xdr:cNvSpPr txBox="1"/>
      </xdr:nvSpPr>
      <xdr:spPr>
        <a:xfrm>
          <a:off x="192341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9" name="テキスト ボックス 508">
          <a:extLst>
            <a:ext uri="{FF2B5EF4-FFF2-40B4-BE49-F238E27FC236}">
              <a16:creationId xmlns:a16="http://schemas.microsoft.com/office/drawing/2014/main" id="{2E3CEAC2-C6C7-42E8-9E72-5C4C5025EF47}"/>
            </a:ext>
          </a:extLst>
        </xdr:cNvPr>
        <xdr:cNvSpPr txBox="1"/>
      </xdr:nvSpPr>
      <xdr:spPr>
        <a:xfrm>
          <a:off x="183927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10" name="テキスト ボックス 509">
          <a:extLst>
            <a:ext uri="{FF2B5EF4-FFF2-40B4-BE49-F238E27FC236}">
              <a16:creationId xmlns:a16="http://schemas.microsoft.com/office/drawing/2014/main" id="{D3F4E1A4-9991-46A0-B96E-2058EBFC1865}"/>
            </a:ext>
          </a:extLst>
        </xdr:cNvPr>
        <xdr:cNvSpPr txBox="1"/>
      </xdr:nvSpPr>
      <xdr:spPr>
        <a:xfrm>
          <a:off x="175514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11793</xdr:rowOff>
    </xdr:from>
    <xdr:to>
      <xdr:col>116</xdr:col>
      <xdr:colOff>114300</xdr:colOff>
      <xdr:row>63</xdr:row>
      <xdr:rowOff>113393</xdr:rowOff>
    </xdr:to>
    <xdr:sp macro="" textlink="">
      <xdr:nvSpPr>
        <xdr:cNvPr id="511" name="楕円 510">
          <a:extLst>
            <a:ext uri="{FF2B5EF4-FFF2-40B4-BE49-F238E27FC236}">
              <a16:creationId xmlns:a16="http://schemas.microsoft.com/office/drawing/2014/main" id="{930844F1-2265-4ABA-BB7E-41441184D4F8}"/>
            </a:ext>
          </a:extLst>
        </xdr:cNvPr>
        <xdr:cNvSpPr/>
      </xdr:nvSpPr>
      <xdr:spPr>
        <a:xfrm>
          <a:off x="21005800" y="1081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161670</xdr:rowOff>
    </xdr:from>
    <xdr:ext cx="469744" cy="259045"/>
    <xdr:sp macro="" textlink="">
      <xdr:nvSpPr>
        <xdr:cNvPr id="512" name="【保健センター・保健所】&#10;一人当たり面積該当値テキスト">
          <a:extLst>
            <a:ext uri="{FF2B5EF4-FFF2-40B4-BE49-F238E27FC236}">
              <a16:creationId xmlns:a16="http://schemas.microsoft.com/office/drawing/2014/main" id="{3650EECC-A900-4BD6-A647-3D2AEA142415}"/>
            </a:ext>
          </a:extLst>
        </xdr:cNvPr>
        <xdr:cNvSpPr txBox="1"/>
      </xdr:nvSpPr>
      <xdr:spPr>
        <a:xfrm>
          <a:off x="21094700" y="10791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11793</xdr:rowOff>
    </xdr:from>
    <xdr:to>
      <xdr:col>112</xdr:col>
      <xdr:colOff>38100</xdr:colOff>
      <xdr:row>63</xdr:row>
      <xdr:rowOff>113393</xdr:rowOff>
    </xdr:to>
    <xdr:sp macro="" textlink="">
      <xdr:nvSpPr>
        <xdr:cNvPr id="513" name="楕円 512">
          <a:extLst>
            <a:ext uri="{FF2B5EF4-FFF2-40B4-BE49-F238E27FC236}">
              <a16:creationId xmlns:a16="http://schemas.microsoft.com/office/drawing/2014/main" id="{57645984-E1E4-482F-9BBE-834CF62E7EA4}"/>
            </a:ext>
          </a:extLst>
        </xdr:cNvPr>
        <xdr:cNvSpPr/>
      </xdr:nvSpPr>
      <xdr:spPr>
        <a:xfrm>
          <a:off x="20215225" y="10813143"/>
          <a:ext cx="920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62593</xdr:rowOff>
    </xdr:from>
    <xdr:to>
      <xdr:col>116</xdr:col>
      <xdr:colOff>63500</xdr:colOff>
      <xdr:row>63</xdr:row>
      <xdr:rowOff>62593</xdr:rowOff>
    </xdr:to>
    <xdr:cxnSp macro="">
      <xdr:nvCxnSpPr>
        <xdr:cNvPr id="514" name="直線コネクタ 513">
          <a:extLst>
            <a:ext uri="{FF2B5EF4-FFF2-40B4-BE49-F238E27FC236}">
              <a16:creationId xmlns:a16="http://schemas.microsoft.com/office/drawing/2014/main" id="{C6237EA4-6D42-4D8A-8053-521A51EEB187}"/>
            </a:ext>
          </a:extLst>
        </xdr:cNvPr>
        <xdr:cNvCxnSpPr/>
      </xdr:nvCxnSpPr>
      <xdr:spPr>
        <a:xfrm>
          <a:off x="20266025" y="10863943"/>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11793</xdr:rowOff>
    </xdr:from>
    <xdr:to>
      <xdr:col>107</xdr:col>
      <xdr:colOff>101600</xdr:colOff>
      <xdr:row>63</xdr:row>
      <xdr:rowOff>113393</xdr:rowOff>
    </xdr:to>
    <xdr:sp macro="" textlink="">
      <xdr:nvSpPr>
        <xdr:cNvPr id="515" name="楕円 514">
          <a:extLst>
            <a:ext uri="{FF2B5EF4-FFF2-40B4-BE49-F238E27FC236}">
              <a16:creationId xmlns:a16="http://schemas.microsoft.com/office/drawing/2014/main" id="{A179718A-47CE-4BA1-A99E-4616166716EF}"/>
            </a:ext>
          </a:extLst>
        </xdr:cNvPr>
        <xdr:cNvSpPr/>
      </xdr:nvSpPr>
      <xdr:spPr>
        <a:xfrm>
          <a:off x="19364325" y="1081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62593</xdr:rowOff>
    </xdr:from>
    <xdr:to>
      <xdr:col>111</xdr:col>
      <xdr:colOff>177800</xdr:colOff>
      <xdr:row>63</xdr:row>
      <xdr:rowOff>62593</xdr:rowOff>
    </xdr:to>
    <xdr:cxnSp macro="">
      <xdr:nvCxnSpPr>
        <xdr:cNvPr id="516" name="直線コネクタ 515">
          <a:extLst>
            <a:ext uri="{FF2B5EF4-FFF2-40B4-BE49-F238E27FC236}">
              <a16:creationId xmlns:a16="http://schemas.microsoft.com/office/drawing/2014/main" id="{AE5F1968-B41C-4F13-8A1E-A560FFE444BF}"/>
            </a:ext>
          </a:extLst>
        </xdr:cNvPr>
        <xdr:cNvCxnSpPr/>
      </xdr:nvCxnSpPr>
      <xdr:spPr>
        <a:xfrm>
          <a:off x="19415125" y="10863943"/>
          <a:ext cx="850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22678</xdr:rowOff>
    </xdr:from>
    <xdr:to>
      <xdr:col>102</xdr:col>
      <xdr:colOff>165100</xdr:colOff>
      <xdr:row>63</xdr:row>
      <xdr:rowOff>124278</xdr:rowOff>
    </xdr:to>
    <xdr:sp macro="" textlink="">
      <xdr:nvSpPr>
        <xdr:cNvPr id="517" name="楕円 516">
          <a:extLst>
            <a:ext uri="{FF2B5EF4-FFF2-40B4-BE49-F238E27FC236}">
              <a16:creationId xmlns:a16="http://schemas.microsoft.com/office/drawing/2014/main" id="{AA560A17-2A27-4E38-8F16-381084D883E6}"/>
            </a:ext>
          </a:extLst>
        </xdr:cNvPr>
        <xdr:cNvSpPr/>
      </xdr:nvSpPr>
      <xdr:spPr>
        <a:xfrm>
          <a:off x="18522950" y="10824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62593</xdr:rowOff>
    </xdr:from>
    <xdr:to>
      <xdr:col>107</xdr:col>
      <xdr:colOff>50800</xdr:colOff>
      <xdr:row>63</xdr:row>
      <xdr:rowOff>73478</xdr:rowOff>
    </xdr:to>
    <xdr:cxnSp macro="">
      <xdr:nvCxnSpPr>
        <xdr:cNvPr id="518" name="直線コネクタ 517">
          <a:extLst>
            <a:ext uri="{FF2B5EF4-FFF2-40B4-BE49-F238E27FC236}">
              <a16:creationId xmlns:a16="http://schemas.microsoft.com/office/drawing/2014/main" id="{7C2BAE6B-478C-4C2F-8F74-A6A31802F43B}"/>
            </a:ext>
          </a:extLst>
        </xdr:cNvPr>
        <xdr:cNvCxnSpPr/>
      </xdr:nvCxnSpPr>
      <xdr:spPr>
        <a:xfrm flipV="1">
          <a:off x="18573750" y="10863943"/>
          <a:ext cx="841375"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22678</xdr:rowOff>
    </xdr:from>
    <xdr:to>
      <xdr:col>98</xdr:col>
      <xdr:colOff>38100</xdr:colOff>
      <xdr:row>63</xdr:row>
      <xdr:rowOff>124278</xdr:rowOff>
    </xdr:to>
    <xdr:sp macro="" textlink="">
      <xdr:nvSpPr>
        <xdr:cNvPr id="519" name="楕円 518">
          <a:extLst>
            <a:ext uri="{FF2B5EF4-FFF2-40B4-BE49-F238E27FC236}">
              <a16:creationId xmlns:a16="http://schemas.microsoft.com/office/drawing/2014/main" id="{5B3CB848-8962-4A61-A684-FD8FF16B1052}"/>
            </a:ext>
          </a:extLst>
        </xdr:cNvPr>
        <xdr:cNvSpPr/>
      </xdr:nvSpPr>
      <xdr:spPr>
        <a:xfrm>
          <a:off x="17681575" y="10824028"/>
          <a:ext cx="920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73478</xdr:rowOff>
    </xdr:from>
    <xdr:to>
      <xdr:col>102</xdr:col>
      <xdr:colOff>114300</xdr:colOff>
      <xdr:row>63</xdr:row>
      <xdr:rowOff>73478</xdr:rowOff>
    </xdr:to>
    <xdr:cxnSp macro="">
      <xdr:nvCxnSpPr>
        <xdr:cNvPr id="520" name="直線コネクタ 519">
          <a:extLst>
            <a:ext uri="{FF2B5EF4-FFF2-40B4-BE49-F238E27FC236}">
              <a16:creationId xmlns:a16="http://schemas.microsoft.com/office/drawing/2014/main" id="{DA5C5CF7-A4A4-45EA-80BA-5AC450686F97}"/>
            </a:ext>
          </a:extLst>
        </xdr:cNvPr>
        <xdr:cNvCxnSpPr/>
      </xdr:nvCxnSpPr>
      <xdr:spPr>
        <a:xfrm>
          <a:off x="17732375" y="10874828"/>
          <a:ext cx="8413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83655</xdr:rowOff>
    </xdr:from>
    <xdr:ext cx="469744" cy="259045"/>
    <xdr:sp macro="" textlink="">
      <xdr:nvSpPr>
        <xdr:cNvPr id="521" name="n_1aveValue【保健センター・保健所】&#10;一人当たり面積">
          <a:extLst>
            <a:ext uri="{FF2B5EF4-FFF2-40B4-BE49-F238E27FC236}">
              <a16:creationId xmlns:a16="http://schemas.microsoft.com/office/drawing/2014/main" id="{8AB52552-8433-41B0-B0D4-90326F3D9CAC}"/>
            </a:ext>
          </a:extLst>
        </xdr:cNvPr>
        <xdr:cNvSpPr txBox="1"/>
      </xdr:nvSpPr>
      <xdr:spPr>
        <a:xfrm>
          <a:off x="20027977" y="10370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94542</xdr:rowOff>
    </xdr:from>
    <xdr:ext cx="469744" cy="259045"/>
    <xdr:sp macro="" textlink="">
      <xdr:nvSpPr>
        <xdr:cNvPr id="522" name="n_2aveValue【保健センター・保健所】&#10;一人当たり面積">
          <a:extLst>
            <a:ext uri="{FF2B5EF4-FFF2-40B4-BE49-F238E27FC236}">
              <a16:creationId xmlns:a16="http://schemas.microsoft.com/office/drawing/2014/main" id="{9CFDD05A-B8FB-4829-9E14-842E9DD63D0A}"/>
            </a:ext>
          </a:extLst>
        </xdr:cNvPr>
        <xdr:cNvSpPr txBox="1"/>
      </xdr:nvSpPr>
      <xdr:spPr>
        <a:xfrm>
          <a:off x="19189777" y="10381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94542</xdr:rowOff>
    </xdr:from>
    <xdr:ext cx="469744" cy="259045"/>
    <xdr:sp macro="" textlink="">
      <xdr:nvSpPr>
        <xdr:cNvPr id="523" name="n_3aveValue【保健センター・保健所】&#10;一人当たり面積">
          <a:extLst>
            <a:ext uri="{FF2B5EF4-FFF2-40B4-BE49-F238E27FC236}">
              <a16:creationId xmlns:a16="http://schemas.microsoft.com/office/drawing/2014/main" id="{081DAA8A-FAC6-4119-A095-280C74005FED}"/>
            </a:ext>
          </a:extLst>
        </xdr:cNvPr>
        <xdr:cNvSpPr txBox="1"/>
      </xdr:nvSpPr>
      <xdr:spPr>
        <a:xfrm>
          <a:off x="18348402" y="10381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83655</xdr:rowOff>
    </xdr:from>
    <xdr:ext cx="469744" cy="259045"/>
    <xdr:sp macro="" textlink="">
      <xdr:nvSpPr>
        <xdr:cNvPr id="524" name="n_4aveValue【保健センター・保健所】&#10;一人当たり面積">
          <a:extLst>
            <a:ext uri="{FF2B5EF4-FFF2-40B4-BE49-F238E27FC236}">
              <a16:creationId xmlns:a16="http://schemas.microsoft.com/office/drawing/2014/main" id="{470263DE-35F4-489B-A26C-A01585AE9117}"/>
            </a:ext>
          </a:extLst>
        </xdr:cNvPr>
        <xdr:cNvSpPr txBox="1"/>
      </xdr:nvSpPr>
      <xdr:spPr>
        <a:xfrm>
          <a:off x="17507027" y="10370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104520</xdr:rowOff>
    </xdr:from>
    <xdr:ext cx="469744" cy="259045"/>
    <xdr:sp macro="" textlink="">
      <xdr:nvSpPr>
        <xdr:cNvPr id="525" name="n_1mainValue【保健センター・保健所】&#10;一人当たり面積">
          <a:extLst>
            <a:ext uri="{FF2B5EF4-FFF2-40B4-BE49-F238E27FC236}">
              <a16:creationId xmlns:a16="http://schemas.microsoft.com/office/drawing/2014/main" id="{559C22DA-7213-477D-8565-E4A580301E92}"/>
            </a:ext>
          </a:extLst>
        </xdr:cNvPr>
        <xdr:cNvSpPr txBox="1"/>
      </xdr:nvSpPr>
      <xdr:spPr>
        <a:xfrm>
          <a:off x="20027977" y="10905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104520</xdr:rowOff>
    </xdr:from>
    <xdr:ext cx="469744" cy="259045"/>
    <xdr:sp macro="" textlink="">
      <xdr:nvSpPr>
        <xdr:cNvPr id="526" name="n_2mainValue【保健センター・保健所】&#10;一人当たり面積">
          <a:extLst>
            <a:ext uri="{FF2B5EF4-FFF2-40B4-BE49-F238E27FC236}">
              <a16:creationId xmlns:a16="http://schemas.microsoft.com/office/drawing/2014/main" id="{D5D75765-473D-4F52-9CEC-77B9861DFB49}"/>
            </a:ext>
          </a:extLst>
        </xdr:cNvPr>
        <xdr:cNvSpPr txBox="1"/>
      </xdr:nvSpPr>
      <xdr:spPr>
        <a:xfrm>
          <a:off x="19189777" y="10905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115405</xdr:rowOff>
    </xdr:from>
    <xdr:ext cx="469744" cy="259045"/>
    <xdr:sp macro="" textlink="">
      <xdr:nvSpPr>
        <xdr:cNvPr id="527" name="n_3mainValue【保健センター・保健所】&#10;一人当たり面積">
          <a:extLst>
            <a:ext uri="{FF2B5EF4-FFF2-40B4-BE49-F238E27FC236}">
              <a16:creationId xmlns:a16="http://schemas.microsoft.com/office/drawing/2014/main" id="{106C8616-6740-4E73-83CF-03ACBB4EEA2C}"/>
            </a:ext>
          </a:extLst>
        </xdr:cNvPr>
        <xdr:cNvSpPr txBox="1"/>
      </xdr:nvSpPr>
      <xdr:spPr>
        <a:xfrm>
          <a:off x="18348402" y="10916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115405</xdr:rowOff>
    </xdr:from>
    <xdr:ext cx="469744" cy="259045"/>
    <xdr:sp macro="" textlink="">
      <xdr:nvSpPr>
        <xdr:cNvPr id="528" name="n_4mainValue【保健センター・保健所】&#10;一人当たり面積">
          <a:extLst>
            <a:ext uri="{FF2B5EF4-FFF2-40B4-BE49-F238E27FC236}">
              <a16:creationId xmlns:a16="http://schemas.microsoft.com/office/drawing/2014/main" id="{B1DC29E4-375F-40D2-83E5-E451F99ECD95}"/>
            </a:ext>
          </a:extLst>
        </xdr:cNvPr>
        <xdr:cNvSpPr txBox="1"/>
      </xdr:nvSpPr>
      <xdr:spPr>
        <a:xfrm>
          <a:off x="17507027" y="10916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9" name="正方形/長方形 528">
          <a:extLst>
            <a:ext uri="{FF2B5EF4-FFF2-40B4-BE49-F238E27FC236}">
              <a16:creationId xmlns:a16="http://schemas.microsoft.com/office/drawing/2014/main" id="{1949A694-63E2-4829-ADC3-1FDFB11E5B75}"/>
            </a:ext>
          </a:extLst>
        </xdr:cNvPr>
        <xdr:cNvSpPr/>
      </xdr:nvSpPr>
      <xdr:spPr>
        <a:xfrm>
          <a:off x="11826875" y="11811000"/>
          <a:ext cx="4486275"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30" name="正方形/長方形 529">
          <a:extLst>
            <a:ext uri="{FF2B5EF4-FFF2-40B4-BE49-F238E27FC236}">
              <a16:creationId xmlns:a16="http://schemas.microsoft.com/office/drawing/2014/main" id="{0C43E789-615F-4345-98B7-A2587C4A6852}"/>
            </a:ext>
          </a:extLst>
        </xdr:cNvPr>
        <xdr:cNvSpPr/>
      </xdr:nvSpPr>
      <xdr:spPr>
        <a:xfrm>
          <a:off x="11944350" y="124714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31" name="正方形/長方形 530">
          <a:extLst>
            <a:ext uri="{FF2B5EF4-FFF2-40B4-BE49-F238E27FC236}">
              <a16:creationId xmlns:a16="http://schemas.microsoft.com/office/drawing/2014/main" id="{11EF9E08-AFFC-4885-A8AA-B450327FF87C}"/>
            </a:ext>
          </a:extLst>
        </xdr:cNvPr>
        <xdr:cNvSpPr/>
      </xdr:nvSpPr>
      <xdr:spPr>
        <a:xfrm>
          <a:off x="11944350" y="126746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32" name="正方形/長方形 531">
          <a:extLst>
            <a:ext uri="{FF2B5EF4-FFF2-40B4-BE49-F238E27FC236}">
              <a16:creationId xmlns:a16="http://schemas.microsoft.com/office/drawing/2014/main" id="{EB2881FF-EE3C-4BD6-AFFF-B3E628EC0623}"/>
            </a:ext>
          </a:extLst>
        </xdr:cNvPr>
        <xdr:cNvSpPr/>
      </xdr:nvSpPr>
      <xdr:spPr>
        <a:xfrm>
          <a:off x="12912725" y="124714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33" name="正方形/長方形 532">
          <a:extLst>
            <a:ext uri="{FF2B5EF4-FFF2-40B4-BE49-F238E27FC236}">
              <a16:creationId xmlns:a16="http://schemas.microsoft.com/office/drawing/2014/main" id="{153B817D-F485-4DBF-9898-B492DEC2F1B4}"/>
            </a:ext>
          </a:extLst>
        </xdr:cNvPr>
        <xdr:cNvSpPr/>
      </xdr:nvSpPr>
      <xdr:spPr>
        <a:xfrm>
          <a:off x="12912725" y="126746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4" name="正方形/長方形 533">
          <a:extLst>
            <a:ext uri="{FF2B5EF4-FFF2-40B4-BE49-F238E27FC236}">
              <a16:creationId xmlns:a16="http://schemas.microsoft.com/office/drawing/2014/main" id="{79898387-D8C6-4431-879E-778295974F84}"/>
            </a:ext>
          </a:extLst>
        </xdr:cNvPr>
        <xdr:cNvSpPr/>
      </xdr:nvSpPr>
      <xdr:spPr>
        <a:xfrm>
          <a:off x="13998575" y="124714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5" name="正方形/長方形 534">
          <a:extLst>
            <a:ext uri="{FF2B5EF4-FFF2-40B4-BE49-F238E27FC236}">
              <a16:creationId xmlns:a16="http://schemas.microsoft.com/office/drawing/2014/main" id="{BC26965C-9D95-4439-93D4-4E6F51345E6A}"/>
            </a:ext>
          </a:extLst>
        </xdr:cNvPr>
        <xdr:cNvSpPr/>
      </xdr:nvSpPr>
      <xdr:spPr>
        <a:xfrm>
          <a:off x="13998575" y="126746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6" name="正方形/長方形 535">
          <a:extLst>
            <a:ext uri="{FF2B5EF4-FFF2-40B4-BE49-F238E27FC236}">
              <a16:creationId xmlns:a16="http://schemas.microsoft.com/office/drawing/2014/main" id="{4F54CEE1-0A69-40B9-B089-F022893129D8}"/>
            </a:ext>
          </a:extLst>
        </xdr:cNvPr>
        <xdr:cNvSpPr/>
      </xdr:nvSpPr>
      <xdr:spPr>
        <a:xfrm>
          <a:off x="11826875" y="12954000"/>
          <a:ext cx="448627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537" name="正方形/長方形 536">
          <a:extLst>
            <a:ext uri="{FF2B5EF4-FFF2-40B4-BE49-F238E27FC236}">
              <a16:creationId xmlns:a16="http://schemas.microsoft.com/office/drawing/2014/main" id="{7186E026-C871-40C4-A519-D57B29CC63E3}"/>
            </a:ext>
          </a:extLst>
        </xdr:cNvPr>
        <xdr:cNvSpPr/>
      </xdr:nvSpPr>
      <xdr:spPr>
        <a:xfrm>
          <a:off x="17373600" y="11811000"/>
          <a:ext cx="44958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38" name="正方形/長方形 537">
          <a:extLst>
            <a:ext uri="{FF2B5EF4-FFF2-40B4-BE49-F238E27FC236}">
              <a16:creationId xmlns:a16="http://schemas.microsoft.com/office/drawing/2014/main" id="{15F2ECF8-AFD8-4B1B-993C-A91B61378212}"/>
            </a:ext>
          </a:extLst>
        </xdr:cNvPr>
        <xdr:cNvSpPr/>
      </xdr:nvSpPr>
      <xdr:spPr>
        <a:xfrm>
          <a:off x="17500600" y="124714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39" name="正方形/長方形 538">
          <a:extLst>
            <a:ext uri="{FF2B5EF4-FFF2-40B4-BE49-F238E27FC236}">
              <a16:creationId xmlns:a16="http://schemas.microsoft.com/office/drawing/2014/main" id="{79950463-9DD3-45F4-A145-77B3ED3DA4C2}"/>
            </a:ext>
          </a:extLst>
        </xdr:cNvPr>
        <xdr:cNvSpPr/>
      </xdr:nvSpPr>
      <xdr:spPr>
        <a:xfrm>
          <a:off x="17500600" y="126746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40" name="正方形/長方形 539">
          <a:extLst>
            <a:ext uri="{FF2B5EF4-FFF2-40B4-BE49-F238E27FC236}">
              <a16:creationId xmlns:a16="http://schemas.microsoft.com/office/drawing/2014/main" id="{A04BE3E3-F712-46DD-A6E0-4ECDCC5B3033}"/>
            </a:ext>
          </a:extLst>
        </xdr:cNvPr>
        <xdr:cNvSpPr/>
      </xdr:nvSpPr>
      <xdr:spPr>
        <a:xfrm>
          <a:off x="18459450" y="124714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41" name="正方形/長方形 540">
          <a:extLst>
            <a:ext uri="{FF2B5EF4-FFF2-40B4-BE49-F238E27FC236}">
              <a16:creationId xmlns:a16="http://schemas.microsoft.com/office/drawing/2014/main" id="{BA7AB34D-4477-47BD-BC86-73C8F5797CE7}"/>
            </a:ext>
          </a:extLst>
        </xdr:cNvPr>
        <xdr:cNvSpPr/>
      </xdr:nvSpPr>
      <xdr:spPr>
        <a:xfrm>
          <a:off x="18459450" y="126746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42" name="正方形/長方形 541">
          <a:extLst>
            <a:ext uri="{FF2B5EF4-FFF2-40B4-BE49-F238E27FC236}">
              <a16:creationId xmlns:a16="http://schemas.microsoft.com/office/drawing/2014/main" id="{9F4EBC42-5943-428E-9E57-3CBE4A5FD1A1}"/>
            </a:ext>
          </a:extLst>
        </xdr:cNvPr>
        <xdr:cNvSpPr/>
      </xdr:nvSpPr>
      <xdr:spPr>
        <a:xfrm>
          <a:off x="19545300" y="124714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43" name="正方形/長方形 542">
          <a:extLst>
            <a:ext uri="{FF2B5EF4-FFF2-40B4-BE49-F238E27FC236}">
              <a16:creationId xmlns:a16="http://schemas.microsoft.com/office/drawing/2014/main" id="{85439BF0-181D-453E-A8D3-3060CCD0EF14}"/>
            </a:ext>
          </a:extLst>
        </xdr:cNvPr>
        <xdr:cNvSpPr/>
      </xdr:nvSpPr>
      <xdr:spPr>
        <a:xfrm>
          <a:off x="19545300" y="126746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44" name="正方形/長方形 543">
          <a:extLst>
            <a:ext uri="{FF2B5EF4-FFF2-40B4-BE49-F238E27FC236}">
              <a16:creationId xmlns:a16="http://schemas.microsoft.com/office/drawing/2014/main" id="{04F34089-A453-4CA3-A247-116F59BC6370}"/>
            </a:ext>
          </a:extLst>
        </xdr:cNvPr>
        <xdr:cNvSpPr/>
      </xdr:nvSpPr>
      <xdr:spPr>
        <a:xfrm>
          <a:off x="17373600" y="12954000"/>
          <a:ext cx="44958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545" name="正方形/長方形 544">
          <a:extLst>
            <a:ext uri="{FF2B5EF4-FFF2-40B4-BE49-F238E27FC236}">
              <a16:creationId xmlns:a16="http://schemas.microsoft.com/office/drawing/2014/main" id="{E386C147-959F-43CD-9873-A5B51A6C329B}"/>
            </a:ext>
          </a:extLst>
        </xdr:cNvPr>
        <xdr:cNvSpPr/>
      </xdr:nvSpPr>
      <xdr:spPr>
        <a:xfrm>
          <a:off x="11826875" y="15621000"/>
          <a:ext cx="4486275"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46" name="正方形/長方形 545">
          <a:extLst>
            <a:ext uri="{FF2B5EF4-FFF2-40B4-BE49-F238E27FC236}">
              <a16:creationId xmlns:a16="http://schemas.microsoft.com/office/drawing/2014/main" id="{120111B3-5733-4DBB-8279-ECFA4BF96A9E}"/>
            </a:ext>
          </a:extLst>
        </xdr:cNvPr>
        <xdr:cNvSpPr/>
      </xdr:nvSpPr>
      <xdr:spPr>
        <a:xfrm>
          <a:off x="11944350" y="162814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47" name="正方形/長方形 546">
          <a:extLst>
            <a:ext uri="{FF2B5EF4-FFF2-40B4-BE49-F238E27FC236}">
              <a16:creationId xmlns:a16="http://schemas.microsoft.com/office/drawing/2014/main" id="{046E598C-37BA-41E3-92E1-04F7565FB1FE}"/>
            </a:ext>
          </a:extLst>
        </xdr:cNvPr>
        <xdr:cNvSpPr/>
      </xdr:nvSpPr>
      <xdr:spPr>
        <a:xfrm>
          <a:off x="11944350" y="164846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48" name="正方形/長方形 547">
          <a:extLst>
            <a:ext uri="{FF2B5EF4-FFF2-40B4-BE49-F238E27FC236}">
              <a16:creationId xmlns:a16="http://schemas.microsoft.com/office/drawing/2014/main" id="{5005576F-CC83-4B06-B782-74331F45A2A5}"/>
            </a:ext>
          </a:extLst>
        </xdr:cNvPr>
        <xdr:cNvSpPr/>
      </xdr:nvSpPr>
      <xdr:spPr>
        <a:xfrm>
          <a:off x="12912725" y="162814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49" name="正方形/長方形 548">
          <a:extLst>
            <a:ext uri="{FF2B5EF4-FFF2-40B4-BE49-F238E27FC236}">
              <a16:creationId xmlns:a16="http://schemas.microsoft.com/office/drawing/2014/main" id="{59197A45-C390-49A2-A463-5428D4B33A97}"/>
            </a:ext>
          </a:extLst>
        </xdr:cNvPr>
        <xdr:cNvSpPr/>
      </xdr:nvSpPr>
      <xdr:spPr>
        <a:xfrm>
          <a:off x="12912725" y="164846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50" name="正方形/長方形 549">
          <a:extLst>
            <a:ext uri="{FF2B5EF4-FFF2-40B4-BE49-F238E27FC236}">
              <a16:creationId xmlns:a16="http://schemas.microsoft.com/office/drawing/2014/main" id="{B71B65A4-6DD7-4C19-9D9A-273BFF0AE17D}"/>
            </a:ext>
          </a:extLst>
        </xdr:cNvPr>
        <xdr:cNvSpPr/>
      </xdr:nvSpPr>
      <xdr:spPr>
        <a:xfrm>
          <a:off x="13998575" y="162814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51" name="正方形/長方形 550">
          <a:extLst>
            <a:ext uri="{FF2B5EF4-FFF2-40B4-BE49-F238E27FC236}">
              <a16:creationId xmlns:a16="http://schemas.microsoft.com/office/drawing/2014/main" id="{234E6D3C-9B79-499A-95E5-D02B9A71947C}"/>
            </a:ext>
          </a:extLst>
        </xdr:cNvPr>
        <xdr:cNvSpPr/>
      </xdr:nvSpPr>
      <xdr:spPr>
        <a:xfrm>
          <a:off x="13998575" y="164846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52" name="正方形/長方形 551">
          <a:extLst>
            <a:ext uri="{FF2B5EF4-FFF2-40B4-BE49-F238E27FC236}">
              <a16:creationId xmlns:a16="http://schemas.microsoft.com/office/drawing/2014/main" id="{CE9D8382-F359-46CE-9563-14AA885049AD}"/>
            </a:ext>
          </a:extLst>
        </xdr:cNvPr>
        <xdr:cNvSpPr/>
      </xdr:nvSpPr>
      <xdr:spPr>
        <a:xfrm>
          <a:off x="11826875" y="16764000"/>
          <a:ext cx="4486275"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53" name="テキスト ボックス 552">
          <a:extLst>
            <a:ext uri="{FF2B5EF4-FFF2-40B4-BE49-F238E27FC236}">
              <a16:creationId xmlns:a16="http://schemas.microsoft.com/office/drawing/2014/main" id="{A6855F5C-D444-4CBC-8053-D483521EDEF7}"/>
            </a:ext>
          </a:extLst>
        </xdr:cNvPr>
        <xdr:cNvSpPr txBox="1"/>
      </xdr:nvSpPr>
      <xdr:spPr>
        <a:xfrm>
          <a:off x="11788775"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54" name="直線コネクタ 553">
          <a:extLst>
            <a:ext uri="{FF2B5EF4-FFF2-40B4-BE49-F238E27FC236}">
              <a16:creationId xmlns:a16="http://schemas.microsoft.com/office/drawing/2014/main" id="{B817851A-22A4-4A91-BAB7-25BBBB11D8C7}"/>
            </a:ext>
          </a:extLst>
        </xdr:cNvPr>
        <xdr:cNvCxnSpPr/>
      </xdr:nvCxnSpPr>
      <xdr:spPr>
        <a:xfrm>
          <a:off x="11826875" y="1905000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55" name="テキスト ボックス 554">
          <a:extLst>
            <a:ext uri="{FF2B5EF4-FFF2-40B4-BE49-F238E27FC236}">
              <a16:creationId xmlns:a16="http://schemas.microsoft.com/office/drawing/2014/main" id="{7C54A5E9-9A8B-4016-9625-534D0B9B5F86}"/>
            </a:ext>
          </a:extLst>
        </xdr:cNvPr>
        <xdr:cNvSpPr txBox="1"/>
      </xdr:nvSpPr>
      <xdr:spPr>
        <a:xfrm>
          <a:off x="1138827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556" name="直線コネクタ 555">
          <a:extLst>
            <a:ext uri="{FF2B5EF4-FFF2-40B4-BE49-F238E27FC236}">
              <a16:creationId xmlns:a16="http://schemas.microsoft.com/office/drawing/2014/main" id="{AB00AA78-863E-4DFA-BE85-B2FB92D039D2}"/>
            </a:ext>
          </a:extLst>
        </xdr:cNvPr>
        <xdr:cNvCxnSpPr/>
      </xdr:nvCxnSpPr>
      <xdr:spPr>
        <a:xfrm>
          <a:off x="11826875" y="18723429"/>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557" name="テキスト ボックス 556">
          <a:extLst>
            <a:ext uri="{FF2B5EF4-FFF2-40B4-BE49-F238E27FC236}">
              <a16:creationId xmlns:a16="http://schemas.microsoft.com/office/drawing/2014/main" id="{333B9FEE-0739-468F-B2ED-A21FD92118B0}"/>
            </a:ext>
          </a:extLst>
        </xdr:cNvPr>
        <xdr:cNvSpPr txBox="1"/>
      </xdr:nvSpPr>
      <xdr:spPr>
        <a:xfrm>
          <a:off x="1138827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558" name="直線コネクタ 557">
          <a:extLst>
            <a:ext uri="{FF2B5EF4-FFF2-40B4-BE49-F238E27FC236}">
              <a16:creationId xmlns:a16="http://schemas.microsoft.com/office/drawing/2014/main" id="{9509C941-2053-46D5-9762-0F991E6428A5}"/>
            </a:ext>
          </a:extLst>
        </xdr:cNvPr>
        <xdr:cNvCxnSpPr/>
      </xdr:nvCxnSpPr>
      <xdr:spPr>
        <a:xfrm>
          <a:off x="11826875" y="18396857"/>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559" name="テキスト ボックス 558">
          <a:extLst>
            <a:ext uri="{FF2B5EF4-FFF2-40B4-BE49-F238E27FC236}">
              <a16:creationId xmlns:a16="http://schemas.microsoft.com/office/drawing/2014/main" id="{7E05A3FF-FFC6-4491-BBC2-6693A9A37847}"/>
            </a:ext>
          </a:extLst>
        </xdr:cNvPr>
        <xdr:cNvSpPr txBox="1"/>
      </xdr:nvSpPr>
      <xdr:spPr>
        <a:xfrm>
          <a:off x="11442866"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560" name="直線コネクタ 559">
          <a:extLst>
            <a:ext uri="{FF2B5EF4-FFF2-40B4-BE49-F238E27FC236}">
              <a16:creationId xmlns:a16="http://schemas.microsoft.com/office/drawing/2014/main" id="{3E7626B4-8B95-4992-9B75-96BF46213640}"/>
            </a:ext>
          </a:extLst>
        </xdr:cNvPr>
        <xdr:cNvCxnSpPr/>
      </xdr:nvCxnSpPr>
      <xdr:spPr>
        <a:xfrm>
          <a:off x="11826875" y="18070286"/>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561" name="テキスト ボックス 560">
          <a:extLst>
            <a:ext uri="{FF2B5EF4-FFF2-40B4-BE49-F238E27FC236}">
              <a16:creationId xmlns:a16="http://schemas.microsoft.com/office/drawing/2014/main" id="{0E53AF5F-E8B6-4519-93AE-8609CF66415F}"/>
            </a:ext>
          </a:extLst>
        </xdr:cNvPr>
        <xdr:cNvSpPr txBox="1"/>
      </xdr:nvSpPr>
      <xdr:spPr>
        <a:xfrm>
          <a:off x="11442866"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562" name="直線コネクタ 561">
          <a:extLst>
            <a:ext uri="{FF2B5EF4-FFF2-40B4-BE49-F238E27FC236}">
              <a16:creationId xmlns:a16="http://schemas.microsoft.com/office/drawing/2014/main" id="{4CD4DC31-D467-41B6-B15C-3F3735169EA3}"/>
            </a:ext>
          </a:extLst>
        </xdr:cNvPr>
        <xdr:cNvCxnSpPr/>
      </xdr:nvCxnSpPr>
      <xdr:spPr>
        <a:xfrm>
          <a:off x="11826875" y="17743714"/>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563" name="テキスト ボックス 562">
          <a:extLst>
            <a:ext uri="{FF2B5EF4-FFF2-40B4-BE49-F238E27FC236}">
              <a16:creationId xmlns:a16="http://schemas.microsoft.com/office/drawing/2014/main" id="{B591AC0A-30B3-40C4-AE2D-F1E3CDAB1BC8}"/>
            </a:ext>
          </a:extLst>
        </xdr:cNvPr>
        <xdr:cNvSpPr txBox="1"/>
      </xdr:nvSpPr>
      <xdr:spPr>
        <a:xfrm>
          <a:off x="11442866"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564" name="直線コネクタ 563">
          <a:extLst>
            <a:ext uri="{FF2B5EF4-FFF2-40B4-BE49-F238E27FC236}">
              <a16:creationId xmlns:a16="http://schemas.microsoft.com/office/drawing/2014/main" id="{6BB22096-B0E5-4898-B4CE-ED35D4199685}"/>
            </a:ext>
          </a:extLst>
        </xdr:cNvPr>
        <xdr:cNvCxnSpPr/>
      </xdr:nvCxnSpPr>
      <xdr:spPr>
        <a:xfrm>
          <a:off x="11826875" y="17417143"/>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565" name="テキスト ボックス 564">
          <a:extLst>
            <a:ext uri="{FF2B5EF4-FFF2-40B4-BE49-F238E27FC236}">
              <a16:creationId xmlns:a16="http://schemas.microsoft.com/office/drawing/2014/main" id="{A3E4CEC2-8360-427C-B893-2E9F44287F47}"/>
            </a:ext>
          </a:extLst>
        </xdr:cNvPr>
        <xdr:cNvSpPr txBox="1"/>
      </xdr:nvSpPr>
      <xdr:spPr>
        <a:xfrm>
          <a:off x="11442866"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566" name="直線コネクタ 565">
          <a:extLst>
            <a:ext uri="{FF2B5EF4-FFF2-40B4-BE49-F238E27FC236}">
              <a16:creationId xmlns:a16="http://schemas.microsoft.com/office/drawing/2014/main" id="{AE8F6E8A-DF67-4EFF-98C9-462F70A58458}"/>
            </a:ext>
          </a:extLst>
        </xdr:cNvPr>
        <xdr:cNvCxnSpPr/>
      </xdr:nvCxnSpPr>
      <xdr:spPr>
        <a:xfrm>
          <a:off x="11826875" y="17090571"/>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567" name="テキスト ボックス 566">
          <a:extLst>
            <a:ext uri="{FF2B5EF4-FFF2-40B4-BE49-F238E27FC236}">
              <a16:creationId xmlns:a16="http://schemas.microsoft.com/office/drawing/2014/main" id="{FA869EB9-85C5-46BD-B532-260D6401D475}"/>
            </a:ext>
          </a:extLst>
        </xdr:cNvPr>
        <xdr:cNvSpPr txBox="1"/>
      </xdr:nvSpPr>
      <xdr:spPr>
        <a:xfrm>
          <a:off x="11506986"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68" name="直線コネクタ 567">
          <a:extLst>
            <a:ext uri="{FF2B5EF4-FFF2-40B4-BE49-F238E27FC236}">
              <a16:creationId xmlns:a16="http://schemas.microsoft.com/office/drawing/2014/main" id="{3D1B3D7E-F24A-4E2B-9733-3BD4811ED4D3}"/>
            </a:ext>
          </a:extLst>
        </xdr:cNvPr>
        <xdr:cNvCxnSpPr/>
      </xdr:nvCxnSpPr>
      <xdr:spPr>
        <a:xfrm>
          <a:off x="11826875" y="1676400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69" name="【庁舎】&#10;有形固定資産減価償却率グラフ枠">
          <a:extLst>
            <a:ext uri="{FF2B5EF4-FFF2-40B4-BE49-F238E27FC236}">
              <a16:creationId xmlns:a16="http://schemas.microsoft.com/office/drawing/2014/main" id="{E05C5DB1-43C7-4620-8343-07F9FF279B52}"/>
            </a:ext>
          </a:extLst>
        </xdr:cNvPr>
        <xdr:cNvSpPr/>
      </xdr:nvSpPr>
      <xdr:spPr>
        <a:xfrm>
          <a:off x="11826875" y="16764000"/>
          <a:ext cx="4486275"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33745</xdr:rowOff>
    </xdr:from>
    <xdr:to>
      <xdr:col>85</xdr:col>
      <xdr:colOff>126364</xdr:colOff>
      <xdr:row>109</xdr:row>
      <xdr:rowOff>33745</xdr:rowOff>
    </xdr:to>
    <xdr:cxnSp macro="">
      <xdr:nvCxnSpPr>
        <xdr:cNvPr id="570" name="直線コネクタ 569">
          <a:extLst>
            <a:ext uri="{FF2B5EF4-FFF2-40B4-BE49-F238E27FC236}">
              <a16:creationId xmlns:a16="http://schemas.microsoft.com/office/drawing/2014/main" id="{DF5C4BDD-F0F9-4D38-9353-8E196545D120}"/>
            </a:ext>
          </a:extLst>
        </xdr:cNvPr>
        <xdr:cNvCxnSpPr/>
      </xdr:nvCxnSpPr>
      <xdr:spPr>
        <a:xfrm flipV="1">
          <a:off x="15509239" y="17178745"/>
          <a:ext cx="0" cy="1543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37572</xdr:rowOff>
    </xdr:from>
    <xdr:ext cx="405111" cy="259045"/>
    <xdr:sp macro="" textlink="">
      <xdr:nvSpPr>
        <xdr:cNvPr id="571" name="【庁舎】&#10;有形固定資産減価償却率最小値テキスト">
          <a:extLst>
            <a:ext uri="{FF2B5EF4-FFF2-40B4-BE49-F238E27FC236}">
              <a16:creationId xmlns:a16="http://schemas.microsoft.com/office/drawing/2014/main" id="{7C4C76AA-131B-4332-A278-09230BB4173A}"/>
            </a:ext>
          </a:extLst>
        </xdr:cNvPr>
        <xdr:cNvSpPr txBox="1"/>
      </xdr:nvSpPr>
      <xdr:spPr>
        <a:xfrm>
          <a:off x="15547975" y="1872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33745</xdr:rowOff>
    </xdr:from>
    <xdr:to>
      <xdr:col>86</xdr:col>
      <xdr:colOff>25400</xdr:colOff>
      <xdr:row>109</xdr:row>
      <xdr:rowOff>33745</xdr:rowOff>
    </xdr:to>
    <xdr:cxnSp macro="">
      <xdr:nvCxnSpPr>
        <xdr:cNvPr id="572" name="直線コネクタ 571">
          <a:extLst>
            <a:ext uri="{FF2B5EF4-FFF2-40B4-BE49-F238E27FC236}">
              <a16:creationId xmlns:a16="http://schemas.microsoft.com/office/drawing/2014/main" id="{B496EB93-66E2-4120-B8CF-5F802786F534}"/>
            </a:ext>
          </a:extLst>
        </xdr:cNvPr>
        <xdr:cNvCxnSpPr/>
      </xdr:nvCxnSpPr>
      <xdr:spPr>
        <a:xfrm>
          <a:off x="15420975" y="18721795"/>
          <a:ext cx="1682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151872</xdr:rowOff>
    </xdr:from>
    <xdr:ext cx="340478" cy="259045"/>
    <xdr:sp macro="" textlink="">
      <xdr:nvSpPr>
        <xdr:cNvPr id="573" name="【庁舎】&#10;有形固定資産減価償却率最大値テキスト">
          <a:extLst>
            <a:ext uri="{FF2B5EF4-FFF2-40B4-BE49-F238E27FC236}">
              <a16:creationId xmlns:a16="http://schemas.microsoft.com/office/drawing/2014/main" id="{809B7C3E-27F6-4388-B7F7-D09BF332C398}"/>
            </a:ext>
          </a:extLst>
        </xdr:cNvPr>
        <xdr:cNvSpPr txBox="1"/>
      </xdr:nvSpPr>
      <xdr:spPr>
        <a:xfrm>
          <a:off x="15547975" y="1695397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33745</xdr:rowOff>
    </xdr:from>
    <xdr:to>
      <xdr:col>86</xdr:col>
      <xdr:colOff>25400</xdr:colOff>
      <xdr:row>100</xdr:row>
      <xdr:rowOff>33745</xdr:rowOff>
    </xdr:to>
    <xdr:cxnSp macro="">
      <xdr:nvCxnSpPr>
        <xdr:cNvPr id="574" name="直線コネクタ 573">
          <a:extLst>
            <a:ext uri="{FF2B5EF4-FFF2-40B4-BE49-F238E27FC236}">
              <a16:creationId xmlns:a16="http://schemas.microsoft.com/office/drawing/2014/main" id="{AD07927B-9838-4E42-A84B-5621D37210FD}"/>
            </a:ext>
          </a:extLst>
        </xdr:cNvPr>
        <xdr:cNvCxnSpPr/>
      </xdr:nvCxnSpPr>
      <xdr:spPr>
        <a:xfrm>
          <a:off x="15420975" y="17178745"/>
          <a:ext cx="1682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43378</xdr:rowOff>
    </xdr:from>
    <xdr:ext cx="405111" cy="259045"/>
    <xdr:sp macro="" textlink="">
      <xdr:nvSpPr>
        <xdr:cNvPr id="575" name="【庁舎】&#10;有形固定資産減価償却率平均値テキスト">
          <a:extLst>
            <a:ext uri="{FF2B5EF4-FFF2-40B4-BE49-F238E27FC236}">
              <a16:creationId xmlns:a16="http://schemas.microsoft.com/office/drawing/2014/main" id="{D6304B61-52BE-4057-AFE4-58E7C823703E}"/>
            </a:ext>
          </a:extLst>
        </xdr:cNvPr>
        <xdr:cNvSpPr txBox="1"/>
      </xdr:nvSpPr>
      <xdr:spPr>
        <a:xfrm>
          <a:off x="15547975" y="1770272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20501</xdr:rowOff>
    </xdr:from>
    <xdr:to>
      <xdr:col>85</xdr:col>
      <xdr:colOff>177800</xdr:colOff>
      <xdr:row>104</xdr:row>
      <xdr:rowOff>122101</xdr:rowOff>
    </xdr:to>
    <xdr:sp macro="" textlink="">
      <xdr:nvSpPr>
        <xdr:cNvPr id="576" name="フローチャート: 判断 575">
          <a:extLst>
            <a:ext uri="{FF2B5EF4-FFF2-40B4-BE49-F238E27FC236}">
              <a16:creationId xmlns:a16="http://schemas.microsoft.com/office/drawing/2014/main" id="{A33AD7F3-7496-479D-9E11-B7B95343E9AA}"/>
            </a:ext>
          </a:extLst>
        </xdr:cNvPr>
        <xdr:cNvSpPr/>
      </xdr:nvSpPr>
      <xdr:spPr>
        <a:xfrm>
          <a:off x="15459075" y="17851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17236</xdr:rowOff>
    </xdr:from>
    <xdr:to>
      <xdr:col>81</xdr:col>
      <xdr:colOff>101600</xdr:colOff>
      <xdr:row>104</xdr:row>
      <xdr:rowOff>118836</xdr:rowOff>
    </xdr:to>
    <xdr:sp macro="" textlink="">
      <xdr:nvSpPr>
        <xdr:cNvPr id="577" name="フローチャート: 判断 576">
          <a:extLst>
            <a:ext uri="{FF2B5EF4-FFF2-40B4-BE49-F238E27FC236}">
              <a16:creationId xmlns:a16="http://schemas.microsoft.com/office/drawing/2014/main" id="{DEBC2189-EE37-4876-B5E5-57563EC563FD}"/>
            </a:ext>
          </a:extLst>
        </xdr:cNvPr>
        <xdr:cNvSpPr/>
      </xdr:nvSpPr>
      <xdr:spPr>
        <a:xfrm>
          <a:off x="14658975" y="17848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17236</xdr:rowOff>
    </xdr:from>
    <xdr:to>
      <xdr:col>76</xdr:col>
      <xdr:colOff>165100</xdr:colOff>
      <xdr:row>104</xdr:row>
      <xdr:rowOff>118836</xdr:rowOff>
    </xdr:to>
    <xdr:sp macro="" textlink="">
      <xdr:nvSpPr>
        <xdr:cNvPr id="578" name="フローチャート: 判断 577">
          <a:extLst>
            <a:ext uri="{FF2B5EF4-FFF2-40B4-BE49-F238E27FC236}">
              <a16:creationId xmlns:a16="http://schemas.microsoft.com/office/drawing/2014/main" id="{D39A78AB-7885-4B98-8F68-A539A8E6F7D7}"/>
            </a:ext>
          </a:extLst>
        </xdr:cNvPr>
        <xdr:cNvSpPr/>
      </xdr:nvSpPr>
      <xdr:spPr>
        <a:xfrm>
          <a:off x="13817600" y="17848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13970</xdr:rowOff>
    </xdr:from>
    <xdr:to>
      <xdr:col>72</xdr:col>
      <xdr:colOff>38100</xdr:colOff>
      <xdr:row>104</xdr:row>
      <xdr:rowOff>115570</xdr:rowOff>
    </xdr:to>
    <xdr:sp macro="" textlink="">
      <xdr:nvSpPr>
        <xdr:cNvPr id="579" name="フローチャート: 判断 578">
          <a:extLst>
            <a:ext uri="{FF2B5EF4-FFF2-40B4-BE49-F238E27FC236}">
              <a16:creationId xmlns:a16="http://schemas.microsoft.com/office/drawing/2014/main" id="{6BFF9CEF-E6FB-403B-B23C-621E9DF3704A}"/>
            </a:ext>
          </a:extLst>
        </xdr:cNvPr>
        <xdr:cNvSpPr/>
      </xdr:nvSpPr>
      <xdr:spPr>
        <a:xfrm>
          <a:off x="12976225" y="17844770"/>
          <a:ext cx="920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38463</xdr:rowOff>
    </xdr:from>
    <xdr:to>
      <xdr:col>67</xdr:col>
      <xdr:colOff>101600</xdr:colOff>
      <xdr:row>104</xdr:row>
      <xdr:rowOff>140063</xdr:rowOff>
    </xdr:to>
    <xdr:sp macro="" textlink="">
      <xdr:nvSpPr>
        <xdr:cNvPr id="580" name="フローチャート: 判断 579">
          <a:extLst>
            <a:ext uri="{FF2B5EF4-FFF2-40B4-BE49-F238E27FC236}">
              <a16:creationId xmlns:a16="http://schemas.microsoft.com/office/drawing/2014/main" id="{68A849CF-EB6B-4F55-82EF-6D2A88295A07}"/>
            </a:ext>
          </a:extLst>
        </xdr:cNvPr>
        <xdr:cNvSpPr/>
      </xdr:nvSpPr>
      <xdr:spPr>
        <a:xfrm>
          <a:off x="12125325" y="17869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81" name="テキスト ボックス 580">
          <a:extLst>
            <a:ext uri="{FF2B5EF4-FFF2-40B4-BE49-F238E27FC236}">
              <a16:creationId xmlns:a16="http://schemas.microsoft.com/office/drawing/2014/main" id="{27AB757B-C345-4308-9064-1061CC278B4A}"/>
            </a:ext>
          </a:extLst>
        </xdr:cNvPr>
        <xdr:cNvSpPr txBox="1"/>
      </xdr:nvSpPr>
      <xdr:spPr>
        <a:xfrm>
          <a:off x="153289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82" name="テキスト ボックス 581">
          <a:extLst>
            <a:ext uri="{FF2B5EF4-FFF2-40B4-BE49-F238E27FC236}">
              <a16:creationId xmlns:a16="http://schemas.microsoft.com/office/drawing/2014/main" id="{58859F4B-7ACD-4C5E-8026-9A4B40B8B3E1}"/>
            </a:ext>
          </a:extLst>
        </xdr:cNvPr>
        <xdr:cNvSpPr txBox="1"/>
      </xdr:nvSpPr>
      <xdr:spPr>
        <a:xfrm>
          <a:off x="145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83" name="テキスト ボックス 582">
          <a:extLst>
            <a:ext uri="{FF2B5EF4-FFF2-40B4-BE49-F238E27FC236}">
              <a16:creationId xmlns:a16="http://schemas.microsoft.com/office/drawing/2014/main" id="{B0CDA88D-4CE4-4F15-9DC6-ECD3FB2CFD46}"/>
            </a:ext>
          </a:extLst>
        </xdr:cNvPr>
        <xdr:cNvSpPr txBox="1"/>
      </xdr:nvSpPr>
      <xdr:spPr>
        <a:xfrm>
          <a:off x="1368742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84" name="テキスト ボックス 583">
          <a:extLst>
            <a:ext uri="{FF2B5EF4-FFF2-40B4-BE49-F238E27FC236}">
              <a16:creationId xmlns:a16="http://schemas.microsoft.com/office/drawing/2014/main" id="{AFD54584-F7EB-442C-9DB1-09F61153766B}"/>
            </a:ext>
          </a:extLst>
        </xdr:cNvPr>
        <xdr:cNvSpPr txBox="1"/>
      </xdr:nvSpPr>
      <xdr:spPr>
        <a:xfrm>
          <a:off x="1284605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85" name="テキスト ボックス 584">
          <a:extLst>
            <a:ext uri="{FF2B5EF4-FFF2-40B4-BE49-F238E27FC236}">
              <a16:creationId xmlns:a16="http://schemas.microsoft.com/office/drawing/2014/main" id="{AB6D17EA-1926-4C7E-8DFB-3A726ACD9684}"/>
            </a:ext>
          </a:extLst>
        </xdr:cNvPr>
        <xdr:cNvSpPr txBox="1"/>
      </xdr:nvSpPr>
      <xdr:spPr>
        <a:xfrm>
          <a:off x="1199515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15602</xdr:rowOff>
    </xdr:from>
    <xdr:to>
      <xdr:col>85</xdr:col>
      <xdr:colOff>177800</xdr:colOff>
      <xdr:row>107</xdr:row>
      <xdr:rowOff>117202</xdr:rowOff>
    </xdr:to>
    <xdr:sp macro="" textlink="">
      <xdr:nvSpPr>
        <xdr:cNvPr id="586" name="楕円 585">
          <a:extLst>
            <a:ext uri="{FF2B5EF4-FFF2-40B4-BE49-F238E27FC236}">
              <a16:creationId xmlns:a16="http://schemas.microsoft.com/office/drawing/2014/main" id="{B6B38DCF-F2B4-4A63-9F7D-CCEC936B631B}"/>
            </a:ext>
          </a:extLst>
        </xdr:cNvPr>
        <xdr:cNvSpPr/>
      </xdr:nvSpPr>
      <xdr:spPr>
        <a:xfrm>
          <a:off x="15459075" y="18360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165479</xdr:rowOff>
    </xdr:from>
    <xdr:ext cx="405111" cy="259045"/>
    <xdr:sp macro="" textlink="">
      <xdr:nvSpPr>
        <xdr:cNvPr id="587" name="【庁舎】&#10;有形固定資産減価償却率該当値テキスト">
          <a:extLst>
            <a:ext uri="{FF2B5EF4-FFF2-40B4-BE49-F238E27FC236}">
              <a16:creationId xmlns:a16="http://schemas.microsoft.com/office/drawing/2014/main" id="{294E55AF-2EDF-4C4D-A81E-0890C6047178}"/>
            </a:ext>
          </a:extLst>
        </xdr:cNvPr>
        <xdr:cNvSpPr txBox="1"/>
      </xdr:nvSpPr>
      <xdr:spPr>
        <a:xfrm>
          <a:off x="15547975" y="183391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164193</xdr:rowOff>
    </xdr:from>
    <xdr:to>
      <xdr:col>81</xdr:col>
      <xdr:colOff>101600</xdr:colOff>
      <xdr:row>107</xdr:row>
      <xdr:rowOff>94343</xdr:rowOff>
    </xdr:to>
    <xdr:sp macro="" textlink="">
      <xdr:nvSpPr>
        <xdr:cNvPr id="588" name="楕円 587">
          <a:extLst>
            <a:ext uri="{FF2B5EF4-FFF2-40B4-BE49-F238E27FC236}">
              <a16:creationId xmlns:a16="http://schemas.microsoft.com/office/drawing/2014/main" id="{38F88A3A-5E90-42CF-B57F-8C91A3375544}"/>
            </a:ext>
          </a:extLst>
        </xdr:cNvPr>
        <xdr:cNvSpPr/>
      </xdr:nvSpPr>
      <xdr:spPr>
        <a:xfrm>
          <a:off x="14658975" y="18337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43543</xdr:rowOff>
    </xdr:from>
    <xdr:to>
      <xdr:col>85</xdr:col>
      <xdr:colOff>127000</xdr:colOff>
      <xdr:row>107</xdr:row>
      <xdr:rowOff>66402</xdr:rowOff>
    </xdr:to>
    <xdr:cxnSp macro="">
      <xdr:nvCxnSpPr>
        <xdr:cNvPr id="589" name="直線コネクタ 588">
          <a:extLst>
            <a:ext uri="{FF2B5EF4-FFF2-40B4-BE49-F238E27FC236}">
              <a16:creationId xmlns:a16="http://schemas.microsoft.com/office/drawing/2014/main" id="{DE63DB10-AAAA-4988-A2E6-87CFC8C2EFC7}"/>
            </a:ext>
          </a:extLst>
        </xdr:cNvPr>
        <xdr:cNvCxnSpPr/>
      </xdr:nvCxnSpPr>
      <xdr:spPr>
        <a:xfrm>
          <a:off x="14709775" y="18388693"/>
          <a:ext cx="8001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133169</xdr:rowOff>
    </xdr:from>
    <xdr:to>
      <xdr:col>76</xdr:col>
      <xdr:colOff>165100</xdr:colOff>
      <xdr:row>107</xdr:row>
      <xdr:rowOff>63319</xdr:rowOff>
    </xdr:to>
    <xdr:sp macro="" textlink="">
      <xdr:nvSpPr>
        <xdr:cNvPr id="590" name="楕円 589">
          <a:extLst>
            <a:ext uri="{FF2B5EF4-FFF2-40B4-BE49-F238E27FC236}">
              <a16:creationId xmlns:a16="http://schemas.microsoft.com/office/drawing/2014/main" id="{9A93DC59-E3C0-4B6D-AEEE-F23AD2C1F720}"/>
            </a:ext>
          </a:extLst>
        </xdr:cNvPr>
        <xdr:cNvSpPr/>
      </xdr:nvSpPr>
      <xdr:spPr>
        <a:xfrm>
          <a:off x="13817600" y="18306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12519</xdr:rowOff>
    </xdr:from>
    <xdr:to>
      <xdr:col>81</xdr:col>
      <xdr:colOff>50800</xdr:colOff>
      <xdr:row>107</xdr:row>
      <xdr:rowOff>43543</xdr:rowOff>
    </xdr:to>
    <xdr:cxnSp macro="">
      <xdr:nvCxnSpPr>
        <xdr:cNvPr id="591" name="直線コネクタ 590">
          <a:extLst>
            <a:ext uri="{FF2B5EF4-FFF2-40B4-BE49-F238E27FC236}">
              <a16:creationId xmlns:a16="http://schemas.microsoft.com/office/drawing/2014/main" id="{6D6740A3-582A-4DE8-979F-CA72C33B8219}"/>
            </a:ext>
          </a:extLst>
        </xdr:cNvPr>
        <xdr:cNvCxnSpPr/>
      </xdr:nvCxnSpPr>
      <xdr:spPr>
        <a:xfrm>
          <a:off x="13868400" y="18357669"/>
          <a:ext cx="841375"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116839</xdr:rowOff>
    </xdr:from>
    <xdr:to>
      <xdr:col>72</xdr:col>
      <xdr:colOff>38100</xdr:colOff>
      <xdr:row>107</xdr:row>
      <xdr:rowOff>46989</xdr:rowOff>
    </xdr:to>
    <xdr:sp macro="" textlink="">
      <xdr:nvSpPr>
        <xdr:cNvPr id="592" name="楕円 591">
          <a:extLst>
            <a:ext uri="{FF2B5EF4-FFF2-40B4-BE49-F238E27FC236}">
              <a16:creationId xmlns:a16="http://schemas.microsoft.com/office/drawing/2014/main" id="{1AF77098-47AA-4BCE-9306-780E2B995307}"/>
            </a:ext>
          </a:extLst>
        </xdr:cNvPr>
        <xdr:cNvSpPr/>
      </xdr:nvSpPr>
      <xdr:spPr>
        <a:xfrm>
          <a:off x="12976225" y="18290539"/>
          <a:ext cx="920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167639</xdr:rowOff>
    </xdr:from>
    <xdr:to>
      <xdr:col>76</xdr:col>
      <xdr:colOff>114300</xdr:colOff>
      <xdr:row>107</xdr:row>
      <xdr:rowOff>12519</xdr:rowOff>
    </xdr:to>
    <xdr:cxnSp macro="">
      <xdr:nvCxnSpPr>
        <xdr:cNvPr id="593" name="直線コネクタ 592">
          <a:extLst>
            <a:ext uri="{FF2B5EF4-FFF2-40B4-BE49-F238E27FC236}">
              <a16:creationId xmlns:a16="http://schemas.microsoft.com/office/drawing/2014/main" id="{60A493E6-77B1-446B-A23A-AD13C2CD68DC}"/>
            </a:ext>
          </a:extLst>
        </xdr:cNvPr>
        <xdr:cNvCxnSpPr/>
      </xdr:nvCxnSpPr>
      <xdr:spPr>
        <a:xfrm>
          <a:off x="13027025" y="18341339"/>
          <a:ext cx="841375" cy="16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93980</xdr:rowOff>
    </xdr:from>
    <xdr:to>
      <xdr:col>67</xdr:col>
      <xdr:colOff>101600</xdr:colOff>
      <xdr:row>107</xdr:row>
      <xdr:rowOff>24130</xdr:rowOff>
    </xdr:to>
    <xdr:sp macro="" textlink="">
      <xdr:nvSpPr>
        <xdr:cNvPr id="594" name="楕円 593">
          <a:extLst>
            <a:ext uri="{FF2B5EF4-FFF2-40B4-BE49-F238E27FC236}">
              <a16:creationId xmlns:a16="http://schemas.microsoft.com/office/drawing/2014/main" id="{E92275EF-6E7E-413A-8094-6BB619865362}"/>
            </a:ext>
          </a:extLst>
        </xdr:cNvPr>
        <xdr:cNvSpPr/>
      </xdr:nvSpPr>
      <xdr:spPr>
        <a:xfrm>
          <a:off x="12125325" y="1826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144780</xdr:rowOff>
    </xdr:from>
    <xdr:to>
      <xdr:col>71</xdr:col>
      <xdr:colOff>177800</xdr:colOff>
      <xdr:row>106</xdr:row>
      <xdr:rowOff>167639</xdr:rowOff>
    </xdr:to>
    <xdr:cxnSp macro="">
      <xdr:nvCxnSpPr>
        <xdr:cNvPr id="595" name="直線コネクタ 594">
          <a:extLst>
            <a:ext uri="{FF2B5EF4-FFF2-40B4-BE49-F238E27FC236}">
              <a16:creationId xmlns:a16="http://schemas.microsoft.com/office/drawing/2014/main" id="{44D4BF0E-592B-4128-B4F9-9202AD492039}"/>
            </a:ext>
          </a:extLst>
        </xdr:cNvPr>
        <xdr:cNvCxnSpPr/>
      </xdr:nvCxnSpPr>
      <xdr:spPr>
        <a:xfrm>
          <a:off x="12176125" y="18318480"/>
          <a:ext cx="8509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135363</xdr:rowOff>
    </xdr:from>
    <xdr:ext cx="405111" cy="259045"/>
    <xdr:sp macro="" textlink="">
      <xdr:nvSpPr>
        <xdr:cNvPr id="596" name="n_1aveValue【庁舎】&#10;有形固定資産減価償却率">
          <a:extLst>
            <a:ext uri="{FF2B5EF4-FFF2-40B4-BE49-F238E27FC236}">
              <a16:creationId xmlns:a16="http://schemas.microsoft.com/office/drawing/2014/main" id="{416E9D46-5F8C-4F23-A2E0-9BF93E4C5E4A}"/>
            </a:ext>
          </a:extLst>
        </xdr:cNvPr>
        <xdr:cNvSpPr txBox="1"/>
      </xdr:nvSpPr>
      <xdr:spPr>
        <a:xfrm>
          <a:off x="14504044" y="17623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135363</xdr:rowOff>
    </xdr:from>
    <xdr:ext cx="405111" cy="259045"/>
    <xdr:sp macro="" textlink="">
      <xdr:nvSpPr>
        <xdr:cNvPr id="597" name="n_2aveValue【庁舎】&#10;有形固定資産減価償却率">
          <a:extLst>
            <a:ext uri="{FF2B5EF4-FFF2-40B4-BE49-F238E27FC236}">
              <a16:creationId xmlns:a16="http://schemas.microsoft.com/office/drawing/2014/main" id="{7EB2C7EC-C75B-4053-82F1-EC752A628E03}"/>
            </a:ext>
          </a:extLst>
        </xdr:cNvPr>
        <xdr:cNvSpPr txBox="1"/>
      </xdr:nvSpPr>
      <xdr:spPr>
        <a:xfrm>
          <a:off x="13675369" y="17623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132097</xdr:rowOff>
    </xdr:from>
    <xdr:ext cx="405111" cy="259045"/>
    <xdr:sp macro="" textlink="">
      <xdr:nvSpPr>
        <xdr:cNvPr id="598" name="n_3aveValue【庁舎】&#10;有形固定資産減価償却率">
          <a:extLst>
            <a:ext uri="{FF2B5EF4-FFF2-40B4-BE49-F238E27FC236}">
              <a16:creationId xmlns:a16="http://schemas.microsoft.com/office/drawing/2014/main" id="{A600A052-F7CC-4BA9-AEE8-33630C221795}"/>
            </a:ext>
          </a:extLst>
        </xdr:cNvPr>
        <xdr:cNvSpPr txBox="1"/>
      </xdr:nvSpPr>
      <xdr:spPr>
        <a:xfrm>
          <a:off x="12833994" y="1761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156590</xdr:rowOff>
    </xdr:from>
    <xdr:ext cx="405111" cy="259045"/>
    <xdr:sp macro="" textlink="">
      <xdr:nvSpPr>
        <xdr:cNvPr id="599" name="n_4aveValue【庁舎】&#10;有形固定資産減価償却率">
          <a:extLst>
            <a:ext uri="{FF2B5EF4-FFF2-40B4-BE49-F238E27FC236}">
              <a16:creationId xmlns:a16="http://schemas.microsoft.com/office/drawing/2014/main" id="{90F90795-AE95-41D9-8B9D-3D39D8A0844B}"/>
            </a:ext>
          </a:extLst>
        </xdr:cNvPr>
        <xdr:cNvSpPr txBox="1"/>
      </xdr:nvSpPr>
      <xdr:spPr>
        <a:xfrm>
          <a:off x="11983094" y="17644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85470</xdr:rowOff>
    </xdr:from>
    <xdr:ext cx="405111" cy="259045"/>
    <xdr:sp macro="" textlink="">
      <xdr:nvSpPr>
        <xdr:cNvPr id="600" name="n_1mainValue【庁舎】&#10;有形固定資産減価償却率">
          <a:extLst>
            <a:ext uri="{FF2B5EF4-FFF2-40B4-BE49-F238E27FC236}">
              <a16:creationId xmlns:a16="http://schemas.microsoft.com/office/drawing/2014/main" id="{8D1DC772-8540-4469-A1A8-5A2D14CEA35A}"/>
            </a:ext>
          </a:extLst>
        </xdr:cNvPr>
        <xdr:cNvSpPr txBox="1"/>
      </xdr:nvSpPr>
      <xdr:spPr>
        <a:xfrm>
          <a:off x="14504044" y="184306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54446</xdr:rowOff>
    </xdr:from>
    <xdr:ext cx="405111" cy="259045"/>
    <xdr:sp macro="" textlink="">
      <xdr:nvSpPr>
        <xdr:cNvPr id="601" name="n_2mainValue【庁舎】&#10;有形固定資産減価償却率">
          <a:extLst>
            <a:ext uri="{FF2B5EF4-FFF2-40B4-BE49-F238E27FC236}">
              <a16:creationId xmlns:a16="http://schemas.microsoft.com/office/drawing/2014/main" id="{FF10B15E-E6EC-46DE-98E9-16F558103050}"/>
            </a:ext>
          </a:extLst>
        </xdr:cNvPr>
        <xdr:cNvSpPr txBox="1"/>
      </xdr:nvSpPr>
      <xdr:spPr>
        <a:xfrm>
          <a:off x="13675369" y="183995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38116</xdr:rowOff>
    </xdr:from>
    <xdr:ext cx="405111" cy="259045"/>
    <xdr:sp macro="" textlink="">
      <xdr:nvSpPr>
        <xdr:cNvPr id="602" name="n_3mainValue【庁舎】&#10;有形固定資産減価償却率">
          <a:extLst>
            <a:ext uri="{FF2B5EF4-FFF2-40B4-BE49-F238E27FC236}">
              <a16:creationId xmlns:a16="http://schemas.microsoft.com/office/drawing/2014/main" id="{B4CA503C-2B0D-47CB-A5B5-758FE2A17B39}"/>
            </a:ext>
          </a:extLst>
        </xdr:cNvPr>
        <xdr:cNvSpPr txBox="1"/>
      </xdr:nvSpPr>
      <xdr:spPr>
        <a:xfrm>
          <a:off x="12833994" y="18383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15257</xdr:rowOff>
    </xdr:from>
    <xdr:ext cx="405111" cy="259045"/>
    <xdr:sp macro="" textlink="">
      <xdr:nvSpPr>
        <xdr:cNvPr id="603" name="n_4mainValue【庁舎】&#10;有形固定資産減価償却率">
          <a:extLst>
            <a:ext uri="{FF2B5EF4-FFF2-40B4-BE49-F238E27FC236}">
              <a16:creationId xmlns:a16="http://schemas.microsoft.com/office/drawing/2014/main" id="{E0289A58-7277-4E73-9E59-0C8B794FE923}"/>
            </a:ext>
          </a:extLst>
        </xdr:cNvPr>
        <xdr:cNvSpPr txBox="1"/>
      </xdr:nvSpPr>
      <xdr:spPr>
        <a:xfrm>
          <a:off x="11983094" y="18360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04" name="正方形/長方形 603">
          <a:extLst>
            <a:ext uri="{FF2B5EF4-FFF2-40B4-BE49-F238E27FC236}">
              <a16:creationId xmlns:a16="http://schemas.microsoft.com/office/drawing/2014/main" id="{0E121564-3003-42DE-BB77-4223FACC5F67}"/>
            </a:ext>
          </a:extLst>
        </xdr:cNvPr>
        <xdr:cNvSpPr/>
      </xdr:nvSpPr>
      <xdr:spPr>
        <a:xfrm>
          <a:off x="17373600" y="15621000"/>
          <a:ext cx="44958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05" name="正方形/長方形 604">
          <a:extLst>
            <a:ext uri="{FF2B5EF4-FFF2-40B4-BE49-F238E27FC236}">
              <a16:creationId xmlns:a16="http://schemas.microsoft.com/office/drawing/2014/main" id="{9ABB3A0A-7069-4131-927F-11D7A8F08C44}"/>
            </a:ext>
          </a:extLst>
        </xdr:cNvPr>
        <xdr:cNvSpPr/>
      </xdr:nvSpPr>
      <xdr:spPr>
        <a:xfrm>
          <a:off x="17500600" y="162814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06" name="正方形/長方形 605">
          <a:extLst>
            <a:ext uri="{FF2B5EF4-FFF2-40B4-BE49-F238E27FC236}">
              <a16:creationId xmlns:a16="http://schemas.microsoft.com/office/drawing/2014/main" id="{FA15011B-75B4-438D-9798-899EE25AE727}"/>
            </a:ext>
          </a:extLst>
        </xdr:cNvPr>
        <xdr:cNvSpPr/>
      </xdr:nvSpPr>
      <xdr:spPr>
        <a:xfrm>
          <a:off x="17500600" y="164846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07" name="正方形/長方形 606">
          <a:extLst>
            <a:ext uri="{FF2B5EF4-FFF2-40B4-BE49-F238E27FC236}">
              <a16:creationId xmlns:a16="http://schemas.microsoft.com/office/drawing/2014/main" id="{897E99D1-6E82-421A-A29E-1F4E213F4F51}"/>
            </a:ext>
          </a:extLst>
        </xdr:cNvPr>
        <xdr:cNvSpPr/>
      </xdr:nvSpPr>
      <xdr:spPr>
        <a:xfrm>
          <a:off x="18459450" y="162814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08" name="正方形/長方形 607">
          <a:extLst>
            <a:ext uri="{FF2B5EF4-FFF2-40B4-BE49-F238E27FC236}">
              <a16:creationId xmlns:a16="http://schemas.microsoft.com/office/drawing/2014/main" id="{9FEEFD69-0011-4E70-AB01-DE29B2790682}"/>
            </a:ext>
          </a:extLst>
        </xdr:cNvPr>
        <xdr:cNvSpPr/>
      </xdr:nvSpPr>
      <xdr:spPr>
        <a:xfrm>
          <a:off x="18459450" y="164846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09" name="正方形/長方形 608">
          <a:extLst>
            <a:ext uri="{FF2B5EF4-FFF2-40B4-BE49-F238E27FC236}">
              <a16:creationId xmlns:a16="http://schemas.microsoft.com/office/drawing/2014/main" id="{C95EABA9-063B-4770-B571-0C87FB5CB175}"/>
            </a:ext>
          </a:extLst>
        </xdr:cNvPr>
        <xdr:cNvSpPr/>
      </xdr:nvSpPr>
      <xdr:spPr>
        <a:xfrm>
          <a:off x="19545300" y="162814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10" name="正方形/長方形 609">
          <a:extLst>
            <a:ext uri="{FF2B5EF4-FFF2-40B4-BE49-F238E27FC236}">
              <a16:creationId xmlns:a16="http://schemas.microsoft.com/office/drawing/2014/main" id="{C54F76AF-A43F-4F65-8946-59487EFBE483}"/>
            </a:ext>
          </a:extLst>
        </xdr:cNvPr>
        <xdr:cNvSpPr/>
      </xdr:nvSpPr>
      <xdr:spPr>
        <a:xfrm>
          <a:off x="19545300" y="16484600"/>
          <a:ext cx="14478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11" name="正方形/長方形 610">
          <a:extLst>
            <a:ext uri="{FF2B5EF4-FFF2-40B4-BE49-F238E27FC236}">
              <a16:creationId xmlns:a16="http://schemas.microsoft.com/office/drawing/2014/main" id="{C29B3E9D-9334-4B0A-A6D4-156CF8A33163}"/>
            </a:ext>
          </a:extLst>
        </xdr:cNvPr>
        <xdr:cNvSpPr/>
      </xdr:nvSpPr>
      <xdr:spPr>
        <a:xfrm>
          <a:off x="17373600" y="16764000"/>
          <a:ext cx="4495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12" name="テキスト ボックス 611">
          <a:extLst>
            <a:ext uri="{FF2B5EF4-FFF2-40B4-BE49-F238E27FC236}">
              <a16:creationId xmlns:a16="http://schemas.microsoft.com/office/drawing/2014/main" id="{6F2AABFC-184F-490B-BE5C-F6D946DA0F01}"/>
            </a:ext>
          </a:extLst>
        </xdr:cNvPr>
        <xdr:cNvSpPr txBox="1"/>
      </xdr:nvSpPr>
      <xdr:spPr>
        <a:xfrm>
          <a:off x="17345025"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13" name="直線コネクタ 612">
          <a:extLst>
            <a:ext uri="{FF2B5EF4-FFF2-40B4-BE49-F238E27FC236}">
              <a16:creationId xmlns:a16="http://schemas.microsoft.com/office/drawing/2014/main" id="{72190753-2D6C-481A-8D2A-F4E0832C070C}"/>
            </a:ext>
          </a:extLst>
        </xdr:cNvPr>
        <xdr:cNvCxnSpPr/>
      </xdr:nvCxnSpPr>
      <xdr:spPr>
        <a:xfrm>
          <a:off x="17373600" y="1905000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614" name="テキスト ボックス 613">
          <a:extLst>
            <a:ext uri="{FF2B5EF4-FFF2-40B4-BE49-F238E27FC236}">
              <a16:creationId xmlns:a16="http://schemas.microsoft.com/office/drawing/2014/main" id="{8079F492-B9E4-472B-A102-88E380694064}"/>
            </a:ext>
          </a:extLst>
        </xdr:cNvPr>
        <xdr:cNvSpPr txBox="1"/>
      </xdr:nvSpPr>
      <xdr:spPr>
        <a:xfrm>
          <a:off x="16934996"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109</xdr:row>
      <xdr:rowOff>35379</xdr:rowOff>
    </xdr:from>
    <xdr:to>
      <xdr:col>120</xdr:col>
      <xdr:colOff>114300</xdr:colOff>
      <xdr:row>109</xdr:row>
      <xdr:rowOff>35379</xdr:rowOff>
    </xdr:to>
    <xdr:cxnSp macro="">
      <xdr:nvCxnSpPr>
        <xdr:cNvPr id="615" name="直線コネクタ 614">
          <a:extLst>
            <a:ext uri="{FF2B5EF4-FFF2-40B4-BE49-F238E27FC236}">
              <a16:creationId xmlns:a16="http://schemas.microsoft.com/office/drawing/2014/main" id="{15FD257C-1C4D-4C3D-B3B6-159C7724EED0}"/>
            </a:ext>
          </a:extLst>
        </xdr:cNvPr>
        <xdr:cNvCxnSpPr/>
      </xdr:nvCxnSpPr>
      <xdr:spPr>
        <a:xfrm>
          <a:off x="17373600" y="18723429"/>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616" name="テキスト ボックス 615">
          <a:extLst>
            <a:ext uri="{FF2B5EF4-FFF2-40B4-BE49-F238E27FC236}">
              <a16:creationId xmlns:a16="http://schemas.microsoft.com/office/drawing/2014/main" id="{C7CB3B17-C5B1-476A-8F54-4F301A93C5F5}"/>
            </a:ext>
          </a:extLst>
        </xdr:cNvPr>
        <xdr:cNvSpPr txBox="1"/>
      </xdr:nvSpPr>
      <xdr:spPr>
        <a:xfrm>
          <a:off x="16934996"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617" name="直線コネクタ 616">
          <a:extLst>
            <a:ext uri="{FF2B5EF4-FFF2-40B4-BE49-F238E27FC236}">
              <a16:creationId xmlns:a16="http://schemas.microsoft.com/office/drawing/2014/main" id="{BAB7113B-EAF2-4AC0-8BA0-9CECD4D8828D}"/>
            </a:ext>
          </a:extLst>
        </xdr:cNvPr>
        <xdr:cNvCxnSpPr/>
      </xdr:nvCxnSpPr>
      <xdr:spPr>
        <a:xfrm>
          <a:off x="17373600" y="18396857"/>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618" name="テキスト ボックス 617">
          <a:extLst>
            <a:ext uri="{FF2B5EF4-FFF2-40B4-BE49-F238E27FC236}">
              <a16:creationId xmlns:a16="http://schemas.microsoft.com/office/drawing/2014/main" id="{9562BD7F-DCFD-4E09-92AD-9FF43B15D935}"/>
            </a:ext>
          </a:extLst>
        </xdr:cNvPr>
        <xdr:cNvSpPr txBox="1"/>
      </xdr:nvSpPr>
      <xdr:spPr>
        <a:xfrm>
          <a:off x="16934996"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619" name="直線コネクタ 618">
          <a:extLst>
            <a:ext uri="{FF2B5EF4-FFF2-40B4-BE49-F238E27FC236}">
              <a16:creationId xmlns:a16="http://schemas.microsoft.com/office/drawing/2014/main" id="{5CB00BCF-5621-441F-92C8-E7D9281300CB}"/>
            </a:ext>
          </a:extLst>
        </xdr:cNvPr>
        <xdr:cNvCxnSpPr/>
      </xdr:nvCxnSpPr>
      <xdr:spPr>
        <a:xfrm>
          <a:off x="17373600" y="18070286"/>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620" name="テキスト ボックス 619">
          <a:extLst>
            <a:ext uri="{FF2B5EF4-FFF2-40B4-BE49-F238E27FC236}">
              <a16:creationId xmlns:a16="http://schemas.microsoft.com/office/drawing/2014/main" id="{77BF7A1D-CFD1-4B2F-AE0B-56E8611BBCBE}"/>
            </a:ext>
          </a:extLst>
        </xdr:cNvPr>
        <xdr:cNvSpPr txBox="1"/>
      </xdr:nvSpPr>
      <xdr:spPr>
        <a:xfrm>
          <a:off x="16934996"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621" name="直線コネクタ 620">
          <a:extLst>
            <a:ext uri="{FF2B5EF4-FFF2-40B4-BE49-F238E27FC236}">
              <a16:creationId xmlns:a16="http://schemas.microsoft.com/office/drawing/2014/main" id="{A19F265C-1C8E-4DA1-B482-8F61AC474E24}"/>
            </a:ext>
          </a:extLst>
        </xdr:cNvPr>
        <xdr:cNvCxnSpPr/>
      </xdr:nvCxnSpPr>
      <xdr:spPr>
        <a:xfrm>
          <a:off x="17373600" y="17743714"/>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622" name="テキスト ボックス 621">
          <a:extLst>
            <a:ext uri="{FF2B5EF4-FFF2-40B4-BE49-F238E27FC236}">
              <a16:creationId xmlns:a16="http://schemas.microsoft.com/office/drawing/2014/main" id="{DDA318CD-C435-4564-BB89-7CC3514942AD}"/>
            </a:ext>
          </a:extLst>
        </xdr:cNvPr>
        <xdr:cNvSpPr txBox="1"/>
      </xdr:nvSpPr>
      <xdr:spPr>
        <a:xfrm>
          <a:off x="16934996"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623" name="直線コネクタ 622">
          <a:extLst>
            <a:ext uri="{FF2B5EF4-FFF2-40B4-BE49-F238E27FC236}">
              <a16:creationId xmlns:a16="http://schemas.microsoft.com/office/drawing/2014/main" id="{2E0F289C-4318-4C3B-8414-40DD79022F8F}"/>
            </a:ext>
          </a:extLst>
        </xdr:cNvPr>
        <xdr:cNvCxnSpPr/>
      </xdr:nvCxnSpPr>
      <xdr:spPr>
        <a:xfrm>
          <a:off x="17373600" y="17417143"/>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624" name="テキスト ボックス 623">
          <a:extLst>
            <a:ext uri="{FF2B5EF4-FFF2-40B4-BE49-F238E27FC236}">
              <a16:creationId xmlns:a16="http://schemas.microsoft.com/office/drawing/2014/main" id="{9D699A70-19E5-4C7F-924A-FAB62C51373C}"/>
            </a:ext>
          </a:extLst>
        </xdr:cNvPr>
        <xdr:cNvSpPr txBox="1"/>
      </xdr:nvSpPr>
      <xdr:spPr>
        <a:xfrm>
          <a:off x="16934996"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625" name="直線コネクタ 624">
          <a:extLst>
            <a:ext uri="{FF2B5EF4-FFF2-40B4-BE49-F238E27FC236}">
              <a16:creationId xmlns:a16="http://schemas.microsoft.com/office/drawing/2014/main" id="{3BFED507-FB35-41AC-BEFC-93D289735A1B}"/>
            </a:ext>
          </a:extLst>
        </xdr:cNvPr>
        <xdr:cNvCxnSpPr/>
      </xdr:nvCxnSpPr>
      <xdr:spPr>
        <a:xfrm>
          <a:off x="17373600" y="17090571"/>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626" name="テキスト ボックス 625">
          <a:extLst>
            <a:ext uri="{FF2B5EF4-FFF2-40B4-BE49-F238E27FC236}">
              <a16:creationId xmlns:a16="http://schemas.microsoft.com/office/drawing/2014/main" id="{D52FEF12-4D23-4484-B740-6134628915BF}"/>
            </a:ext>
          </a:extLst>
        </xdr:cNvPr>
        <xdr:cNvSpPr txBox="1"/>
      </xdr:nvSpPr>
      <xdr:spPr>
        <a:xfrm>
          <a:off x="16934996"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27" name="直線コネクタ 626">
          <a:extLst>
            <a:ext uri="{FF2B5EF4-FFF2-40B4-BE49-F238E27FC236}">
              <a16:creationId xmlns:a16="http://schemas.microsoft.com/office/drawing/2014/main" id="{759360F4-4A8F-44AC-B37C-97A78B7CB135}"/>
            </a:ext>
          </a:extLst>
        </xdr:cNvPr>
        <xdr:cNvCxnSpPr/>
      </xdr:nvCxnSpPr>
      <xdr:spPr>
        <a:xfrm>
          <a:off x="17373600" y="1676400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28" name="テキスト ボックス 627">
          <a:extLst>
            <a:ext uri="{FF2B5EF4-FFF2-40B4-BE49-F238E27FC236}">
              <a16:creationId xmlns:a16="http://schemas.microsoft.com/office/drawing/2014/main" id="{774DC231-847C-4818-BA42-B7CD5860816B}"/>
            </a:ext>
          </a:extLst>
        </xdr:cNvPr>
        <xdr:cNvSpPr txBox="1"/>
      </xdr:nvSpPr>
      <xdr:spPr>
        <a:xfrm>
          <a:off x="16934996"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29" name="【庁舎】&#10;一人当たり面積グラフ枠">
          <a:extLst>
            <a:ext uri="{FF2B5EF4-FFF2-40B4-BE49-F238E27FC236}">
              <a16:creationId xmlns:a16="http://schemas.microsoft.com/office/drawing/2014/main" id="{B15A06A2-7C8C-49C0-88EC-98453355D06F}"/>
            </a:ext>
          </a:extLst>
        </xdr:cNvPr>
        <xdr:cNvSpPr/>
      </xdr:nvSpPr>
      <xdr:spPr>
        <a:xfrm>
          <a:off x="17373600" y="16764000"/>
          <a:ext cx="4495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46808</xdr:rowOff>
    </xdr:from>
    <xdr:to>
      <xdr:col>116</xdr:col>
      <xdr:colOff>62864</xdr:colOff>
      <xdr:row>109</xdr:row>
      <xdr:rowOff>32113</xdr:rowOff>
    </xdr:to>
    <xdr:cxnSp macro="">
      <xdr:nvCxnSpPr>
        <xdr:cNvPr id="630" name="直線コネクタ 629">
          <a:extLst>
            <a:ext uri="{FF2B5EF4-FFF2-40B4-BE49-F238E27FC236}">
              <a16:creationId xmlns:a16="http://schemas.microsoft.com/office/drawing/2014/main" id="{E80F1C27-EDE7-4E27-87DF-4CD16E46AE29}"/>
            </a:ext>
          </a:extLst>
        </xdr:cNvPr>
        <xdr:cNvCxnSpPr/>
      </xdr:nvCxnSpPr>
      <xdr:spPr>
        <a:xfrm flipV="1">
          <a:off x="21055964" y="17191808"/>
          <a:ext cx="0" cy="15283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35940</xdr:rowOff>
    </xdr:from>
    <xdr:ext cx="469744" cy="259045"/>
    <xdr:sp macro="" textlink="">
      <xdr:nvSpPr>
        <xdr:cNvPr id="631" name="【庁舎】&#10;一人当たり面積最小値テキスト">
          <a:extLst>
            <a:ext uri="{FF2B5EF4-FFF2-40B4-BE49-F238E27FC236}">
              <a16:creationId xmlns:a16="http://schemas.microsoft.com/office/drawing/2014/main" id="{BB2952DA-D231-46A3-8D93-04F06E4602A5}"/>
            </a:ext>
          </a:extLst>
        </xdr:cNvPr>
        <xdr:cNvSpPr txBox="1"/>
      </xdr:nvSpPr>
      <xdr:spPr>
        <a:xfrm>
          <a:off x="21094700" y="18723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32113</xdr:rowOff>
    </xdr:from>
    <xdr:to>
      <xdr:col>116</xdr:col>
      <xdr:colOff>152400</xdr:colOff>
      <xdr:row>109</xdr:row>
      <xdr:rowOff>32113</xdr:rowOff>
    </xdr:to>
    <xdr:cxnSp macro="">
      <xdr:nvCxnSpPr>
        <xdr:cNvPr id="632" name="直線コネクタ 631">
          <a:extLst>
            <a:ext uri="{FF2B5EF4-FFF2-40B4-BE49-F238E27FC236}">
              <a16:creationId xmlns:a16="http://schemas.microsoft.com/office/drawing/2014/main" id="{C054709D-F069-40A5-B7C5-FF91B571AC30}"/>
            </a:ext>
          </a:extLst>
        </xdr:cNvPr>
        <xdr:cNvCxnSpPr/>
      </xdr:nvCxnSpPr>
      <xdr:spPr>
        <a:xfrm>
          <a:off x="20977225" y="18720163"/>
          <a:ext cx="1682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164935</xdr:rowOff>
    </xdr:from>
    <xdr:ext cx="469744" cy="259045"/>
    <xdr:sp macro="" textlink="">
      <xdr:nvSpPr>
        <xdr:cNvPr id="633" name="【庁舎】&#10;一人当たり面積最大値テキスト">
          <a:extLst>
            <a:ext uri="{FF2B5EF4-FFF2-40B4-BE49-F238E27FC236}">
              <a16:creationId xmlns:a16="http://schemas.microsoft.com/office/drawing/2014/main" id="{9A3262B8-2608-404F-8078-6194AFE45D53}"/>
            </a:ext>
          </a:extLst>
        </xdr:cNvPr>
        <xdr:cNvSpPr txBox="1"/>
      </xdr:nvSpPr>
      <xdr:spPr>
        <a:xfrm>
          <a:off x="21094700" y="16967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46808</xdr:rowOff>
    </xdr:from>
    <xdr:to>
      <xdr:col>116</xdr:col>
      <xdr:colOff>152400</xdr:colOff>
      <xdr:row>100</xdr:row>
      <xdr:rowOff>46808</xdr:rowOff>
    </xdr:to>
    <xdr:cxnSp macro="">
      <xdr:nvCxnSpPr>
        <xdr:cNvPr id="634" name="直線コネクタ 633">
          <a:extLst>
            <a:ext uri="{FF2B5EF4-FFF2-40B4-BE49-F238E27FC236}">
              <a16:creationId xmlns:a16="http://schemas.microsoft.com/office/drawing/2014/main" id="{523E0373-5358-4083-818F-358355142382}"/>
            </a:ext>
          </a:extLst>
        </xdr:cNvPr>
        <xdr:cNvCxnSpPr/>
      </xdr:nvCxnSpPr>
      <xdr:spPr>
        <a:xfrm>
          <a:off x="20977225" y="17191808"/>
          <a:ext cx="1682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97263</xdr:rowOff>
    </xdr:from>
    <xdr:ext cx="469744" cy="259045"/>
    <xdr:sp macro="" textlink="">
      <xdr:nvSpPr>
        <xdr:cNvPr id="635" name="【庁舎】&#10;一人当たり面積平均値テキスト">
          <a:extLst>
            <a:ext uri="{FF2B5EF4-FFF2-40B4-BE49-F238E27FC236}">
              <a16:creationId xmlns:a16="http://schemas.microsoft.com/office/drawing/2014/main" id="{95FFF6E0-1B31-400F-B6F6-D708B880D713}"/>
            </a:ext>
          </a:extLst>
        </xdr:cNvPr>
        <xdr:cNvSpPr txBox="1"/>
      </xdr:nvSpPr>
      <xdr:spPr>
        <a:xfrm>
          <a:off x="21094700" y="180995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74386</xdr:rowOff>
    </xdr:from>
    <xdr:to>
      <xdr:col>116</xdr:col>
      <xdr:colOff>114300</xdr:colOff>
      <xdr:row>107</xdr:row>
      <xdr:rowOff>4536</xdr:rowOff>
    </xdr:to>
    <xdr:sp macro="" textlink="">
      <xdr:nvSpPr>
        <xdr:cNvPr id="636" name="フローチャート: 判断 635">
          <a:extLst>
            <a:ext uri="{FF2B5EF4-FFF2-40B4-BE49-F238E27FC236}">
              <a16:creationId xmlns:a16="http://schemas.microsoft.com/office/drawing/2014/main" id="{906F764F-076B-451E-957D-D85FA3250C95}"/>
            </a:ext>
          </a:extLst>
        </xdr:cNvPr>
        <xdr:cNvSpPr/>
      </xdr:nvSpPr>
      <xdr:spPr>
        <a:xfrm>
          <a:off x="21005800" y="1824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44994</xdr:rowOff>
    </xdr:from>
    <xdr:to>
      <xdr:col>112</xdr:col>
      <xdr:colOff>38100</xdr:colOff>
      <xdr:row>106</xdr:row>
      <xdr:rowOff>146594</xdr:rowOff>
    </xdr:to>
    <xdr:sp macro="" textlink="">
      <xdr:nvSpPr>
        <xdr:cNvPr id="637" name="フローチャート: 判断 636">
          <a:extLst>
            <a:ext uri="{FF2B5EF4-FFF2-40B4-BE49-F238E27FC236}">
              <a16:creationId xmlns:a16="http://schemas.microsoft.com/office/drawing/2014/main" id="{BE4C1602-A2BC-4EE8-920D-4CFE7816E1FA}"/>
            </a:ext>
          </a:extLst>
        </xdr:cNvPr>
        <xdr:cNvSpPr/>
      </xdr:nvSpPr>
      <xdr:spPr>
        <a:xfrm>
          <a:off x="20215225" y="18218694"/>
          <a:ext cx="920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74386</xdr:rowOff>
    </xdr:from>
    <xdr:to>
      <xdr:col>107</xdr:col>
      <xdr:colOff>101600</xdr:colOff>
      <xdr:row>107</xdr:row>
      <xdr:rowOff>4536</xdr:rowOff>
    </xdr:to>
    <xdr:sp macro="" textlink="">
      <xdr:nvSpPr>
        <xdr:cNvPr id="638" name="フローチャート: 判断 637">
          <a:extLst>
            <a:ext uri="{FF2B5EF4-FFF2-40B4-BE49-F238E27FC236}">
              <a16:creationId xmlns:a16="http://schemas.microsoft.com/office/drawing/2014/main" id="{5ADAB911-968D-4DB1-BC73-F3A62C24D61D}"/>
            </a:ext>
          </a:extLst>
        </xdr:cNvPr>
        <xdr:cNvSpPr/>
      </xdr:nvSpPr>
      <xdr:spPr>
        <a:xfrm>
          <a:off x="19364325" y="1824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77651</xdr:rowOff>
    </xdr:from>
    <xdr:to>
      <xdr:col>102</xdr:col>
      <xdr:colOff>165100</xdr:colOff>
      <xdr:row>107</xdr:row>
      <xdr:rowOff>7801</xdr:rowOff>
    </xdr:to>
    <xdr:sp macro="" textlink="">
      <xdr:nvSpPr>
        <xdr:cNvPr id="639" name="フローチャート: 判断 638">
          <a:extLst>
            <a:ext uri="{FF2B5EF4-FFF2-40B4-BE49-F238E27FC236}">
              <a16:creationId xmlns:a16="http://schemas.microsoft.com/office/drawing/2014/main" id="{2E2276D5-B010-4A4D-AEF4-AC308BFB247B}"/>
            </a:ext>
          </a:extLst>
        </xdr:cNvPr>
        <xdr:cNvSpPr/>
      </xdr:nvSpPr>
      <xdr:spPr>
        <a:xfrm>
          <a:off x="18522950" y="18251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120106</xdr:rowOff>
    </xdr:from>
    <xdr:to>
      <xdr:col>98</xdr:col>
      <xdr:colOff>38100</xdr:colOff>
      <xdr:row>107</xdr:row>
      <xdr:rowOff>50256</xdr:rowOff>
    </xdr:to>
    <xdr:sp macro="" textlink="">
      <xdr:nvSpPr>
        <xdr:cNvPr id="640" name="フローチャート: 判断 639">
          <a:extLst>
            <a:ext uri="{FF2B5EF4-FFF2-40B4-BE49-F238E27FC236}">
              <a16:creationId xmlns:a16="http://schemas.microsoft.com/office/drawing/2014/main" id="{2444C7F8-3549-4ED8-A02E-03FBE8545A11}"/>
            </a:ext>
          </a:extLst>
        </xdr:cNvPr>
        <xdr:cNvSpPr/>
      </xdr:nvSpPr>
      <xdr:spPr>
        <a:xfrm>
          <a:off x="17681575" y="18293806"/>
          <a:ext cx="920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41" name="テキスト ボックス 640">
          <a:extLst>
            <a:ext uri="{FF2B5EF4-FFF2-40B4-BE49-F238E27FC236}">
              <a16:creationId xmlns:a16="http://schemas.microsoft.com/office/drawing/2014/main" id="{EAD5543C-6CB7-44C2-9707-687EA8E2983E}"/>
            </a:ext>
          </a:extLst>
        </xdr:cNvPr>
        <xdr:cNvSpPr txBox="1"/>
      </xdr:nvSpPr>
      <xdr:spPr>
        <a:xfrm>
          <a:off x="2087562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42" name="テキスト ボックス 641">
          <a:extLst>
            <a:ext uri="{FF2B5EF4-FFF2-40B4-BE49-F238E27FC236}">
              <a16:creationId xmlns:a16="http://schemas.microsoft.com/office/drawing/2014/main" id="{6164EE99-87E3-47C1-8FDD-440A1C0A9033}"/>
            </a:ext>
          </a:extLst>
        </xdr:cNvPr>
        <xdr:cNvSpPr txBox="1"/>
      </xdr:nvSpPr>
      <xdr:spPr>
        <a:xfrm>
          <a:off x="2008505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43" name="テキスト ボックス 642">
          <a:extLst>
            <a:ext uri="{FF2B5EF4-FFF2-40B4-BE49-F238E27FC236}">
              <a16:creationId xmlns:a16="http://schemas.microsoft.com/office/drawing/2014/main" id="{916B1E4D-6517-4B69-A337-67A49AFB7D3C}"/>
            </a:ext>
          </a:extLst>
        </xdr:cNvPr>
        <xdr:cNvSpPr txBox="1"/>
      </xdr:nvSpPr>
      <xdr:spPr>
        <a:xfrm>
          <a:off x="1923415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44" name="テキスト ボックス 643">
          <a:extLst>
            <a:ext uri="{FF2B5EF4-FFF2-40B4-BE49-F238E27FC236}">
              <a16:creationId xmlns:a16="http://schemas.microsoft.com/office/drawing/2014/main" id="{27875DF1-8C05-400A-8CE4-4B13DA6A994C}"/>
            </a:ext>
          </a:extLst>
        </xdr:cNvPr>
        <xdr:cNvSpPr txBox="1"/>
      </xdr:nvSpPr>
      <xdr:spPr>
        <a:xfrm>
          <a:off x="1839277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45" name="テキスト ボックス 644">
          <a:extLst>
            <a:ext uri="{FF2B5EF4-FFF2-40B4-BE49-F238E27FC236}">
              <a16:creationId xmlns:a16="http://schemas.microsoft.com/office/drawing/2014/main" id="{0980EF4D-8851-403B-813A-AD697CB4D242}"/>
            </a:ext>
          </a:extLst>
        </xdr:cNvPr>
        <xdr:cNvSpPr txBox="1"/>
      </xdr:nvSpPr>
      <xdr:spPr>
        <a:xfrm>
          <a:off x="175514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154395</xdr:rowOff>
    </xdr:from>
    <xdr:to>
      <xdr:col>116</xdr:col>
      <xdr:colOff>114300</xdr:colOff>
      <xdr:row>108</xdr:row>
      <xdr:rowOff>84545</xdr:rowOff>
    </xdr:to>
    <xdr:sp macro="" textlink="">
      <xdr:nvSpPr>
        <xdr:cNvPr id="646" name="楕円 645">
          <a:extLst>
            <a:ext uri="{FF2B5EF4-FFF2-40B4-BE49-F238E27FC236}">
              <a16:creationId xmlns:a16="http://schemas.microsoft.com/office/drawing/2014/main" id="{FC7B60B3-D536-447A-8D2B-E695E3D07154}"/>
            </a:ext>
          </a:extLst>
        </xdr:cNvPr>
        <xdr:cNvSpPr/>
      </xdr:nvSpPr>
      <xdr:spPr>
        <a:xfrm>
          <a:off x="21005800" y="18499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132822</xdr:rowOff>
    </xdr:from>
    <xdr:ext cx="469744" cy="259045"/>
    <xdr:sp macro="" textlink="">
      <xdr:nvSpPr>
        <xdr:cNvPr id="647" name="【庁舎】&#10;一人当たり面積該当値テキスト">
          <a:extLst>
            <a:ext uri="{FF2B5EF4-FFF2-40B4-BE49-F238E27FC236}">
              <a16:creationId xmlns:a16="http://schemas.microsoft.com/office/drawing/2014/main" id="{41DC701E-24AC-422E-A1FA-A6BF33E98424}"/>
            </a:ext>
          </a:extLst>
        </xdr:cNvPr>
        <xdr:cNvSpPr txBox="1"/>
      </xdr:nvSpPr>
      <xdr:spPr>
        <a:xfrm>
          <a:off x="21094700" y="18477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154395</xdr:rowOff>
    </xdr:from>
    <xdr:to>
      <xdr:col>112</xdr:col>
      <xdr:colOff>38100</xdr:colOff>
      <xdr:row>108</xdr:row>
      <xdr:rowOff>84545</xdr:rowOff>
    </xdr:to>
    <xdr:sp macro="" textlink="">
      <xdr:nvSpPr>
        <xdr:cNvPr id="648" name="楕円 647">
          <a:extLst>
            <a:ext uri="{FF2B5EF4-FFF2-40B4-BE49-F238E27FC236}">
              <a16:creationId xmlns:a16="http://schemas.microsoft.com/office/drawing/2014/main" id="{F46FE420-C1C4-4938-99B8-1C1CA1EB55C8}"/>
            </a:ext>
          </a:extLst>
        </xdr:cNvPr>
        <xdr:cNvSpPr/>
      </xdr:nvSpPr>
      <xdr:spPr>
        <a:xfrm>
          <a:off x="20215225" y="18499545"/>
          <a:ext cx="920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33745</xdr:rowOff>
    </xdr:from>
    <xdr:to>
      <xdr:col>116</xdr:col>
      <xdr:colOff>63500</xdr:colOff>
      <xdr:row>108</xdr:row>
      <xdr:rowOff>33745</xdr:rowOff>
    </xdr:to>
    <xdr:cxnSp macro="">
      <xdr:nvCxnSpPr>
        <xdr:cNvPr id="649" name="直線コネクタ 648">
          <a:extLst>
            <a:ext uri="{FF2B5EF4-FFF2-40B4-BE49-F238E27FC236}">
              <a16:creationId xmlns:a16="http://schemas.microsoft.com/office/drawing/2014/main" id="{9A211045-93B4-4DD3-8188-9C732F50C6B3}"/>
            </a:ext>
          </a:extLst>
        </xdr:cNvPr>
        <xdr:cNvCxnSpPr/>
      </xdr:nvCxnSpPr>
      <xdr:spPr>
        <a:xfrm>
          <a:off x="20266025" y="18550345"/>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157662</xdr:rowOff>
    </xdr:from>
    <xdr:to>
      <xdr:col>107</xdr:col>
      <xdr:colOff>101600</xdr:colOff>
      <xdr:row>108</xdr:row>
      <xdr:rowOff>87812</xdr:rowOff>
    </xdr:to>
    <xdr:sp macro="" textlink="">
      <xdr:nvSpPr>
        <xdr:cNvPr id="650" name="楕円 649">
          <a:extLst>
            <a:ext uri="{FF2B5EF4-FFF2-40B4-BE49-F238E27FC236}">
              <a16:creationId xmlns:a16="http://schemas.microsoft.com/office/drawing/2014/main" id="{006D475E-A2C3-4A7C-9F22-652D7C5C8964}"/>
            </a:ext>
          </a:extLst>
        </xdr:cNvPr>
        <xdr:cNvSpPr/>
      </xdr:nvSpPr>
      <xdr:spPr>
        <a:xfrm>
          <a:off x="19364325" y="18502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33745</xdr:rowOff>
    </xdr:from>
    <xdr:to>
      <xdr:col>111</xdr:col>
      <xdr:colOff>177800</xdr:colOff>
      <xdr:row>108</xdr:row>
      <xdr:rowOff>37012</xdr:rowOff>
    </xdr:to>
    <xdr:cxnSp macro="">
      <xdr:nvCxnSpPr>
        <xdr:cNvPr id="651" name="直線コネクタ 650">
          <a:extLst>
            <a:ext uri="{FF2B5EF4-FFF2-40B4-BE49-F238E27FC236}">
              <a16:creationId xmlns:a16="http://schemas.microsoft.com/office/drawing/2014/main" id="{C7C5CE64-AE4A-404F-B051-F6C4216DF074}"/>
            </a:ext>
          </a:extLst>
        </xdr:cNvPr>
        <xdr:cNvCxnSpPr/>
      </xdr:nvCxnSpPr>
      <xdr:spPr>
        <a:xfrm flipV="1">
          <a:off x="19415125" y="18550345"/>
          <a:ext cx="8509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164193</xdr:rowOff>
    </xdr:from>
    <xdr:to>
      <xdr:col>102</xdr:col>
      <xdr:colOff>165100</xdr:colOff>
      <xdr:row>108</xdr:row>
      <xdr:rowOff>94343</xdr:rowOff>
    </xdr:to>
    <xdr:sp macro="" textlink="">
      <xdr:nvSpPr>
        <xdr:cNvPr id="652" name="楕円 651">
          <a:extLst>
            <a:ext uri="{FF2B5EF4-FFF2-40B4-BE49-F238E27FC236}">
              <a16:creationId xmlns:a16="http://schemas.microsoft.com/office/drawing/2014/main" id="{E4C88B5C-5EC3-497F-8022-75CCA4F40C12}"/>
            </a:ext>
          </a:extLst>
        </xdr:cNvPr>
        <xdr:cNvSpPr/>
      </xdr:nvSpPr>
      <xdr:spPr>
        <a:xfrm>
          <a:off x="18522950" y="18509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37012</xdr:rowOff>
    </xdr:from>
    <xdr:to>
      <xdr:col>107</xdr:col>
      <xdr:colOff>50800</xdr:colOff>
      <xdr:row>108</xdr:row>
      <xdr:rowOff>43543</xdr:rowOff>
    </xdr:to>
    <xdr:cxnSp macro="">
      <xdr:nvCxnSpPr>
        <xdr:cNvPr id="653" name="直線コネクタ 652">
          <a:extLst>
            <a:ext uri="{FF2B5EF4-FFF2-40B4-BE49-F238E27FC236}">
              <a16:creationId xmlns:a16="http://schemas.microsoft.com/office/drawing/2014/main" id="{BB2AFD32-04A4-4F06-A5D8-D50A760A4130}"/>
            </a:ext>
          </a:extLst>
        </xdr:cNvPr>
        <xdr:cNvCxnSpPr/>
      </xdr:nvCxnSpPr>
      <xdr:spPr>
        <a:xfrm flipV="1">
          <a:off x="18573750" y="18553612"/>
          <a:ext cx="841375"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160927</xdr:rowOff>
    </xdr:from>
    <xdr:to>
      <xdr:col>98</xdr:col>
      <xdr:colOff>38100</xdr:colOff>
      <xdr:row>108</xdr:row>
      <xdr:rowOff>91077</xdr:rowOff>
    </xdr:to>
    <xdr:sp macro="" textlink="">
      <xdr:nvSpPr>
        <xdr:cNvPr id="654" name="楕円 653">
          <a:extLst>
            <a:ext uri="{FF2B5EF4-FFF2-40B4-BE49-F238E27FC236}">
              <a16:creationId xmlns:a16="http://schemas.microsoft.com/office/drawing/2014/main" id="{5AAFA4F7-0018-4743-8E8D-0964F77C458C}"/>
            </a:ext>
          </a:extLst>
        </xdr:cNvPr>
        <xdr:cNvSpPr/>
      </xdr:nvSpPr>
      <xdr:spPr>
        <a:xfrm>
          <a:off x="17681575" y="18506077"/>
          <a:ext cx="920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40277</xdr:rowOff>
    </xdr:from>
    <xdr:to>
      <xdr:col>102</xdr:col>
      <xdr:colOff>114300</xdr:colOff>
      <xdr:row>108</xdr:row>
      <xdr:rowOff>43543</xdr:rowOff>
    </xdr:to>
    <xdr:cxnSp macro="">
      <xdr:nvCxnSpPr>
        <xdr:cNvPr id="655" name="直線コネクタ 654">
          <a:extLst>
            <a:ext uri="{FF2B5EF4-FFF2-40B4-BE49-F238E27FC236}">
              <a16:creationId xmlns:a16="http://schemas.microsoft.com/office/drawing/2014/main" id="{D82A55DD-2C7A-416C-91C6-F518E6518AD7}"/>
            </a:ext>
          </a:extLst>
        </xdr:cNvPr>
        <xdr:cNvCxnSpPr/>
      </xdr:nvCxnSpPr>
      <xdr:spPr>
        <a:xfrm>
          <a:off x="17732375" y="18556877"/>
          <a:ext cx="841375"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163121</xdr:rowOff>
    </xdr:from>
    <xdr:ext cx="469744" cy="259045"/>
    <xdr:sp macro="" textlink="">
      <xdr:nvSpPr>
        <xdr:cNvPr id="656" name="n_1aveValue【庁舎】&#10;一人当たり面積">
          <a:extLst>
            <a:ext uri="{FF2B5EF4-FFF2-40B4-BE49-F238E27FC236}">
              <a16:creationId xmlns:a16="http://schemas.microsoft.com/office/drawing/2014/main" id="{ED2A5680-49F1-48E5-AF2A-008801927556}"/>
            </a:ext>
          </a:extLst>
        </xdr:cNvPr>
        <xdr:cNvSpPr txBox="1"/>
      </xdr:nvSpPr>
      <xdr:spPr>
        <a:xfrm>
          <a:off x="20027977" y="17993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21063</xdr:rowOff>
    </xdr:from>
    <xdr:ext cx="469744" cy="259045"/>
    <xdr:sp macro="" textlink="">
      <xdr:nvSpPr>
        <xdr:cNvPr id="657" name="n_2aveValue【庁舎】&#10;一人当たり面積">
          <a:extLst>
            <a:ext uri="{FF2B5EF4-FFF2-40B4-BE49-F238E27FC236}">
              <a16:creationId xmlns:a16="http://schemas.microsoft.com/office/drawing/2014/main" id="{698CAB88-ACAF-424D-8300-5A71CA37929E}"/>
            </a:ext>
          </a:extLst>
        </xdr:cNvPr>
        <xdr:cNvSpPr txBox="1"/>
      </xdr:nvSpPr>
      <xdr:spPr>
        <a:xfrm>
          <a:off x="19189777" y="18023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24328</xdr:rowOff>
    </xdr:from>
    <xdr:ext cx="469744" cy="259045"/>
    <xdr:sp macro="" textlink="">
      <xdr:nvSpPr>
        <xdr:cNvPr id="658" name="n_3aveValue【庁舎】&#10;一人当たり面積">
          <a:extLst>
            <a:ext uri="{FF2B5EF4-FFF2-40B4-BE49-F238E27FC236}">
              <a16:creationId xmlns:a16="http://schemas.microsoft.com/office/drawing/2014/main" id="{5364B95E-9FDF-4CA3-B3FB-C312E634F9D1}"/>
            </a:ext>
          </a:extLst>
        </xdr:cNvPr>
        <xdr:cNvSpPr txBox="1"/>
      </xdr:nvSpPr>
      <xdr:spPr>
        <a:xfrm>
          <a:off x="18348402" y="18026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66783</xdr:rowOff>
    </xdr:from>
    <xdr:ext cx="469744" cy="259045"/>
    <xdr:sp macro="" textlink="">
      <xdr:nvSpPr>
        <xdr:cNvPr id="659" name="n_4aveValue【庁舎】&#10;一人当たり面積">
          <a:extLst>
            <a:ext uri="{FF2B5EF4-FFF2-40B4-BE49-F238E27FC236}">
              <a16:creationId xmlns:a16="http://schemas.microsoft.com/office/drawing/2014/main" id="{AB279E15-8821-4B0E-9245-7EA3A92E0DEC}"/>
            </a:ext>
          </a:extLst>
        </xdr:cNvPr>
        <xdr:cNvSpPr txBox="1"/>
      </xdr:nvSpPr>
      <xdr:spPr>
        <a:xfrm>
          <a:off x="17507027" y="18069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75672</xdr:rowOff>
    </xdr:from>
    <xdr:ext cx="469744" cy="259045"/>
    <xdr:sp macro="" textlink="">
      <xdr:nvSpPr>
        <xdr:cNvPr id="660" name="n_1mainValue【庁舎】&#10;一人当たり面積">
          <a:extLst>
            <a:ext uri="{FF2B5EF4-FFF2-40B4-BE49-F238E27FC236}">
              <a16:creationId xmlns:a16="http://schemas.microsoft.com/office/drawing/2014/main" id="{20F55733-10A4-4BD8-966B-CD5F0C66CB9F}"/>
            </a:ext>
          </a:extLst>
        </xdr:cNvPr>
        <xdr:cNvSpPr txBox="1"/>
      </xdr:nvSpPr>
      <xdr:spPr>
        <a:xfrm>
          <a:off x="20027977" y="18592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78939</xdr:rowOff>
    </xdr:from>
    <xdr:ext cx="469744" cy="259045"/>
    <xdr:sp macro="" textlink="">
      <xdr:nvSpPr>
        <xdr:cNvPr id="661" name="n_2mainValue【庁舎】&#10;一人当たり面積">
          <a:extLst>
            <a:ext uri="{FF2B5EF4-FFF2-40B4-BE49-F238E27FC236}">
              <a16:creationId xmlns:a16="http://schemas.microsoft.com/office/drawing/2014/main" id="{05669EB7-4E9C-4CD1-94C8-DD1501FCB711}"/>
            </a:ext>
          </a:extLst>
        </xdr:cNvPr>
        <xdr:cNvSpPr txBox="1"/>
      </xdr:nvSpPr>
      <xdr:spPr>
        <a:xfrm>
          <a:off x="19189777" y="18595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85470</xdr:rowOff>
    </xdr:from>
    <xdr:ext cx="469744" cy="259045"/>
    <xdr:sp macro="" textlink="">
      <xdr:nvSpPr>
        <xdr:cNvPr id="662" name="n_3mainValue【庁舎】&#10;一人当たり面積">
          <a:extLst>
            <a:ext uri="{FF2B5EF4-FFF2-40B4-BE49-F238E27FC236}">
              <a16:creationId xmlns:a16="http://schemas.microsoft.com/office/drawing/2014/main" id="{F3434C89-2E9C-4A2F-AADF-40E9186468E7}"/>
            </a:ext>
          </a:extLst>
        </xdr:cNvPr>
        <xdr:cNvSpPr txBox="1"/>
      </xdr:nvSpPr>
      <xdr:spPr>
        <a:xfrm>
          <a:off x="18348402" y="18602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82204</xdr:rowOff>
    </xdr:from>
    <xdr:ext cx="469744" cy="259045"/>
    <xdr:sp macro="" textlink="">
      <xdr:nvSpPr>
        <xdr:cNvPr id="663" name="n_4mainValue【庁舎】&#10;一人当たり面積">
          <a:extLst>
            <a:ext uri="{FF2B5EF4-FFF2-40B4-BE49-F238E27FC236}">
              <a16:creationId xmlns:a16="http://schemas.microsoft.com/office/drawing/2014/main" id="{B0BDD704-E47D-406D-A438-CC725F86BA45}"/>
            </a:ext>
          </a:extLst>
        </xdr:cNvPr>
        <xdr:cNvSpPr txBox="1"/>
      </xdr:nvSpPr>
      <xdr:spPr>
        <a:xfrm>
          <a:off x="17507027" y="18598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64" name="正方形/長方形 663">
          <a:extLst>
            <a:ext uri="{FF2B5EF4-FFF2-40B4-BE49-F238E27FC236}">
              <a16:creationId xmlns:a16="http://schemas.microsoft.com/office/drawing/2014/main" id="{DDC2EE5D-4715-40BD-87D0-21E18E614ADF}"/>
            </a:ext>
          </a:extLst>
        </xdr:cNvPr>
        <xdr:cNvSpPr/>
      </xdr:nvSpPr>
      <xdr:spPr>
        <a:xfrm>
          <a:off x="723900" y="19431000"/>
          <a:ext cx="211455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65" name="正方形/長方形 664">
          <a:extLst>
            <a:ext uri="{FF2B5EF4-FFF2-40B4-BE49-F238E27FC236}">
              <a16:creationId xmlns:a16="http://schemas.microsoft.com/office/drawing/2014/main" id="{8686C400-3404-48F8-8CFE-50BD1E2ED849}"/>
            </a:ext>
          </a:extLst>
        </xdr:cNvPr>
        <xdr:cNvSpPr/>
      </xdr:nvSpPr>
      <xdr:spPr>
        <a:xfrm>
          <a:off x="723900" y="19494500"/>
          <a:ext cx="3657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66" name="テキスト ボックス 665">
          <a:extLst>
            <a:ext uri="{FF2B5EF4-FFF2-40B4-BE49-F238E27FC236}">
              <a16:creationId xmlns:a16="http://schemas.microsoft.com/office/drawing/2014/main" id="{F0627E82-11A1-4524-8AB8-4177A2A20C9D}"/>
            </a:ext>
          </a:extLst>
        </xdr:cNvPr>
        <xdr:cNvSpPr txBox="1"/>
      </xdr:nvSpPr>
      <xdr:spPr>
        <a:xfrm>
          <a:off x="800100" y="19748500"/>
          <a:ext cx="209804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市内図書館は</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館のみであるが、面積が広いため、図書館の一人当たり面積は類似団体平均を大きく上回っている。また、体育館・プールの一人当たり面積についても、公民館併設の体育館を含むことから類似団体平均より高い水準となっている。庁舎をはじめ多くの公共施設は建て替えを実施しておらず、平成</a:t>
          </a:r>
          <a:r>
            <a:rPr kumimoji="1" lang="en-US" altLang="ja-JP" sz="1300">
              <a:latin typeface="ＭＳ Ｐゴシック" panose="020B0600070205080204" pitchFamily="50" charset="-128"/>
              <a:ea typeface="ＭＳ Ｐゴシック" panose="020B0600070205080204" pitchFamily="50" charset="-128"/>
            </a:rPr>
            <a:t>9</a:t>
          </a:r>
          <a:r>
            <a:rPr kumimoji="1" lang="ja-JP" altLang="en-US" sz="1300">
              <a:latin typeface="ＭＳ Ｐゴシック" panose="020B0600070205080204" pitchFamily="50" charset="-128"/>
              <a:ea typeface="ＭＳ Ｐゴシック" panose="020B0600070205080204" pitchFamily="50" charset="-128"/>
            </a:rPr>
            <a:t>年に建て替えした図書館を除き、有形固定資産減価償却率が類似団体平均を上回る施設が多い。今後も公共施設等総合管理計画に基づき、計画的な長寿命化を図りながら公共施設の適切な維持管理に努める。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 thickBot="1" x14ac:dyDescent="0.25">
      <c r="B2" s="164" t="s">
        <v>77</v>
      </c>
      <c r="C2" s="164"/>
      <c r="D2" s="165"/>
    </row>
    <row r="3" spans="1:119" ht="18.75" customHeight="1" thickBot="1" x14ac:dyDescent="0.25">
      <c r="A3" s="163"/>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2">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33162801</v>
      </c>
      <c r="BO4" s="384"/>
      <c r="BP4" s="384"/>
      <c r="BQ4" s="384"/>
      <c r="BR4" s="384"/>
      <c r="BS4" s="384"/>
      <c r="BT4" s="384"/>
      <c r="BU4" s="385"/>
      <c r="BV4" s="383">
        <v>30897125</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3.6</v>
      </c>
      <c r="CU4" s="390"/>
      <c r="CV4" s="390"/>
      <c r="CW4" s="390"/>
      <c r="CX4" s="390"/>
      <c r="CY4" s="390"/>
      <c r="CZ4" s="390"/>
      <c r="DA4" s="391"/>
      <c r="DB4" s="389">
        <v>8.3000000000000007</v>
      </c>
      <c r="DC4" s="390"/>
      <c r="DD4" s="390"/>
      <c r="DE4" s="390"/>
      <c r="DF4" s="390"/>
      <c r="DG4" s="390"/>
      <c r="DH4" s="390"/>
      <c r="DI4" s="391"/>
    </row>
    <row r="5" spans="1:119" ht="18.75" customHeight="1" x14ac:dyDescent="0.2">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32420141</v>
      </c>
      <c r="BO5" s="421"/>
      <c r="BP5" s="421"/>
      <c r="BQ5" s="421"/>
      <c r="BR5" s="421"/>
      <c r="BS5" s="421"/>
      <c r="BT5" s="421"/>
      <c r="BU5" s="422"/>
      <c r="BV5" s="420">
        <v>29363170</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95</v>
      </c>
      <c r="CU5" s="418"/>
      <c r="CV5" s="418"/>
      <c r="CW5" s="418"/>
      <c r="CX5" s="418"/>
      <c r="CY5" s="418"/>
      <c r="CZ5" s="418"/>
      <c r="DA5" s="419"/>
      <c r="DB5" s="417">
        <v>91</v>
      </c>
      <c r="DC5" s="418"/>
      <c r="DD5" s="418"/>
      <c r="DE5" s="418"/>
      <c r="DF5" s="418"/>
      <c r="DG5" s="418"/>
      <c r="DH5" s="418"/>
      <c r="DI5" s="419"/>
    </row>
    <row r="6" spans="1:119" ht="18.75" customHeight="1" x14ac:dyDescent="0.2">
      <c r="A6" s="163"/>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90</v>
      </c>
      <c r="AV6" s="453"/>
      <c r="AW6" s="453"/>
      <c r="AX6" s="453"/>
      <c r="AY6" s="454" t="s">
        <v>98</v>
      </c>
      <c r="AZ6" s="455"/>
      <c r="BA6" s="455"/>
      <c r="BB6" s="455"/>
      <c r="BC6" s="455"/>
      <c r="BD6" s="455"/>
      <c r="BE6" s="455"/>
      <c r="BF6" s="455"/>
      <c r="BG6" s="455"/>
      <c r="BH6" s="455"/>
      <c r="BI6" s="455"/>
      <c r="BJ6" s="455"/>
      <c r="BK6" s="455"/>
      <c r="BL6" s="455"/>
      <c r="BM6" s="456"/>
      <c r="BN6" s="420">
        <v>742660</v>
      </c>
      <c r="BO6" s="421"/>
      <c r="BP6" s="421"/>
      <c r="BQ6" s="421"/>
      <c r="BR6" s="421"/>
      <c r="BS6" s="421"/>
      <c r="BT6" s="421"/>
      <c r="BU6" s="422"/>
      <c r="BV6" s="420">
        <v>1533955</v>
      </c>
      <c r="BW6" s="421"/>
      <c r="BX6" s="421"/>
      <c r="BY6" s="421"/>
      <c r="BZ6" s="421"/>
      <c r="CA6" s="421"/>
      <c r="CB6" s="421"/>
      <c r="CC6" s="422"/>
      <c r="CD6" s="423" t="s">
        <v>99</v>
      </c>
      <c r="CE6" s="424"/>
      <c r="CF6" s="424"/>
      <c r="CG6" s="424"/>
      <c r="CH6" s="424"/>
      <c r="CI6" s="424"/>
      <c r="CJ6" s="424"/>
      <c r="CK6" s="424"/>
      <c r="CL6" s="424"/>
      <c r="CM6" s="424"/>
      <c r="CN6" s="424"/>
      <c r="CO6" s="424"/>
      <c r="CP6" s="424"/>
      <c r="CQ6" s="424"/>
      <c r="CR6" s="424"/>
      <c r="CS6" s="425"/>
      <c r="CT6" s="457">
        <v>95</v>
      </c>
      <c r="CU6" s="458"/>
      <c r="CV6" s="458"/>
      <c r="CW6" s="458"/>
      <c r="CX6" s="458"/>
      <c r="CY6" s="458"/>
      <c r="CZ6" s="458"/>
      <c r="DA6" s="459"/>
      <c r="DB6" s="457">
        <v>91</v>
      </c>
      <c r="DC6" s="458"/>
      <c r="DD6" s="458"/>
      <c r="DE6" s="458"/>
      <c r="DF6" s="458"/>
      <c r="DG6" s="458"/>
      <c r="DH6" s="458"/>
      <c r="DI6" s="459"/>
    </row>
    <row r="7" spans="1:119" ht="18.75" customHeight="1" x14ac:dyDescent="0.2">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100</v>
      </c>
      <c r="AN7" s="450"/>
      <c r="AO7" s="450"/>
      <c r="AP7" s="450"/>
      <c r="AQ7" s="450"/>
      <c r="AR7" s="450"/>
      <c r="AS7" s="450"/>
      <c r="AT7" s="451"/>
      <c r="AU7" s="452" t="s">
        <v>90</v>
      </c>
      <c r="AV7" s="453"/>
      <c r="AW7" s="453"/>
      <c r="AX7" s="453"/>
      <c r="AY7" s="454" t="s">
        <v>101</v>
      </c>
      <c r="AZ7" s="455"/>
      <c r="BA7" s="455"/>
      <c r="BB7" s="455"/>
      <c r="BC7" s="455"/>
      <c r="BD7" s="455"/>
      <c r="BE7" s="455"/>
      <c r="BF7" s="455"/>
      <c r="BG7" s="455"/>
      <c r="BH7" s="455"/>
      <c r="BI7" s="455"/>
      <c r="BJ7" s="455"/>
      <c r="BK7" s="455"/>
      <c r="BL7" s="455"/>
      <c r="BM7" s="456"/>
      <c r="BN7" s="420">
        <v>152160</v>
      </c>
      <c r="BO7" s="421"/>
      <c r="BP7" s="421"/>
      <c r="BQ7" s="421"/>
      <c r="BR7" s="421"/>
      <c r="BS7" s="421"/>
      <c r="BT7" s="421"/>
      <c r="BU7" s="422"/>
      <c r="BV7" s="420">
        <v>199357</v>
      </c>
      <c r="BW7" s="421"/>
      <c r="BX7" s="421"/>
      <c r="BY7" s="421"/>
      <c r="BZ7" s="421"/>
      <c r="CA7" s="421"/>
      <c r="CB7" s="421"/>
      <c r="CC7" s="422"/>
      <c r="CD7" s="423" t="s">
        <v>102</v>
      </c>
      <c r="CE7" s="424"/>
      <c r="CF7" s="424"/>
      <c r="CG7" s="424"/>
      <c r="CH7" s="424"/>
      <c r="CI7" s="424"/>
      <c r="CJ7" s="424"/>
      <c r="CK7" s="424"/>
      <c r="CL7" s="424"/>
      <c r="CM7" s="424"/>
      <c r="CN7" s="424"/>
      <c r="CO7" s="424"/>
      <c r="CP7" s="424"/>
      <c r="CQ7" s="424"/>
      <c r="CR7" s="424"/>
      <c r="CS7" s="425"/>
      <c r="CT7" s="420">
        <v>16395351</v>
      </c>
      <c r="CU7" s="421"/>
      <c r="CV7" s="421"/>
      <c r="CW7" s="421"/>
      <c r="CX7" s="421"/>
      <c r="CY7" s="421"/>
      <c r="CZ7" s="421"/>
      <c r="DA7" s="422"/>
      <c r="DB7" s="420">
        <v>16138387</v>
      </c>
      <c r="DC7" s="421"/>
      <c r="DD7" s="421"/>
      <c r="DE7" s="421"/>
      <c r="DF7" s="421"/>
      <c r="DG7" s="421"/>
      <c r="DH7" s="421"/>
      <c r="DI7" s="422"/>
    </row>
    <row r="8" spans="1:119" ht="18.75" customHeight="1" thickBot="1" x14ac:dyDescent="0.25">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103</v>
      </c>
      <c r="AN8" s="450"/>
      <c r="AO8" s="450"/>
      <c r="AP8" s="450"/>
      <c r="AQ8" s="450"/>
      <c r="AR8" s="450"/>
      <c r="AS8" s="450"/>
      <c r="AT8" s="451"/>
      <c r="AU8" s="452" t="s">
        <v>104</v>
      </c>
      <c r="AV8" s="453"/>
      <c r="AW8" s="453"/>
      <c r="AX8" s="453"/>
      <c r="AY8" s="454" t="s">
        <v>105</v>
      </c>
      <c r="AZ8" s="455"/>
      <c r="BA8" s="455"/>
      <c r="BB8" s="455"/>
      <c r="BC8" s="455"/>
      <c r="BD8" s="455"/>
      <c r="BE8" s="455"/>
      <c r="BF8" s="455"/>
      <c r="BG8" s="455"/>
      <c r="BH8" s="455"/>
      <c r="BI8" s="455"/>
      <c r="BJ8" s="455"/>
      <c r="BK8" s="455"/>
      <c r="BL8" s="455"/>
      <c r="BM8" s="456"/>
      <c r="BN8" s="420">
        <v>590500</v>
      </c>
      <c r="BO8" s="421"/>
      <c r="BP8" s="421"/>
      <c r="BQ8" s="421"/>
      <c r="BR8" s="421"/>
      <c r="BS8" s="421"/>
      <c r="BT8" s="421"/>
      <c r="BU8" s="422"/>
      <c r="BV8" s="420">
        <v>1334598</v>
      </c>
      <c r="BW8" s="421"/>
      <c r="BX8" s="421"/>
      <c r="BY8" s="421"/>
      <c r="BZ8" s="421"/>
      <c r="CA8" s="421"/>
      <c r="CB8" s="421"/>
      <c r="CC8" s="422"/>
      <c r="CD8" s="423" t="s">
        <v>106</v>
      </c>
      <c r="CE8" s="424"/>
      <c r="CF8" s="424"/>
      <c r="CG8" s="424"/>
      <c r="CH8" s="424"/>
      <c r="CI8" s="424"/>
      <c r="CJ8" s="424"/>
      <c r="CK8" s="424"/>
      <c r="CL8" s="424"/>
      <c r="CM8" s="424"/>
      <c r="CN8" s="424"/>
      <c r="CO8" s="424"/>
      <c r="CP8" s="424"/>
      <c r="CQ8" s="424"/>
      <c r="CR8" s="424"/>
      <c r="CS8" s="425"/>
      <c r="CT8" s="460">
        <v>0.67</v>
      </c>
      <c r="CU8" s="461"/>
      <c r="CV8" s="461"/>
      <c r="CW8" s="461"/>
      <c r="CX8" s="461"/>
      <c r="CY8" s="461"/>
      <c r="CZ8" s="461"/>
      <c r="DA8" s="462"/>
      <c r="DB8" s="460">
        <v>0.66</v>
      </c>
      <c r="DC8" s="461"/>
      <c r="DD8" s="461"/>
      <c r="DE8" s="461"/>
      <c r="DF8" s="461"/>
      <c r="DG8" s="461"/>
      <c r="DH8" s="461"/>
      <c r="DI8" s="462"/>
    </row>
    <row r="9" spans="1:119" ht="18.75" customHeight="1" thickBot="1" x14ac:dyDescent="0.25">
      <c r="A9" s="163"/>
      <c r="B9" s="414" t="s">
        <v>107</v>
      </c>
      <c r="C9" s="415"/>
      <c r="D9" s="415"/>
      <c r="E9" s="415"/>
      <c r="F9" s="415"/>
      <c r="G9" s="415"/>
      <c r="H9" s="415"/>
      <c r="I9" s="415"/>
      <c r="J9" s="415"/>
      <c r="K9" s="463"/>
      <c r="L9" s="464" t="s">
        <v>108</v>
      </c>
      <c r="M9" s="465"/>
      <c r="N9" s="465"/>
      <c r="O9" s="465"/>
      <c r="P9" s="465"/>
      <c r="Q9" s="466"/>
      <c r="R9" s="467">
        <v>68302</v>
      </c>
      <c r="S9" s="468"/>
      <c r="T9" s="468"/>
      <c r="U9" s="468"/>
      <c r="V9" s="469"/>
      <c r="W9" s="377" t="s">
        <v>109</v>
      </c>
      <c r="X9" s="378"/>
      <c r="Y9" s="378"/>
      <c r="Z9" s="378"/>
      <c r="AA9" s="378"/>
      <c r="AB9" s="378"/>
      <c r="AC9" s="378"/>
      <c r="AD9" s="378"/>
      <c r="AE9" s="378"/>
      <c r="AF9" s="378"/>
      <c r="AG9" s="378"/>
      <c r="AH9" s="378"/>
      <c r="AI9" s="378"/>
      <c r="AJ9" s="378"/>
      <c r="AK9" s="378"/>
      <c r="AL9" s="379"/>
      <c r="AM9" s="449" t="s">
        <v>110</v>
      </c>
      <c r="AN9" s="450"/>
      <c r="AO9" s="450"/>
      <c r="AP9" s="450"/>
      <c r="AQ9" s="450"/>
      <c r="AR9" s="450"/>
      <c r="AS9" s="450"/>
      <c r="AT9" s="451"/>
      <c r="AU9" s="452" t="s">
        <v>90</v>
      </c>
      <c r="AV9" s="453"/>
      <c r="AW9" s="453"/>
      <c r="AX9" s="453"/>
      <c r="AY9" s="454" t="s">
        <v>111</v>
      </c>
      <c r="AZ9" s="455"/>
      <c r="BA9" s="455"/>
      <c r="BB9" s="455"/>
      <c r="BC9" s="455"/>
      <c r="BD9" s="455"/>
      <c r="BE9" s="455"/>
      <c r="BF9" s="455"/>
      <c r="BG9" s="455"/>
      <c r="BH9" s="455"/>
      <c r="BI9" s="455"/>
      <c r="BJ9" s="455"/>
      <c r="BK9" s="455"/>
      <c r="BL9" s="455"/>
      <c r="BM9" s="456"/>
      <c r="BN9" s="420">
        <v>-744098</v>
      </c>
      <c r="BO9" s="421"/>
      <c r="BP9" s="421"/>
      <c r="BQ9" s="421"/>
      <c r="BR9" s="421"/>
      <c r="BS9" s="421"/>
      <c r="BT9" s="421"/>
      <c r="BU9" s="422"/>
      <c r="BV9" s="420">
        <v>114284</v>
      </c>
      <c r="BW9" s="421"/>
      <c r="BX9" s="421"/>
      <c r="BY9" s="421"/>
      <c r="BZ9" s="421"/>
      <c r="CA9" s="421"/>
      <c r="CB9" s="421"/>
      <c r="CC9" s="422"/>
      <c r="CD9" s="423" t="s">
        <v>112</v>
      </c>
      <c r="CE9" s="424"/>
      <c r="CF9" s="424"/>
      <c r="CG9" s="424"/>
      <c r="CH9" s="424"/>
      <c r="CI9" s="424"/>
      <c r="CJ9" s="424"/>
      <c r="CK9" s="424"/>
      <c r="CL9" s="424"/>
      <c r="CM9" s="424"/>
      <c r="CN9" s="424"/>
      <c r="CO9" s="424"/>
      <c r="CP9" s="424"/>
      <c r="CQ9" s="424"/>
      <c r="CR9" s="424"/>
      <c r="CS9" s="425"/>
      <c r="CT9" s="417">
        <v>10.6</v>
      </c>
      <c r="CU9" s="418"/>
      <c r="CV9" s="418"/>
      <c r="CW9" s="418"/>
      <c r="CX9" s="418"/>
      <c r="CY9" s="418"/>
      <c r="CZ9" s="418"/>
      <c r="DA9" s="419"/>
      <c r="DB9" s="417">
        <v>11.1</v>
      </c>
      <c r="DC9" s="418"/>
      <c r="DD9" s="418"/>
      <c r="DE9" s="418"/>
      <c r="DF9" s="418"/>
      <c r="DG9" s="418"/>
      <c r="DH9" s="418"/>
      <c r="DI9" s="419"/>
    </row>
    <row r="10" spans="1:119" ht="18.75" customHeight="1" thickBot="1" x14ac:dyDescent="0.25">
      <c r="A10" s="163"/>
      <c r="B10" s="414"/>
      <c r="C10" s="415"/>
      <c r="D10" s="415"/>
      <c r="E10" s="415"/>
      <c r="F10" s="415"/>
      <c r="G10" s="415"/>
      <c r="H10" s="415"/>
      <c r="I10" s="415"/>
      <c r="J10" s="415"/>
      <c r="K10" s="463"/>
      <c r="L10" s="470" t="s">
        <v>113</v>
      </c>
      <c r="M10" s="450"/>
      <c r="N10" s="450"/>
      <c r="O10" s="450"/>
      <c r="P10" s="450"/>
      <c r="Q10" s="451"/>
      <c r="R10" s="471">
        <v>68284</v>
      </c>
      <c r="S10" s="472"/>
      <c r="T10" s="472"/>
      <c r="U10" s="472"/>
      <c r="V10" s="473"/>
      <c r="W10" s="408"/>
      <c r="X10" s="409"/>
      <c r="Y10" s="409"/>
      <c r="Z10" s="409"/>
      <c r="AA10" s="409"/>
      <c r="AB10" s="409"/>
      <c r="AC10" s="409"/>
      <c r="AD10" s="409"/>
      <c r="AE10" s="409"/>
      <c r="AF10" s="409"/>
      <c r="AG10" s="409"/>
      <c r="AH10" s="409"/>
      <c r="AI10" s="409"/>
      <c r="AJ10" s="409"/>
      <c r="AK10" s="409"/>
      <c r="AL10" s="412"/>
      <c r="AM10" s="449" t="s">
        <v>114</v>
      </c>
      <c r="AN10" s="450"/>
      <c r="AO10" s="450"/>
      <c r="AP10" s="450"/>
      <c r="AQ10" s="450"/>
      <c r="AR10" s="450"/>
      <c r="AS10" s="450"/>
      <c r="AT10" s="451"/>
      <c r="AU10" s="452" t="s">
        <v>90</v>
      </c>
      <c r="AV10" s="453"/>
      <c r="AW10" s="453"/>
      <c r="AX10" s="453"/>
      <c r="AY10" s="454" t="s">
        <v>115</v>
      </c>
      <c r="AZ10" s="455"/>
      <c r="BA10" s="455"/>
      <c r="BB10" s="455"/>
      <c r="BC10" s="455"/>
      <c r="BD10" s="455"/>
      <c r="BE10" s="455"/>
      <c r="BF10" s="455"/>
      <c r="BG10" s="455"/>
      <c r="BH10" s="455"/>
      <c r="BI10" s="455"/>
      <c r="BJ10" s="455"/>
      <c r="BK10" s="455"/>
      <c r="BL10" s="455"/>
      <c r="BM10" s="456"/>
      <c r="BN10" s="420">
        <v>166500</v>
      </c>
      <c r="BO10" s="421"/>
      <c r="BP10" s="421"/>
      <c r="BQ10" s="421"/>
      <c r="BR10" s="421"/>
      <c r="BS10" s="421"/>
      <c r="BT10" s="421"/>
      <c r="BU10" s="422"/>
      <c r="BV10" s="420">
        <v>14500</v>
      </c>
      <c r="BW10" s="421"/>
      <c r="BX10" s="421"/>
      <c r="BY10" s="421"/>
      <c r="BZ10" s="421"/>
      <c r="CA10" s="421"/>
      <c r="CB10" s="421"/>
      <c r="CC10" s="422"/>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3"/>
      <c r="B11" s="414"/>
      <c r="C11" s="415"/>
      <c r="D11" s="415"/>
      <c r="E11" s="415"/>
      <c r="F11" s="415"/>
      <c r="G11" s="415"/>
      <c r="H11" s="415"/>
      <c r="I11" s="415"/>
      <c r="J11" s="415"/>
      <c r="K11" s="463"/>
      <c r="L11" s="474" t="s">
        <v>117</v>
      </c>
      <c r="M11" s="475"/>
      <c r="N11" s="475"/>
      <c r="O11" s="475"/>
      <c r="P11" s="475"/>
      <c r="Q11" s="476"/>
      <c r="R11" s="477" t="s">
        <v>118</v>
      </c>
      <c r="S11" s="478"/>
      <c r="T11" s="478"/>
      <c r="U11" s="478"/>
      <c r="V11" s="479"/>
      <c r="W11" s="408"/>
      <c r="X11" s="409"/>
      <c r="Y11" s="409"/>
      <c r="Z11" s="409"/>
      <c r="AA11" s="409"/>
      <c r="AB11" s="409"/>
      <c r="AC11" s="409"/>
      <c r="AD11" s="409"/>
      <c r="AE11" s="409"/>
      <c r="AF11" s="409"/>
      <c r="AG11" s="409"/>
      <c r="AH11" s="409"/>
      <c r="AI11" s="409"/>
      <c r="AJ11" s="409"/>
      <c r="AK11" s="409"/>
      <c r="AL11" s="412"/>
      <c r="AM11" s="449" t="s">
        <v>119</v>
      </c>
      <c r="AN11" s="450"/>
      <c r="AO11" s="450"/>
      <c r="AP11" s="450"/>
      <c r="AQ11" s="450"/>
      <c r="AR11" s="450"/>
      <c r="AS11" s="450"/>
      <c r="AT11" s="451"/>
      <c r="AU11" s="452" t="s">
        <v>90</v>
      </c>
      <c r="AV11" s="453"/>
      <c r="AW11" s="453"/>
      <c r="AX11" s="453"/>
      <c r="AY11" s="454" t="s">
        <v>120</v>
      </c>
      <c r="AZ11" s="455"/>
      <c r="BA11" s="455"/>
      <c r="BB11" s="455"/>
      <c r="BC11" s="455"/>
      <c r="BD11" s="455"/>
      <c r="BE11" s="455"/>
      <c r="BF11" s="455"/>
      <c r="BG11" s="455"/>
      <c r="BH11" s="455"/>
      <c r="BI11" s="455"/>
      <c r="BJ11" s="455"/>
      <c r="BK11" s="455"/>
      <c r="BL11" s="455"/>
      <c r="BM11" s="456"/>
      <c r="BN11" s="420">
        <v>0</v>
      </c>
      <c r="BO11" s="421"/>
      <c r="BP11" s="421"/>
      <c r="BQ11" s="421"/>
      <c r="BR11" s="421"/>
      <c r="BS11" s="421"/>
      <c r="BT11" s="421"/>
      <c r="BU11" s="422"/>
      <c r="BV11" s="420">
        <v>0</v>
      </c>
      <c r="BW11" s="421"/>
      <c r="BX11" s="421"/>
      <c r="BY11" s="421"/>
      <c r="BZ11" s="421"/>
      <c r="CA11" s="421"/>
      <c r="CB11" s="421"/>
      <c r="CC11" s="422"/>
      <c r="CD11" s="423" t="s">
        <v>121</v>
      </c>
      <c r="CE11" s="424"/>
      <c r="CF11" s="424"/>
      <c r="CG11" s="424"/>
      <c r="CH11" s="424"/>
      <c r="CI11" s="424"/>
      <c r="CJ11" s="424"/>
      <c r="CK11" s="424"/>
      <c r="CL11" s="424"/>
      <c r="CM11" s="424"/>
      <c r="CN11" s="424"/>
      <c r="CO11" s="424"/>
      <c r="CP11" s="424"/>
      <c r="CQ11" s="424"/>
      <c r="CR11" s="424"/>
      <c r="CS11" s="425"/>
      <c r="CT11" s="460" t="s">
        <v>122</v>
      </c>
      <c r="CU11" s="461"/>
      <c r="CV11" s="461"/>
      <c r="CW11" s="461"/>
      <c r="CX11" s="461"/>
      <c r="CY11" s="461"/>
      <c r="CZ11" s="461"/>
      <c r="DA11" s="462"/>
      <c r="DB11" s="460" t="s">
        <v>122</v>
      </c>
      <c r="DC11" s="461"/>
      <c r="DD11" s="461"/>
      <c r="DE11" s="461"/>
      <c r="DF11" s="461"/>
      <c r="DG11" s="461"/>
      <c r="DH11" s="461"/>
      <c r="DI11" s="462"/>
    </row>
    <row r="12" spans="1:119" ht="18.75" customHeight="1" x14ac:dyDescent="0.2">
      <c r="A12" s="163"/>
      <c r="B12" s="480" t="s">
        <v>123</v>
      </c>
      <c r="C12" s="481"/>
      <c r="D12" s="481"/>
      <c r="E12" s="481"/>
      <c r="F12" s="481"/>
      <c r="G12" s="481"/>
      <c r="H12" s="481"/>
      <c r="I12" s="481"/>
      <c r="J12" s="481"/>
      <c r="K12" s="482"/>
      <c r="L12" s="489" t="s">
        <v>124</v>
      </c>
      <c r="M12" s="490"/>
      <c r="N12" s="490"/>
      <c r="O12" s="490"/>
      <c r="P12" s="490"/>
      <c r="Q12" s="491"/>
      <c r="R12" s="492">
        <v>68302</v>
      </c>
      <c r="S12" s="493"/>
      <c r="T12" s="493"/>
      <c r="U12" s="493"/>
      <c r="V12" s="494"/>
      <c r="W12" s="495" t="s">
        <v>1</v>
      </c>
      <c r="X12" s="453"/>
      <c r="Y12" s="453"/>
      <c r="Z12" s="453"/>
      <c r="AA12" s="453"/>
      <c r="AB12" s="496"/>
      <c r="AC12" s="497" t="s">
        <v>125</v>
      </c>
      <c r="AD12" s="498"/>
      <c r="AE12" s="498"/>
      <c r="AF12" s="498"/>
      <c r="AG12" s="499"/>
      <c r="AH12" s="497" t="s">
        <v>126</v>
      </c>
      <c r="AI12" s="498"/>
      <c r="AJ12" s="498"/>
      <c r="AK12" s="498"/>
      <c r="AL12" s="500"/>
      <c r="AM12" s="449" t="s">
        <v>127</v>
      </c>
      <c r="AN12" s="450"/>
      <c r="AO12" s="450"/>
      <c r="AP12" s="450"/>
      <c r="AQ12" s="450"/>
      <c r="AR12" s="450"/>
      <c r="AS12" s="450"/>
      <c r="AT12" s="451"/>
      <c r="AU12" s="452" t="s">
        <v>90</v>
      </c>
      <c r="AV12" s="453"/>
      <c r="AW12" s="453"/>
      <c r="AX12" s="453"/>
      <c r="AY12" s="454" t="s">
        <v>128</v>
      </c>
      <c r="AZ12" s="455"/>
      <c r="BA12" s="455"/>
      <c r="BB12" s="455"/>
      <c r="BC12" s="455"/>
      <c r="BD12" s="455"/>
      <c r="BE12" s="455"/>
      <c r="BF12" s="455"/>
      <c r="BG12" s="455"/>
      <c r="BH12" s="455"/>
      <c r="BI12" s="455"/>
      <c r="BJ12" s="455"/>
      <c r="BK12" s="455"/>
      <c r="BL12" s="455"/>
      <c r="BM12" s="456"/>
      <c r="BN12" s="420">
        <v>0</v>
      </c>
      <c r="BO12" s="421"/>
      <c r="BP12" s="421"/>
      <c r="BQ12" s="421"/>
      <c r="BR12" s="421"/>
      <c r="BS12" s="421"/>
      <c r="BT12" s="421"/>
      <c r="BU12" s="422"/>
      <c r="BV12" s="420">
        <v>0</v>
      </c>
      <c r="BW12" s="421"/>
      <c r="BX12" s="421"/>
      <c r="BY12" s="421"/>
      <c r="BZ12" s="421"/>
      <c r="CA12" s="421"/>
      <c r="CB12" s="421"/>
      <c r="CC12" s="422"/>
      <c r="CD12" s="423" t="s">
        <v>129</v>
      </c>
      <c r="CE12" s="424"/>
      <c r="CF12" s="424"/>
      <c r="CG12" s="424"/>
      <c r="CH12" s="424"/>
      <c r="CI12" s="424"/>
      <c r="CJ12" s="424"/>
      <c r="CK12" s="424"/>
      <c r="CL12" s="424"/>
      <c r="CM12" s="424"/>
      <c r="CN12" s="424"/>
      <c r="CO12" s="424"/>
      <c r="CP12" s="424"/>
      <c r="CQ12" s="424"/>
      <c r="CR12" s="424"/>
      <c r="CS12" s="425"/>
      <c r="CT12" s="460" t="s">
        <v>122</v>
      </c>
      <c r="CU12" s="461"/>
      <c r="CV12" s="461"/>
      <c r="CW12" s="461"/>
      <c r="CX12" s="461"/>
      <c r="CY12" s="461"/>
      <c r="CZ12" s="461"/>
      <c r="DA12" s="462"/>
      <c r="DB12" s="460" t="s">
        <v>122</v>
      </c>
      <c r="DC12" s="461"/>
      <c r="DD12" s="461"/>
      <c r="DE12" s="461"/>
      <c r="DF12" s="461"/>
      <c r="DG12" s="461"/>
      <c r="DH12" s="461"/>
      <c r="DI12" s="462"/>
    </row>
    <row r="13" spans="1:119" ht="18.75" customHeight="1" x14ac:dyDescent="0.2">
      <c r="A13" s="163"/>
      <c r="B13" s="483"/>
      <c r="C13" s="484"/>
      <c r="D13" s="484"/>
      <c r="E13" s="484"/>
      <c r="F13" s="484"/>
      <c r="G13" s="484"/>
      <c r="H13" s="484"/>
      <c r="I13" s="484"/>
      <c r="J13" s="484"/>
      <c r="K13" s="485"/>
      <c r="L13" s="178"/>
      <c r="M13" s="511" t="s">
        <v>130</v>
      </c>
      <c r="N13" s="512"/>
      <c r="O13" s="512"/>
      <c r="P13" s="512"/>
      <c r="Q13" s="513"/>
      <c r="R13" s="504">
        <v>67110</v>
      </c>
      <c r="S13" s="505"/>
      <c r="T13" s="505"/>
      <c r="U13" s="505"/>
      <c r="V13" s="506"/>
      <c r="W13" s="436" t="s">
        <v>131</v>
      </c>
      <c r="X13" s="437"/>
      <c r="Y13" s="437"/>
      <c r="Z13" s="437"/>
      <c r="AA13" s="437"/>
      <c r="AB13" s="427"/>
      <c r="AC13" s="471">
        <v>531</v>
      </c>
      <c r="AD13" s="472"/>
      <c r="AE13" s="472"/>
      <c r="AF13" s="472"/>
      <c r="AG13" s="514"/>
      <c r="AH13" s="471">
        <v>622</v>
      </c>
      <c r="AI13" s="472"/>
      <c r="AJ13" s="472"/>
      <c r="AK13" s="472"/>
      <c r="AL13" s="473"/>
      <c r="AM13" s="449" t="s">
        <v>132</v>
      </c>
      <c r="AN13" s="450"/>
      <c r="AO13" s="450"/>
      <c r="AP13" s="450"/>
      <c r="AQ13" s="450"/>
      <c r="AR13" s="450"/>
      <c r="AS13" s="450"/>
      <c r="AT13" s="451"/>
      <c r="AU13" s="452" t="s">
        <v>104</v>
      </c>
      <c r="AV13" s="453"/>
      <c r="AW13" s="453"/>
      <c r="AX13" s="453"/>
      <c r="AY13" s="454" t="s">
        <v>133</v>
      </c>
      <c r="AZ13" s="455"/>
      <c r="BA13" s="455"/>
      <c r="BB13" s="455"/>
      <c r="BC13" s="455"/>
      <c r="BD13" s="455"/>
      <c r="BE13" s="455"/>
      <c r="BF13" s="455"/>
      <c r="BG13" s="455"/>
      <c r="BH13" s="455"/>
      <c r="BI13" s="455"/>
      <c r="BJ13" s="455"/>
      <c r="BK13" s="455"/>
      <c r="BL13" s="455"/>
      <c r="BM13" s="456"/>
      <c r="BN13" s="420">
        <v>-577598</v>
      </c>
      <c r="BO13" s="421"/>
      <c r="BP13" s="421"/>
      <c r="BQ13" s="421"/>
      <c r="BR13" s="421"/>
      <c r="BS13" s="421"/>
      <c r="BT13" s="421"/>
      <c r="BU13" s="422"/>
      <c r="BV13" s="420">
        <v>128784</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5.4</v>
      </c>
      <c r="CU13" s="418"/>
      <c r="CV13" s="418"/>
      <c r="CW13" s="418"/>
      <c r="CX13" s="418"/>
      <c r="CY13" s="418"/>
      <c r="CZ13" s="418"/>
      <c r="DA13" s="419"/>
      <c r="DB13" s="417">
        <v>5.0999999999999996</v>
      </c>
      <c r="DC13" s="418"/>
      <c r="DD13" s="418"/>
      <c r="DE13" s="418"/>
      <c r="DF13" s="418"/>
      <c r="DG13" s="418"/>
      <c r="DH13" s="418"/>
      <c r="DI13" s="419"/>
    </row>
    <row r="14" spans="1:119" ht="18.75" customHeight="1" thickBot="1" x14ac:dyDescent="0.25">
      <c r="A14" s="163"/>
      <c r="B14" s="483"/>
      <c r="C14" s="484"/>
      <c r="D14" s="484"/>
      <c r="E14" s="484"/>
      <c r="F14" s="484"/>
      <c r="G14" s="484"/>
      <c r="H14" s="484"/>
      <c r="I14" s="484"/>
      <c r="J14" s="484"/>
      <c r="K14" s="485"/>
      <c r="L14" s="501" t="s">
        <v>135</v>
      </c>
      <c r="M14" s="502"/>
      <c r="N14" s="502"/>
      <c r="O14" s="502"/>
      <c r="P14" s="502"/>
      <c r="Q14" s="503"/>
      <c r="R14" s="504">
        <v>68402</v>
      </c>
      <c r="S14" s="505"/>
      <c r="T14" s="505"/>
      <c r="U14" s="505"/>
      <c r="V14" s="506"/>
      <c r="W14" s="410"/>
      <c r="X14" s="411"/>
      <c r="Y14" s="411"/>
      <c r="Z14" s="411"/>
      <c r="AA14" s="411"/>
      <c r="AB14" s="400"/>
      <c r="AC14" s="507">
        <v>1.6</v>
      </c>
      <c r="AD14" s="508"/>
      <c r="AE14" s="508"/>
      <c r="AF14" s="508"/>
      <c r="AG14" s="509"/>
      <c r="AH14" s="507">
        <v>1.8</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t="s">
        <v>122</v>
      </c>
      <c r="CU14" s="519"/>
      <c r="CV14" s="519"/>
      <c r="CW14" s="519"/>
      <c r="CX14" s="519"/>
      <c r="CY14" s="519"/>
      <c r="CZ14" s="519"/>
      <c r="DA14" s="520"/>
      <c r="DB14" s="518" t="s">
        <v>122</v>
      </c>
      <c r="DC14" s="519"/>
      <c r="DD14" s="519"/>
      <c r="DE14" s="519"/>
      <c r="DF14" s="519"/>
      <c r="DG14" s="519"/>
      <c r="DH14" s="519"/>
      <c r="DI14" s="520"/>
    </row>
    <row r="15" spans="1:119" ht="18.75" customHeight="1" x14ac:dyDescent="0.2">
      <c r="A15" s="163"/>
      <c r="B15" s="483"/>
      <c r="C15" s="484"/>
      <c r="D15" s="484"/>
      <c r="E15" s="484"/>
      <c r="F15" s="484"/>
      <c r="G15" s="484"/>
      <c r="H15" s="484"/>
      <c r="I15" s="484"/>
      <c r="J15" s="484"/>
      <c r="K15" s="485"/>
      <c r="L15" s="178"/>
      <c r="M15" s="511" t="s">
        <v>130</v>
      </c>
      <c r="N15" s="512"/>
      <c r="O15" s="512"/>
      <c r="P15" s="512"/>
      <c r="Q15" s="513"/>
      <c r="R15" s="504">
        <v>67376</v>
      </c>
      <c r="S15" s="505"/>
      <c r="T15" s="505"/>
      <c r="U15" s="505"/>
      <c r="V15" s="506"/>
      <c r="W15" s="436" t="s">
        <v>137</v>
      </c>
      <c r="X15" s="437"/>
      <c r="Y15" s="437"/>
      <c r="Z15" s="437"/>
      <c r="AA15" s="437"/>
      <c r="AB15" s="427"/>
      <c r="AC15" s="471">
        <v>13675</v>
      </c>
      <c r="AD15" s="472"/>
      <c r="AE15" s="472"/>
      <c r="AF15" s="472"/>
      <c r="AG15" s="514"/>
      <c r="AH15" s="471">
        <v>13630</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9596579</v>
      </c>
      <c r="BO15" s="384"/>
      <c r="BP15" s="384"/>
      <c r="BQ15" s="384"/>
      <c r="BR15" s="384"/>
      <c r="BS15" s="384"/>
      <c r="BT15" s="384"/>
      <c r="BU15" s="385"/>
      <c r="BV15" s="383">
        <v>9109352</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79"/>
      <c r="CU15" s="180"/>
      <c r="CV15" s="180"/>
      <c r="CW15" s="180"/>
      <c r="CX15" s="180"/>
      <c r="CY15" s="180"/>
      <c r="CZ15" s="180"/>
      <c r="DA15" s="181"/>
      <c r="DB15" s="179"/>
      <c r="DC15" s="180"/>
      <c r="DD15" s="180"/>
      <c r="DE15" s="180"/>
      <c r="DF15" s="180"/>
      <c r="DG15" s="180"/>
      <c r="DH15" s="180"/>
      <c r="DI15" s="181"/>
    </row>
    <row r="16" spans="1:119" ht="18.75" customHeight="1" x14ac:dyDescent="0.2">
      <c r="A16" s="163"/>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40</v>
      </c>
      <c r="AD16" s="508"/>
      <c r="AE16" s="508"/>
      <c r="AF16" s="508"/>
      <c r="AG16" s="509"/>
      <c r="AH16" s="507">
        <v>40.1</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13826857</v>
      </c>
      <c r="BO16" s="421"/>
      <c r="BP16" s="421"/>
      <c r="BQ16" s="421"/>
      <c r="BR16" s="421"/>
      <c r="BS16" s="421"/>
      <c r="BT16" s="421"/>
      <c r="BU16" s="422"/>
      <c r="BV16" s="420">
        <v>13596210</v>
      </c>
      <c r="BW16" s="421"/>
      <c r="BX16" s="421"/>
      <c r="BY16" s="421"/>
      <c r="BZ16" s="421"/>
      <c r="CA16" s="421"/>
      <c r="CB16" s="421"/>
      <c r="CC16" s="422"/>
      <c r="CD16" s="172"/>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5">
      <c r="A17" s="163"/>
      <c r="B17" s="486"/>
      <c r="C17" s="487"/>
      <c r="D17" s="487"/>
      <c r="E17" s="487"/>
      <c r="F17" s="487"/>
      <c r="G17" s="487"/>
      <c r="H17" s="487"/>
      <c r="I17" s="487"/>
      <c r="J17" s="487"/>
      <c r="K17" s="488"/>
      <c r="L17" s="182"/>
      <c r="M17" s="531" t="s">
        <v>143</v>
      </c>
      <c r="N17" s="532"/>
      <c r="O17" s="532"/>
      <c r="P17" s="532"/>
      <c r="Q17" s="533"/>
      <c r="R17" s="526" t="s">
        <v>144</v>
      </c>
      <c r="S17" s="527"/>
      <c r="T17" s="527"/>
      <c r="U17" s="527"/>
      <c r="V17" s="528"/>
      <c r="W17" s="436" t="s">
        <v>145</v>
      </c>
      <c r="X17" s="437"/>
      <c r="Y17" s="437"/>
      <c r="Z17" s="437"/>
      <c r="AA17" s="437"/>
      <c r="AB17" s="427"/>
      <c r="AC17" s="471">
        <v>19992</v>
      </c>
      <c r="AD17" s="472"/>
      <c r="AE17" s="472"/>
      <c r="AF17" s="472"/>
      <c r="AG17" s="514"/>
      <c r="AH17" s="471">
        <v>19721</v>
      </c>
      <c r="AI17" s="472"/>
      <c r="AJ17" s="472"/>
      <c r="AK17" s="472"/>
      <c r="AL17" s="473"/>
      <c r="AM17" s="449"/>
      <c r="AN17" s="450"/>
      <c r="AO17" s="450"/>
      <c r="AP17" s="450"/>
      <c r="AQ17" s="450"/>
      <c r="AR17" s="450"/>
      <c r="AS17" s="450"/>
      <c r="AT17" s="451"/>
      <c r="AU17" s="452"/>
      <c r="AV17" s="453"/>
      <c r="AW17" s="453"/>
      <c r="AX17" s="453"/>
      <c r="AY17" s="454" t="s">
        <v>146</v>
      </c>
      <c r="AZ17" s="455"/>
      <c r="BA17" s="455"/>
      <c r="BB17" s="455"/>
      <c r="BC17" s="455"/>
      <c r="BD17" s="455"/>
      <c r="BE17" s="455"/>
      <c r="BF17" s="455"/>
      <c r="BG17" s="455"/>
      <c r="BH17" s="455"/>
      <c r="BI17" s="455"/>
      <c r="BJ17" s="455"/>
      <c r="BK17" s="455"/>
      <c r="BL17" s="455"/>
      <c r="BM17" s="456"/>
      <c r="BN17" s="420">
        <v>12102091</v>
      </c>
      <c r="BO17" s="421"/>
      <c r="BP17" s="421"/>
      <c r="BQ17" s="421"/>
      <c r="BR17" s="421"/>
      <c r="BS17" s="421"/>
      <c r="BT17" s="421"/>
      <c r="BU17" s="422"/>
      <c r="BV17" s="420">
        <v>11464226</v>
      </c>
      <c r="BW17" s="421"/>
      <c r="BX17" s="421"/>
      <c r="BY17" s="421"/>
      <c r="BZ17" s="421"/>
      <c r="CA17" s="421"/>
      <c r="CB17" s="421"/>
      <c r="CC17" s="422"/>
      <c r="CD17" s="172"/>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5">
      <c r="A18" s="163"/>
      <c r="B18" s="542" t="s">
        <v>147</v>
      </c>
      <c r="C18" s="463"/>
      <c r="D18" s="463"/>
      <c r="E18" s="543"/>
      <c r="F18" s="543"/>
      <c r="G18" s="543"/>
      <c r="H18" s="543"/>
      <c r="I18" s="543"/>
      <c r="J18" s="543"/>
      <c r="K18" s="543"/>
      <c r="L18" s="544">
        <v>84.59</v>
      </c>
      <c r="M18" s="544"/>
      <c r="N18" s="544"/>
      <c r="O18" s="544"/>
      <c r="P18" s="544"/>
      <c r="Q18" s="544"/>
      <c r="R18" s="545"/>
      <c r="S18" s="545"/>
      <c r="T18" s="545"/>
      <c r="U18" s="545"/>
      <c r="V18" s="546"/>
      <c r="W18" s="438"/>
      <c r="X18" s="439"/>
      <c r="Y18" s="439"/>
      <c r="Z18" s="439"/>
      <c r="AA18" s="439"/>
      <c r="AB18" s="430"/>
      <c r="AC18" s="547">
        <v>58.5</v>
      </c>
      <c r="AD18" s="548"/>
      <c r="AE18" s="548"/>
      <c r="AF18" s="548"/>
      <c r="AG18" s="549"/>
      <c r="AH18" s="547">
        <v>58</v>
      </c>
      <c r="AI18" s="548"/>
      <c r="AJ18" s="548"/>
      <c r="AK18" s="548"/>
      <c r="AL18" s="550"/>
      <c r="AM18" s="449"/>
      <c r="AN18" s="450"/>
      <c r="AO18" s="450"/>
      <c r="AP18" s="450"/>
      <c r="AQ18" s="450"/>
      <c r="AR18" s="450"/>
      <c r="AS18" s="450"/>
      <c r="AT18" s="451"/>
      <c r="AU18" s="452"/>
      <c r="AV18" s="453"/>
      <c r="AW18" s="453"/>
      <c r="AX18" s="453"/>
      <c r="AY18" s="454" t="s">
        <v>148</v>
      </c>
      <c r="AZ18" s="455"/>
      <c r="BA18" s="455"/>
      <c r="BB18" s="455"/>
      <c r="BC18" s="455"/>
      <c r="BD18" s="455"/>
      <c r="BE18" s="455"/>
      <c r="BF18" s="455"/>
      <c r="BG18" s="455"/>
      <c r="BH18" s="455"/>
      <c r="BI18" s="455"/>
      <c r="BJ18" s="455"/>
      <c r="BK18" s="455"/>
      <c r="BL18" s="455"/>
      <c r="BM18" s="456"/>
      <c r="BN18" s="420">
        <v>15740534</v>
      </c>
      <c r="BO18" s="421"/>
      <c r="BP18" s="421"/>
      <c r="BQ18" s="421"/>
      <c r="BR18" s="421"/>
      <c r="BS18" s="421"/>
      <c r="BT18" s="421"/>
      <c r="BU18" s="422"/>
      <c r="BV18" s="420">
        <v>15204687</v>
      </c>
      <c r="BW18" s="421"/>
      <c r="BX18" s="421"/>
      <c r="BY18" s="421"/>
      <c r="BZ18" s="421"/>
      <c r="CA18" s="421"/>
      <c r="CB18" s="421"/>
      <c r="CC18" s="422"/>
      <c r="CD18" s="172"/>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5">
      <c r="A19" s="163"/>
      <c r="B19" s="542" t="s">
        <v>149</v>
      </c>
      <c r="C19" s="463"/>
      <c r="D19" s="463"/>
      <c r="E19" s="543"/>
      <c r="F19" s="543"/>
      <c r="G19" s="543"/>
      <c r="H19" s="543"/>
      <c r="I19" s="543"/>
      <c r="J19" s="543"/>
      <c r="K19" s="543"/>
      <c r="L19" s="551">
        <v>807</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150</v>
      </c>
      <c r="AZ19" s="455"/>
      <c r="BA19" s="455"/>
      <c r="BB19" s="455"/>
      <c r="BC19" s="455"/>
      <c r="BD19" s="455"/>
      <c r="BE19" s="455"/>
      <c r="BF19" s="455"/>
      <c r="BG19" s="455"/>
      <c r="BH19" s="455"/>
      <c r="BI19" s="455"/>
      <c r="BJ19" s="455"/>
      <c r="BK19" s="455"/>
      <c r="BL19" s="455"/>
      <c r="BM19" s="456"/>
      <c r="BN19" s="420">
        <v>22845628</v>
      </c>
      <c r="BO19" s="421"/>
      <c r="BP19" s="421"/>
      <c r="BQ19" s="421"/>
      <c r="BR19" s="421"/>
      <c r="BS19" s="421"/>
      <c r="BT19" s="421"/>
      <c r="BU19" s="422"/>
      <c r="BV19" s="420">
        <v>21792996</v>
      </c>
      <c r="BW19" s="421"/>
      <c r="BX19" s="421"/>
      <c r="BY19" s="421"/>
      <c r="BZ19" s="421"/>
      <c r="CA19" s="421"/>
      <c r="CB19" s="421"/>
      <c r="CC19" s="422"/>
      <c r="CD19" s="172"/>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5">
      <c r="A20" s="163"/>
      <c r="B20" s="542" t="s">
        <v>151</v>
      </c>
      <c r="C20" s="463"/>
      <c r="D20" s="463"/>
      <c r="E20" s="543"/>
      <c r="F20" s="543"/>
      <c r="G20" s="543"/>
      <c r="H20" s="543"/>
      <c r="I20" s="543"/>
      <c r="J20" s="543"/>
      <c r="K20" s="543"/>
      <c r="L20" s="551">
        <v>23915</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2"/>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5">
      <c r="A21" s="163"/>
      <c r="B21" s="560" t="s">
        <v>152</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2"/>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2">
      <c r="A22" s="163"/>
      <c r="B22" s="590" t="s">
        <v>153</v>
      </c>
      <c r="C22" s="564"/>
      <c r="D22" s="565"/>
      <c r="E22" s="432" t="s">
        <v>1</v>
      </c>
      <c r="F22" s="437"/>
      <c r="G22" s="437"/>
      <c r="H22" s="437"/>
      <c r="I22" s="437"/>
      <c r="J22" s="437"/>
      <c r="K22" s="427"/>
      <c r="L22" s="432" t="s">
        <v>154</v>
      </c>
      <c r="M22" s="437"/>
      <c r="N22" s="437"/>
      <c r="O22" s="437"/>
      <c r="P22" s="427"/>
      <c r="Q22" s="595" t="s">
        <v>155</v>
      </c>
      <c r="R22" s="596"/>
      <c r="S22" s="596"/>
      <c r="T22" s="596"/>
      <c r="U22" s="596"/>
      <c r="V22" s="597"/>
      <c r="W22" s="563" t="s">
        <v>156</v>
      </c>
      <c r="X22" s="564"/>
      <c r="Y22" s="565"/>
      <c r="Z22" s="432" t="s">
        <v>1</v>
      </c>
      <c r="AA22" s="437"/>
      <c r="AB22" s="437"/>
      <c r="AC22" s="437"/>
      <c r="AD22" s="437"/>
      <c r="AE22" s="437"/>
      <c r="AF22" s="437"/>
      <c r="AG22" s="427"/>
      <c r="AH22" s="601" t="s">
        <v>157</v>
      </c>
      <c r="AI22" s="437"/>
      <c r="AJ22" s="437"/>
      <c r="AK22" s="437"/>
      <c r="AL22" s="427"/>
      <c r="AM22" s="601" t="s">
        <v>158</v>
      </c>
      <c r="AN22" s="602"/>
      <c r="AO22" s="602"/>
      <c r="AP22" s="602"/>
      <c r="AQ22" s="602"/>
      <c r="AR22" s="603"/>
      <c r="AS22" s="595" t="s">
        <v>155</v>
      </c>
      <c r="AT22" s="596"/>
      <c r="AU22" s="596"/>
      <c r="AV22" s="596"/>
      <c r="AW22" s="596"/>
      <c r="AX22" s="607"/>
      <c r="AY22" s="380" t="s">
        <v>159</v>
      </c>
      <c r="AZ22" s="381"/>
      <c r="BA22" s="381"/>
      <c r="BB22" s="381"/>
      <c r="BC22" s="381"/>
      <c r="BD22" s="381"/>
      <c r="BE22" s="381"/>
      <c r="BF22" s="381"/>
      <c r="BG22" s="381"/>
      <c r="BH22" s="381"/>
      <c r="BI22" s="381"/>
      <c r="BJ22" s="381"/>
      <c r="BK22" s="381"/>
      <c r="BL22" s="381"/>
      <c r="BM22" s="382"/>
      <c r="BN22" s="383">
        <v>22036207</v>
      </c>
      <c r="BO22" s="384"/>
      <c r="BP22" s="384"/>
      <c r="BQ22" s="384"/>
      <c r="BR22" s="384"/>
      <c r="BS22" s="384"/>
      <c r="BT22" s="384"/>
      <c r="BU22" s="385"/>
      <c r="BV22" s="383">
        <v>22630724</v>
      </c>
      <c r="BW22" s="384"/>
      <c r="BX22" s="384"/>
      <c r="BY22" s="384"/>
      <c r="BZ22" s="384"/>
      <c r="CA22" s="384"/>
      <c r="CB22" s="384"/>
      <c r="CC22" s="385"/>
      <c r="CD22" s="172"/>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2">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160</v>
      </c>
      <c r="AZ23" s="455"/>
      <c r="BA23" s="455"/>
      <c r="BB23" s="455"/>
      <c r="BC23" s="455"/>
      <c r="BD23" s="455"/>
      <c r="BE23" s="455"/>
      <c r="BF23" s="455"/>
      <c r="BG23" s="455"/>
      <c r="BH23" s="455"/>
      <c r="BI23" s="455"/>
      <c r="BJ23" s="455"/>
      <c r="BK23" s="455"/>
      <c r="BL23" s="455"/>
      <c r="BM23" s="456"/>
      <c r="BN23" s="420">
        <v>1871437</v>
      </c>
      <c r="BO23" s="421"/>
      <c r="BP23" s="421"/>
      <c r="BQ23" s="421"/>
      <c r="BR23" s="421"/>
      <c r="BS23" s="421"/>
      <c r="BT23" s="421"/>
      <c r="BU23" s="422"/>
      <c r="BV23" s="420">
        <v>2215731</v>
      </c>
      <c r="BW23" s="421"/>
      <c r="BX23" s="421"/>
      <c r="BY23" s="421"/>
      <c r="BZ23" s="421"/>
      <c r="CA23" s="421"/>
      <c r="CB23" s="421"/>
      <c r="CC23" s="422"/>
      <c r="CD23" s="172"/>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5">
      <c r="A24" s="163"/>
      <c r="B24" s="591"/>
      <c r="C24" s="567"/>
      <c r="D24" s="568"/>
      <c r="E24" s="470" t="s">
        <v>161</v>
      </c>
      <c r="F24" s="450"/>
      <c r="G24" s="450"/>
      <c r="H24" s="450"/>
      <c r="I24" s="450"/>
      <c r="J24" s="450"/>
      <c r="K24" s="451"/>
      <c r="L24" s="471">
        <v>1</v>
      </c>
      <c r="M24" s="472"/>
      <c r="N24" s="472"/>
      <c r="O24" s="472"/>
      <c r="P24" s="514"/>
      <c r="Q24" s="471">
        <v>7900</v>
      </c>
      <c r="R24" s="472"/>
      <c r="S24" s="472"/>
      <c r="T24" s="472"/>
      <c r="U24" s="472"/>
      <c r="V24" s="514"/>
      <c r="W24" s="566"/>
      <c r="X24" s="567"/>
      <c r="Y24" s="568"/>
      <c r="Z24" s="470" t="s">
        <v>162</v>
      </c>
      <c r="AA24" s="450"/>
      <c r="AB24" s="450"/>
      <c r="AC24" s="450"/>
      <c r="AD24" s="450"/>
      <c r="AE24" s="450"/>
      <c r="AF24" s="450"/>
      <c r="AG24" s="451"/>
      <c r="AH24" s="471">
        <v>363</v>
      </c>
      <c r="AI24" s="472"/>
      <c r="AJ24" s="472"/>
      <c r="AK24" s="472"/>
      <c r="AL24" s="514"/>
      <c r="AM24" s="471">
        <v>1099164</v>
      </c>
      <c r="AN24" s="472"/>
      <c r="AO24" s="472"/>
      <c r="AP24" s="472"/>
      <c r="AQ24" s="472"/>
      <c r="AR24" s="514"/>
      <c r="AS24" s="471">
        <v>3028</v>
      </c>
      <c r="AT24" s="472"/>
      <c r="AU24" s="472"/>
      <c r="AV24" s="472"/>
      <c r="AW24" s="472"/>
      <c r="AX24" s="473"/>
      <c r="AY24" s="536" t="s">
        <v>163</v>
      </c>
      <c r="AZ24" s="537"/>
      <c r="BA24" s="537"/>
      <c r="BB24" s="537"/>
      <c r="BC24" s="537"/>
      <c r="BD24" s="537"/>
      <c r="BE24" s="537"/>
      <c r="BF24" s="537"/>
      <c r="BG24" s="537"/>
      <c r="BH24" s="537"/>
      <c r="BI24" s="537"/>
      <c r="BJ24" s="537"/>
      <c r="BK24" s="537"/>
      <c r="BL24" s="537"/>
      <c r="BM24" s="538"/>
      <c r="BN24" s="420">
        <v>13002792</v>
      </c>
      <c r="BO24" s="421"/>
      <c r="BP24" s="421"/>
      <c r="BQ24" s="421"/>
      <c r="BR24" s="421"/>
      <c r="BS24" s="421"/>
      <c r="BT24" s="421"/>
      <c r="BU24" s="422"/>
      <c r="BV24" s="420">
        <v>12649655</v>
      </c>
      <c r="BW24" s="421"/>
      <c r="BX24" s="421"/>
      <c r="BY24" s="421"/>
      <c r="BZ24" s="421"/>
      <c r="CA24" s="421"/>
      <c r="CB24" s="421"/>
      <c r="CC24" s="422"/>
      <c r="CD24" s="172"/>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2">
      <c r="A25" s="163"/>
      <c r="B25" s="591"/>
      <c r="C25" s="567"/>
      <c r="D25" s="568"/>
      <c r="E25" s="470" t="s">
        <v>164</v>
      </c>
      <c r="F25" s="450"/>
      <c r="G25" s="450"/>
      <c r="H25" s="450"/>
      <c r="I25" s="450"/>
      <c r="J25" s="450"/>
      <c r="K25" s="451"/>
      <c r="L25" s="471">
        <v>2</v>
      </c>
      <c r="M25" s="472"/>
      <c r="N25" s="472"/>
      <c r="O25" s="472"/>
      <c r="P25" s="514"/>
      <c r="Q25" s="471">
        <v>7000</v>
      </c>
      <c r="R25" s="472"/>
      <c r="S25" s="472"/>
      <c r="T25" s="472"/>
      <c r="U25" s="472"/>
      <c r="V25" s="514"/>
      <c r="W25" s="566"/>
      <c r="X25" s="567"/>
      <c r="Y25" s="568"/>
      <c r="Z25" s="470" t="s">
        <v>165</v>
      </c>
      <c r="AA25" s="450"/>
      <c r="AB25" s="450"/>
      <c r="AC25" s="450"/>
      <c r="AD25" s="450"/>
      <c r="AE25" s="450"/>
      <c r="AF25" s="450"/>
      <c r="AG25" s="451"/>
      <c r="AH25" s="471" t="s">
        <v>122</v>
      </c>
      <c r="AI25" s="472"/>
      <c r="AJ25" s="472"/>
      <c r="AK25" s="472"/>
      <c r="AL25" s="514"/>
      <c r="AM25" s="471" t="s">
        <v>122</v>
      </c>
      <c r="AN25" s="472"/>
      <c r="AO25" s="472"/>
      <c r="AP25" s="472"/>
      <c r="AQ25" s="472"/>
      <c r="AR25" s="514"/>
      <c r="AS25" s="471" t="s">
        <v>122</v>
      </c>
      <c r="AT25" s="472"/>
      <c r="AU25" s="472"/>
      <c r="AV25" s="472"/>
      <c r="AW25" s="472"/>
      <c r="AX25" s="473"/>
      <c r="AY25" s="380" t="s">
        <v>166</v>
      </c>
      <c r="AZ25" s="381"/>
      <c r="BA25" s="381"/>
      <c r="BB25" s="381"/>
      <c r="BC25" s="381"/>
      <c r="BD25" s="381"/>
      <c r="BE25" s="381"/>
      <c r="BF25" s="381"/>
      <c r="BG25" s="381"/>
      <c r="BH25" s="381"/>
      <c r="BI25" s="381"/>
      <c r="BJ25" s="381"/>
      <c r="BK25" s="381"/>
      <c r="BL25" s="381"/>
      <c r="BM25" s="382"/>
      <c r="BN25" s="383">
        <v>4038702</v>
      </c>
      <c r="BO25" s="384"/>
      <c r="BP25" s="384"/>
      <c r="BQ25" s="384"/>
      <c r="BR25" s="384"/>
      <c r="BS25" s="384"/>
      <c r="BT25" s="384"/>
      <c r="BU25" s="385"/>
      <c r="BV25" s="383">
        <v>1755300</v>
      </c>
      <c r="BW25" s="384"/>
      <c r="BX25" s="384"/>
      <c r="BY25" s="384"/>
      <c r="BZ25" s="384"/>
      <c r="CA25" s="384"/>
      <c r="CB25" s="384"/>
      <c r="CC25" s="385"/>
      <c r="CD25" s="172"/>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2">
      <c r="A26" s="163"/>
      <c r="B26" s="591"/>
      <c r="C26" s="567"/>
      <c r="D26" s="568"/>
      <c r="E26" s="470" t="s">
        <v>167</v>
      </c>
      <c r="F26" s="450"/>
      <c r="G26" s="450"/>
      <c r="H26" s="450"/>
      <c r="I26" s="450"/>
      <c r="J26" s="450"/>
      <c r="K26" s="451"/>
      <c r="L26" s="471">
        <v>1</v>
      </c>
      <c r="M26" s="472"/>
      <c r="N26" s="472"/>
      <c r="O26" s="472"/>
      <c r="P26" s="514"/>
      <c r="Q26" s="471">
        <v>6360</v>
      </c>
      <c r="R26" s="472"/>
      <c r="S26" s="472"/>
      <c r="T26" s="472"/>
      <c r="U26" s="472"/>
      <c r="V26" s="514"/>
      <c r="W26" s="566"/>
      <c r="X26" s="567"/>
      <c r="Y26" s="568"/>
      <c r="Z26" s="470" t="s">
        <v>168</v>
      </c>
      <c r="AA26" s="572"/>
      <c r="AB26" s="572"/>
      <c r="AC26" s="572"/>
      <c r="AD26" s="572"/>
      <c r="AE26" s="572"/>
      <c r="AF26" s="572"/>
      <c r="AG26" s="573"/>
      <c r="AH26" s="471">
        <v>11</v>
      </c>
      <c r="AI26" s="472"/>
      <c r="AJ26" s="472"/>
      <c r="AK26" s="472"/>
      <c r="AL26" s="514"/>
      <c r="AM26" s="471">
        <v>33990</v>
      </c>
      <c r="AN26" s="472"/>
      <c r="AO26" s="472"/>
      <c r="AP26" s="472"/>
      <c r="AQ26" s="472"/>
      <c r="AR26" s="514"/>
      <c r="AS26" s="471">
        <v>3090</v>
      </c>
      <c r="AT26" s="472"/>
      <c r="AU26" s="472"/>
      <c r="AV26" s="472"/>
      <c r="AW26" s="472"/>
      <c r="AX26" s="473"/>
      <c r="AY26" s="423" t="s">
        <v>169</v>
      </c>
      <c r="AZ26" s="424"/>
      <c r="BA26" s="424"/>
      <c r="BB26" s="424"/>
      <c r="BC26" s="424"/>
      <c r="BD26" s="424"/>
      <c r="BE26" s="424"/>
      <c r="BF26" s="424"/>
      <c r="BG26" s="424"/>
      <c r="BH26" s="424"/>
      <c r="BI26" s="424"/>
      <c r="BJ26" s="424"/>
      <c r="BK26" s="424"/>
      <c r="BL26" s="424"/>
      <c r="BM26" s="425"/>
      <c r="BN26" s="420" t="s">
        <v>122</v>
      </c>
      <c r="BO26" s="421"/>
      <c r="BP26" s="421"/>
      <c r="BQ26" s="421"/>
      <c r="BR26" s="421"/>
      <c r="BS26" s="421"/>
      <c r="BT26" s="421"/>
      <c r="BU26" s="422"/>
      <c r="BV26" s="420" t="s">
        <v>122</v>
      </c>
      <c r="BW26" s="421"/>
      <c r="BX26" s="421"/>
      <c r="BY26" s="421"/>
      <c r="BZ26" s="421"/>
      <c r="CA26" s="421"/>
      <c r="CB26" s="421"/>
      <c r="CC26" s="422"/>
      <c r="CD26" s="172"/>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5">
      <c r="A27" s="163"/>
      <c r="B27" s="591"/>
      <c r="C27" s="567"/>
      <c r="D27" s="568"/>
      <c r="E27" s="470" t="s">
        <v>170</v>
      </c>
      <c r="F27" s="450"/>
      <c r="G27" s="450"/>
      <c r="H27" s="450"/>
      <c r="I27" s="450"/>
      <c r="J27" s="450"/>
      <c r="K27" s="451"/>
      <c r="L27" s="471">
        <v>1</v>
      </c>
      <c r="M27" s="472"/>
      <c r="N27" s="472"/>
      <c r="O27" s="472"/>
      <c r="P27" s="514"/>
      <c r="Q27" s="471">
        <v>4900</v>
      </c>
      <c r="R27" s="472"/>
      <c r="S27" s="472"/>
      <c r="T27" s="472"/>
      <c r="U27" s="472"/>
      <c r="V27" s="514"/>
      <c r="W27" s="566"/>
      <c r="X27" s="567"/>
      <c r="Y27" s="568"/>
      <c r="Z27" s="470" t="s">
        <v>171</v>
      </c>
      <c r="AA27" s="450"/>
      <c r="AB27" s="450"/>
      <c r="AC27" s="450"/>
      <c r="AD27" s="450"/>
      <c r="AE27" s="450"/>
      <c r="AF27" s="450"/>
      <c r="AG27" s="451"/>
      <c r="AH27" s="471">
        <v>10</v>
      </c>
      <c r="AI27" s="472"/>
      <c r="AJ27" s="472"/>
      <c r="AK27" s="472"/>
      <c r="AL27" s="514"/>
      <c r="AM27" s="471">
        <v>31340</v>
      </c>
      <c r="AN27" s="472"/>
      <c r="AO27" s="472"/>
      <c r="AP27" s="472"/>
      <c r="AQ27" s="472"/>
      <c r="AR27" s="514"/>
      <c r="AS27" s="471">
        <v>3134</v>
      </c>
      <c r="AT27" s="472"/>
      <c r="AU27" s="472"/>
      <c r="AV27" s="472"/>
      <c r="AW27" s="472"/>
      <c r="AX27" s="473"/>
      <c r="AY27" s="515" t="s">
        <v>172</v>
      </c>
      <c r="AZ27" s="516"/>
      <c r="BA27" s="516"/>
      <c r="BB27" s="516"/>
      <c r="BC27" s="516"/>
      <c r="BD27" s="516"/>
      <c r="BE27" s="516"/>
      <c r="BF27" s="516"/>
      <c r="BG27" s="516"/>
      <c r="BH27" s="516"/>
      <c r="BI27" s="516"/>
      <c r="BJ27" s="516"/>
      <c r="BK27" s="516"/>
      <c r="BL27" s="516"/>
      <c r="BM27" s="517"/>
      <c r="BN27" s="539">
        <v>45000</v>
      </c>
      <c r="BO27" s="540"/>
      <c r="BP27" s="540"/>
      <c r="BQ27" s="540"/>
      <c r="BR27" s="540"/>
      <c r="BS27" s="540"/>
      <c r="BT27" s="540"/>
      <c r="BU27" s="541"/>
      <c r="BV27" s="539">
        <v>835000</v>
      </c>
      <c r="BW27" s="540"/>
      <c r="BX27" s="540"/>
      <c r="BY27" s="540"/>
      <c r="BZ27" s="540"/>
      <c r="CA27" s="540"/>
      <c r="CB27" s="540"/>
      <c r="CC27" s="541"/>
      <c r="CD27" s="166"/>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2">
      <c r="A28" s="163"/>
      <c r="B28" s="591"/>
      <c r="C28" s="567"/>
      <c r="D28" s="568"/>
      <c r="E28" s="470" t="s">
        <v>173</v>
      </c>
      <c r="F28" s="450"/>
      <c r="G28" s="450"/>
      <c r="H28" s="450"/>
      <c r="I28" s="450"/>
      <c r="J28" s="450"/>
      <c r="K28" s="451"/>
      <c r="L28" s="471">
        <v>1</v>
      </c>
      <c r="M28" s="472"/>
      <c r="N28" s="472"/>
      <c r="O28" s="472"/>
      <c r="P28" s="514"/>
      <c r="Q28" s="471">
        <v>4280</v>
      </c>
      <c r="R28" s="472"/>
      <c r="S28" s="472"/>
      <c r="T28" s="472"/>
      <c r="U28" s="472"/>
      <c r="V28" s="514"/>
      <c r="W28" s="566"/>
      <c r="X28" s="567"/>
      <c r="Y28" s="568"/>
      <c r="Z28" s="470" t="s">
        <v>174</v>
      </c>
      <c r="AA28" s="450"/>
      <c r="AB28" s="450"/>
      <c r="AC28" s="450"/>
      <c r="AD28" s="450"/>
      <c r="AE28" s="450"/>
      <c r="AF28" s="450"/>
      <c r="AG28" s="451"/>
      <c r="AH28" s="471" t="s">
        <v>122</v>
      </c>
      <c r="AI28" s="472"/>
      <c r="AJ28" s="472"/>
      <c r="AK28" s="472"/>
      <c r="AL28" s="514"/>
      <c r="AM28" s="471" t="s">
        <v>122</v>
      </c>
      <c r="AN28" s="472"/>
      <c r="AO28" s="472"/>
      <c r="AP28" s="472"/>
      <c r="AQ28" s="472"/>
      <c r="AR28" s="514"/>
      <c r="AS28" s="471" t="s">
        <v>122</v>
      </c>
      <c r="AT28" s="472"/>
      <c r="AU28" s="472"/>
      <c r="AV28" s="472"/>
      <c r="AW28" s="472"/>
      <c r="AX28" s="473"/>
      <c r="AY28" s="574" t="s">
        <v>175</v>
      </c>
      <c r="AZ28" s="575"/>
      <c r="BA28" s="575"/>
      <c r="BB28" s="576"/>
      <c r="BC28" s="380" t="s">
        <v>46</v>
      </c>
      <c r="BD28" s="381"/>
      <c r="BE28" s="381"/>
      <c r="BF28" s="381"/>
      <c r="BG28" s="381"/>
      <c r="BH28" s="381"/>
      <c r="BI28" s="381"/>
      <c r="BJ28" s="381"/>
      <c r="BK28" s="381"/>
      <c r="BL28" s="381"/>
      <c r="BM28" s="382"/>
      <c r="BN28" s="383">
        <v>3789500</v>
      </c>
      <c r="BO28" s="384"/>
      <c r="BP28" s="384"/>
      <c r="BQ28" s="384"/>
      <c r="BR28" s="384"/>
      <c r="BS28" s="384"/>
      <c r="BT28" s="384"/>
      <c r="BU28" s="385"/>
      <c r="BV28" s="383">
        <v>3623000</v>
      </c>
      <c r="BW28" s="384"/>
      <c r="BX28" s="384"/>
      <c r="BY28" s="384"/>
      <c r="BZ28" s="384"/>
      <c r="CA28" s="384"/>
      <c r="CB28" s="384"/>
      <c r="CC28" s="385"/>
      <c r="CD28" s="172"/>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2">
      <c r="A29" s="163"/>
      <c r="B29" s="591"/>
      <c r="C29" s="567"/>
      <c r="D29" s="568"/>
      <c r="E29" s="470" t="s">
        <v>176</v>
      </c>
      <c r="F29" s="450"/>
      <c r="G29" s="450"/>
      <c r="H29" s="450"/>
      <c r="I29" s="450"/>
      <c r="J29" s="450"/>
      <c r="K29" s="451"/>
      <c r="L29" s="471">
        <v>18</v>
      </c>
      <c r="M29" s="472"/>
      <c r="N29" s="472"/>
      <c r="O29" s="472"/>
      <c r="P29" s="514"/>
      <c r="Q29" s="471">
        <v>4070</v>
      </c>
      <c r="R29" s="472"/>
      <c r="S29" s="472"/>
      <c r="T29" s="472"/>
      <c r="U29" s="472"/>
      <c r="V29" s="514"/>
      <c r="W29" s="569"/>
      <c r="X29" s="570"/>
      <c r="Y29" s="571"/>
      <c r="Z29" s="470" t="s">
        <v>177</v>
      </c>
      <c r="AA29" s="450"/>
      <c r="AB29" s="450"/>
      <c r="AC29" s="450"/>
      <c r="AD29" s="450"/>
      <c r="AE29" s="450"/>
      <c r="AF29" s="450"/>
      <c r="AG29" s="451"/>
      <c r="AH29" s="471">
        <v>373</v>
      </c>
      <c r="AI29" s="472"/>
      <c r="AJ29" s="472"/>
      <c r="AK29" s="472"/>
      <c r="AL29" s="514"/>
      <c r="AM29" s="471">
        <v>1130504</v>
      </c>
      <c r="AN29" s="472"/>
      <c r="AO29" s="472"/>
      <c r="AP29" s="472"/>
      <c r="AQ29" s="472"/>
      <c r="AR29" s="514"/>
      <c r="AS29" s="471">
        <v>3031</v>
      </c>
      <c r="AT29" s="472"/>
      <c r="AU29" s="472"/>
      <c r="AV29" s="472"/>
      <c r="AW29" s="472"/>
      <c r="AX29" s="473"/>
      <c r="AY29" s="577"/>
      <c r="AZ29" s="578"/>
      <c r="BA29" s="578"/>
      <c r="BB29" s="579"/>
      <c r="BC29" s="454" t="s">
        <v>178</v>
      </c>
      <c r="BD29" s="455"/>
      <c r="BE29" s="455"/>
      <c r="BF29" s="455"/>
      <c r="BG29" s="455"/>
      <c r="BH29" s="455"/>
      <c r="BI29" s="455"/>
      <c r="BJ29" s="455"/>
      <c r="BK29" s="455"/>
      <c r="BL29" s="455"/>
      <c r="BM29" s="456"/>
      <c r="BN29" s="420">
        <v>600500</v>
      </c>
      <c r="BO29" s="421"/>
      <c r="BP29" s="421"/>
      <c r="BQ29" s="421"/>
      <c r="BR29" s="421"/>
      <c r="BS29" s="421"/>
      <c r="BT29" s="421"/>
      <c r="BU29" s="422"/>
      <c r="BV29" s="420">
        <v>800000</v>
      </c>
      <c r="BW29" s="421"/>
      <c r="BX29" s="421"/>
      <c r="BY29" s="421"/>
      <c r="BZ29" s="421"/>
      <c r="CA29" s="421"/>
      <c r="CB29" s="421"/>
      <c r="CC29" s="422"/>
      <c r="CD29" s="166"/>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5">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179</v>
      </c>
      <c r="X30" s="588"/>
      <c r="Y30" s="588"/>
      <c r="Z30" s="588"/>
      <c r="AA30" s="588"/>
      <c r="AB30" s="588"/>
      <c r="AC30" s="588"/>
      <c r="AD30" s="588"/>
      <c r="AE30" s="588"/>
      <c r="AF30" s="588"/>
      <c r="AG30" s="589"/>
      <c r="AH30" s="547">
        <v>97.7</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2879554</v>
      </c>
      <c r="BO30" s="540"/>
      <c r="BP30" s="540"/>
      <c r="BQ30" s="540"/>
      <c r="BR30" s="540"/>
      <c r="BS30" s="540"/>
      <c r="BT30" s="540"/>
      <c r="BU30" s="541"/>
      <c r="BV30" s="539">
        <v>2411993</v>
      </c>
      <c r="BW30" s="540"/>
      <c r="BX30" s="540"/>
      <c r="BY30" s="540"/>
      <c r="BZ30" s="540"/>
      <c r="CA30" s="540"/>
      <c r="CB30" s="540"/>
      <c r="CC30" s="541"/>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
      <c r="A31" s="163"/>
      <c r="B31" s="188"/>
      <c r="DI31" s="189"/>
    </row>
    <row r="32" spans="1:113" ht="13.5" customHeight="1" x14ac:dyDescent="0.2">
      <c r="A32" s="163"/>
      <c r="B32" s="190"/>
      <c r="C32" s="583" t="s">
        <v>180</v>
      </c>
      <c r="D32" s="583"/>
      <c r="E32" s="583"/>
      <c r="F32" s="583"/>
      <c r="G32" s="583"/>
      <c r="H32" s="583"/>
      <c r="I32" s="583"/>
      <c r="J32" s="583"/>
      <c r="K32" s="583"/>
      <c r="L32" s="583"/>
      <c r="M32" s="583"/>
      <c r="N32" s="583"/>
      <c r="O32" s="583"/>
      <c r="P32" s="583"/>
      <c r="Q32" s="583"/>
      <c r="R32" s="583"/>
      <c r="S32" s="583"/>
      <c r="U32" s="424" t="s">
        <v>181</v>
      </c>
      <c r="V32" s="424"/>
      <c r="W32" s="424"/>
      <c r="X32" s="424"/>
      <c r="Y32" s="424"/>
      <c r="Z32" s="424"/>
      <c r="AA32" s="424"/>
      <c r="AB32" s="424"/>
      <c r="AC32" s="424"/>
      <c r="AD32" s="424"/>
      <c r="AE32" s="424"/>
      <c r="AF32" s="424"/>
      <c r="AG32" s="424"/>
      <c r="AH32" s="424"/>
      <c r="AI32" s="424"/>
      <c r="AJ32" s="424"/>
      <c r="AK32" s="424"/>
      <c r="AM32" s="424" t="s">
        <v>182</v>
      </c>
      <c r="AN32" s="424"/>
      <c r="AO32" s="424"/>
      <c r="AP32" s="424"/>
      <c r="AQ32" s="424"/>
      <c r="AR32" s="424"/>
      <c r="AS32" s="424"/>
      <c r="AT32" s="424"/>
      <c r="AU32" s="424"/>
      <c r="AV32" s="424"/>
      <c r="AW32" s="424"/>
      <c r="AX32" s="424"/>
      <c r="AY32" s="424"/>
      <c r="AZ32" s="424"/>
      <c r="BA32" s="424"/>
      <c r="BB32" s="424"/>
      <c r="BC32" s="424"/>
      <c r="BE32" s="424" t="s">
        <v>183</v>
      </c>
      <c r="BF32" s="424"/>
      <c r="BG32" s="424"/>
      <c r="BH32" s="424"/>
      <c r="BI32" s="424"/>
      <c r="BJ32" s="424"/>
      <c r="BK32" s="424"/>
      <c r="BL32" s="424"/>
      <c r="BM32" s="424"/>
      <c r="BN32" s="424"/>
      <c r="BO32" s="424"/>
      <c r="BP32" s="424"/>
      <c r="BQ32" s="424"/>
      <c r="BR32" s="424"/>
      <c r="BS32" s="424"/>
      <c r="BT32" s="424"/>
      <c r="BU32" s="424"/>
      <c r="BW32" s="424" t="s">
        <v>184</v>
      </c>
      <c r="BX32" s="424"/>
      <c r="BY32" s="424"/>
      <c r="BZ32" s="424"/>
      <c r="CA32" s="424"/>
      <c r="CB32" s="424"/>
      <c r="CC32" s="424"/>
      <c r="CD32" s="424"/>
      <c r="CE32" s="424"/>
      <c r="CF32" s="424"/>
      <c r="CG32" s="424"/>
      <c r="CH32" s="424"/>
      <c r="CI32" s="424"/>
      <c r="CJ32" s="424"/>
      <c r="CK32" s="424"/>
      <c r="CL32" s="424"/>
      <c r="CM32" s="424"/>
      <c r="CO32" s="424" t="s">
        <v>185</v>
      </c>
      <c r="CP32" s="424"/>
      <c r="CQ32" s="424"/>
      <c r="CR32" s="424"/>
      <c r="CS32" s="424"/>
      <c r="CT32" s="424"/>
      <c r="CU32" s="424"/>
      <c r="CV32" s="424"/>
      <c r="CW32" s="424"/>
      <c r="CX32" s="424"/>
      <c r="CY32" s="424"/>
      <c r="CZ32" s="424"/>
      <c r="DA32" s="424"/>
      <c r="DB32" s="424"/>
      <c r="DC32" s="424"/>
      <c r="DD32" s="424"/>
      <c r="DE32" s="424"/>
      <c r="DI32" s="189"/>
    </row>
    <row r="33" spans="1:113" ht="13.5" customHeight="1" x14ac:dyDescent="0.2">
      <c r="A33" s="163"/>
      <c r="B33" s="190"/>
      <c r="C33" s="444" t="s">
        <v>186</v>
      </c>
      <c r="D33" s="444"/>
      <c r="E33" s="409" t="s">
        <v>187</v>
      </c>
      <c r="F33" s="409"/>
      <c r="G33" s="409"/>
      <c r="H33" s="409"/>
      <c r="I33" s="409"/>
      <c r="J33" s="409"/>
      <c r="K33" s="409"/>
      <c r="L33" s="409"/>
      <c r="M33" s="409"/>
      <c r="N33" s="409"/>
      <c r="O33" s="409"/>
      <c r="P33" s="409"/>
      <c r="Q33" s="409"/>
      <c r="R33" s="409"/>
      <c r="S33" s="409"/>
      <c r="T33" s="167"/>
      <c r="U33" s="444" t="s">
        <v>186</v>
      </c>
      <c r="V33" s="444"/>
      <c r="W33" s="409" t="s">
        <v>187</v>
      </c>
      <c r="X33" s="409"/>
      <c r="Y33" s="409"/>
      <c r="Z33" s="409"/>
      <c r="AA33" s="409"/>
      <c r="AB33" s="409"/>
      <c r="AC33" s="409"/>
      <c r="AD33" s="409"/>
      <c r="AE33" s="409"/>
      <c r="AF33" s="409"/>
      <c r="AG33" s="409"/>
      <c r="AH33" s="409"/>
      <c r="AI33" s="409"/>
      <c r="AJ33" s="409"/>
      <c r="AK33" s="409"/>
      <c r="AL33" s="167"/>
      <c r="AM33" s="444" t="s">
        <v>186</v>
      </c>
      <c r="AN33" s="444"/>
      <c r="AO33" s="409" t="s">
        <v>187</v>
      </c>
      <c r="AP33" s="409"/>
      <c r="AQ33" s="409"/>
      <c r="AR33" s="409"/>
      <c r="AS33" s="409"/>
      <c r="AT33" s="409"/>
      <c r="AU33" s="409"/>
      <c r="AV33" s="409"/>
      <c r="AW33" s="409"/>
      <c r="AX33" s="409"/>
      <c r="AY33" s="409"/>
      <c r="AZ33" s="409"/>
      <c r="BA33" s="409"/>
      <c r="BB33" s="409"/>
      <c r="BC33" s="409"/>
      <c r="BD33" s="173"/>
      <c r="BE33" s="409" t="s">
        <v>188</v>
      </c>
      <c r="BF33" s="409"/>
      <c r="BG33" s="409" t="s">
        <v>189</v>
      </c>
      <c r="BH33" s="409"/>
      <c r="BI33" s="409"/>
      <c r="BJ33" s="409"/>
      <c r="BK33" s="409"/>
      <c r="BL33" s="409"/>
      <c r="BM33" s="409"/>
      <c r="BN33" s="409"/>
      <c r="BO33" s="409"/>
      <c r="BP33" s="409"/>
      <c r="BQ33" s="409"/>
      <c r="BR33" s="409"/>
      <c r="BS33" s="409"/>
      <c r="BT33" s="409"/>
      <c r="BU33" s="409"/>
      <c r="BV33" s="173"/>
      <c r="BW33" s="444" t="s">
        <v>188</v>
      </c>
      <c r="BX33" s="444"/>
      <c r="BY33" s="409" t="s">
        <v>190</v>
      </c>
      <c r="BZ33" s="409"/>
      <c r="CA33" s="409"/>
      <c r="CB33" s="409"/>
      <c r="CC33" s="409"/>
      <c r="CD33" s="409"/>
      <c r="CE33" s="409"/>
      <c r="CF33" s="409"/>
      <c r="CG33" s="409"/>
      <c r="CH33" s="409"/>
      <c r="CI33" s="409"/>
      <c r="CJ33" s="409"/>
      <c r="CK33" s="409"/>
      <c r="CL33" s="409"/>
      <c r="CM33" s="409"/>
      <c r="CN33" s="167"/>
      <c r="CO33" s="444" t="s">
        <v>186</v>
      </c>
      <c r="CP33" s="444"/>
      <c r="CQ33" s="409" t="s">
        <v>191</v>
      </c>
      <c r="CR33" s="409"/>
      <c r="CS33" s="409"/>
      <c r="CT33" s="409"/>
      <c r="CU33" s="409"/>
      <c r="CV33" s="409"/>
      <c r="CW33" s="409"/>
      <c r="CX33" s="409"/>
      <c r="CY33" s="409"/>
      <c r="CZ33" s="409"/>
      <c r="DA33" s="409"/>
      <c r="DB33" s="409"/>
      <c r="DC33" s="409"/>
      <c r="DD33" s="409"/>
      <c r="DE33" s="409"/>
      <c r="DF33" s="167"/>
      <c r="DG33" s="609" t="s">
        <v>192</v>
      </c>
      <c r="DH33" s="609"/>
      <c r="DI33" s="168"/>
    </row>
    <row r="34" spans="1:113" ht="32.25" customHeight="1" x14ac:dyDescent="0.2">
      <c r="A34" s="163"/>
      <c r="B34" s="190"/>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2</v>
      </c>
      <c r="V34" s="610"/>
      <c r="W34" s="611" t="str">
        <f>IF('各会計、関係団体の財政状況及び健全化判断比率'!B28="","",'各会計、関係団体の財政状況及び健全化判断比率'!B28)</f>
        <v>国民健康保険事業特別会計</v>
      </c>
      <c r="X34" s="611"/>
      <c r="Y34" s="611"/>
      <c r="Z34" s="611"/>
      <c r="AA34" s="611"/>
      <c r="AB34" s="611"/>
      <c r="AC34" s="611"/>
      <c r="AD34" s="611"/>
      <c r="AE34" s="611"/>
      <c r="AF34" s="611"/>
      <c r="AG34" s="611"/>
      <c r="AH34" s="611"/>
      <c r="AI34" s="611"/>
      <c r="AJ34" s="611"/>
      <c r="AK34" s="611"/>
      <c r="AL34" s="163"/>
      <c r="AM34" s="610">
        <f>IF(AO34="","",MAX(C34:D43,U34:V43)+1)</f>
        <v>5</v>
      </c>
      <c r="AN34" s="610"/>
      <c r="AO34" s="611" t="str">
        <f>IF('各会計、関係団体の財政状況及び健全化判断比率'!B31="","",'各会計、関係団体の財政状況及び健全化判断比率'!B31)</f>
        <v>水道事業会計</v>
      </c>
      <c r="AP34" s="611"/>
      <c r="AQ34" s="611"/>
      <c r="AR34" s="611"/>
      <c r="AS34" s="611"/>
      <c r="AT34" s="611"/>
      <c r="AU34" s="611"/>
      <c r="AV34" s="611"/>
      <c r="AW34" s="611"/>
      <c r="AX34" s="611"/>
      <c r="AY34" s="611"/>
      <c r="AZ34" s="611"/>
      <c r="BA34" s="611"/>
      <c r="BB34" s="611"/>
      <c r="BC34" s="611"/>
      <c r="BD34" s="163"/>
      <c r="BE34" s="610">
        <f>IF(BG34="","",MAX(C34:D43,U34:V43,AM34:AN43)+1)</f>
        <v>8</v>
      </c>
      <c r="BF34" s="610"/>
      <c r="BG34" s="611" t="str">
        <f>IF('各会計、関係団体の財政状況及び健全化判断比率'!B34="","",'各会計、関係団体の財政状況及び健全化判断比率'!B34)</f>
        <v>総合開発事業特別会計</v>
      </c>
      <c r="BH34" s="611"/>
      <c r="BI34" s="611"/>
      <c r="BJ34" s="611"/>
      <c r="BK34" s="611"/>
      <c r="BL34" s="611"/>
      <c r="BM34" s="611"/>
      <c r="BN34" s="611"/>
      <c r="BO34" s="611"/>
      <c r="BP34" s="611"/>
      <c r="BQ34" s="611"/>
      <c r="BR34" s="611"/>
      <c r="BS34" s="611"/>
      <c r="BT34" s="611"/>
      <c r="BU34" s="611"/>
      <c r="BV34" s="163"/>
      <c r="BW34" s="610">
        <f>IF(BY34="","",MAX(C34:D43,U34:V43,AM34:AN43,BE34:BF43)+1)</f>
        <v>9</v>
      </c>
      <c r="BX34" s="610"/>
      <c r="BY34" s="611" t="str">
        <f>IF('各会計、関係団体の財政状況及び健全化判断比率'!B68="","",'各会計、関係団体の財政状況及び健全化判断比率'!B68)</f>
        <v>公立丹南病院組合</v>
      </c>
      <c r="BZ34" s="611"/>
      <c r="CA34" s="611"/>
      <c r="CB34" s="611"/>
      <c r="CC34" s="611"/>
      <c r="CD34" s="611"/>
      <c r="CE34" s="611"/>
      <c r="CF34" s="611"/>
      <c r="CG34" s="611"/>
      <c r="CH34" s="611"/>
      <c r="CI34" s="611"/>
      <c r="CJ34" s="611"/>
      <c r="CK34" s="611"/>
      <c r="CL34" s="611"/>
      <c r="CM34" s="611"/>
      <c r="CN34" s="163"/>
      <c r="CO34" s="610" t="str">
        <f>IF(CQ34="","",MAX(C34:D43,U34:V43,AM34:AN43,BE34:BF43,BW34:BX43)+1)</f>
        <v/>
      </c>
      <c r="CP34" s="610"/>
      <c r="CQ34" s="611" t="str">
        <f>IF('各会計、関係団体の財政状況及び健全化判断比率'!BS7="","",'各会計、関係団体の財政状況及び健全化判断比率'!BS7)</f>
        <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
      </c>
      <c r="DH34" s="612"/>
      <c r="DI34" s="168"/>
    </row>
    <row r="35" spans="1:113" ht="32.25" customHeight="1" x14ac:dyDescent="0.2">
      <c r="A35" s="163"/>
      <c r="B35" s="190"/>
      <c r="C35" s="610" t="str">
        <f>IF(E35="","",C34+1)</f>
        <v/>
      </c>
      <c r="D35" s="610"/>
      <c r="E35" s="611" t="str">
        <f>IF('各会計、関係団体の財政状況及び健全化判断比率'!B8="","",'各会計、関係団体の財政状況及び健全化判断比率'!B8)</f>
        <v/>
      </c>
      <c r="F35" s="611"/>
      <c r="G35" s="611"/>
      <c r="H35" s="611"/>
      <c r="I35" s="611"/>
      <c r="J35" s="611"/>
      <c r="K35" s="611"/>
      <c r="L35" s="611"/>
      <c r="M35" s="611"/>
      <c r="N35" s="611"/>
      <c r="O35" s="611"/>
      <c r="P35" s="611"/>
      <c r="Q35" s="611"/>
      <c r="R35" s="611"/>
      <c r="S35" s="611"/>
      <c r="T35" s="163"/>
      <c r="U35" s="610">
        <f>IF(W35="","",U34+1)</f>
        <v>3</v>
      </c>
      <c r="V35" s="610"/>
      <c r="W35" s="611" t="str">
        <f>IF('各会計、関係団体の財政状況及び健全化判断比率'!B29="","",'各会計、関係団体の財政状況及び健全化判断比率'!B29)</f>
        <v>後期高齢者医療特別会計</v>
      </c>
      <c r="X35" s="611"/>
      <c r="Y35" s="611"/>
      <c r="Z35" s="611"/>
      <c r="AA35" s="611"/>
      <c r="AB35" s="611"/>
      <c r="AC35" s="611"/>
      <c r="AD35" s="611"/>
      <c r="AE35" s="611"/>
      <c r="AF35" s="611"/>
      <c r="AG35" s="611"/>
      <c r="AH35" s="611"/>
      <c r="AI35" s="611"/>
      <c r="AJ35" s="611"/>
      <c r="AK35" s="611"/>
      <c r="AL35" s="163"/>
      <c r="AM35" s="610">
        <f t="shared" ref="AM35:AM43" si="0">IF(AO35="","",AM34+1)</f>
        <v>6</v>
      </c>
      <c r="AN35" s="610"/>
      <c r="AO35" s="611" t="str">
        <f>IF('各会計、関係団体の財政状況及び健全化判断比率'!B32="","",'各会計、関係団体の財政状況及び健全化判断比率'!B32)</f>
        <v>公共下水道事業会計</v>
      </c>
      <c r="AP35" s="611"/>
      <c r="AQ35" s="611"/>
      <c r="AR35" s="611"/>
      <c r="AS35" s="611"/>
      <c r="AT35" s="611"/>
      <c r="AU35" s="611"/>
      <c r="AV35" s="611"/>
      <c r="AW35" s="611"/>
      <c r="AX35" s="611"/>
      <c r="AY35" s="611"/>
      <c r="AZ35" s="611"/>
      <c r="BA35" s="611"/>
      <c r="BB35" s="611"/>
      <c r="BC35" s="611"/>
      <c r="BD35" s="163"/>
      <c r="BE35" s="610" t="str">
        <f t="shared" ref="BE35:BE43" si="1">IF(BG35="","",BE34+1)</f>
        <v/>
      </c>
      <c r="BF35" s="610"/>
      <c r="BG35" s="611"/>
      <c r="BH35" s="611"/>
      <c r="BI35" s="611"/>
      <c r="BJ35" s="611"/>
      <c r="BK35" s="611"/>
      <c r="BL35" s="611"/>
      <c r="BM35" s="611"/>
      <c r="BN35" s="611"/>
      <c r="BO35" s="611"/>
      <c r="BP35" s="611"/>
      <c r="BQ35" s="611"/>
      <c r="BR35" s="611"/>
      <c r="BS35" s="611"/>
      <c r="BT35" s="611"/>
      <c r="BU35" s="611"/>
      <c r="BV35" s="163"/>
      <c r="BW35" s="610">
        <f t="shared" ref="BW35:BW43" si="2">IF(BY35="","",BW34+1)</f>
        <v>10</v>
      </c>
      <c r="BX35" s="610"/>
      <c r="BY35" s="611" t="str">
        <f>IF('各会計、関係団体の財政状況及び健全化判断比率'!B69="","",'各会計、関係団体の財政状況及び健全化判断比率'!B69)</f>
        <v>福井県丹南広域組合</v>
      </c>
      <c r="BZ35" s="611"/>
      <c r="CA35" s="611"/>
      <c r="CB35" s="611"/>
      <c r="CC35" s="611"/>
      <c r="CD35" s="611"/>
      <c r="CE35" s="611"/>
      <c r="CF35" s="611"/>
      <c r="CG35" s="611"/>
      <c r="CH35" s="611"/>
      <c r="CI35" s="611"/>
      <c r="CJ35" s="611"/>
      <c r="CK35" s="611"/>
      <c r="CL35" s="611"/>
      <c r="CM35" s="611"/>
      <c r="CN35" s="163"/>
      <c r="CO35" s="610" t="str">
        <f t="shared" ref="CO35:CO43" si="3">IF(CQ35="","",CO34+1)</f>
        <v/>
      </c>
      <c r="CP35" s="610"/>
      <c r="CQ35" s="611" t="str">
        <f>IF('各会計、関係団体の財政状況及び健全化判断比率'!BS8="","",'各会計、関係団体の財政状況及び健全化判断比率'!BS8)</f>
        <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68"/>
    </row>
    <row r="36" spans="1:113" ht="32.25" customHeight="1" x14ac:dyDescent="0.2">
      <c r="A36" s="163"/>
      <c r="B36" s="190"/>
      <c r="C36" s="610" t="str">
        <f>IF(E36="","",C35+1)</f>
        <v/>
      </c>
      <c r="D36" s="610"/>
      <c r="E36" s="611" t="str">
        <f>IF('各会計、関係団体の財政状況及び健全化判断比率'!B9="","",'各会計、関係団体の財政状況及び健全化判断比率'!B9)</f>
        <v/>
      </c>
      <c r="F36" s="611"/>
      <c r="G36" s="611"/>
      <c r="H36" s="611"/>
      <c r="I36" s="611"/>
      <c r="J36" s="611"/>
      <c r="K36" s="611"/>
      <c r="L36" s="611"/>
      <c r="M36" s="611"/>
      <c r="N36" s="611"/>
      <c r="O36" s="611"/>
      <c r="P36" s="611"/>
      <c r="Q36" s="611"/>
      <c r="R36" s="611"/>
      <c r="S36" s="611"/>
      <c r="T36" s="163"/>
      <c r="U36" s="610">
        <f t="shared" ref="U36:U43" si="4">IF(W36="","",U35+1)</f>
        <v>4</v>
      </c>
      <c r="V36" s="610"/>
      <c r="W36" s="611" t="str">
        <f>IF('各会計、関係団体の財政状況及び健全化判断比率'!B30="","",'各会計、関係団体の財政状況及び健全化判断比率'!B30)</f>
        <v>介護保険事業特別会計</v>
      </c>
      <c r="X36" s="611"/>
      <c r="Y36" s="611"/>
      <c r="Z36" s="611"/>
      <c r="AA36" s="611"/>
      <c r="AB36" s="611"/>
      <c r="AC36" s="611"/>
      <c r="AD36" s="611"/>
      <c r="AE36" s="611"/>
      <c r="AF36" s="611"/>
      <c r="AG36" s="611"/>
      <c r="AH36" s="611"/>
      <c r="AI36" s="611"/>
      <c r="AJ36" s="611"/>
      <c r="AK36" s="611"/>
      <c r="AL36" s="163"/>
      <c r="AM36" s="610">
        <f t="shared" si="0"/>
        <v>7</v>
      </c>
      <c r="AN36" s="610"/>
      <c r="AO36" s="611" t="str">
        <f>IF('各会計、関係団体の財政状況及び健全化判断比率'!B33="","",'各会計、関係団体の財政状況及び健全化判断比率'!B33)</f>
        <v>農業集落排水事業会計</v>
      </c>
      <c r="AP36" s="611"/>
      <c r="AQ36" s="611"/>
      <c r="AR36" s="611"/>
      <c r="AS36" s="611"/>
      <c r="AT36" s="611"/>
      <c r="AU36" s="611"/>
      <c r="AV36" s="611"/>
      <c r="AW36" s="611"/>
      <c r="AX36" s="611"/>
      <c r="AY36" s="611"/>
      <c r="AZ36" s="611"/>
      <c r="BA36" s="611"/>
      <c r="BB36" s="611"/>
      <c r="BC36" s="611"/>
      <c r="BD36" s="163"/>
      <c r="BE36" s="610" t="str">
        <f t="shared" si="1"/>
        <v/>
      </c>
      <c r="BF36" s="610"/>
      <c r="BG36" s="611"/>
      <c r="BH36" s="611"/>
      <c r="BI36" s="611"/>
      <c r="BJ36" s="611"/>
      <c r="BK36" s="611"/>
      <c r="BL36" s="611"/>
      <c r="BM36" s="611"/>
      <c r="BN36" s="611"/>
      <c r="BO36" s="611"/>
      <c r="BP36" s="611"/>
      <c r="BQ36" s="611"/>
      <c r="BR36" s="611"/>
      <c r="BS36" s="611"/>
      <c r="BT36" s="611"/>
      <c r="BU36" s="611"/>
      <c r="BV36" s="163"/>
      <c r="BW36" s="610">
        <f t="shared" si="2"/>
        <v>11</v>
      </c>
      <c r="BX36" s="610"/>
      <c r="BY36" s="611" t="str">
        <f>IF('各会計、関係団体の財政状況及び健全化判断比率'!B70="","",'各会計、関係団体の財政状況及び健全化判断比率'!B70)</f>
        <v>鯖江広域衛生施設組合</v>
      </c>
      <c r="BZ36" s="611"/>
      <c r="CA36" s="611"/>
      <c r="CB36" s="611"/>
      <c r="CC36" s="611"/>
      <c r="CD36" s="611"/>
      <c r="CE36" s="611"/>
      <c r="CF36" s="611"/>
      <c r="CG36" s="611"/>
      <c r="CH36" s="611"/>
      <c r="CI36" s="611"/>
      <c r="CJ36" s="611"/>
      <c r="CK36" s="611"/>
      <c r="CL36" s="611"/>
      <c r="CM36" s="611"/>
      <c r="CN36" s="163"/>
      <c r="CO36" s="610" t="str">
        <f t="shared" si="3"/>
        <v/>
      </c>
      <c r="CP36" s="610"/>
      <c r="CQ36" s="611" t="str">
        <f>IF('各会計、関係団体の財政状況及び健全化判断比率'!BS9="","",'各会計、関係団体の財政状況及び健全化判断比率'!BS9)</f>
        <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168"/>
    </row>
    <row r="37" spans="1:113" ht="32.25" customHeight="1" x14ac:dyDescent="0.2">
      <c r="A37" s="163"/>
      <c r="B37" s="190"/>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63"/>
      <c r="U37" s="610" t="str">
        <f t="shared" si="4"/>
        <v/>
      </c>
      <c r="V37" s="610"/>
      <c r="W37" s="611"/>
      <c r="X37" s="611"/>
      <c r="Y37" s="611"/>
      <c r="Z37" s="611"/>
      <c r="AA37" s="611"/>
      <c r="AB37" s="611"/>
      <c r="AC37" s="611"/>
      <c r="AD37" s="611"/>
      <c r="AE37" s="611"/>
      <c r="AF37" s="611"/>
      <c r="AG37" s="611"/>
      <c r="AH37" s="611"/>
      <c r="AI37" s="611"/>
      <c r="AJ37" s="611"/>
      <c r="AK37" s="611"/>
      <c r="AL37" s="163"/>
      <c r="AM37" s="610" t="str">
        <f t="shared" si="0"/>
        <v/>
      </c>
      <c r="AN37" s="610"/>
      <c r="AO37" s="611"/>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f t="shared" si="2"/>
        <v>12</v>
      </c>
      <c r="BX37" s="610"/>
      <c r="BY37" s="611" t="str">
        <f>IF('各会計、関係団体の財政状況及び健全化判断比率'!B71="","",'各会計、関係団体の財政状況及び健全化判断比率'!B71)</f>
        <v>鯖江・丹生消防組合</v>
      </c>
      <c r="BZ37" s="611"/>
      <c r="CA37" s="611"/>
      <c r="CB37" s="611"/>
      <c r="CC37" s="611"/>
      <c r="CD37" s="611"/>
      <c r="CE37" s="611"/>
      <c r="CF37" s="611"/>
      <c r="CG37" s="611"/>
      <c r="CH37" s="611"/>
      <c r="CI37" s="611"/>
      <c r="CJ37" s="611"/>
      <c r="CK37" s="611"/>
      <c r="CL37" s="611"/>
      <c r="CM37" s="611"/>
      <c r="CN37" s="163"/>
      <c r="CO37" s="610" t="str">
        <f t="shared" si="3"/>
        <v/>
      </c>
      <c r="CP37" s="610"/>
      <c r="CQ37" s="611" t="str">
        <f>IF('各会計、関係団体の財政状況及び健全化判断比率'!BS10="","",'各会計、関係団体の財政状況及び健全化判断比率'!BS10)</f>
        <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68"/>
    </row>
    <row r="38" spans="1:113" ht="32.25" customHeight="1" x14ac:dyDescent="0.2">
      <c r="A38" s="163"/>
      <c r="B38" s="190"/>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t="str">
        <f t="shared" si="4"/>
        <v/>
      </c>
      <c r="V38" s="610"/>
      <c r="W38" s="611"/>
      <c r="X38" s="611"/>
      <c r="Y38" s="611"/>
      <c r="Z38" s="611"/>
      <c r="AA38" s="611"/>
      <c r="AB38" s="611"/>
      <c r="AC38" s="611"/>
      <c r="AD38" s="611"/>
      <c r="AE38" s="611"/>
      <c r="AF38" s="611"/>
      <c r="AG38" s="611"/>
      <c r="AH38" s="611"/>
      <c r="AI38" s="611"/>
      <c r="AJ38" s="611"/>
      <c r="AK38" s="611"/>
      <c r="AL38" s="163"/>
      <c r="AM38" s="610" t="str">
        <f t="shared" si="0"/>
        <v/>
      </c>
      <c r="AN38" s="610"/>
      <c r="AO38" s="611"/>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f t="shared" si="2"/>
        <v>13</v>
      </c>
      <c r="BX38" s="610"/>
      <c r="BY38" s="611" t="str">
        <f>IF('各会計、関係団体の財政状況及び健全化判断比率'!B72="","",'各会計、関係団体の財政状況及び健全化判断比率'!B72)</f>
        <v>福井県市町総合事務組合（普通会計分）</v>
      </c>
      <c r="BZ38" s="611"/>
      <c r="CA38" s="611"/>
      <c r="CB38" s="611"/>
      <c r="CC38" s="611"/>
      <c r="CD38" s="611"/>
      <c r="CE38" s="611"/>
      <c r="CF38" s="611"/>
      <c r="CG38" s="611"/>
      <c r="CH38" s="611"/>
      <c r="CI38" s="611"/>
      <c r="CJ38" s="611"/>
      <c r="CK38" s="611"/>
      <c r="CL38" s="611"/>
      <c r="CM38" s="611"/>
      <c r="CN38" s="163"/>
      <c r="CO38" s="610" t="str">
        <f t="shared" si="3"/>
        <v/>
      </c>
      <c r="CP38" s="610"/>
      <c r="CQ38" s="611" t="str">
        <f>IF('各会計、関係団体の財政状況及び健全化判断比率'!BS11="","",'各会計、関係団体の財政状況及び健全化判断比率'!BS11)</f>
        <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68"/>
    </row>
    <row r="39" spans="1:113" ht="32.25" customHeight="1" x14ac:dyDescent="0.2">
      <c r="A39" s="163"/>
      <c r="B39" s="190"/>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t="str">
        <f t="shared" si="4"/>
        <v/>
      </c>
      <c r="V39" s="610"/>
      <c r="W39" s="611"/>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f t="shared" si="2"/>
        <v>14</v>
      </c>
      <c r="BX39" s="610"/>
      <c r="BY39" s="611" t="str">
        <f>IF('各会計、関係団体の財政状況及び健全化判断比率'!B73="","",'各会計、関係団体の財政状況及び健全化判断比率'!B73)</f>
        <v>福井県市町総合事務組合（事業会計分）</v>
      </c>
      <c r="BZ39" s="611"/>
      <c r="CA39" s="611"/>
      <c r="CB39" s="611"/>
      <c r="CC39" s="611"/>
      <c r="CD39" s="611"/>
      <c r="CE39" s="611"/>
      <c r="CF39" s="611"/>
      <c r="CG39" s="611"/>
      <c r="CH39" s="611"/>
      <c r="CI39" s="611"/>
      <c r="CJ39" s="611"/>
      <c r="CK39" s="611"/>
      <c r="CL39" s="611"/>
      <c r="CM39" s="611"/>
      <c r="CN39" s="163"/>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68"/>
    </row>
    <row r="40" spans="1:113" ht="32.25" customHeight="1" x14ac:dyDescent="0.2">
      <c r="A40" s="163"/>
      <c r="B40" s="190"/>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f t="shared" si="2"/>
        <v>15</v>
      </c>
      <c r="BX40" s="610"/>
      <c r="BY40" s="611" t="str">
        <f>IF('各会計、関係団体の財政状況及び健全化判断比率'!B74="","",'各会計、関係団体の財政状況及び健全化判断比率'!B74)</f>
        <v>福井県後期高齢者医療広域連合</v>
      </c>
      <c r="BZ40" s="611"/>
      <c r="CA40" s="611"/>
      <c r="CB40" s="611"/>
      <c r="CC40" s="611"/>
      <c r="CD40" s="611"/>
      <c r="CE40" s="611"/>
      <c r="CF40" s="611"/>
      <c r="CG40" s="611"/>
      <c r="CH40" s="611"/>
      <c r="CI40" s="611"/>
      <c r="CJ40" s="611"/>
      <c r="CK40" s="611"/>
      <c r="CL40" s="611"/>
      <c r="CM40" s="611"/>
      <c r="CN40" s="163"/>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68"/>
    </row>
    <row r="41" spans="1:113" ht="32.25" customHeight="1" x14ac:dyDescent="0.2">
      <c r="A41" s="163"/>
      <c r="B41" s="190"/>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f t="shared" si="2"/>
        <v>16</v>
      </c>
      <c r="BX41" s="610"/>
      <c r="BY41" s="611" t="str">
        <f>IF('各会計、関係団体の財政状況及び健全化判断比率'!B75="","",'各会計、関係団体の財政状況及び健全化判断比率'!B75)</f>
        <v>福井県後期高齢者医療広域連合（事業会計）</v>
      </c>
      <c r="BZ41" s="611"/>
      <c r="CA41" s="611"/>
      <c r="CB41" s="611"/>
      <c r="CC41" s="611"/>
      <c r="CD41" s="611"/>
      <c r="CE41" s="611"/>
      <c r="CF41" s="611"/>
      <c r="CG41" s="611"/>
      <c r="CH41" s="611"/>
      <c r="CI41" s="611"/>
      <c r="CJ41" s="611"/>
      <c r="CK41" s="611"/>
      <c r="CL41" s="611"/>
      <c r="CM41" s="611"/>
      <c r="CN41" s="163"/>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68"/>
    </row>
    <row r="42" spans="1:113" ht="32.25" customHeight="1" x14ac:dyDescent="0.2">
      <c r="B42" s="190"/>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f t="shared" si="2"/>
        <v>17</v>
      </c>
      <c r="BX42" s="610"/>
      <c r="BY42" s="611" t="str">
        <f>IF('各会計、関係団体の財政状況及び健全化判断比率'!B76="","",'各会計、関係団体の財政状況及び健全化判断比率'!B76)</f>
        <v>福井県自治会館組合</v>
      </c>
      <c r="BZ42" s="611"/>
      <c r="CA42" s="611"/>
      <c r="CB42" s="611"/>
      <c r="CC42" s="611"/>
      <c r="CD42" s="611"/>
      <c r="CE42" s="611"/>
      <c r="CF42" s="611"/>
      <c r="CG42" s="611"/>
      <c r="CH42" s="611"/>
      <c r="CI42" s="611"/>
      <c r="CJ42" s="611"/>
      <c r="CK42" s="611"/>
      <c r="CL42" s="611"/>
      <c r="CM42" s="611"/>
      <c r="CN42" s="163"/>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68"/>
    </row>
    <row r="43" spans="1:113" ht="32.25" customHeight="1" x14ac:dyDescent="0.2">
      <c r="B43" s="190"/>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t="str">
        <f t="shared" si="2"/>
        <v/>
      </c>
      <c r="BX43" s="610"/>
      <c r="BY43" s="611" t="str">
        <f>IF('各会計、関係団体の財政状況及び健全化判断比率'!B77="","",'各会計、関係団体の財政状況及び健全化判断比率'!B77)</f>
        <v/>
      </c>
      <c r="BZ43" s="611"/>
      <c r="CA43" s="611"/>
      <c r="CB43" s="611"/>
      <c r="CC43" s="611"/>
      <c r="CD43" s="611"/>
      <c r="CE43" s="611"/>
      <c r="CF43" s="611"/>
      <c r="CG43" s="611"/>
      <c r="CH43" s="611"/>
      <c r="CI43" s="611"/>
      <c r="CJ43" s="611"/>
      <c r="CK43" s="611"/>
      <c r="CL43" s="611"/>
      <c r="CM43" s="611"/>
      <c r="CN43" s="163"/>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68"/>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613" t="s">
        <v>194</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2">
      <c r="E47" s="613" t="s">
        <v>195</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2">
      <c r="E48" s="613" t="s">
        <v>196</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2">
      <c r="E49" s="614" t="s">
        <v>197</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2">
      <c r="E50" s="613" t="s">
        <v>198</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2">
      <c r="E51" s="613" t="s">
        <v>199</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2">
      <c r="E52" s="613" t="s">
        <v>200</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2">
      <c r="E53" s="613" t="s">
        <v>201</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2"/>
    <row r="55" spans="5:113" x14ac:dyDescent="0.2"/>
    <row r="56" spans="5:113" x14ac:dyDescent="0.2"/>
  </sheetData>
  <sheetProtection algorithmName="SHA-512" hashValue="TRHxb1XI2v8oWNHWwg/wIeyhhMX/8BbLjL5uHJB+snx4nInj7FP4dYKGPCVYNnsQNMBQJY0yPvOZbfiv/GWKRA==" saltValue="lp82lY5oaGMI+Pg6FVprjQ=="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202</v>
      </c>
      <c r="DI1" s="616"/>
      <c r="DJ1" s="616"/>
      <c r="DK1" s="616"/>
      <c r="DL1" s="616"/>
      <c r="DM1" s="616"/>
      <c r="DN1" s="617"/>
      <c r="DO1" s="196"/>
      <c r="DP1" s="615" t="s">
        <v>203</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18" t="s">
        <v>205</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206</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207</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2">
      <c r="B4" s="618" t="s">
        <v>1</v>
      </c>
      <c r="C4" s="619"/>
      <c r="D4" s="619"/>
      <c r="E4" s="619"/>
      <c r="F4" s="619"/>
      <c r="G4" s="619"/>
      <c r="H4" s="619"/>
      <c r="I4" s="619"/>
      <c r="J4" s="619"/>
      <c r="K4" s="619"/>
      <c r="L4" s="619"/>
      <c r="M4" s="619"/>
      <c r="N4" s="619"/>
      <c r="O4" s="619"/>
      <c r="P4" s="619"/>
      <c r="Q4" s="620"/>
      <c r="R4" s="618" t="s">
        <v>208</v>
      </c>
      <c r="S4" s="619"/>
      <c r="T4" s="619"/>
      <c r="U4" s="619"/>
      <c r="V4" s="619"/>
      <c r="W4" s="619"/>
      <c r="X4" s="619"/>
      <c r="Y4" s="620"/>
      <c r="Z4" s="618" t="s">
        <v>209</v>
      </c>
      <c r="AA4" s="619"/>
      <c r="AB4" s="619"/>
      <c r="AC4" s="620"/>
      <c r="AD4" s="618" t="s">
        <v>210</v>
      </c>
      <c r="AE4" s="619"/>
      <c r="AF4" s="619"/>
      <c r="AG4" s="619"/>
      <c r="AH4" s="619"/>
      <c r="AI4" s="619"/>
      <c r="AJ4" s="619"/>
      <c r="AK4" s="620"/>
      <c r="AL4" s="618" t="s">
        <v>209</v>
      </c>
      <c r="AM4" s="619"/>
      <c r="AN4" s="619"/>
      <c r="AO4" s="620"/>
      <c r="AP4" s="621" t="s">
        <v>211</v>
      </c>
      <c r="AQ4" s="621"/>
      <c r="AR4" s="621"/>
      <c r="AS4" s="621"/>
      <c r="AT4" s="621"/>
      <c r="AU4" s="621"/>
      <c r="AV4" s="621"/>
      <c r="AW4" s="621"/>
      <c r="AX4" s="621"/>
      <c r="AY4" s="621"/>
      <c r="AZ4" s="621"/>
      <c r="BA4" s="621"/>
      <c r="BB4" s="621"/>
      <c r="BC4" s="621"/>
      <c r="BD4" s="621"/>
      <c r="BE4" s="621"/>
      <c r="BF4" s="621"/>
      <c r="BG4" s="621" t="s">
        <v>212</v>
      </c>
      <c r="BH4" s="621"/>
      <c r="BI4" s="621"/>
      <c r="BJ4" s="621"/>
      <c r="BK4" s="621"/>
      <c r="BL4" s="621"/>
      <c r="BM4" s="621"/>
      <c r="BN4" s="621"/>
      <c r="BO4" s="621" t="s">
        <v>209</v>
      </c>
      <c r="BP4" s="621"/>
      <c r="BQ4" s="621"/>
      <c r="BR4" s="621"/>
      <c r="BS4" s="621" t="s">
        <v>213</v>
      </c>
      <c r="BT4" s="621"/>
      <c r="BU4" s="621"/>
      <c r="BV4" s="621"/>
      <c r="BW4" s="621"/>
      <c r="BX4" s="621"/>
      <c r="BY4" s="621"/>
      <c r="BZ4" s="621"/>
      <c r="CA4" s="621"/>
      <c r="CB4" s="621"/>
      <c r="CD4" s="618" t="s">
        <v>214</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2">
      <c r="B5" s="622" t="s">
        <v>215</v>
      </c>
      <c r="C5" s="623"/>
      <c r="D5" s="623"/>
      <c r="E5" s="623"/>
      <c r="F5" s="623"/>
      <c r="G5" s="623"/>
      <c r="H5" s="623"/>
      <c r="I5" s="623"/>
      <c r="J5" s="623"/>
      <c r="K5" s="623"/>
      <c r="L5" s="623"/>
      <c r="M5" s="623"/>
      <c r="N5" s="623"/>
      <c r="O5" s="623"/>
      <c r="P5" s="623"/>
      <c r="Q5" s="624"/>
      <c r="R5" s="625">
        <v>9848122</v>
      </c>
      <c r="S5" s="626"/>
      <c r="T5" s="626"/>
      <c r="U5" s="626"/>
      <c r="V5" s="626"/>
      <c r="W5" s="626"/>
      <c r="X5" s="626"/>
      <c r="Y5" s="627"/>
      <c r="Z5" s="628">
        <v>29.7</v>
      </c>
      <c r="AA5" s="628"/>
      <c r="AB5" s="628"/>
      <c r="AC5" s="628"/>
      <c r="AD5" s="629">
        <v>9300094</v>
      </c>
      <c r="AE5" s="629"/>
      <c r="AF5" s="629"/>
      <c r="AG5" s="629"/>
      <c r="AH5" s="629"/>
      <c r="AI5" s="629"/>
      <c r="AJ5" s="629"/>
      <c r="AK5" s="629"/>
      <c r="AL5" s="630">
        <v>56.2</v>
      </c>
      <c r="AM5" s="631"/>
      <c r="AN5" s="631"/>
      <c r="AO5" s="632"/>
      <c r="AP5" s="622" t="s">
        <v>216</v>
      </c>
      <c r="AQ5" s="623"/>
      <c r="AR5" s="623"/>
      <c r="AS5" s="623"/>
      <c r="AT5" s="623"/>
      <c r="AU5" s="623"/>
      <c r="AV5" s="623"/>
      <c r="AW5" s="623"/>
      <c r="AX5" s="623"/>
      <c r="AY5" s="623"/>
      <c r="AZ5" s="623"/>
      <c r="BA5" s="623"/>
      <c r="BB5" s="623"/>
      <c r="BC5" s="623"/>
      <c r="BD5" s="623"/>
      <c r="BE5" s="623"/>
      <c r="BF5" s="624"/>
      <c r="BG5" s="636">
        <v>9279502</v>
      </c>
      <c r="BH5" s="637"/>
      <c r="BI5" s="637"/>
      <c r="BJ5" s="637"/>
      <c r="BK5" s="637"/>
      <c r="BL5" s="637"/>
      <c r="BM5" s="637"/>
      <c r="BN5" s="638"/>
      <c r="BO5" s="639">
        <v>94.2</v>
      </c>
      <c r="BP5" s="639"/>
      <c r="BQ5" s="639"/>
      <c r="BR5" s="639"/>
      <c r="BS5" s="640">
        <v>229788</v>
      </c>
      <c r="BT5" s="640"/>
      <c r="BU5" s="640"/>
      <c r="BV5" s="640"/>
      <c r="BW5" s="640"/>
      <c r="BX5" s="640"/>
      <c r="BY5" s="640"/>
      <c r="BZ5" s="640"/>
      <c r="CA5" s="640"/>
      <c r="CB5" s="644"/>
      <c r="CD5" s="618" t="s">
        <v>211</v>
      </c>
      <c r="CE5" s="619"/>
      <c r="CF5" s="619"/>
      <c r="CG5" s="619"/>
      <c r="CH5" s="619"/>
      <c r="CI5" s="619"/>
      <c r="CJ5" s="619"/>
      <c r="CK5" s="619"/>
      <c r="CL5" s="619"/>
      <c r="CM5" s="619"/>
      <c r="CN5" s="619"/>
      <c r="CO5" s="619"/>
      <c r="CP5" s="619"/>
      <c r="CQ5" s="620"/>
      <c r="CR5" s="618" t="s">
        <v>217</v>
      </c>
      <c r="CS5" s="619"/>
      <c r="CT5" s="619"/>
      <c r="CU5" s="619"/>
      <c r="CV5" s="619"/>
      <c r="CW5" s="619"/>
      <c r="CX5" s="619"/>
      <c r="CY5" s="620"/>
      <c r="CZ5" s="618" t="s">
        <v>209</v>
      </c>
      <c r="DA5" s="619"/>
      <c r="DB5" s="619"/>
      <c r="DC5" s="620"/>
      <c r="DD5" s="618" t="s">
        <v>218</v>
      </c>
      <c r="DE5" s="619"/>
      <c r="DF5" s="619"/>
      <c r="DG5" s="619"/>
      <c r="DH5" s="619"/>
      <c r="DI5" s="619"/>
      <c r="DJ5" s="619"/>
      <c r="DK5" s="619"/>
      <c r="DL5" s="619"/>
      <c r="DM5" s="619"/>
      <c r="DN5" s="619"/>
      <c r="DO5" s="619"/>
      <c r="DP5" s="620"/>
      <c r="DQ5" s="618" t="s">
        <v>219</v>
      </c>
      <c r="DR5" s="619"/>
      <c r="DS5" s="619"/>
      <c r="DT5" s="619"/>
      <c r="DU5" s="619"/>
      <c r="DV5" s="619"/>
      <c r="DW5" s="619"/>
      <c r="DX5" s="619"/>
      <c r="DY5" s="619"/>
      <c r="DZ5" s="619"/>
      <c r="EA5" s="619"/>
      <c r="EB5" s="619"/>
      <c r="EC5" s="620"/>
    </row>
    <row r="6" spans="2:143" ht="11.25" customHeight="1" x14ac:dyDescent="0.2">
      <c r="B6" s="633" t="s">
        <v>220</v>
      </c>
      <c r="C6" s="634"/>
      <c r="D6" s="634"/>
      <c r="E6" s="634"/>
      <c r="F6" s="634"/>
      <c r="G6" s="634"/>
      <c r="H6" s="634"/>
      <c r="I6" s="634"/>
      <c r="J6" s="634"/>
      <c r="K6" s="634"/>
      <c r="L6" s="634"/>
      <c r="M6" s="634"/>
      <c r="N6" s="634"/>
      <c r="O6" s="634"/>
      <c r="P6" s="634"/>
      <c r="Q6" s="635"/>
      <c r="R6" s="636">
        <v>261767</v>
      </c>
      <c r="S6" s="637"/>
      <c r="T6" s="637"/>
      <c r="U6" s="637"/>
      <c r="V6" s="637"/>
      <c r="W6" s="637"/>
      <c r="X6" s="637"/>
      <c r="Y6" s="638"/>
      <c r="Z6" s="639">
        <v>0.8</v>
      </c>
      <c r="AA6" s="639"/>
      <c r="AB6" s="639"/>
      <c r="AC6" s="639"/>
      <c r="AD6" s="640">
        <v>261767</v>
      </c>
      <c r="AE6" s="640"/>
      <c r="AF6" s="640"/>
      <c r="AG6" s="640"/>
      <c r="AH6" s="640"/>
      <c r="AI6" s="640"/>
      <c r="AJ6" s="640"/>
      <c r="AK6" s="640"/>
      <c r="AL6" s="641">
        <v>1.6</v>
      </c>
      <c r="AM6" s="642"/>
      <c r="AN6" s="642"/>
      <c r="AO6" s="643"/>
      <c r="AP6" s="633" t="s">
        <v>221</v>
      </c>
      <c r="AQ6" s="634"/>
      <c r="AR6" s="634"/>
      <c r="AS6" s="634"/>
      <c r="AT6" s="634"/>
      <c r="AU6" s="634"/>
      <c r="AV6" s="634"/>
      <c r="AW6" s="634"/>
      <c r="AX6" s="634"/>
      <c r="AY6" s="634"/>
      <c r="AZ6" s="634"/>
      <c r="BA6" s="634"/>
      <c r="BB6" s="634"/>
      <c r="BC6" s="634"/>
      <c r="BD6" s="634"/>
      <c r="BE6" s="634"/>
      <c r="BF6" s="635"/>
      <c r="BG6" s="636">
        <v>9279502</v>
      </c>
      <c r="BH6" s="637"/>
      <c r="BI6" s="637"/>
      <c r="BJ6" s="637"/>
      <c r="BK6" s="637"/>
      <c r="BL6" s="637"/>
      <c r="BM6" s="637"/>
      <c r="BN6" s="638"/>
      <c r="BO6" s="639">
        <v>94.2</v>
      </c>
      <c r="BP6" s="639"/>
      <c r="BQ6" s="639"/>
      <c r="BR6" s="639"/>
      <c r="BS6" s="640">
        <v>229788</v>
      </c>
      <c r="BT6" s="640"/>
      <c r="BU6" s="640"/>
      <c r="BV6" s="640"/>
      <c r="BW6" s="640"/>
      <c r="BX6" s="640"/>
      <c r="BY6" s="640"/>
      <c r="BZ6" s="640"/>
      <c r="CA6" s="640"/>
      <c r="CB6" s="644"/>
      <c r="CD6" s="622" t="s">
        <v>222</v>
      </c>
      <c r="CE6" s="623"/>
      <c r="CF6" s="623"/>
      <c r="CG6" s="623"/>
      <c r="CH6" s="623"/>
      <c r="CI6" s="623"/>
      <c r="CJ6" s="623"/>
      <c r="CK6" s="623"/>
      <c r="CL6" s="623"/>
      <c r="CM6" s="623"/>
      <c r="CN6" s="623"/>
      <c r="CO6" s="623"/>
      <c r="CP6" s="623"/>
      <c r="CQ6" s="624"/>
      <c r="CR6" s="636">
        <v>244021</v>
      </c>
      <c r="CS6" s="637"/>
      <c r="CT6" s="637"/>
      <c r="CU6" s="637"/>
      <c r="CV6" s="637"/>
      <c r="CW6" s="637"/>
      <c r="CX6" s="637"/>
      <c r="CY6" s="638"/>
      <c r="CZ6" s="630">
        <v>0.8</v>
      </c>
      <c r="DA6" s="631"/>
      <c r="DB6" s="631"/>
      <c r="DC6" s="647"/>
      <c r="DD6" s="645" t="s">
        <v>122</v>
      </c>
      <c r="DE6" s="637"/>
      <c r="DF6" s="637"/>
      <c r="DG6" s="637"/>
      <c r="DH6" s="637"/>
      <c r="DI6" s="637"/>
      <c r="DJ6" s="637"/>
      <c r="DK6" s="637"/>
      <c r="DL6" s="637"/>
      <c r="DM6" s="637"/>
      <c r="DN6" s="637"/>
      <c r="DO6" s="637"/>
      <c r="DP6" s="638"/>
      <c r="DQ6" s="645">
        <v>244018</v>
      </c>
      <c r="DR6" s="637"/>
      <c r="DS6" s="637"/>
      <c r="DT6" s="637"/>
      <c r="DU6" s="637"/>
      <c r="DV6" s="637"/>
      <c r="DW6" s="637"/>
      <c r="DX6" s="637"/>
      <c r="DY6" s="637"/>
      <c r="DZ6" s="637"/>
      <c r="EA6" s="637"/>
      <c r="EB6" s="637"/>
      <c r="EC6" s="646"/>
    </row>
    <row r="7" spans="2:143" ht="11.25" customHeight="1" x14ac:dyDescent="0.2">
      <c r="B7" s="633" t="s">
        <v>223</v>
      </c>
      <c r="C7" s="634"/>
      <c r="D7" s="634"/>
      <c r="E7" s="634"/>
      <c r="F7" s="634"/>
      <c r="G7" s="634"/>
      <c r="H7" s="634"/>
      <c r="I7" s="634"/>
      <c r="J7" s="634"/>
      <c r="K7" s="634"/>
      <c r="L7" s="634"/>
      <c r="M7" s="634"/>
      <c r="N7" s="634"/>
      <c r="O7" s="634"/>
      <c r="P7" s="634"/>
      <c r="Q7" s="635"/>
      <c r="R7" s="636">
        <v>4273</v>
      </c>
      <c r="S7" s="637"/>
      <c r="T7" s="637"/>
      <c r="U7" s="637"/>
      <c r="V7" s="637"/>
      <c r="W7" s="637"/>
      <c r="X7" s="637"/>
      <c r="Y7" s="638"/>
      <c r="Z7" s="639">
        <v>0</v>
      </c>
      <c r="AA7" s="639"/>
      <c r="AB7" s="639"/>
      <c r="AC7" s="639"/>
      <c r="AD7" s="640">
        <v>4273</v>
      </c>
      <c r="AE7" s="640"/>
      <c r="AF7" s="640"/>
      <c r="AG7" s="640"/>
      <c r="AH7" s="640"/>
      <c r="AI7" s="640"/>
      <c r="AJ7" s="640"/>
      <c r="AK7" s="640"/>
      <c r="AL7" s="641">
        <v>0</v>
      </c>
      <c r="AM7" s="642"/>
      <c r="AN7" s="642"/>
      <c r="AO7" s="643"/>
      <c r="AP7" s="633" t="s">
        <v>224</v>
      </c>
      <c r="AQ7" s="634"/>
      <c r="AR7" s="634"/>
      <c r="AS7" s="634"/>
      <c r="AT7" s="634"/>
      <c r="AU7" s="634"/>
      <c r="AV7" s="634"/>
      <c r="AW7" s="634"/>
      <c r="AX7" s="634"/>
      <c r="AY7" s="634"/>
      <c r="AZ7" s="634"/>
      <c r="BA7" s="634"/>
      <c r="BB7" s="634"/>
      <c r="BC7" s="634"/>
      <c r="BD7" s="634"/>
      <c r="BE7" s="634"/>
      <c r="BF7" s="635"/>
      <c r="BG7" s="636">
        <v>4491369</v>
      </c>
      <c r="BH7" s="637"/>
      <c r="BI7" s="637"/>
      <c r="BJ7" s="637"/>
      <c r="BK7" s="637"/>
      <c r="BL7" s="637"/>
      <c r="BM7" s="637"/>
      <c r="BN7" s="638"/>
      <c r="BO7" s="639">
        <v>45.6</v>
      </c>
      <c r="BP7" s="639"/>
      <c r="BQ7" s="639"/>
      <c r="BR7" s="639"/>
      <c r="BS7" s="640">
        <v>229788</v>
      </c>
      <c r="BT7" s="640"/>
      <c r="BU7" s="640"/>
      <c r="BV7" s="640"/>
      <c r="BW7" s="640"/>
      <c r="BX7" s="640"/>
      <c r="BY7" s="640"/>
      <c r="BZ7" s="640"/>
      <c r="CA7" s="640"/>
      <c r="CB7" s="644"/>
      <c r="CD7" s="633" t="s">
        <v>225</v>
      </c>
      <c r="CE7" s="634"/>
      <c r="CF7" s="634"/>
      <c r="CG7" s="634"/>
      <c r="CH7" s="634"/>
      <c r="CI7" s="634"/>
      <c r="CJ7" s="634"/>
      <c r="CK7" s="634"/>
      <c r="CL7" s="634"/>
      <c r="CM7" s="634"/>
      <c r="CN7" s="634"/>
      <c r="CO7" s="634"/>
      <c r="CP7" s="634"/>
      <c r="CQ7" s="635"/>
      <c r="CR7" s="636">
        <v>4777667</v>
      </c>
      <c r="CS7" s="637"/>
      <c r="CT7" s="637"/>
      <c r="CU7" s="637"/>
      <c r="CV7" s="637"/>
      <c r="CW7" s="637"/>
      <c r="CX7" s="637"/>
      <c r="CY7" s="638"/>
      <c r="CZ7" s="639">
        <v>14.7</v>
      </c>
      <c r="DA7" s="639"/>
      <c r="DB7" s="639"/>
      <c r="DC7" s="639"/>
      <c r="DD7" s="645">
        <v>79712</v>
      </c>
      <c r="DE7" s="637"/>
      <c r="DF7" s="637"/>
      <c r="DG7" s="637"/>
      <c r="DH7" s="637"/>
      <c r="DI7" s="637"/>
      <c r="DJ7" s="637"/>
      <c r="DK7" s="637"/>
      <c r="DL7" s="637"/>
      <c r="DM7" s="637"/>
      <c r="DN7" s="637"/>
      <c r="DO7" s="637"/>
      <c r="DP7" s="638"/>
      <c r="DQ7" s="645">
        <v>4197391</v>
      </c>
      <c r="DR7" s="637"/>
      <c r="DS7" s="637"/>
      <c r="DT7" s="637"/>
      <c r="DU7" s="637"/>
      <c r="DV7" s="637"/>
      <c r="DW7" s="637"/>
      <c r="DX7" s="637"/>
      <c r="DY7" s="637"/>
      <c r="DZ7" s="637"/>
      <c r="EA7" s="637"/>
      <c r="EB7" s="637"/>
      <c r="EC7" s="646"/>
    </row>
    <row r="8" spans="2:143" ht="11.25" customHeight="1" x14ac:dyDescent="0.2">
      <c r="B8" s="633" t="s">
        <v>226</v>
      </c>
      <c r="C8" s="634"/>
      <c r="D8" s="634"/>
      <c r="E8" s="634"/>
      <c r="F8" s="634"/>
      <c r="G8" s="634"/>
      <c r="H8" s="634"/>
      <c r="I8" s="634"/>
      <c r="J8" s="634"/>
      <c r="K8" s="634"/>
      <c r="L8" s="634"/>
      <c r="M8" s="634"/>
      <c r="N8" s="634"/>
      <c r="O8" s="634"/>
      <c r="P8" s="634"/>
      <c r="Q8" s="635"/>
      <c r="R8" s="636">
        <v>90182</v>
      </c>
      <c r="S8" s="637"/>
      <c r="T8" s="637"/>
      <c r="U8" s="637"/>
      <c r="V8" s="637"/>
      <c r="W8" s="637"/>
      <c r="X8" s="637"/>
      <c r="Y8" s="638"/>
      <c r="Z8" s="639">
        <v>0.3</v>
      </c>
      <c r="AA8" s="639"/>
      <c r="AB8" s="639"/>
      <c r="AC8" s="639"/>
      <c r="AD8" s="640">
        <v>90182</v>
      </c>
      <c r="AE8" s="640"/>
      <c r="AF8" s="640"/>
      <c r="AG8" s="640"/>
      <c r="AH8" s="640"/>
      <c r="AI8" s="640"/>
      <c r="AJ8" s="640"/>
      <c r="AK8" s="640"/>
      <c r="AL8" s="641">
        <v>0.5</v>
      </c>
      <c r="AM8" s="642"/>
      <c r="AN8" s="642"/>
      <c r="AO8" s="643"/>
      <c r="AP8" s="633" t="s">
        <v>227</v>
      </c>
      <c r="AQ8" s="634"/>
      <c r="AR8" s="634"/>
      <c r="AS8" s="634"/>
      <c r="AT8" s="634"/>
      <c r="AU8" s="634"/>
      <c r="AV8" s="634"/>
      <c r="AW8" s="634"/>
      <c r="AX8" s="634"/>
      <c r="AY8" s="634"/>
      <c r="AZ8" s="634"/>
      <c r="BA8" s="634"/>
      <c r="BB8" s="634"/>
      <c r="BC8" s="634"/>
      <c r="BD8" s="634"/>
      <c r="BE8" s="634"/>
      <c r="BF8" s="635"/>
      <c r="BG8" s="636">
        <v>117477</v>
      </c>
      <c r="BH8" s="637"/>
      <c r="BI8" s="637"/>
      <c r="BJ8" s="637"/>
      <c r="BK8" s="637"/>
      <c r="BL8" s="637"/>
      <c r="BM8" s="637"/>
      <c r="BN8" s="638"/>
      <c r="BO8" s="639">
        <v>1.2</v>
      </c>
      <c r="BP8" s="639"/>
      <c r="BQ8" s="639"/>
      <c r="BR8" s="639"/>
      <c r="BS8" s="640" t="s">
        <v>122</v>
      </c>
      <c r="BT8" s="640"/>
      <c r="BU8" s="640"/>
      <c r="BV8" s="640"/>
      <c r="BW8" s="640"/>
      <c r="BX8" s="640"/>
      <c r="BY8" s="640"/>
      <c r="BZ8" s="640"/>
      <c r="CA8" s="640"/>
      <c r="CB8" s="644"/>
      <c r="CD8" s="633" t="s">
        <v>228</v>
      </c>
      <c r="CE8" s="634"/>
      <c r="CF8" s="634"/>
      <c r="CG8" s="634"/>
      <c r="CH8" s="634"/>
      <c r="CI8" s="634"/>
      <c r="CJ8" s="634"/>
      <c r="CK8" s="634"/>
      <c r="CL8" s="634"/>
      <c r="CM8" s="634"/>
      <c r="CN8" s="634"/>
      <c r="CO8" s="634"/>
      <c r="CP8" s="634"/>
      <c r="CQ8" s="635"/>
      <c r="CR8" s="636">
        <v>13082833</v>
      </c>
      <c r="CS8" s="637"/>
      <c r="CT8" s="637"/>
      <c r="CU8" s="637"/>
      <c r="CV8" s="637"/>
      <c r="CW8" s="637"/>
      <c r="CX8" s="637"/>
      <c r="CY8" s="638"/>
      <c r="CZ8" s="639">
        <v>40.4</v>
      </c>
      <c r="DA8" s="639"/>
      <c r="DB8" s="639"/>
      <c r="DC8" s="639"/>
      <c r="DD8" s="645">
        <v>247728</v>
      </c>
      <c r="DE8" s="637"/>
      <c r="DF8" s="637"/>
      <c r="DG8" s="637"/>
      <c r="DH8" s="637"/>
      <c r="DI8" s="637"/>
      <c r="DJ8" s="637"/>
      <c r="DK8" s="637"/>
      <c r="DL8" s="637"/>
      <c r="DM8" s="637"/>
      <c r="DN8" s="637"/>
      <c r="DO8" s="637"/>
      <c r="DP8" s="638"/>
      <c r="DQ8" s="645">
        <v>6777734</v>
      </c>
      <c r="DR8" s="637"/>
      <c r="DS8" s="637"/>
      <c r="DT8" s="637"/>
      <c r="DU8" s="637"/>
      <c r="DV8" s="637"/>
      <c r="DW8" s="637"/>
      <c r="DX8" s="637"/>
      <c r="DY8" s="637"/>
      <c r="DZ8" s="637"/>
      <c r="EA8" s="637"/>
      <c r="EB8" s="637"/>
      <c r="EC8" s="646"/>
    </row>
    <row r="9" spans="2:143" ht="11.25" customHeight="1" x14ac:dyDescent="0.2">
      <c r="B9" s="633" t="s">
        <v>229</v>
      </c>
      <c r="C9" s="634"/>
      <c r="D9" s="634"/>
      <c r="E9" s="634"/>
      <c r="F9" s="634"/>
      <c r="G9" s="634"/>
      <c r="H9" s="634"/>
      <c r="I9" s="634"/>
      <c r="J9" s="634"/>
      <c r="K9" s="634"/>
      <c r="L9" s="634"/>
      <c r="M9" s="634"/>
      <c r="N9" s="634"/>
      <c r="O9" s="634"/>
      <c r="P9" s="634"/>
      <c r="Q9" s="635"/>
      <c r="R9" s="636">
        <v>119669</v>
      </c>
      <c r="S9" s="637"/>
      <c r="T9" s="637"/>
      <c r="U9" s="637"/>
      <c r="V9" s="637"/>
      <c r="W9" s="637"/>
      <c r="X9" s="637"/>
      <c r="Y9" s="638"/>
      <c r="Z9" s="639">
        <v>0.4</v>
      </c>
      <c r="AA9" s="639"/>
      <c r="AB9" s="639"/>
      <c r="AC9" s="639"/>
      <c r="AD9" s="640">
        <v>119669</v>
      </c>
      <c r="AE9" s="640"/>
      <c r="AF9" s="640"/>
      <c r="AG9" s="640"/>
      <c r="AH9" s="640"/>
      <c r="AI9" s="640"/>
      <c r="AJ9" s="640"/>
      <c r="AK9" s="640"/>
      <c r="AL9" s="641">
        <v>0.7</v>
      </c>
      <c r="AM9" s="642"/>
      <c r="AN9" s="642"/>
      <c r="AO9" s="643"/>
      <c r="AP9" s="633" t="s">
        <v>230</v>
      </c>
      <c r="AQ9" s="634"/>
      <c r="AR9" s="634"/>
      <c r="AS9" s="634"/>
      <c r="AT9" s="634"/>
      <c r="AU9" s="634"/>
      <c r="AV9" s="634"/>
      <c r="AW9" s="634"/>
      <c r="AX9" s="634"/>
      <c r="AY9" s="634"/>
      <c r="AZ9" s="634"/>
      <c r="BA9" s="634"/>
      <c r="BB9" s="634"/>
      <c r="BC9" s="634"/>
      <c r="BD9" s="634"/>
      <c r="BE9" s="634"/>
      <c r="BF9" s="635"/>
      <c r="BG9" s="636">
        <v>3471097</v>
      </c>
      <c r="BH9" s="637"/>
      <c r="BI9" s="637"/>
      <c r="BJ9" s="637"/>
      <c r="BK9" s="637"/>
      <c r="BL9" s="637"/>
      <c r="BM9" s="637"/>
      <c r="BN9" s="638"/>
      <c r="BO9" s="639">
        <v>35.200000000000003</v>
      </c>
      <c r="BP9" s="639"/>
      <c r="BQ9" s="639"/>
      <c r="BR9" s="639"/>
      <c r="BS9" s="640" t="s">
        <v>122</v>
      </c>
      <c r="BT9" s="640"/>
      <c r="BU9" s="640"/>
      <c r="BV9" s="640"/>
      <c r="BW9" s="640"/>
      <c r="BX9" s="640"/>
      <c r="BY9" s="640"/>
      <c r="BZ9" s="640"/>
      <c r="CA9" s="640"/>
      <c r="CB9" s="644"/>
      <c r="CD9" s="633" t="s">
        <v>231</v>
      </c>
      <c r="CE9" s="634"/>
      <c r="CF9" s="634"/>
      <c r="CG9" s="634"/>
      <c r="CH9" s="634"/>
      <c r="CI9" s="634"/>
      <c r="CJ9" s="634"/>
      <c r="CK9" s="634"/>
      <c r="CL9" s="634"/>
      <c r="CM9" s="634"/>
      <c r="CN9" s="634"/>
      <c r="CO9" s="634"/>
      <c r="CP9" s="634"/>
      <c r="CQ9" s="635"/>
      <c r="CR9" s="636">
        <v>2332082</v>
      </c>
      <c r="CS9" s="637"/>
      <c r="CT9" s="637"/>
      <c r="CU9" s="637"/>
      <c r="CV9" s="637"/>
      <c r="CW9" s="637"/>
      <c r="CX9" s="637"/>
      <c r="CY9" s="638"/>
      <c r="CZ9" s="639">
        <v>7.2</v>
      </c>
      <c r="DA9" s="639"/>
      <c r="DB9" s="639"/>
      <c r="DC9" s="639"/>
      <c r="DD9" s="645">
        <v>11324</v>
      </c>
      <c r="DE9" s="637"/>
      <c r="DF9" s="637"/>
      <c r="DG9" s="637"/>
      <c r="DH9" s="637"/>
      <c r="DI9" s="637"/>
      <c r="DJ9" s="637"/>
      <c r="DK9" s="637"/>
      <c r="DL9" s="637"/>
      <c r="DM9" s="637"/>
      <c r="DN9" s="637"/>
      <c r="DO9" s="637"/>
      <c r="DP9" s="638"/>
      <c r="DQ9" s="645">
        <v>2188981</v>
      </c>
      <c r="DR9" s="637"/>
      <c r="DS9" s="637"/>
      <c r="DT9" s="637"/>
      <c r="DU9" s="637"/>
      <c r="DV9" s="637"/>
      <c r="DW9" s="637"/>
      <c r="DX9" s="637"/>
      <c r="DY9" s="637"/>
      <c r="DZ9" s="637"/>
      <c r="EA9" s="637"/>
      <c r="EB9" s="637"/>
      <c r="EC9" s="646"/>
    </row>
    <row r="10" spans="2:143" ht="11.25" customHeight="1" x14ac:dyDescent="0.2">
      <c r="B10" s="633" t="s">
        <v>232</v>
      </c>
      <c r="C10" s="634"/>
      <c r="D10" s="634"/>
      <c r="E10" s="634"/>
      <c r="F10" s="634"/>
      <c r="G10" s="634"/>
      <c r="H10" s="634"/>
      <c r="I10" s="634"/>
      <c r="J10" s="634"/>
      <c r="K10" s="634"/>
      <c r="L10" s="634"/>
      <c r="M10" s="634"/>
      <c r="N10" s="634"/>
      <c r="O10" s="634"/>
      <c r="P10" s="634"/>
      <c r="Q10" s="635"/>
      <c r="R10" s="636" t="s">
        <v>122</v>
      </c>
      <c r="S10" s="637"/>
      <c r="T10" s="637"/>
      <c r="U10" s="637"/>
      <c r="V10" s="637"/>
      <c r="W10" s="637"/>
      <c r="X10" s="637"/>
      <c r="Y10" s="638"/>
      <c r="Z10" s="639" t="s">
        <v>122</v>
      </c>
      <c r="AA10" s="639"/>
      <c r="AB10" s="639"/>
      <c r="AC10" s="639"/>
      <c r="AD10" s="640" t="s">
        <v>122</v>
      </c>
      <c r="AE10" s="640"/>
      <c r="AF10" s="640"/>
      <c r="AG10" s="640"/>
      <c r="AH10" s="640"/>
      <c r="AI10" s="640"/>
      <c r="AJ10" s="640"/>
      <c r="AK10" s="640"/>
      <c r="AL10" s="641" t="s">
        <v>122</v>
      </c>
      <c r="AM10" s="642"/>
      <c r="AN10" s="642"/>
      <c r="AO10" s="643"/>
      <c r="AP10" s="633" t="s">
        <v>233</v>
      </c>
      <c r="AQ10" s="634"/>
      <c r="AR10" s="634"/>
      <c r="AS10" s="634"/>
      <c r="AT10" s="634"/>
      <c r="AU10" s="634"/>
      <c r="AV10" s="634"/>
      <c r="AW10" s="634"/>
      <c r="AX10" s="634"/>
      <c r="AY10" s="634"/>
      <c r="AZ10" s="634"/>
      <c r="BA10" s="634"/>
      <c r="BB10" s="634"/>
      <c r="BC10" s="634"/>
      <c r="BD10" s="634"/>
      <c r="BE10" s="634"/>
      <c r="BF10" s="635"/>
      <c r="BG10" s="636">
        <v>233232</v>
      </c>
      <c r="BH10" s="637"/>
      <c r="BI10" s="637"/>
      <c r="BJ10" s="637"/>
      <c r="BK10" s="637"/>
      <c r="BL10" s="637"/>
      <c r="BM10" s="637"/>
      <c r="BN10" s="638"/>
      <c r="BO10" s="639">
        <v>2.4</v>
      </c>
      <c r="BP10" s="639"/>
      <c r="BQ10" s="639"/>
      <c r="BR10" s="639"/>
      <c r="BS10" s="640">
        <v>38813</v>
      </c>
      <c r="BT10" s="640"/>
      <c r="BU10" s="640"/>
      <c r="BV10" s="640"/>
      <c r="BW10" s="640"/>
      <c r="BX10" s="640"/>
      <c r="BY10" s="640"/>
      <c r="BZ10" s="640"/>
      <c r="CA10" s="640"/>
      <c r="CB10" s="644"/>
      <c r="CD10" s="633" t="s">
        <v>234</v>
      </c>
      <c r="CE10" s="634"/>
      <c r="CF10" s="634"/>
      <c r="CG10" s="634"/>
      <c r="CH10" s="634"/>
      <c r="CI10" s="634"/>
      <c r="CJ10" s="634"/>
      <c r="CK10" s="634"/>
      <c r="CL10" s="634"/>
      <c r="CM10" s="634"/>
      <c r="CN10" s="634"/>
      <c r="CO10" s="634"/>
      <c r="CP10" s="634"/>
      <c r="CQ10" s="635"/>
      <c r="CR10" s="636">
        <v>65221</v>
      </c>
      <c r="CS10" s="637"/>
      <c r="CT10" s="637"/>
      <c r="CU10" s="637"/>
      <c r="CV10" s="637"/>
      <c r="CW10" s="637"/>
      <c r="CX10" s="637"/>
      <c r="CY10" s="638"/>
      <c r="CZ10" s="639">
        <v>0.2</v>
      </c>
      <c r="DA10" s="639"/>
      <c r="DB10" s="639"/>
      <c r="DC10" s="639"/>
      <c r="DD10" s="645" t="s">
        <v>122</v>
      </c>
      <c r="DE10" s="637"/>
      <c r="DF10" s="637"/>
      <c r="DG10" s="637"/>
      <c r="DH10" s="637"/>
      <c r="DI10" s="637"/>
      <c r="DJ10" s="637"/>
      <c r="DK10" s="637"/>
      <c r="DL10" s="637"/>
      <c r="DM10" s="637"/>
      <c r="DN10" s="637"/>
      <c r="DO10" s="637"/>
      <c r="DP10" s="638"/>
      <c r="DQ10" s="645">
        <v>42813</v>
      </c>
      <c r="DR10" s="637"/>
      <c r="DS10" s="637"/>
      <c r="DT10" s="637"/>
      <c r="DU10" s="637"/>
      <c r="DV10" s="637"/>
      <c r="DW10" s="637"/>
      <c r="DX10" s="637"/>
      <c r="DY10" s="637"/>
      <c r="DZ10" s="637"/>
      <c r="EA10" s="637"/>
      <c r="EB10" s="637"/>
      <c r="EC10" s="646"/>
    </row>
    <row r="11" spans="2:143" ht="11.25" customHeight="1" x14ac:dyDescent="0.2">
      <c r="B11" s="633" t="s">
        <v>235</v>
      </c>
      <c r="C11" s="634"/>
      <c r="D11" s="634"/>
      <c r="E11" s="634"/>
      <c r="F11" s="634"/>
      <c r="G11" s="634"/>
      <c r="H11" s="634"/>
      <c r="I11" s="634"/>
      <c r="J11" s="634"/>
      <c r="K11" s="634"/>
      <c r="L11" s="634"/>
      <c r="M11" s="634"/>
      <c r="N11" s="634"/>
      <c r="O11" s="634"/>
      <c r="P11" s="634"/>
      <c r="Q11" s="635"/>
      <c r="R11" s="636">
        <v>1823403</v>
      </c>
      <c r="S11" s="637"/>
      <c r="T11" s="637"/>
      <c r="U11" s="637"/>
      <c r="V11" s="637"/>
      <c r="W11" s="637"/>
      <c r="X11" s="637"/>
      <c r="Y11" s="638"/>
      <c r="Z11" s="641">
        <v>5.5</v>
      </c>
      <c r="AA11" s="642"/>
      <c r="AB11" s="642"/>
      <c r="AC11" s="648"/>
      <c r="AD11" s="645">
        <v>1823403</v>
      </c>
      <c r="AE11" s="637"/>
      <c r="AF11" s="637"/>
      <c r="AG11" s="637"/>
      <c r="AH11" s="637"/>
      <c r="AI11" s="637"/>
      <c r="AJ11" s="637"/>
      <c r="AK11" s="638"/>
      <c r="AL11" s="641">
        <v>11</v>
      </c>
      <c r="AM11" s="642"/>
      <c r="AN11" s="642"/>
      <c r="AO11" s="643"/>
      <c r="AP11" s="633" t="s">
        <v>236</v>
      </c>
      <c r="AQ11" s="634"/>
      <c r="AR11" s="634"/>
      <c r="AS11" s="634"/>
      <c r="AT11" s="634"/>
      <c r="AU11" s="634"/>
      <c r="AV11" s="634"/>
      <c r="AW11" s="634"/>
      <c r="AX11" s="634"/>
      <c r="AY11" s="634"/>
      <c r="AZ11" s="634"/>
      <c r="BA11" s="634"/>
      <c r="BB11" s="634"/>
      <c r="BC11" s="634"/>
      <c r="BD11" s="634"/>
      <c r="BE11" s="634"/>
      <c r="BF11" s="635"/>
      <c r="BG11" s="636">
        <v>669563</v>
      </c>
      <c r="BH11" s="637"/>
      <c r="BI11" s="637"/>
      <c r="BJ11" s="637"/>
      <c r="BK11" s="637"/>
      <c r="BL11" s="637"/>
      <c r="BM11" s="637"/>
      <c r="BN11" s="638"/>
      <c r="BO11" s="639">
        <v>6.8</v>
      </c>
      <c r="BP11" s="639"/>
      <c r="BQ11" s="639"/>
      <c r="BR11" s="639"/>
      <c r="BS11" s="640">
        <v>190975</v>
      </c>
      <c r="BT11" s="640"/>
      <c r="BU11" s="640"/>
      <c r="BV11" s="640"/>
      <c r="BW11" s="640"/>
      <c r="BX11" s="640"/>
      <c r="BY11" s="640"/>
      <c r="BZ11" s="640"/>
      <c r="CA11" s="640"/>
      <c r="CB11" s="644"/>
      <c r="CD11" s="633" t="s">
        <v>237</v>
      </c>
      <c r="CE11" s="634"/>
      <c r="CF11" s="634"/>
      <c r="CG11" s="634"/>
      <c r="CH11" s="634"/>
      <c r="CI11" s="634"/>
      <c r="CJ11" s="634"/>
      <c r="CK11" s="634"/>
      <c r="CL11" s="634"/>
      <c r="CM11" s="634"/>
      <c r="CN11" s="634"/>
      <c r="CO11" s="634"/>
      <c r="CP11" s="634"/>
      <c r="CQ11" s="635"/>
      <c r="CR11" s="636">
        <v>774453</v>
      </c>
      <c r="CS11" s="637"/>
      <c r="CT11" s="637"/>
      <c r="CU11" s="637"/>
      <c r="CV11" s="637"/>
      <c r="CW11" s="637"/>
      <c r="CX11" s="637"/>
      <c r="CY11" s="638"/>
      <c r="CZ11" s="639">
        <v>2.4</v>
      </c>
      <c r="DA11" s="639"/>
      <c r="DB11" s="639"/>
      <c r="DC11" s="639"/>
      <c r="DD11" s="645">
        <v>334532</v>
      </c>
      <c r="DE11" s="637"/>
      <c r="DF11" s="637"/>
      <c r="DG11" s="637"/>
      <c r="DH11" s="637"/>
      <c r="DI11" s="637"/>
      <c r="DJ11" s="637"/>
      <c r="DK11" s="637"/>
      <c r="DL11" s="637"/>
      <c r="DM11" s="637"/>
      <c r="DN11" s="637"/>
      <c r="DO11" s="637"/>
      <c r="DP11" s="638"/>
      <c r="DQ11" s="645">
        <v>357175</v>
      </c>
      <c r="DR11" s="637"/>
      <c r="DS11" s="637"/>
      <c r="DT11" s="637"/>
      <c r="DU11" s="637"/>
      <c r="DV11" s="637"/>
      <c r="DW11" s="637"/>
      <c r="DX11" s="637"/>
      <c r="DY11" s="637"/>
      <c r="DZ11" s="637"/>
      <c r="EA11" s="637"/>
      <c r="EB11" s="637"/>
      <c r="EC11" s="646"/>
    </row>
    <row r="12" spans="2:143" ht="11.25" customHeight="1" x14ac:dyDescent="0.2">
      <c r="B12" s="633" t="s">
        <v>238</v>
      </c>
      <c r="C12" s="634"/>
      <c r="D12" s="634"/>
      <c r="E12" s="634"/>
      <c r="F12" s="634"/>
      <c r="G12" s="634"/>
      <c r="H12" s="634"/>
      <c r="I12" s="634"/>
      <c r="J12" s="634"/>
      <c r="K12" s="634"/>
      <c r="L12" s="634"/>
      <c r="M12" s="634"/>
      <c r="N12" s="634"/>
      <c r="O12" s="634"/>
      <c r="P12" s="634"/>
      <c r="Q12" s="635"/>
      <c r="R12" s="636">
        <v>236</v>
      </c>
      <c r="S12" s="637"/>
      <c r="T12" s="637"/>
      <c r="U12" s="637"/>
      <c r="V12" s="637"/>
      <c r="W12" s="637"/>
      <c r="X12" s="637"/>
      <c r="Y12" s="638"/>
      <c r="Z12" s="639">
        <v>0</v>
      </c>
      <c r="AA12" s="639"/>
      <c r="AB12" s="639"/>
      <c r="AC12" s="639"/>
      <c r="AD12" s="640">
        <v>236</v>
      </c>
      <c r="AE12" s="640"/>
      <c r="AF12" s="640"/>
      <c r="AG12" s="640"/>
      <c r="AH12" s="640"/>
      <c r="AI12" s="640"/>
      <c r="AJ12" s="640"/>
      <c r="AK12" s="640"/>
      <c r="AL12" s="641">
        <v>0</v>
      </c>
      <c r="AM12" s="642"/>
      <c r="AN12" s="642"/>
      <c r="AO12" s="643"/>
      <c r="AP12" s="633" t="s">
        <v>239</v>
      </c>
      <c r="AQ12" s="634"/>
      <c r="AR12" s="634"/>
      <c r="AS12" s="634"/>
      <c r="AT12" s="634"/>
      <c r="AU12" s="634"/>
      <c r="AV12" s="634"/>
      <c r="AW12" s="634"/>
      <c r="AX12" s="634"/>
      <c r="AY12" s="634"/>
      <c r="AZ12" s="634"/>
      <c r="BA12" s="634"/>
      <c r="BB12" s="634"/>
      <c r="BC12" s="634"/>
      <c r="BD12" s="634"/>
      <c r="BE12" s="634"/>
      <c r="BF12" s="635"/>
      <c r="BG12" s="636">
        <v>4047688</v>
      </c>
      <c r="BH12" s="637"/>
      <c r="BI12" s="637"/>
      <c r="BJ12" s="637"/>
      <c r="BK12" s="637"/>
      <c r="BL12" s="637"/>
      <c r="BM12" s="637"/>
      <c r="BN12" s="638"/>
      <c r="BO12" s="639">
        <v>41.1</v>
      </c>
      <c r="BP12" s="639"/>
      <c r="BQ12" s="639"/>
      <c r="BR12" s="639"/>
      <c r="BS12" s="640" t="s">
        <v>122</v>
      </c>
      <c r="BT12" s="640"/>
      <c r="BU12" s="640"/>
      <c r="BV12" s="640"/>
      <c r="BW12" s="640"/>
      <c r="BX12" s="640"/>
      <c r="BY12" s="640"/>
      <c r="BZ12" s="640"/>
      <c r="CA12" s="640"/>
      <c r="CB12" s="644"/>
      <c r="CD12" s="633" t="s">
        <v>240</v>
      </c>
      <c r="CE12" s="634"/>
      <c r="CF12" s="634"/>
      <c r="CG12" s="634"/>
      <c r="CH12" s="634"/>
      <c r="CI12" s="634"/>
      <c r="CJ12" s="634"/>
      <c r="CK12" s="634"/>
      <c r="CL12" s="634"/>
      <c r="CM12" s="634"/>
      <c r="CN12" s="634"/>
      <c r="CO12" s="634"/>
      <c r="CP12" s="634"/>
      <c r="CQ12" s="635"/>
      <c r="CR12" s="636">
        <v>784631</v>
      </c>
      <c r="CS12" s="637"/>
      <c r="CT12" s="637"/>
      <c r="CU12" s="637"/>
      <c r="CV12" s="637"/>
      <c r="CW12" s="637"/>
      <c r="CX12" s="637"/>
      <c r="CY12" s="638"/>
      <c r="CZ12" s="639">
        <v>2.4</v>
      </c>
      <c r="DA12" s="639"/>
      <c r="DB12" s="639"/>
      <c r="DC12" s="639"/>
      <c r="DD12" s="645">
        <v>49451</v>
      </c>
      <c r="DE12" s="637"/>
      <c r="DF12" s="637"/>
      <c r="DG12" s="637"/>
      <c r="DH12" s="637"/>
      <c r="DI12" s="637"/>
      <c r="DJ12" s="637"/>
      <c r="DK12" s="637"/>
      <c r="DL12" s="637"/>
      <c r="DM12" s="637"/>
      <c r="DN12" s="637"/>
      <c r="DO12" s="637"/>
      <c r="DP12" s="638"/>
      <c r="DQ12" s="645">
        <v>455351</v>
      </c>
      <c r="DR12" s="637"/>
      <c r="DS12" s="637"/>
      <c r="DT12" s="637"/>
      <c r="DU12" s="637"/>
      <c r="DV12" s="637"/>
      <c r="DW12" s="637"/>
      <c r="DX12" s="637"/>
      <c r="DY12" s="637"/>
      <c r="DZ12" s="637"/>
      <c r="EA12" s="637"/>
      <c r="EB12" s="637"/>
      <c r="EC12" s="646"/>
    </row>
    <row r="13" spans="2:143" ht="11.25" customHeight="1" x14ac:dyDescent="0.2">
      <c r="B13" s="633" t="s">
        <v>241</v>
      </c>
      <c r="C13" s="634"/>
      <c r="D13" s="634"/>
      <c r="E13" s="634"/>
      <c r="F13" s="634"/>
      <c r="G13" s="634"/>
      <c r="H13" s="634"/>
      <c r="I13" s="634"/>
      <c r="J13" s="634"/>
      <c r="K13" s="634"/>
      <c r="L13" s="634"/>
      <c r="M13" s="634"/>
      <c r="N13" s="634"/>
      <c r="O13" s="634"/>
      <c r="P13" s="634"/>
      <c r="Q13" s="635"/>
      <c r="R13" s="636" t="s">
        <v>122</v>
      </c>
      <c r="S13" s="637"/>
      <c r="T13" s="637"/>
      <c r="U13" s="637"/>
      <c r="V13" s="637"/>
      <c r="W13" s="637"/>
      <c r="X13" s="637"/>
      <c r="Y13" s="638"/>
      <c r="Z13" s="639" t="s">
        <v>122</v>
      </c>
      <c r="AA13" s="639"/>
      <c r="AB13" s="639"/>
      <c r="AC13" s="639"/>
      <c r="AD13" s="640" t="s">
        <v>122</v>
      </c>
      <c r="AE13" s="640"/>
      <c r="AF13" s="640"/>
      <c r="AG13" s="640"/>
      <c r="AH13" s="640"/>
      <c r="AI13" s="640"/>
      <c r="AJ13" s="640"/>
      <c r="AK13" s="640"/>
      <c r="AL13" s="641" t="s">
        <v>122</v>
      </c>
      <c r="AM13" s="642"/>
      <c r="AN13" s="642"/>
      <c r="AO13" s="643"/>
      <c r="AP13" s="633" t="s">
        <v>242</v>
      </c>
      <c r="AQ13" s="634"/>
      <c r="AR13" s="634"/>
      <c r="AS13" s="634"/>
      <c r="AT13" s="634"/>
      <c r="AU13" s="634"/>
      <c r="AV13" s="634"/>
      <c r="AW13" s="634"/>
      <c r="AX13" s="634"/>
      <c r="AY13" s="634"/>
      <c r="AZ13" s="634"/>
      <c r="BA13" s="634"/>
      <c r="BB13" s="634"/>
      <c r="BC13" s="634"/>
      <c r="BD13" s="634"/>
      <c r="BE13" s="634"/>
      <c r="BF13" s="635"/>
      <c r="BG13" s="636">
        <v>4039691</v>
      </c>
      <c r="BH13" s="637"/>
      <c r="BI13" s="637"/>
      <c r="BJ13" s="637"/>
      <c r="BK13" s="637"/>
      <c r="BL13" s="637"/>
      <c r="BM13" s="637"/>
      <c r="BN13" s="638"/>
      <c r="BO13" s="639">
        <v>41</v>
      </c>
      <c r="BP13" s="639"/>
      <c r="BQ13" s="639"/>
      <c r="BR13" s="639"/>
      <c r="BS13" s="640" t="s">
        <v>122</v>
      </c>
      <c r="BT13" s="640"/>
      <c r="BU13" s="640"/>
      <c r="BV13" s="640"/>
      <c r="BW13" s="640"/>
      <c r="BX13" s="640"/>
      <c r="BY13" s="640"/>
      <c r="BZ13" s="640"/>
      <c r="CA13" s="640"/>
      <c r="CB13" s="644"/>
      <c r="CD13" s="633" t="s">
        <v>243</v>
      </c>
      <c r="CE13" s="634"/>
      <c r="CF13" s="634"/>
      <c r="CG13" s="634"/>
      <c r="CH13" s="634"/>
      <c r="CI13" s="634"/>
      <c r="CJ13" s="634"/>
      <c r="CK13" s="634"/>
      <c r="CL13" s="634"/>
      <c r="CM13" s="634"/>
      <c r="CN13" s="634"/>
      <c r="CO13" s="634"/>
      <c r="CP13" s="634"/>
      <c r="CQ13" s="635"/>
      <c r="CR13" s="636">
        <v>3095278</v>
      </c>
      <c r="CS13" s="637"/>
      <c r="CT13" s="637"/>
      <c r="CU13" s="637"/>
      <c r="CV13" s="637"/>
      <c r="CW13" s="637"/>
      <c r="CX13" s="637"/>
      <c r="CY13" s="638"/>
      <c r="CZ13" s="639">
        <v>9.5</v>
      </c>
      <c r="DA13" s="639"/>
      <c r="DB13" s="639"/>
      <c r="DC13" s="639"/>
      <c r="DD13" s="645">
        <v>1222990</v>
      </c>
      <c r="DE13" s="637"/>
      <c r="DF13" s="637"/>
      <c r="DG13" s="637"/>
      <c r="DH13" s="637"/>
      <c r="DI13" s="637"/>
      <c r="DJ13" s="637"/>
      <c r="DK13" s="637"/>
      <c r="DL13" s="637"/>
      <c r="DM13" s="637"/>
      <c r="DN13" s="637"/>
      <c r="DO13" s="637"/>
      <c r="DP13" s="638"/>
      <c r="DQ13" s="645">
        <v>2018006</v>
      </c>
      <c r="DR13" s="637"/>
      <c r="DS13" s="637"/>
      <c r="DT13" s="637"/>
      <c r="DU13" s="637"/>
      <c r="DV13" s="637"/>
      <c r="DW13" s="637"/>
      <c r="DX13" s="637"/>
      <c r="DY13" s="637"/>
      <c r="DZ13" s="637"/>
      <c r="EA13" s="637"/>
      <c r="EB13" s="637"/>
      <c r="EC13" s="646"/>
    </row>
    <row r="14" spans="2:143" ht="11.25" customHeight="1" x14ac:dyDescent="0.2">
      <c r="B14" s="633" t="s">
        <v>244</v>
      </c>
      <c r="C14" s="634"/>
      <c r="D14" s="634"/>
      <c r="E14" s="634"/>
      <c r="F14" s="634"/>
      <c r="G14" s="634"/>
      <c r="H14" s="634"/>
      <c r="I14" s="634"/>
      <c r="J14" s="634"/>
      <c r="K14" s="634"/>
      <c r="L14" s="634"/>
      <c r="M14" s="634"/>
      <c r="N14" s="634"/>
      <c r="O14" s="634"/>
      <c r="P14" s="634"/>
      <c r="Q14" s="635"/>
      <c r="R14" s="636" t="s">
        <v>122</v>
      </c>
      <c r="S14" s="637"/>
      <c r="T14" s="637"/>
      <c r="U14" s="637"/>
      <c r="V14" s="637"/>
      <c r="W14" s="637"/>
      <c r="X14" s="637"/>
      <c r="Y14" s="638"/>
      <c r="Z14" s="639" t="s">
        <v>122</v>
      </c>
      <c r="AA14" s="639"/>
      <c r="AB14" s="639"/>
      <c r="AC14" s="639"/>
      <c r="AD14" s="640" t="s">
        <v>122</v>
      </c>
      <c r="AE14" s="640"/>
      <c r="AF14" s="640"/>
      <c r="AG14" s="640"/>
      <c r="AH14" s="640"/>
      <c r="AI14" s="640"/>
      <c r="AJ14" s="640"/>
      <c r="AK14" s="640"/>
      <c r="AL14" s="641" t="s">
        <v>122</v>
      </c>
      <c r="AM14" s="642"/>
      <c r="AN14" s="642"/>
      <c r="AO14" s="643"/>
      <c r="AP14" s="633" t="s">
        <v>245</v>
      </c>
      <c r="AQ14" s="634"/>
      <c r="AR14" s="634"/>
      <c r="AS14" s="634"/>
      <c r="AT14" s="634"/>
      <c r="AU14" s="634"/>
      <c r="AV14" s="634"/>
      <c r="AW14" s="634"/>
      <c r="AX14" s="634"/>
      <c r="AY14" s="634"/>
      <c r="AZ14" s="634"/>
      <c r="BA14" s="634"/>
      <c r="BB14" s="634"/>
      <c r="BC14" s="634"/>
      <c r="BD14" s="634"/>
      <c r="BE14" s="634"/>
      <c r="BF14" s="635"/>
      <c r="BG14" s="636">
        <v>258361</v>
      </c>
      <c r="BH14" s="637"/>
      <c r="BI14" s="637"/>
      <c r="BJ14" s="637"/>
      <c r="BK14" s="637"/>
      <c r="BL14" s="637"/>
      <c r="BM14" s="637"/>
      <c r="BN14" s="638"/>
      <c r="BO14" s="639">
        <v>2.6</v>
      </c>
      <c r="BP14" s="639"/>
      <c r="BQ14" s="639"/>
      <c r="BR14" s="639"/>
      <c r="BS14" s="640" t="s">
        <v>122</v>
      </c>
      <c r="BT14" s="640"/>
      <c r="BU14" s="640"/>
      <c r="BV14" s="640"/>
      <c r="BW14" s="640"/>
      <c r="BX14" s="640"/>
      <c r="BY14" s="640"/>
      <c r="BZ14" s="640"/>
      <c r="CA14" s="640"/>
      <c r="CB14" s="644"/>
      <c r="CD14" s="633" t="s">
        <v>246</v>
      </c>
      <c r="CE14" s="634"/>
      <c r="CF14" s="634"/>
      <c r="CG14" s="634"/>
      <c r="CH14" s="634"/>
      <c r="CI14" s="634"/>
      <c r="CJ14" s="634"/>
      <c r="CK14" s="634"/>
      <c r="CL14" s="634"/>
      <c r="CM14" s="634"/>
      <c r="CN14" s="634"/>
      <c r="CO14" s="634"/>
      <c r="CP14" s="634"/>
      <c r="CQ14" s="635"/>
      <c r="CR14" s="636">
        <v>951162</v>
      </c>
      <c r="CS14" s="637"/>
      <c r="CT14" s="637"/>
      <c r="CU14" s="637"/>
      <c r="CV14" s="637"/>
      <c r="CW14" s="637"/>
      <c r="CX14" s="637"/>
      <c r="CY14" s="638"/>
      <c r="CZ14" s="639">
        <v>2.9</v>
      </c>
      <c r="DA14" s="639"/>
      <c r="DB14" s="639"/>
      <c r="DC14" s="639"/>
      <c r="DD14" s="645">
        <v>8812</v>
      </c>
      <c r="DE14" s="637"/>
      <c r="DF14" s="637"/>
      <c r="DG14" s="637"/>
      <c r="DH14" s="637"/>
      <c r="DI14" s="637"/>
      <c r="DJ14" s="637"/>
      <c r="DK14" s="637"/>
      <c r="DL14" s="637"/>
      <c r="DM14" s="637"/>
      <c r="DN14" s="637"/>
      <c r="DO14" s="637"/>
      <c r="DP14" s="638"/>
      <c r="DQ14" s="645">
        <v>937258</v>
      </c>
      <c r="DR14" s="637"/>
      <c r="DS14" s="637"/>
      <c r="DT14" s="637"/>
      <c r="DU14" s="637"/>
      <c r="DV14" s="637"/>
      <c r="DW14" s="637"/>
      <c r="DX14" s="637"/>
      <c r="DY14" s="637"/>
      <c r="DZ14" s="637"/>
      <c r="EA14" s="637"/>
      <c r="EB14" s="637"/>
      <c r="EC14" s="646"/>
    </row>
    <row r="15" spans="2:143" ht="11.25" customHeight="1" x14ac:dyDescent="0.2">
      <c r="B15" s="633" t="s">
        <v>247</v>
      </c>
      <c r="C15" s="634"/>
      <c r="D15" s="634"/>
      <c r="E15" s="634"/>
      <c r="F15" s="634"/>
      <c r="G15" s="634"/>
      <c r="H15" s="634"/>
      <c r="I15" s="634"/>
      <c r="J15" s="634"/>
      <c r="K15" s="634"/>
      <c r="L15" s="634"/>
      <c r="M15" s="634"/>
      <c r="N15" s="634"/>
      <c r="O15" s="634"/>
      <c r="P15" s="634"/>
      <c r="Q15" s="635"/>
      <c r="R15" s="636">
        <v>36275</v>
      </c>
      <c r="S15" s="637"/>
      <c r="T15" s="637"/>
      <c r="U15" s="637"/>
      <c r="V15" s="637"/>
      <c r="W15" s="637"/>
      <c r="X15" s="637"/>
      <c r="Y15" s="638"/>
      <c r="Z15" s="639">
        <v>0.1</v>
      </c>
      <c r="AA15" s="639"/>
      <c r="AB15" s="639"/>
      <c r="AC15" s="639"/>
      <c r="AD15" s="640">
        <v>36275</v>
      </c>
      <c r="AE15" s="640"/>
      <c r="AF15" s="640"/>
      <c r="AG15" s="640"/>
      <c r="AH15" s="640"/>
      <c r="AI15" s="640"/>
      <c r="AJ15" s="640"/>
      <c r="AK15" s="640"/>
      <c r="AL15" s="641">
        <v>0.2</v>
      </c>
      <c r="AM15" s="642"/>
      <c r="AN15" s="642"/>
      <c r="AO15" s="643"/>
      <c r="AP15" s="633" t="s">
        <v>248</v>
      </c>
      <c r="AQ15" s="634"/>
      <c r="AR15" s="634"/>
      <c r="AS15" s="634"/>
      <c r="AT15" s="634"/>
      <c r="AU15" s="634"/>
      <c r="AV15" s="634"/>
      <c r="AW15" s="634"/>
      <c r="AX15" s="634"/>
      <c r="AY15" s="634"/>
      <c r="AZ15" s="634"/>
      <c r="BA15" s="634"/>
      <c r="BB15" s="634"/>
      <c r="BC15" s="634"/>
      <c r="BD15" s="634"/>
      <c r="BE15" s="634"/>
      <c r="BF15" s="635"/>
      <c r="BG15" s="636">
        <v>482084</v>
      </c>
      <c r="BH15" s="637"/>
      <c r="BI15" s="637"/>
      <c r="BJ15" s="637"/>
      <c r="BK15" s="637"/>
      <c r="BL15" s="637"/>
      <c r="BM15" s="637"/>
      <c r="BN15" s="638"/>
      <c r="BO15" s="639">
        <v>4.9000000000000004</v>
      </c>
      <c r="BP15" s="639"/>
      <c r="BQ15" s="639"/>
      <c r="BR15" s="639"/>
      <c r="BS15" s="640" t="s">
        <v>122</v>
      </c>
      <c r="BT15" s="640"/>
      <c r="BU15" s="640"/>
      <c r="BV15" s="640"/>
      <c r="BW15" s="640"/>
      <c r="BX15" s="640"/>
      <c r="BY15" s="640"/>
      <c r="BZ15" s="640"/>
      <c r="CA15" s="640"/>
      <c r="CB15" s="644"/>
      <c r="CD15" s="633" t="s">
        <v>249</v>
      </c>
      <c r="CE15" s="634"/>
      <c r="CF15" s="634"/>
      <c r="CG15" s="634"/>
      <c r="CH15" s="634"/>
      <c r="CI15" s="634"/>
      <c r="CJ15" s="634"/>
      <c r="CK15" s="634"/>
      <c r="CL15" s="634"/>
      <c r="CM15" s="634"/>
      <c r="CN15" s="634"/>
      <c r="CO15" s="634"/>
      <c r="CP15" s="634"/>
      <c r="CQ15" s="635"/>
      <c r="CR15" s="636">
        <v>3874251</v>
      </c>
      <c r="CS15" s="637"/>
      <c r="CT15" s="637"/>
      <c r="CU15" s="637"/>
      <c r="CV15" s="637"/>
      <c r="CW15" s="637"/>
      <c r="CX15" s="637"/>
      <c r="CY15" s="638"/>
      <c r="CZ15" s="639">
        <v>12</v>
      </c>
      <c r="DA15" s="639"/>
      <c r="DB15" s="639"/>
      <c r="DC15" s="639"/>
      <c r="DD15" s="645">
        <v>1371494</v>
      </c>
      <c r="DE15" s="637"/>
      <c r="DF15" s="637"/>
      <c r="DG15" s="637"/>
      <c r="DH15" s="637"/>
      <c r="DI15" s="637"/>
      <c r="DJ15" s="637"/>
      <c r="DK15" s="637"/>
      <c r="DL15" s="637"/>
      <c r="DM15" s="637"/>
      <c r="DN15" s="637"/>
      <c r="DO15" s="637"/>
      <c r="DP15" s="638"/>
      <c r="DQ15" s="645">
        <v>2465046</v>
      </c>
      <c r="DR15" s="637"/>
      <c r="DS15" s="637"/>
      <c r="DT15" s="637"/>
      <c r="DU15" s="637"/>
      <c r="DV15" s="637"/>
      <c r="DW15" s="637"/>
      <c r="DX15" s="637"/>
      <c r="DY15" s="637"/>
      <c r="DZ15" s="637"/>
      <c r="EA15" s="637"/>
      <c r="EB15" s="637"/>
      <c r="EC15" s="646"/>
    </row>
    <row r="16" spans="2:143" ht="11.25" customHeight="1" x14ac:dyDescent="0.2">
      <c r="B16" s="633" t="s">
        <v>250</v>
      </c>
      <c r="C16" s="634"/>
      <c r="D16" s="634"/>
      <c r="E16" s="634"/>
      <c r="F16" s="634"/>
      <c r="G16" s="634"/>
      <c r="H16" s="634"/>
      <c r="I16" s="634"/>
      <c r="J16" s="634"/>
      <c r="K16" s="634"/>
      <c r="L16" s="634"/>
      <c r="M16" s="634"/>
      <c r="N16" s="634"/>
      <c r="O16" s="634"/>
      <c r="P16" s="634"/>
      <c r="Q16" s="635"/>
      <c r="R16" s="636">
        <v>235508</v>
      </c>
      <c r="S16" s="637"/>
      <c r="T16" s="637"/>
      <c r="U16" s="637"/>
      <c r="V16" s="637"/>
      <c r="W16" s="637"/>
      <c r="X16" s="637"/>
      <c r="Y16" s="638"/>
      <c r="Z16" s="639">
        <v>0.7</v>
      </c>
      <c r="AA16" s="639"/>
      <c r="AB16" s="639"/>
      <c r="AC16" s="639"/>
      <c r="AD16" s="640">
        <v>235508</v>
      </c>
      <c r="AE16" s="640"/>
      <c r="AF16" s="640"/>
      <c r="AG16" s="640"/>
      <c r="AH16" s="640"/>
      <c r="AI16" s="640"/>
      <c r="AJ16" s="640"/>
      <c r="AK16" s="640"/>
      <c r="AL16" s="641">
        <v>1.4</v>
      </c>
      <c r="AM16" s="642"/>
      <c r="AN16" s="642"/>
      <c r="AO16" s="643"/>
      <c r="AP16" s="633" t="s">
        <v>251</v>
      </c>
      <c r="AQ16" s="634"/>
      <c r="AR16" s="634"/>
      <c r="AS16" s="634"/>
      <c r="AT16" s="634"/>
      <c r="AU16" s="634"/>
      <c r="AV16" s="634"/>
      <c r="AW16" s="634"/>
      <c r="AX16" s="634"/>
      <c r="AY16" s="634"/>
      <c r="AZ16" s="634"/>
      <c r="BA16" s="634"/>
      <c r="BB16" s="634"/>
      <c r="BC16" s="634"/>
      <c r="BD16" s="634"/>
      <c r="BE16" s="634"/>
      <c r="BF16" s="635"/>
      <c r="BG16" s="636" t="s">
        <v>122</v>
      </c>
      <c r="BH16" s="637"/>
      <c r="BI16" s="637"/>
      <c r="BJ16" s="637"/>
      <c r="BK16" s="637"/>
      <c r="BL16" s="637"/>
      <c r="BM16" s="637"/>
      <c r="BN16" s="638"/>
      <c r="BO16" s="639" t="s">
        <v>122</v>
      </c>
      <c r="BP16" s="639"/>
      <c r="BQ16" s="639"/>
      <c r="BR16" s="639"/>
      <c r="BS16" s="640" t="s">
        <v>122</v>
      </c>
      <c r="BT16" s="640"/>
      <c r="BU16" s="640"/>
      <c r="BV16" s="640"/>
      <c r="BW16" s="640"/>
      <c r="BX16" s="640"/>
      <c r="BY16" s="640"/>
      <c r="BZ16" s="640"/>
      <c r="CA16" s="640"/>
      <c r="CB16" s="644"/>
      <c r="CD16" s="633" t="s">
        <v>252</v>
      </c>
      <c r="CE16" s="634"/>
      <c r="CF16" s="634"/>
      <c r="CG16" s="634"/>
      <c r="CH16" s="634"/>
      <c r="CI16" s="634"/>
      <c r="CJ16" s="634"/>
      <c r="CK16" s="634"/>
      <c r="CL16" s="634"/>
      <c r="CM16" s="634"/>
      <c r="CN16" s="634"/>
      <c r="CO16" s="634"/>
      <c r="CP16" s="634"/>
      <c r="CQ16" s="635"/>
      <c r="CR16" s="636" t="s">
        <v>122</v>
      </c>
      <c r="CS16" s="637"/>
      <c r="CT16" s="637"/>
      <c r="CU16" s="637"/>
      <c r="CV16" s="637"/>
      <c r="CW16" s="637"/>
      <c r="CX16" s="637"/>
      <c r="CY16" s="638"/>
      <c r="CZ16" s="639" t="s">
        <v>122</v>
      </c>
      <c r="DA16" s="639"/>
      <c r="DB16" s="639"/>
      <c r="DC16" s="639"/>
      <c r="DD16" s="645" t="s">
        <v>122</v>
      </c>
      <c r="DE16" s="637"/>
      <c r="DF16" s="637"/>
      <c r="DG16" s="637"/>
      <c r="DH16" s="637"/>
      <c r="DI16" s="637"/>
      <c r="DJ16" s="637"/>
      <c r="DK16" s="637"/>
      <c r="DL16" s="637"/>
      <c r="DM16" s="637"/>
      <c r="DN16" s="637"/>
      <c r="DO16" s="637"/>
      <c r="DP16" s="638"/>
      <c r="DQ16" s="645" t="s">
        <v>122</v>
      </c>
      <c r="DR16" s="637"/>
      <c r="DS16" s="637"/>
      <c r="DT16" s="637"/>
      <c r="DU16" s="637"/>
      <c r="DV16" s="637"/>
      <c r="DW16" s="637"/>
      <c r="DX16" s="637"/>
      <c r="DY16" s="637"/>
      <c r="DZ16" s="637"/>
      <c r="EA16" s="637"/>
      <c r="EB16" s="637"/>
      <c r="EC16" s="646"/>
    </row>
    <row r="17" spans="2:133" ht="11.25" customHeight="1" x14ac:dyDescent="0.2">
      <c r="B17" s="633" t="s">
        <v>253</v>
      </c>
      <c r="C17" s="634"/>
      <c r="D17" s="634"/>
      <c r="E17" s="634"/>
      <c r="F17" s="634"/>
      <c r="G17" s="634"/>
      <c r="H17" s="634"/>
      <c r="I17" s="634"/>
      <c r="J17" s="634"/>
      <c r="K17" s="634"/>
      <c r="L17" s="634"/>
      <c r="M17" s="634"/>
      <c r="N17" s="634"/>
      <c r="O17" s="634"/>
      <c r="P17" s="634"/>
      <c r="Q17" s="635"/>
      <c r="R17" s="636">
        <v>427533</v>
      </c>
      <c r="S17" s="637"/>
      <c r="T17" s="637"/>
      <c r="U17" s="637"/>
      <c r="V17" s="637"/>
      <c r="W17" s="637"/>
      <c r="X17" s="637"/>
      <c r="Y17" s="638"/>
      <c r="Z17" s="639">
        <v>1.3</v>
      </c>
      <c r="AA17" s="639"/>
      <c r="AB17" s="639"/>
      <c r="AC17" s="639"/>
      <c r="AD17" s="640">
        <v>427533</v>
      </c>
      <c r="AE17" s="640"/>
      <c r="AF17" s="640"/>
      <c r="AG17" s="640"/>
      <c r="AH17" s="640"/>
      <c r="AI17" s="640"/>
      <c r="AJ17" s="640"/>
      <c r="AK17" s="640"/>
      <c r="AL17" s="641">
        <v>2.6</v>
      </c>
      <c r="AM17" s="642"/>
      <c r="AN17" s="642"/>
      <c r="AO17" s="643"/>
      <c r="AP17" s="633" t="s">
        <v>254</v>
      </c>
      <c r="AQ17" s="634"/>
      <c r="AR17" s="634"/>
      <c r="AS17" s="634"/>
      <c r="AT17" s="634"/>
      <c r="AU17" s="634"/>
      <c r="AV17" s="634"/>
      <c r="AW17" s="634"/>
      <c r="AX17" s="634"/>
      <c r="AY17" s="634"/>
      <c r="AZ17" s="634"/>
      <c r="BA17" s="634"/>
      <c r="BB17" s="634"/>
      <c r="BC17" s="634"/>
      <c r="BD17" s="634"/>
      <c r="BE17" s="634"/>
      <c r="BF17" s="635"/>
      <c r="BG17" s="636" t="s">
        <v>122</v>
      </c>
      <c r="BH17" s="637"/>
      <c r="BI17" s="637"/>
      <c r="BJ17" s="637"/>
      <c r="BK17" s="637"/>
      <c r="BL17" s="637"/>
      <c r="BM17" s="637"/>
      <c r="BN17" s="638"/>
      <c r="BO17" s="639" t="s">
        <v>122</v>
      </c>
      <c r="BP17" s="639"/>
      <c r="BQ17" s="639"/>
      <c r="BR17" s="639"/>
      <c r="BS17" s="640" t="s">
        <v>122</v>
      </c>
      <c r="BT17" s="640"/>
      <c r="BU17" s="640"/>
      <c r="BV17" s="640"/>
      <c r="BW17" s="640"/>
      <c r="BX17" s="640"/>
      <c r="BY17" s="640"/>
      <c r="BZ17" s="640"/>
      <c r="CA17" s="640"/>
      <c r="CB17" s="644"/>
      <c r="CD17" s="633" t="s">
        <v>255</v>
      </c>
      <c r="CE17" s="634"/>
      <c r="CF17" s="634"/>
      <c r="CG17" s="634"/>
      <c r="CH17" s="634"/>
      <c r="CI17" s="634"/>
      <c r="CJ17" s="634"/>
      <c r="CK17" s="634"/>
      <c r="CL17" s="634"/>
      <c r="CM17" s="634"/>
      <c r="CN17" s="634"/>
      <c r="CO17" s="634"/>
      <c r="CP17" s="634"/>
      <c r="CQ17" s="635"/>
      <c r="CR17" s="636">
        <v>2438542</v>
      </c>
      <c r="CS17" s="637"/>
      <c r="CT17" s="637"/>
      <c r="CU17" s="637"/>
      <c r="CV17" s="637"/>
      <c r="CW17" s="637"/>
      <c r="CX17" s="637"/>
      <c r="CY17" s="638"/>
      <c r="CZ17" s="639">
        <v>7.5</v>
      </c>
      <c r="DA17" s="639"/>
      <c r="DB17" s="639"/>
      <c r="DC17" s="639"/>
      <c r="DD17" s="645" t="s">
        <v>122</v>
      </c>
      <c r="DE17" s="637"/>
      <c r="DF17" s="637"/>
      <c r="DG17" s="637"/>
      <c r="DH17" s="637"/>
      <c r="DI17" s="637"/>
      <c r="DJ17" s="637"/>
      <c r="DK17" s="637"/>
      <c r="DL17" s="637"/>
      <c r="DM17" s="637"/>
      <c r="DN17" s="637"/>
      <c r="DO17" s="637"/>
      <c r="DP17" s="638"/>
      <c r="DQ17" s="645">
        <v>2419195</v>
      </c>
      <c r="DR17" s="637"/>
      <c r="DS17" s="637"/>
      <c r="DT17" s="637"/>
      <c r="DU17" s="637"/>
      <c r="DV17" s="637"/>
      <c r="DW17" s="637"/>
      <c r="DX17" s="637"/>
      <c r="DY17" s="637"/>
      <c r="DZ17" s="637"/>
      <c r="EA17" s="637"/>
      <c r="EB17" s="637"/>
      <c r="EC17" s="646"/>
    </row>
    <row r="18" spans="2:133" ht="11.25" customHeight="1" x14ac:dyDescent="0.2">
      <c r="B18" s="633" t="s">
        <v>256</v>
      </c>
      <c r="C18" s="634"/>
      <c r="D18" s="634"/>
      <c r="E18" s="634"/>
      <c r="F18" s="634"/>
      <c r="G18" s="634"/>
      <c r="H18" s="634"/>
      <c r="I18" s="634"/>
      <c r="J18" s="634"/>
      <c r="K18" s="634"/>
      <c r="L18" s="634"/>
      <c r="M18" s="634"/>
      <c r="N18" s="634"/>
      <c r="O18" s="634"/>
      <c r="P18" s="634"/>
      <c r="Q18" s="635"/>
      <c r="R18" s="636">
        <v>81513</v>
      </c>
      <c r="S18" s="637"/>
      <c r="T18" s="637"/>
      <c r="U18" s="637"/>
      <c r="V18" s="637"/>
      <c r="W18" s="637"/>
      <c r="X18" s="637"/>
      <c r="Y18" s="638"/>
      <c r="Z18" s="639">
        <v>0.2</v>
      </c>
      <c r="AA18" s="639"/>
      <c r="AB18" s="639"/>
      <c r="AC18" s="639"/>
      <c r="AD18" s="640">
        <v>81513</v>
      </c>
      <c r="AE18" s="640"/>
      <c r="AF18" s="640"/>
      <c r="AG18" s="640"/>
      <c r="AH18" s="640"/>
      <c r="AI18" s="640"/>
      <c r="AJ18" s="640"/>
      <c r="AK18" s="640"/>
      <c r="AL18" s="641">
        <v>0.5</v>
      </c>
      <c r="AM18" s="642"/>
      <c r="AN18" s="642"/>
      <c r="AO18" s="643"/>
      <c r="AP18" s="633" t="s">
        <v>257</v>
      </c>
      <c r="AQ18" s="634"/>
      <c r="AR18" s="634"/>
      <c r="AS18" s="634"/>
      <c r="AT18" s="634"/>
      <c r="AU18" s="634"/>
      <c r="AV18" s="634"/>
      <c r="AW18" s="634"/>
      <c r="AX18" s="634"/>
      <c r="AY18" s="634"/>
      <c r="AZ18" s="634"/>
      <c r="BA18" s="634"/>
      <c r="BB18" s="634"/>
      <c r="BC18" s="634"/>
      <c r="BD18" s="634"/>
      <c r="BE18" s="634"/>
      <c r="BF18" s="635"/>
      <c r="BG18" s="636" t="s">
        <v>122</v>
      </c>
      <c r="BH18" s="637"/>
      <c r="BI18" s="637"/>
      <c r="BJ18" s="637"/>
      <c r="BK18" s="637"/>
      <c r="BL18" s="637"/>
      <c r="BM18" s="637"/>
      <c r="BN18" s="638"/>
      <c r="BO18" s="639" t="s">
        <v>122</v>
      </c>
      <c r="BP18" s="639"/>
      <c r="BQ18" s="639"/>
      <c r="BR18" s="639"/>
      <c r="BS18" s="640" t="s">
        <v>122</v>
      </c>
      <c r="BT18" s="640"/>
      <c r="BU18" s="640"/>
      <c r="BV18" s="640"/>
      <c r="BW18" s="640"/>
      <c r="BX18" s="640"/>
      <c r="BY18" s="640"/>
      <c r="BZ18" s="640"/>
      <c r="CA18" s="640"/>
      <c r="CB18" s="644"/>
      <c r="CD18" s="633" t="s">
        <v>258</v>
      </c>
      <c r="CE18" s="634"/>
      <c r="CF18" s="634"/>
      <c r="CG18" s="634"/>
      <c r="CH18" s="634"/>
      <c r="CI18" s="634"/>
      <c r="CJ18" s="634"/>
      <c r="CK18" s="634"/>
      <c r="CL18" s="634"/>
      <c r="CM18" s="634"/>
      <c r="CN18" s="634"/>
      <c r="CO18" s="634"/>
      <c r="CP18" s="634"/>
      <c r="CQ18" s="635"/>
      <c r="CR18" s="636" t="s">
        <v>122</v>
      </c>
      <c r="CS18" s="637"/>
      <c r="CT18" s="637"/>
      <c r="CU18" s="637"/>
      <c r="CV18" s="637"/>
      <c r="CW18" s="637"/>
      <c r="CX18" s="637"/>
      <c r="CY18" s="638"/>
      <c r="CZ18" s="639" t="s">
        <v>122</v>
      </c>
      <c r="DA18" s="639"/>
      <c r="DB18" s="639"/>
      <c r="DC18" s="639"/>
      <c r="DD18" s="645" t="s">
        <v>122</v>
      </c>
      <c r="DE18" s="637"/>
      <c r="DF18" s="637"/>
      <c r="DG18" s="637"/>
      <c r="DH18" s="637"/>
      <c r="DI18" s="637"/>
      <c r="DJ18" s="637"/>
      <c r="DK18" s="637"/>
      <c r="DL18" s="637"/>
      <c r="DM18" s="637"/>
      <c r="DN18" s="637"/>
      <c r="DO18" s="637"/>
      <c r="DP18" s="638"/>
      <c r="DQ18" s="645" t="s">
        <v>122</v>
      </c>
      <c r="DR18" s="637"/>
      <c r="DS18" s="637"/>
      <c r="DT18" s="637"/>
      <c r="DU18" s="637"/>
      <c r="DV18" s="637"/>
      <c r="DW18" s="637"/>
      <c r="DX18" s="637"/>
      <c r="DY18" s="637"/>
      <c r="DZ18" s="637"/>
      <c r="EA18" s="637"/>
      <c r="EB18" s="637"/>
      <c r="EC18" s="646"/>
    </row>
    <row r="19" spans="2:133" ht="11.25" customHeight="1" x14ac:dyDescent="0.2">
      <c r="B19" s="633" t="s">
        <v>259</v>
      </c>
      <c r="C19" s="634"/>
      <c r="D19" s="634"/>
      <c r="E19" s="634"/>
      <c r="F19" s="634"/>
      <c r="G19" s="634"/>
      <c r="H19" s="634"/>
      <c r="I19" s="634"/>
      <c r="J19" s="634"/>
      <c r="K19" s="634"/>
      <c r="L19" s="634"/>
      <c r="M19" s="634"/>
      <c r="N19" s="634"/>
      <c r="O19" s="634"/>
      <c r="P19" s="634"/>
      <c r="Q19" s="635"/>
      <c r="R19" s="636">
        <v>323995</v>
      </c>
      <c r="S19" s="637"/>
      <c r="T19" s="637"/>
      <c r="U19" s="637"/>
      <c r="V19" s="637"/>
      <c r="W19" s="637"/>
      <c r="X19" s="637"/>
      <c r="Y19" s="638"/>
      <c r="Z19" s="639">
        <v>1</v>
      </c>
      <c r="AA19" s="639"/>
      <c r="AB19" s="639"/>
      <c r="AC19" s="639"/>
      <c r="AD19" s="640">
        <v>323995</v>
      </c>
      <c r="AE19" s="640"/>
      <c r="AF19" s="640"/>
      <c r="AG19" s="640"/>
      <c r="AH19" s="640"/>
      <c r="AI19" s="640"/>
      <c r="AJ19" s="640"/>
      <c r="AK19" s="640"/>
      <c r="AL19" s="641">
        <v>2</v>
      </c>
      <c r="AM19" s="642"/>
      <c r="AN19" s="642"/>
      <c r="AO19" s="643"/>
      <c r="AP19" s="633" t="s">
        <v>260</v>
      </c>
      <c r="AQ19" s="634"/>
      <c r="AR19" s="634"/>
      <c r="AS19" s="634"/>
      <c r="AT19" s="634"/>
      <c r="AU19" s="634"/>
      <c r="AV19" s="634"/>
      <c r="AW19" s="634"/>
      <c r="AX19" s="634"/>
      <c r="AY19" s="634"/>
      <c r="AZ19" s="634"/>
      <c r="BA19" s="634"/>
      <c r="BB19" s="634"/>
      <c r="BC19" s="634"/>
      <c r="BD19" s="634"/>
      <c r="BE19" s="634"/>
      <c r="BF19" s="635"/>
      <c r="BG19" s="636">
        <v>568620</v>
      </c>
      <c r="BH19" s="637"/>
      <c r="BI19" s="637"/>
      <c r="BJ19" s="637"/>
      <c r="BK19" s="637"/>
      <c r="BL19" s="637"/>
      <c r="BM19" s="637"/>
      <c r="BN19" s="638"/>
      <c r="BO19" s="639">
        <v>5.8</v>
      </c>
      <c r="BP19" s="639"/>
      <c r="BQ19" s="639"/>
      <c r="BR19" s="639"/>
      <c r="BS19" s="640" t="s">
        <v>122</v>
      </c>
      <c r="BT19" s="640"/>
      <c r="BU19" s="640"/>
      <c r="BV19" s="640"/>
      <c r="BW19" s="640"/>
      <c r="BX19" s="640"/>
      <c r="BY19" s="640"/>
      <c r="BZ19" s="640"/>
      <c r="CA19" s="640"/>
      <c r="CB19" s="644"/>
      <c r="CD19" s="633" t="s">
        <v>261</v>
      </c>
      <c r="CE19" s="634"/>
      <c r="CF19" s="634"/>
      <c r="CG19" s="634"/>
      <c r="CH19" s="634"/>
      <c r="CI19" s="634"/>
      <c r="CJ19" s="634"/>
      <c r="CK19" s="634"/>
      <c r="CL19" s="634"/>
      <c r="CM19" s="634"/>
      <c r="CN19" s="634"/>
      <c r="CO19" s="634"/>
      <c r="CP19" s="634"/>
      <c r="CQ19" s="635"/>
      <c r="CR19" s="636" t="s">
        <v>122</v>
      </c>
      <c r="CS19" s="637"/>
      <c r="CT19" s="637"/>
      <c r="CU19" s="637"/>
      <c r="CV19" s="637"/>
      <c r="CW19" s="637"/>
      <c r="CX19" s="637"/>
      <c r="CY19" s="638"/>
      <c r="CZ19" s="639" t="s">
        <v>122</v>
      </c>
      <c r="DA19" s="639"/>
      <c r="DB19" s="639"/>
      <c r="DC19" s="639"/>
      <c r="DD19" s="645" t="s">
        <v>122</v>
      </c>
      <c r="DE19" s="637"/>
      <c r="DF19" s="637"/>
      <c r="DG19" s="637"/>
      <c r="DH19" s="637"/>
      <c r="DI19" s="637"/>
      <c r="DJ19" s="637"/>
      <c r="DK19" s="637"/>
      <c r="DL19" s="637"/>
      <c r="DM19" s="637"/>
      <c r="DN19" s="637"/>
      <c r="DO19" s="637"/>
      <c r="DP19" s="638"/>
      <c r="DQ19" s="645" t="s">
        <v>122</v>
      </c>
      <c r="DR19" s="637"/>
      <c r="DS19" s="637"/>
      <c r="DT19" s="637"/>
      <c r="DU19" s="637"/>
      <c r="DV19" s="637"/>
      <c r="DW19" s="637"/>
      <c r="DX19" s="637"/>
      <c r="DY19" s="637"/>
      <c r="DZ19" s="637"/>
      <c r="EA19" s="637"/>
      <c r="EB19" s="637"/>
      <c r="EC19" s="646"/>
    </row>
    <row r="20" spans="2:133" ht="11.25" customHeight="1" x14ac:dyDescent="0.2">
      <c r="B20" s="649" t="s">
        <v>262</v>
      </c>
      <c r="C20" s="650"/>
      <c r="D20" s="650"/>
      <c r="E20" s="650"/>
      <c r="F20" s="650"/>
      <c r="G20" s="650"/>
      <c r="H20" s="650"/>
      <c r="I20" s="650"/>
      <c r="J20" s="650"/>
      <c r="K20" s="650"/>
      <c r="L20" s="650"/>
      <c r="M20" s="650"/>
      <c r="N20" s="650"/>
      <c r="O20" s="650"/>
      <c r="P20" s="650"/>
      <c r="Q20" s="651"/>
      <c r="R20" s="636">
        <v>22025</v>
      </c>
      <c r="S20" s="637"/>
      <c r="T20" s="637"/>
      <c r="U20" s="637"/>
      <c r="V20" s="637"/>
      <c r="W20" s="637"/>
      <c r="X20" s="637"/>
      <c r="Y20" s="638"/>
      <c r="Z20" s="639">
        <v>0.1</v>
      </c>
      <c r="AA20" s="639"/>
      <c r="AB20" s="639"/>
      <c r="AC20" s="639"/>
      <c r="AD20" s="640">
        <v>22025</v>
      </c>
      <c r="AE20" s="640"/>
      <c r="AF20" s="640"/>
      <c r="AG20" s="640"/>
      <c r="AH20" s="640"/>
      <c r="AI20" s="640"/>
      <c r="AJ20" s="640"/>
      <c r="AK20" s="640"/>
      <c r="AL20" s="641">
        <v>0.1</v>
      </c>
      <c r="AM20" s="642"/>
      <c r="AN20" s="642"/>
      <c r="AO20" s="643"/>
      <c r="AP20" s="633" t="s">
        <v>263</v>
      </c>
      <c r="AQ20" s="634"/>
      <c r="AR20" s="634"/>
      <c r="AS20" s="634"/>
      <c r="AT20" s="634"/>
      <c r="AU20" s="634"/>
      <c r="AV20" s="634"/>
      <c r="AW20" s="634"/>
      <c r="AX20" s="634"/>
      <c r="AY20" s="634"/>
      <c r="AZ20" s="634"/>
      <c r="BA20" s="634"/>
      <c r="BB20" s="634"/>
      <c r="BC20" s="634"/>
      <c r="BD20" s="634"/>
      <c r="BE20" s="634"/>
      <c r="BF20" s="635"/>
      <c r="BG20" s="636">
        <v>568620</v>
      </c>
      <c r="BH20" s="637"/>
      <c r="BI20" s="637"/>
      <c r="BJ20" s="637"/>
      <c r="BK20" s="637"/>
      <c r="BL20" s="637"/>
      <c r="BM20" s="637"/>
      <c r="BN20" s="638"/>
      <c r="BO20" s="639">
        <v>5.8</v>
      </c>
      <c r="BP20" s="639"/>
      <c r="BQ20" s="639"/>
      <c r="BR20" s="639"/>
      <c r="BS20" s="640" t="s">
        <v>122</v>
      </c>
      <c r="BT20" s="640"/>
      <c r="BU20" s="640"/>
      <c r="BV20" s="640"/>
      <c r="BW20" s="640"/>
      <c r="BX20" s="640"/>
      <c r="BY20" s="640"/>
      <c r="BZ20" s="640"/>
      <c r="CA20" s="640"/>
      <c r="CB20" s="644"/>
      <c r="CD20" s="633" t="s">
        <v>264</v>
      </c>
      <c r="CE20" s="634"/>
      <c r="CF20" s="634"/>
      <c r="CG20" s="634"/>
      <c r="CH20" s="634"/>
      <c r="CI20" s="634"/>
      <c r="CJ20" s="634"/>
      <c r="CK20" s="634"/>
      <c r="CL20" s="634"/>
      <c r="CM20" s="634"/>
      <c r="CN20" s="634"/>
      <c r="CO20" s="634"/>
      <c r="CP20" s="634"/>
      <c r="CQ20" s="635"/>
      <c r="CR20" s="636">
        <v>32420141</v>
      </c>
      <c r="CS20" s="637"/>
      <c r="CT20" s="637"/>
      <c r="CU20" s="637"/>
      <c r="CV20" s="637"/>
      <c r="CW20" s="637"/>
      <c r="CX20" s="637"/>
      <c r="CY20" s="638"/>
      <c r="CZ20" s="639">
        <v>100</v>
      </c>
      <c r="DA20" s="639"/>
      <c r="DB20" s="639"/>
      <c r="DC20" s="639"/>
      <c r="DD20" s="645">
        <v>3326043</v>
      </c>
      <c r="DE20" s="637"/>
      <c r="DF20" s="637"/>
      <c r="DG20" s="637"/>
      <c r="DH20" s="637"/>
      <c r="DI20" s="637"/>
      <c r="DJ20" s="637"/>
      <c r="DK20" s="637"/>
      <c r="DL20" s="637"/>
      <c r="DM20" s="637"/>
      <c r="DN20" s="637"/>
      <c r="DO20" s="637"/>
      <c r="DP20" s="638"/>
      <c r="DQ20" s="645">
        <v>22102968</v>
      </c>
      <c r="DR20" s="637"/>
      <c r="DS20" s="637"/>
      <c r="DT20" s="637"/>
      <c r="DU20" s="637"/>
      <c r="DV20" s="637"/>
      <c r="DW20" s="637"/>
      <c r="DX20" s="637"/>
      <c r="DY20" s="637"/>
      <c r="DZ20" s="637"/>
      <c r="EA20" s="637"/>
      <c r="EB20" s="637"/>
      <c r="EC20" s="646"/>
    </row>
    <row r="21" spans="2:133" ht="11.25" customHeight="1" x14ac:dyDescent="0.2">
      <c r="B21" s="633" t="s">
        <v>265</v>
      </c>
      <c r="C21" s="634"/>
      <c r="D21" s="634"/>
      <c r="E21" s="634"/>
      <c r="F21" s="634"/>
      <c r="G21" s="634"/>
      <c r="H21" s="634"/>
      <c r="I21" s="634"/>
      <c r="J21" s="634"/>
      <c r="K21" s="634"/>
      <c r="L21" s="634"/>
      <c r="M21" s="634"/>
      <c r="N21" s="634"/>
      <c r="O21" s="634"/>
      <c r="P21" s="634"/>
      <c r="Q21" s="635"/>
      <c r="R21" s="636">
        <v>5204542</v>
      </c>
      <c r="S21" s="637"/>
      <c r="T21" s="637"/>
      <c r="U21" s="637"/>
      <c r="V21" s="637"/>
      <c r="W21" s="637"/>
      <c r="X21" s="637"/>
      <c r="Y21" s="638"/>
      <c r="Z21" s="639">
        <v>15.7</v>
      </c>
      <c r="AA21" s="639"/>
      <c r="AB21" s="639"/>
      <c r="AC21" s="639"/>
      <c r="AD21" s="640">
        <v>4230292</v>
      </c>
      <c r="AE21" s="640"/>
      <c r="AF21" s="640"/>
      <c r="AG21" s="640"/>
      <c r="AH21" s="640"/>
      <c r="AI21" s="640"/>
      <c r="AJ21" s="640"/>
      <c r="AK21" s="640"/>
      <c r="AL21" s="641">
        <v>25.5</v>
      </c>
      <c r="AM21" s="642"/>
      <c r="AN21" s="642"/>
      <c r="AO21" s="643"/>
      <c r="AP21" s="633" t="s">
        <v>266</v>
      </c>
      <c r="AQ21" s="652"/>
      <c r="AR21" s="652"/>
      <c r="AS21" s="652"/>
      <c r="AT21" s="652"/>
      <c r="AU21" s="652"/>
      <c r="AV21" s="652"/>
      <c r="AW21" s="652"/>
      <c r="AX21" s="652"/>
      <c r="AY21" s="652"/>
      <c r="AZ21" s="652"/>
      <c r="BA21" s="652"/>
      <c r="BB21" s="652"/>
      <c r="BC21" s="652"/>
      <c r="BD21" s="652"/>
      <c r="BE21" s="652"/>
      <c r="BF21" s="653"/>
      <c r="BG21" s="636">
        <v>20592</v>
      </c>
      <c r="BH21" s="637"/>
      <c r="BI21" s="637"/>
      <c r="BJ21" s="637"/>
      <c r="BK21" s="637"/>
      <c r="BL21" s="637"/>
      <c r="BM21" s="637"/>
      <c r="BN21" s="638"/>
      <c r="BO21" s="639">
        <v>0.2</v>
      </c>
      <c r="BP21" s="639"/>
      <c r="BQ21" s="639"/>
      <c r="BR21" s="639"/>
      <c r="BS21" s="640" t="s">
        <v>122</v>
      </c>
      <c r="BT21" s="640"/>
      <c r="BU21" s="640"/>
      <c r="BV21" s="640"/>
      <c r="BW21" s="640"/>
      <c r="BX21" s="640"/>
      <c r="BY21" s="640"/>
      <c r="BZ21" s="640"/>
      <c r="CA21" s="640"/>
      <c r="CB21" s="644"/>
      <c r="CD21" s="657"/>
      <c r="CE21" s="658"/>
      <c r="CF21" s="658"/>
      <c r="CG21" s="658"/>
      <c r="CH21" s="658"/>
      <c r="CI21" s="658"/>
      <c r="CJ21" s="658"/>
      <c r="CK21" s="658"/>
      <c r="CL21" s="658"/>
      <c r="CM21" s="658"/>
      <c r="CN21" s="658"/>
      <c r="CO21" s="658"/>
      <c r="CP21" s="658"/>
      <c r="CQ21" s="659"/>
      <c r="CR21" s="660"/>
      <c r="CS21" s="655"/>
      <c r="CT21" s="655"/>
      <c r="CU21" s="655"/>
      <c r="CV21" s="655"/>
      <c r="CW21" s="655"/>
      <c r="CX21" s="655"/>
      <c r="CY21" s="661"/>
      <c r="CZ21" s="662"/>
      <c r="DA21" s="662"/>
      <c r="DB21" s="662"/>
      <c r="DC21" s="662"/>
      <c r="DD21" s="654"/>
      <c r="DE21" s="655"/>
      <c r="DF21" s="655"/>
      <c r="DG21" s="655"/>
      <c r="DH21" s="655"/>
      <c r="DI21" s="655"/>
      <c r="DJ21" s="655"/>
      <c r="DK21" s="655"/>
      <c r="DL21" s="655"/>
      <c r="DM21" s="655"/>
      <c r="DN21" s="655"/>
      <c r="DO21" s="655"/>
      <c r="DP21" s="661"/>
      <c r="DQ21" s="654"/>
      <c r="DR21" s="655"/>
      <c r="DS21" s="655"/>
      <c r="DT21" s="655"/>
      <c r="DU21" s="655"/>
      <c r="DV21" s="655"/>
      <c r="DW21" s="655"/>
      <c r="DX21" s="655"/>
      <c r="DY21" s="655"/>
      <c r="DZ21" s="655"/>
      <c r="EA21" s="655"/>
      <c r="EB21" s="655"/>
      <c r="EC21" s="656"/>
    </row>
    <row r="22" spans="2:133" ht="11.25" customHeight="1" x14ac:dyDescent="0.2">
      <c r="B22" s="633" t="s">
        <v>267</v>
      </c>
      <c r="C22" s="634"/>
      <c r="D22" s="634"/>
      <c r="E22" s="634"/>
      <c r="F22" s="634"/>
      <c r="G22" s="634"/>
      <c r="H22" s="634"/>
      <c r="I22" s="634"/>
      <c r="J22" s="634"/>
      <c r="K22" s="634"/>
      <c r="L22" s="634"/>
      <c r="M22" s="634"/>
      <c r="N22" s="634"/>
      <c r="O22" s="634"/>
      <c r="P22" s="634"/>
      <c r="Q22" s="635"/>
      <c r="R22" s="636">
        <v>4230292</v>
      </c>
      <c r="S22" s="637"/>
      <c r="T22" s="637"/>
      <c r="U22" s="637"/>
      <c r="V22" s="637"/>
      <c r="W22" s="637"/>
      <c r="X22" s="637"/>
      <c r="Y22" s="638"/>
      <c r="Z22" s="639">
        <v>12.8</v>
      </c>
      <c r="AA22" s="639"/>
      <c r="AB22" s="639"/>
      <c r="AC22" s="639"/>
      <c r="AD22" s="640">
        <v>4230292</v>
      </c>
      <c r="AE22" s="640"/>
      <c r="AF22" s="640"/>
      <c r="AG22" s="640"/>
      <c r="AH22" s="640"/>
      <c r="AI22" s="640"/>
      <c r="AJ22" s="640"/>
      <c r="AK22" s="640"/>
      <c r="AL22" s="641">
        <v>25.5</v>
      </c>
      <c r="AM22" s="642"/>
      <c r="AN22" s="642"/>
      <c r="AO22" s="643"/>
      <c r="AP22" s="633" t="s">
        <v>268</v>
      </c>
      <c r="AQ22" s="652"/>
      <c r="AR22" s="652"/>
      <c r="AS22" s="652"/>
      <c r="AT22" s="652"/>
      <c r="AU22" s="652"/>
      <c r="AV22" s="652"/>
      <c r="AW22" s="652"/>
      <c r="AX22" s="652"/>
      <c r="AY22" s="652"/>
      <c r="AZ22" s="652"/>
      <c r="BA22" s="652"/>
      <c r="BB22" s="652"/>
      <c r="BC22" s="652"/>
      <c r="BD22" s="652"/>
      <c r="BE22" s="652"/>
      <c r="BF22" s="653"/>
      <c r="BG22" s="636" t="s">
        <v>122</v>
      </c>
      <c r="BH22" s="637"/>
      <c r="BI22" s="637"/>
      <c r="BJ22" s="637"/>
      <c r="BK22" s="637"/>
      <c r="BL22" s="637"/>
      <c r="BM22" s="637"/>
      <c r="BN22" s="638"/>
      <c r="BO22" s="639" t="s">
        <v>122</v>
      </c>
      <c r="BP22" s="639"/>
      <c r="BQ22" s="639"/>
      <c r="BR22" s="639"/>
      <c r="BS22" s="640" t="s">
        <v>122</v>
      </c>
      <c r="BT22" s="640"/>
      <c r="BU22" s="640"/>
      <c r="BV22" s="640"/>
      <c r="BW22" s="640"/>
      <c r="BX22" s="640"/>
      <c r="BY22" s="640"/>
      <c r="BZ22" s="640"/>
      <c r="CA22" s="640"/>
      <c r="CB22" s="644"/>
      <c r="CD22" s="618" t="s">
        <v>269</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2">
      <c r="B23" s="633" t="s">
        <v>270</v>
      </c>
      <c r="C23" s="634"/>
      <c r="D23" s="634"/>
      <c r="E23" s="634"/>
      <c r="F23" s="634"/>
      <c r="G23" s="634"/>
      <c r="H23" s="634"/>
      <c r="I23" s="634"/>
      <c r="J23" s="634"/>
      <c r="K23" s="634"/>
      <c r="L23" s="634"/>
      <c r="M23" s="634"/>
      <c r="N23" s="634"/>
      <c r="O23" s="634"/>
      <c r="P23" s="634"/>
      <c r="Q23" s="635"/>
      <c r="R23" s="636">
        <v>974250</v>
      </c>
      <c r="S23" s="637"/>
      <c r="T23" s="637"/>
      <c r="U23" s="637"/>
      <c r="V23" s="637"/>
      <c r="W23" s="637"/>
      <c r="X23" s="637"/>
      <c r="Y23" s="638"/>
      <c r="Z23" s="639">
        <v>2.9</v>
      </c>
      <c r="AA23" s="639"/>
      <c r="AB23" s="639"/>
      <c r="AC23" s="639"/>
      <c r="AD23" s="640" t="s">
        <v>122</v>
      </c>
      <c r="AE23" s="640"/>
      <c r="AF23" s="640"/>
      <c r="AG23" s="640"/>
      <c r="AH23" s="640"/>
      <c r="AI23" s="640"/>
      <c r="AJ23" s="640"/>
      <c r="AK23" s="640"/>
      <c r="AL23" s="641" t="s">
        <v>122</v>
      </c>
      <c r="AM23" s="642"/>
      <c r="AN23" s="642"/>
      <c r="AO23" s="643"/>
      <c r="AP23" s="633" t="s">
        <v>271</v>
      </c>
      <c r="AQ23" s="652"/>
      <c r="AR23" s="652"/>
      <c r="AS23" s="652"/>
      <c r="AT23" s="652"/>
      <c r="AU23" s="652"/>
      <c r="AV23" s="652"/>
      <c r="AW23" s="652"/>
      <c r="AX23" s="652"/>
      <c r="AY23" s="652"/>
      <c r="AZ23" s="652"/>
      <c r="BA23" s="652"/>
      <c r="BB23" s="652"/>
      <c r="BC23" s="652"/>
      <c r="BD23" s="652"/>
      <c r="BE23" s="652"/>
      <c r="BF23" s="653"/>
      <c r="BG23" s="636">
        <v>548028</v>
      </c>
      <c r="BH23" s="637"/>
      <c r="BI23" s="637"/>
      <c r="BJ23" s="637"/>
      <c r="BK23" s="637"/>
      <c r="BL23" s="637"/>
      <c r="BM23" s="637"/>
      <c r="BN23" s="638"/>
      <c r="BO23" s="639">
        <v>5.6</v>
      </c>
      <c r="BP23" s="639"/>
      <c r="BQ23" s="639"/>
      <c r="BR23" s="639"/>
      <c r="BS23" s="640" t="s">
        <v>122</v>
      </c>
      <c r="BT23" s="640"/>
      <c r="BU23" s="640"/>
      <c r="BV23" s="640"/>
      <c r="BW23" s="640"/>
      <c r="BX23" s="640"/>
      <c r="BY23" s="640"/>
      <c r="BZ23" s="640"/>
      <c r="CA23" s="640"/>
      <c r="CB23" s="644"/>
      <c r="CD23" s="618" t="s">
        <v>211</v>
      </c>
      <c r="CE23" s="619"/>
      <c r="CF23" s="619"/>
      <c r="CG23" s="619"/>
      <c r="CH23" s="619"/>
      <c r="CI23" s="619"/>
      <c r="CJ23" s="619"/>
      <c r="CK23" s="619"/>
      <c r="CL23" s="619"/>
      <c r="CM23" s="619"/>
      <c r="CN23" s="619"/>
      <c r="CO23" s="619"/>
      <c r="CP23" s="619"/>
      <c r="CQ23" s="620"/>
      <c r="CR23" s="618" t="s">
        <v>272</v>
      </c>
      <c r="CS23" s="619"/>
      <c r="CT23" s="619"/>
      <c r="CU23" s="619"/>
      <c r="CV23" s="619"/>
      <c r="CW23" s="619"/>
      <c r="CX23" s="619"/>
      <c r="CY23" s="620"/>
      <c r="CZ23" s="618" t="s">
        <v>273</v>
      </c>
      <c r="DA23" s="619"/>
      <c r="DB23" s="619"/>
      <c r="DC23" s="620"/>
      <c r="DD23" s="618" t="s">
        <v>274</v>
      </c>
      <c r="DE23" s="619"/>
      <c r="DF23" s="619"/>
      <c r="DG23" s="619"/>
      <c r="DH23" s="619"/>
      <c r="DI23" s="619"/>
      <c r="DJ23" s="619"/>
      <c r="DK23" s="620"/>
      <c r="DL23" s="663" t="s">
        <v>275</v>
      </c>
      <c r="DM23" s="664"/>
      <c r="DN23" s="664"/>
      <c r="DO23" s="664"/>
      <c r="DP23" s="664"/>
      <c r="DQ23" s="664"/>
      <c r="DR23" s="664"/>
      <c r="DS23" s="664"/>
      <c r="DT23" s="664"/>
      <c r="DU23" s="664"/>
      <c r="DV23" s="665"/>
      <c r="DW23" s="618" t="s">
        <v>276</v>
      </c>
      <c r="DX23" s="619"/>
      <c r="DY23" s="619"/>
      <c r="DZ23" s="619"/>
      <c r="EA23" s="619"/>
      <c r="EB23" s="619"/>
      <c r="EC23" s="620"/>
    </row>
    <row r="24" spans="2:133" ht="11.25" customHeight="1" x14ac:dyDescent="0.2">
      <c r="B24" s="633" t="s">
        <v>277</v>
      </c>
      <c r="C24" s="634"/>
      <c r="D24" s="634"/>
      <c r="E24" s="634"/>
      <c r="F24" s="634"/>
      <c r="G24" s="634"/>
      <c r="H24" s="634"/>
      <c r="I24" s="634"/>
      <c r="J24" s="634"/>
      <c r="K24" s="634"/>
      <c r="L24" s="634"/>
      <c r="M24" s="634"/>
      <c r="N24" s="634"/>
      <c r="O24" s="634"/>
      <c r="P24" s="634"/>
      <c r="Q24" s="635"/>
      <c r="R24" s="636" t="s">
        <v>122</v>
      </c>
      <c r="S24" s="637"/>
      <c r="T24" s="637"/>
      <c r="U24" s="637"/>
      <c r="V24" s="637"/>
      <c r="W24" s="637"/>
      <c r="X24" s="637"/>
      <c r="Y24" s="638"/>
      <c r="Z24" s="639" t="s">
        <v>122</v>
      </c>
      <c r="AA24" s="639"/>
      <c r="AB24" s="639"/>
      <c r="AC24" s="639"/>
      <c r="AD24" s="640" t="s">
        <v>122</v>
      </c>
      <c r="AE24" s="640"/>
      <c r="AF24" s="640"/>
      <c r="AG24" s="640"/>
      <c r="AH24" s="640"/>
      <c r="AI24" s="640"/>
      <c r="AJ24" s="640"/>
      <c r="AK24" s="640"/>
      <c r="AL24" s="641" t="s">
        <v>122</v>
      </c>
      <c r="AM24" s="642"/>
      <c r="AN24" s="642"/>
      <c r="AO24" s="643"/>
      <c r="AP24" s="633" t="s">
        <v>278</v>
      </c>
      <c r="AQ24" s="652"/>
      <c r="AR24" s="652"/>
      <c r="AS24" s="652"/>
      <c r="AT24" s="652"/>
      <c r="AU24" s="652"/>
      <c r="AV24" s="652"/>
      <c r="AW24" s="652"/>
      <c r="AX24" s="652"/>
      <c r="AY24" s="652"/>
      <c r="AZ24" s="652"/>
      <c r="BA24" s="652"/>
      <c r="BB24" s="652"/>
      <c r="BC24" s="652"/>
      <c r="BD24" s="652"/>
      <c r="BE24" s="652"/>
      <c r="BF24" s="653"/>
      <c r="BG24" s="636" t="s">
        <v>122</v>
      </c>
      <c r="BH24" s="637"/>
      <c r="BI24" s="637"/>
      <c r="BJ24" s="637"/>
      <c r="BK24" s="637"/>
      <c r="BL24" s="637"/>
      <c r="BM24" s="637"/>
      <c r="BN24" s="638"/>
      <c r="BO24" s="639" t="s">
        <v>122</v>
      </c>
      <c r="BP24" s="639"/>
      <c r="BQ24" s="639"/>
      <c r="BR24" s="639"/>
      <c r="BS24" s="640" t="s">
        <v>122</v>
      </c>
      <c r="BT24" s="640"/>
      <c r="BU24" s="640"/>
      <c r="BV24" s="640"/>
      <c r="BW24" s="640"/>
      <c r="BX24" s="640"/>
      <c r="BY24" s="640"/>
      <c r="BZ24" s="640"/>
      <c r="CA24" s="640"/>
      <c r="CB24" s="644"/>
      <c r="CD24" s="622" t="s">
        <v>279</v>
      </c>
      <c r="CE24" s="623"/>
      <c r="CF24" s="623"/>
      <c r="CG24" s="623"/>
      <c r="CH24" s="623"/>
      <c r="CI24" s="623"/>
      <c r="CJ24" s="623"/>
      <c r="CK24" s="623"/>
      <c r="CL24" s="623"/>
      <c r="CM24" s="623"/>
      <c r="CN24" s="623"/>
      <c r="CO24" s="623"/>
      <c r="CP24" s="623"/>
      <c r="CQ24" s="624"/>
      <c r="CR24" s="625">
        <v>15654001</v>
      </c>
      <c r="CS24" s="626"/>
      <c r="CT24" s="626"/>
      <c r="CU24" s="626"/>
      <c r="CV24" s="626"/>
      <c r="CW24" s="626"/>
      <c r="CX24" s="626"/>
      <c r="CY24" s="627"/>
      <c r="CZ24" s="630">
        <v>48.3</v>
      </c>
      <c r="DA24" s="631"/>
      <c r="DB24" s="631"/>
      <c r="DC24" s="647"/>
      <c r="DD24" s="671">
        <v>9971053</v>
      </c>
      <c r="DE24" s="626"/>
      <c r="DF24" s="626"/>
      <c r="DG24" s="626"/>
      <c r="DH24" s="626"/>
      <c r="DI24" s="626"/>
      <c r="DJ24" s="626"/>
      <c r="DK24" s="627"/>
      <c r="DL24" s="671">
        <v>8770625</v>
      </c>
      <c r="DM24" s="626"/>
      <c r="DN24" s="626"/>
      <c r="DO24" s="626"/>
      <c r="DP24" s="626"/>
      <c r="DQ24" s="626"/>
      <c r="DR24" s="626"/>
      <c r="DS24" s="626"/>
      <c r="DT24" s="626"/>
      <c r="DU24" s="626"/>
      <c r="DV24" s="627"/>
      <c r="DW24" s="630">
        <v>53</v>
      </c>
      <c r="DX24" s="631"/>
      <c r="DY24" s="631"/>
      <c r="DZ24" s="631"/>
      <c r="EA24" s="631"/>
      <c r="EB24" s="631"/>
      <c r="EC24" s="632"/>
    </row>
    <row r="25" spans="2:133" ht="11.25" customHeight="1" x14ac:dyDescent="0.2">
      <c r="B25" s="633" t="s">
        <v>280</v>
      </c>
      <c r="C25" s="634"/>
      <c r="D25" s="634"/>
      <c r="E25" s="634"/>
      <c r="F25" s="634"/>
      <c r="G25" s="634"/>
      <c r="H25" s="634"/>
      <c r="I25" s="634"/>
      <c r="J25" s="634"/>
      <c r="K25" s="634"/>
      <c r="L25" s="634"/>
      <c r="M25" s="634"/>
      <c r="N25" s="634"/>
      <c r="O25" s="634"/>
      <c r="P25" s="634"/>
      <c r="Q25" s="635"/>
      <c r="R25" s="636">
        <v>18051510</v>
      </c>
      <c r="S25" s="637"/>
      <c r="T25" s="637"/>
      <c r="U25" s="637"/>
      <c r="V25" s="637"/>
      <c r="W25" s="637"/>
      <c r="X25" s="637"/>
      <c r="Y25" s="638"/>
      <c r="Z25" s="639">
        <v>54.4</v>
      </c>
      <c r="AA25" s="639"/>
      <c r="AB25" s="639"/>
      <c r="AC25" s="639"/>
      <c r="AD25" s="640">
        <v>16529232</v>
      </c>
      <c r="AE25" s="640"/>
      <c r="AF25" s="640"/>
      <c r="AG25" s="640"/>
      <c r="AH25" s="640"/>
      <c r="AI25" s="640"/>
      <c r="AJ25" s="640"/>
      <c r="AK25" s="640"/>
      <c r="AL25" s="641">
        <v>99.8</v>
      </c>
      <c r="AM25" s="642"/>
      <c r="AN25" s="642"/>
      <c r="AO25" s="643"/>
      <c r="AP25" s="633" t="s">
        <v>281</v>
      </c>
      <c r="AQ25" s="652"/>
      <c r="AR25" s="652"/>
      <c r="AS25" s="652"/>
      <c r="AT25" s="652"/>
      <c r="AU25" s="652"/>
      <c r="AV25" s="652"/>
      <c r="AW25" s="652"/>
      <c r="AX25" s="652"/>
      <c r="AY25" s="652"/>
      <c r="AZ25" s="652"/>
      <c r="BA25" s="652"/>
      <c r="BB25" s="652"/>
      <c r="BC25" s="652"/>
      <c r="BD25" s="652"/>
      <c r="BE25" s="652"/>
      <c r="BF25" s="653"/>
      <c r="BG25" s="636" t="s">
        <v>122</v>
      </c>
      <c r="BH25" s="637"/>
      <c r="BI25" s="637"/>
      <c r="BJ25" s="637"/>
      <c r="BK25" s="637"/>
      <c r="BL25" s="637"/>
      <c r="BM25" s="637"/>
      <c r="BN25" s="638"/>
      <c r="BO25" s="639" t="s">
        <v>122</v>
      </c>
      <c r="BP25" s="639"/>
      <c r="BQ25" s="639"/>
      <c r="BR25" s="639"/>
      <c r="BS25" s="640" t="s">
        <v>122</v>
      </c>
      <c r="BT25" s="640"/>
      <c r="BU25" s="640"/>
      <c r="BV25" s="640"/>
      <c r="BW25" s="640"/>
      <c r="BX25" s="640"/>
      <c r="BY25" s="640"/>
      <c r="BZ25" s="640"/>
      <c r="CA25" s="640"/>
      <c r="CB25" s="644"/>
      <c r="CD25" s="633" t="s">
        <v>282</v>
      </c>
      <c r="CE25" s="634"/>
      <c r="CF25" s="634"/>
      <c r="CG25" s="634"/>
      <c r="CH25" s="634"/>
      <c r="CI25" s="634"/>
      <c r="CJ25" s="634"/>
      <c r="CK25" s="634"/>
      <c r="CL25" s="634"/>
      <c r="CM25" s="634"/>
      <c r="CN25" s="634"/>
      <c r="CO25" s="634"/>
      <c r="CP25" s="634"/>
      <c r="CQ25" s="635"/>
      <c r="CR25" s="636">
        <v>4888983</v>
      </c>
      <c r="CS25" s="668"/>
      <c r="CT25" s="668"/>
      <c r="CU25" s="668"/>
      <c r="CV25" s="668"/>
      <c r="CW25" s="668"/>
      <c r="CX25" s="668"/>
      <c r="CY25" s="669"/>
      <c r="CZ25" s="641">
        <v>15.1</v>
      </c>
      <c r="DA25" s="666"/>
      <c r="DB25" s="666"/>
      <c r="DC25" s="670"/>
      <c r="DD25" s="645">
        <v>4469592</v>
      </c>
      <c r="DE25" s="668"/>
      <c r="DF25" s="668"/>
      <c r="DG25" s="668"/>
      <c r="DH25" s="668"/>
      <c r="DI25" s="668"/>
      <c r="DJ25" s="668"/>
      <c r="DK25" s="669"/>
      <c r="DL25" s="645">
        <v>4267267</v>
      </c>
      <c r="DM25" s="668"/>
      <c r="DN25" s="668"/>
      <c r="DO25" s="668"/>
      <c r="DP25" s="668"/>
      <c r="DQ25" s="668"/>
      <c r="DR25" s="668"/>
      <c r="DS25" s="668"/>
      <c r="DT25" s="668"/>
      <c r="DU25" s="668"/>
      <c r="DV25" s="669"/>
      <c r="DW25" s="641">
        <v>25.8</v>
      </c>
      <c r="DX25" s="666"/>
      <c r="DY25" s="666"/>
      <c r="DZ25" s="666"/>
      <c r="EA25" s="666"/>
      <c r="EB25" s="666"/>
      <c r="EC25" s="667"/>
    </row>
    <row r="26" spans="2:133" ht="11.25" customHeight="1" x14ac:dyDescent="0.2">
      <c r="B26" s="633" t="s">
        <v>283</v>
      </c>
      <c r="C26" s="634"/>
      <c r="D26" s="634"/>
      <c r="E26" s="634"/>
      <c r="F26" s="634"/>
      <c r="G26" s="634"/>
      <c r="H26" s="634"/>
      <c r="I26" s="634"/>
      <c r="J26" s="634"/>
      <c r="K26" s="634"/>
      <c r="L26" s="634"/>
      <c r="M26" s="634"/>
      <c r="N26" s="634"/>
      <c r="O26" s="634"/>
      <c r="P26" s="634"/>
      <c r="Q26" s="635"/>
      <c r="R26" s="636">
        <v>5520</v>
      </c>
      <c r="S26" s="637"/>
      <c r="T26" s="637"/>
      <c r="U26" s="637"/>
      <c r="V26" s="637"/>
      <c r="W26" s="637"/>
      <c r="X26" s="637"/>
      <c r="Y26" s="638"/>
      <c r="Z26" s="639">
        <v>0</v>
      </c>
      <c r="AA26" s="639"/>
      <c r="AB26" s="639"/>
      <c r="AC26" s="639"/>
      <c r="AD26" s="640">
        <v>5520</v>
      </c>
      <c r="AE26" s="640"/>
      <c r="AF26" s="640"/>
      <c r="AG26" s="640"/>
      <c r="AH26" s="640"/>
      <c r="AI26" s="640"/>
      <c r="AJ26" s="640"/>
      <c r="AK26" s="640"/>
      <c r="AL26" s="641">
        <v>0</v>
      </c>
      <c r="AM26" s="642"/>
      <c r="AN26" s="642"/>
      <c r="AO26" s="643"/>
      <c r="AP26" s="633" t="s">
        <v>284</v>
      </c>
      <c r="AQ26" s="652"/>
      <c r="AR26" s="652"/>
      <c r="AS26" s="652"/>
      <c r="AT26" s="652"/>
      <c r="AU26" s="652"/>
      <c r="AV26" s="652"/>
      <c r="AW26" s="652"/>
      <c r="AX26" s="652"/>
      <c r="AY26" s="652"/>
      <c r="AZ26" s="652"/>
      <c r="BA26" s="652"/>
      <c r="BB26" s="652"/>
      <c r="BC26" s="652"/>
      <c r="BD26" s="652"/>
      <c r="BE26" s="652"/>
      <c r="BF26" s="653"/>
      <c r="BG26" s="636" t="s">
        <v>122</v>
      </c>
      <c r="BH26" s="637"/>
      <c r="BI26" s="637"/>
      <c r="BJ26" s="637"/>
      <c r="BK26" s="637"/>
      <c r="BL26" s="637"/>
      <c r="BM26" s="637"/>
      <c r="BN26" s="638"/>
      <c r="BO26" s="639" t="s">
        <v>122</v>
      </c>
      <c r="BP26" s="639"/>
      <c r="BQ26" s="639"/>
      <c r="BR26" s="639"/>
      <c r="BS26" s="640" t="s">
        <v>122</v>
      </c>
      <c r="BT26" s="640"/>
      <c r="BU26" s="640"/>
      <c r="BV26" s="640"/>
      <c r="BW26" s="640"/>
      <c r="BX26" s="640"/>
      <c r="BY26" s="640"/>
      <c r="BZ26" s="640"/>
      <c r="CA26" s="640"/>
      <c r="CB26" s="644"/>
      <c r="CD26" s="633" t="s">
        <v>285</v>
      </c>
      <c r="CE26" s="634"/>
      <c r="CF26" s="634"/>
      <c r="CG26" s="634"/>
      <c r="CH26" s="634"/>
      <c r="CI26" s="634"/>
      <c r="CJ26" s="634"/>
      <c r="CK26" s="634"/>
      <c r="CL26" s="634"/>
      <c r="CM26" s="634"/>
      <c r="CN26" s="634"/>
      <c r="CO26" s="634"/>
      <c r="CP26" s="634"/>
      <c r="CQ26" s="635"/>
      <c r="CR26" s="636">
        <v>2971269</v>
      </c>
      <c r="CS26" s="637"/>
      <c r="CT26" s="637"/>
      <c r="CU26" s="637"/>
      <c r="CV26" s="637"/>
      <c r="CW26" s="637"/>
      <c r="CX26" s="637"/>
      <c r="CY26" s="638"/>
      <c r="CZ26" s="641">
        <v>9.1999999999999993</v>
      </c>
      <c r="DA26" s="666"/>
      <c r="DB26" s="666"/>
      <c r="DC26" s="670"/>
      <c r="DD26" s="645">
        <v>2551878</v>
      </c>
      <c r="DE26" s="637"/>
      <c r="DF26" s="637"/>
      <c r="DG26" s="637"/>
      <c r="DH26" s="637"/>
      <c r="DI26" s="637"/>
      <c r="DJ26" s="637"/>
      <c r="DK26" s="638"/>
      <c r="DL26" s="645" t="s">
        <v>122</v>
      </c>
      <c r="DM26" s="637"/>
      <c r="DN26" s="637"/>
      <c r="DO26" s="637"/>
      <c r="DP26" s="637"/>
      <c r="DQ26" s="637"/>
      <c r="DR26" s="637"/>
      <c r="DS26" s="637"/>
      <c r="DT26" s="637"/>
      <c r="DU26" s="637"/>
      <c r="DV26" s="638"/>
      <c r="DW26" s="641" t="s">
        <v>122</v>
      </c>
      <c r="DX26" s="666"/>
      <c r="DY26" s="666"/>
      <c r="DZ26" s="666"/>
      <c r="EA26" s="666"/>
      <c r="EB26" s="666"/>
      <c r="EC26" s="667"/>
    </row>
    <row r="27" spans="2:133" ht="11.25" customHeight="1" x14ac:dyDescent="0.2">
      <c r="B27" s="633" t="s">
        <v>286</v>
      </c>
      <c r="C27" s="634"/>
      <c r="D27" s="634"/>
      <c r="E27" s="634"/>
      <c r="F27" s="634"/>
      <c r="G27" s="634"/>
      <c r="H27" s="634"/>
      <c r="I27" s="634"/>
      <c r="J27" s="634"/>
      <c r="K27" s="634"/>
      <c r="L27" s="634"/>
      <c r="M27" s="634"/>
      <c r="N27" s="634"/>
      <c r="O27" s="634"/>
      <c r="P27" s="634"/>
      <c r="Q27" s="635"/>
      <c r="R27" s="636">
        <v>134383</v>
      </c>
      <c r="S27" s="637"/>
      <c r="T27" s="637"/>
      <c r="U27" s="637"/>
      <c r="V27" s="637"/>
      <c r="W27" s="637"/>
      <c r="X27" s="637"/>
      <c r="Y27" s="638"/>
      <c r="Z27" s="639">
        <v>0.4</v>
      </c>
      <c r="AA27" s="639"/>
      <c r="AB27" s="639"/>
      <c r="AC27" s="639"/>
      <c r="AD27" s="640" t="s">
        <v>122</v>
      </c>
      <c r="AE27" s="640"/>
      <c r="AF27" s="640"/>
      <c r="AG27" s="640"/>
      <c r="AH27" s="640"/>
      <c r="AI27" s="640"/>
      <c r="AJ27" s="640"/>
      <c r="AK27" s="640"/>
      <c r="AL27" s="641" t="s">
        <v>122</v>
      </c>
      <c r="AM27" s="642"/>
      <c r="AN27" s="642"/>
      <c r="AO27" s="643"/>
      <c r="AP27" s="633" t="s">
        <v>287</v>
      </c>
      <c r="AQ27" s="634"/>
      <c r="AR27" s="634"/>
      <c r="AS27" s="634"/>
      <c r="AT27" s="634"/>
      <c r="AU27" s="634"/>
      <c r="AV27" s="634"/>
      <c r="AW27" s="634"/>
      <c r="AX27" s="634"/>
      <c r="AY27" s="634"/>
      <c r="AZ27" s="634"/>
      <c r="BA27" s="634"/>
      <c r="BB27" s="634"/>
      <c r="BC27" s="634"/>
      <c r="BD27" s="634"/>
      <c r="BE27" s="634"/>
      <c r="BF27" s="635"/>
      <c r="BG27" s="636">
        <v>9848122</v>
      </c>
      <c r="BH27" s="637"/>
      <c r="BI27" s="637"/>
      <c r="BJ27" s="637"/>
      <c r="BK27" s="637"/>
      <c r="BL27" s="637"/>
      <c r="BM27" s="637"/>
      <c r="BN27" s="638"/>
      <c r="BO27" s="639">
        <v>100</v>
      </c>
      <c r="BP27" s="639"/>
      <c r="BQ27" s="639"/>
      <c r="BR27" s="639"/>
      <c r="BS27" s="640">
        <v>229788</v>
      </c>
      <c r="BT27" s="640"/>
      <c r="BU27" s="640"/>
      <c r="BV27" s="640"/>
      <c r="BW27" s="640"/>
      <c r="BX27" s="640"/>
      <c r="BY27" s="640"/>
      <c r="BZ27" s="640"/>
      <c r="CA27" s="640"/>
      <c r="CB27" s="644"/>
      <c r="CD27" s="633" t="s">
        <v>288</v>
      </c>
      <c r="CE27" s="634"/>
      <c r="CF27" s="634"/>
      <c r="CG27" s="634"/>
      <c r="CH27" s="634"/>
      <c r="CI27" s="634"/>
      <c r="CJ27" s="634"/>
      <c r="CK27" s="634"/>
      <c r="CL27" s="634"/>
      <c r="CM27" s="634"/>
      <c r="CN27" s="634"/>
      <c r="CO27" s="634"/>
      <c r="CP27" s="634"/>
      <c r="CQ27" s="635"/>
      <c r="CR27" s="636">
        <v>8326920</v>
      </c>
      <c r="CS27" s="668"/>
      <c r="CT27" s="668"/>
      <c r="CU27" s="668"/>
      <c r="CV27" s="668"/>
      <c r="CW27" s="668"/>
      <c r="CX27" s="668"/>
      <c r="CY27" s="669"/>
      <c r="CZ27" s="641">
        <v>25.7</v>
      </c>
      <c r="DA27" s="666"/>
      <c r="DB27" s="666"/>
      <c r="DC27" s="670"/>
      <c r="DD27" s="645">
        <v>3082710</v>
      </c>
      <c r="DE27" s="668"/>
      <c r="DF27" s="668"/>
      <c r="DG27" s="668"/>
      <c r="DH27" s="668"/>
      <c r="DI27" s="668"/>
      <c r="DJ27" s="668"/>
      <c r="DK27" s="669"/>
      <c r="DL27" s="645">
        <v>2084607</v>
      </c>
      <c r="DM27" s="668"/>
      <c r="DN27" s="668"/>
      <c r="DO27" s="668"/>
      <c r="DP27" s="668"/>
      <c r="DQ27" s="668"/>
      <c r="DR27" s="668"/>
      <c r="DS27" s="668"/>
      <c r="DT27" s="668"/>
      <c r="DU27" s="668"/>
      <c r="DV27" s="669"/>
      <c r="DW27" s="641">
        <v>12.6</v>
      </c>
      <c r="DX27" s="666"/>
      <c r="DY27" s="666"/>
      <c r="DZ27" s="666"/>
      <c r="EA27" s="666"/>
      <c r="EB27" s="666"/>
      <c r="EC27" s="667"/>
    </row>
    <row r="28" spans="2:133" ht="11.25" customHeight="1" x14ac:dyDescent="0.2">
      <c r="B28" s="633" t="s">
        <v>289</v>
      </c>
      <c r="C28" s="634"/>
      <c r="D28" s="634"/>
      <c r="E28" s="634"/>
      <c r="F28" s="634"/>
      <c r="G28" s="634"/>
      <c r="H28" s="634"/>
      <c r="I28" s="634"/>
      <c r="J28" s="634"/>
      <c r="K28" s="634"/>
      <c r="L28" s="634"/>
      <c r="M28" s="634"/>
      <c r="N28" s="634"/>
      <c r="O28" s="634"/>
      <c r="P28" s="634"/>
      <c r="Q28" s="635"/>
      <c r="R28" s="636">
        <v>201586</v>
      </c>
      <c r="S28" s="637"/>
      <c r="T28" s="637"/>
      <c r="U28" s="637"/>
      <c r="V28" s="637"/>
      <c r="W28" s="637"/>
      <c r="X28" s="637"/>
      <c r="Y28" s="638"/>
      <c r="Z28" s="639">
        <v>0.6</v>
      </c>
      <c r="AA28" s="639"/>
      <c r="AB28" s="639"/>
      <c r="AC28" s="639"/>
      <c r="AD28" s="640">
        <v>25773</v>
      </c>
      <c r="AE28" s="640"/>
      <c r="AF28" s="640"/>
      <c r="AG28" s="640"/>
      <c r="AH28" s="640"/>
      <c r="AI28" s="640"/>
      <c r="AJ28" s="640"/>
      <c r="AK28" s="640"/>
      <c r="AL28" s="641">
        <v>0.2</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290</v>
      </c>
      <c r="CE28" s="634"/>
      <c r="CF28" s="634"/>
      <c r="CG28" s="634"/>
      <c r="CH28" s="634"/>
      <c r="CI28" s="634"/>
      <c r="CJ28" s="634"/>
      <c r="CK28" s="634"/>
      <c r="CL28" s="634"/>
      <c r="CM28" s="634"/>
      <c r="CN28" s="634"/>
      <c r="CO28" s="634"/>
      <c r="CP28" s="634"/>
      <c r="CQ28" s="635"/>
      <c r="CR28" s="636">
        <v>2438098</v>
      </c>
      <c r="CS28" s="637"/>
      <c r="CT28" s="637"/>
      <c r="CU28" s="637"/>
      <c r="CV28" s="637"/>
      <c r="CW28" s="637"/>
      <c r="CX28" s="637"/>
      <c r="CY28" s="638"/>
      <c r="CZ28" s="641">
        <v>7.5</v>
      </c>
      <c r="DA28" s="666"/>
      <c r="DB28" s="666"/>
      <c r="DC28" s="670"/>
      <c r="DD28" s="645">
        <v>2418751</v>
      </c>
      <c r="DE28" s="637"/>
      <c r="DF28" s="637"/>
      <c r="DG28" s="637"/>
      <c r="DH28" s="637"/>
      <c r="DI28" s="637"/>
      <c r="DJ28" s="637"/>
      <c r="DK28" s="638"/>
      <c r="DL28" s="645">
        <v>2418751</v>
      </c>
      <c r="DM28" s="637"/>
      <c r="DN28" s="637"/>
      <c r="DO28" s="637"/>
      <c r="DP28" s="637"/>
      <c r="DQ28" s="637"/>
      <c r="DR28" s="637"/>
      <c r="DS28" s="637"/>
      <c r="DT28" s="637"/>
      <c r="DU28" s="637"/>
      <c r="DV28" s="638"/>
      <c r="DW28" s="641">
        <v>14.6</v>
      </c>
      <c r="DX28" s="666"/>
      <c r="DY28" s="666"/>
      <c r="DZ28" s="666"/>
      <c r="EA28" s="666"/>
      <c r="EB28" s="666"/>
      <c r="EC28" s="667"/>
    </row>
    <row r="29" spans="2:133" ht="11.25" customHeight="1" x14ac:dyDescent="0.2">
      <c r="B29" s="633" t="s">
        <v>291</v>
      </c>
      <c r="C29" s="634"/>
      <c r="D29" s="634"/>
      <c r="E29" s="634"/>
      <c r="F29" s="634"/>
      <c r="G29" s="634"/>
      <c r="H29" s="634"/>
      <c r="I29" s="634"/>
      <c r="J29" s="634"/>
      <c r="K29" s="634"/>
      <c r="L29" s="634"/>
      <c r="M29" s="634"/>
      <c r="N29" s="634"/>
      <c r="O29" s="634"/>
      <c r="P29" s="634"/>
      <c r="Q29" s="635"/>
      <c r="R29" s="636">
        <v>29161</v>
      </c>
      <c r="S29" s="637"/>
      <c r="T29" s="637"/>
      <c r="U29" s="637"/>
      <c r="V29" s="637"/>
      <c r="W29" s="637"/>
      <c r="X29" s="637"/>
      <c r="Y29" s="638"/>
      <c r="Z29" s="639">
        <v>0.1</v>
      </c>
      <c r="AA29" s="639"/>
      <c r="AB29" s="639"/>
      <c r="AC29" s="639"/>
      <c r="AD29" s="640">
        <v>4</v>
      </c>
      <c r="AE29" s="640"/>
      <c r="AF29" s="640"/>
      <c r="AG29" s="640"/>
      <c r="AH29" s="640"/>
      <c r="AI29" s="640"/>
      <c r="AJ29" s="640"/>
      <c r="AK29" s="640"/>
      <c r="AL29" s="641">
        <v>0</v>
      </c>
      <c r="AM29" s="642"/>
      <c r="AN29" s="642"/>
      <c r="AO29" s="643"/>
      <c r="AP29" s="657"/>
      <c r="AQ29" s="658"/>
      <c r="AR29" s="658"/>
      <c r="AS29" s="658"/>
      <c r="AT29" s="658"/>
      <c r="AU29" s="658"/>
      <c r="AV29" s="658"/>
      <c r="AW29" s="658"/>
      <c r="AX29" s="658"/>
      <c r="AY29" s="658"/>
      <c r="AZ29" s="658"/>
      <c r="BA29" s="658"/>
      <c r="BB29" s="658"/>
      <c r="BC29" s="658"/>
      <c r="BD29" s="658"/>
      <c r="BE29" s="658"/>
      <c r="BF29" s="659"/>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2" t="s">
        <v>292</v>
      </c>
      <c r="CE29" s="673"/>
      <c r="CF29" s="633" t="s">
        <v>66</v>
      </c>
      <c r="CG29" s="634"/>
      <c r="CH29" s="634"/>
      <c r="CI29" s="634"/>
      <c r="CJ29" s="634"/>
      <c r="CK29" s="634"/>
      <c r="CL29" s="634"/>
      <c r="CM29" s="634"/>
      <c r="CN29" s="634"/>
      <c r="CO29" s="634"/>
      <c r="CP29" s="634"/>
      <c r="CQ29" s="635"/>
      <c r="CR29" s="636">
        <v>2438098</v>
      </c>
      <c r="CS29" s="668"/>
      <c r="CT29" s="668"/>
      <c r="CU29" s="668"/>
      <c r="CV29" s="668"/>
      <c r="CW29" s="668"/>
      <c r="CX29" s="668"/>
      <c r="CY29" s="669"/>
      <c r="CZ29" s="641">
        <v>7.5</v>
      </c>
      <c r="DA29" s="666"/>
      <c r="DB29" s="666"/>
      <c r="DC29" s="670"/>
      <c r="DD29" s="645">
        <v>2418751</v>
      </c>
      <c r="DE29" s="668"/>
      <c r="DF29" s="668"/>
      <c r="DG29" s="668"/>
      <c r="DH29" s="668"/>
      <c r="DI29" s="668"/>
      <c r="DJ29" s="668"/>
      <c r="DK29" s="669"/>
      <c r="DL29" s="645">
        <v>2418751</v>
      </c>
      <c r="DM29" s="668"/>
      <c r="DN29" s="668"/>
      <c r="DO29" s="668"/>
      <c r="DP29" s="668"/>
      <c r="DQ29" s="668"/>
      <c r="DR29" s="668"/>
      <c r="DS29" s="668"/>
      <c r="DT29" s="668"/>
      <c r="DU29" s="668"/>
      <c r="DV29" s="669"/>
      <c r="DW29" s="641">
        <v>14.6</v>
      </c>
      <c r="DX29" s="666"/>
      <c r="DY29" s="666"/>
      <c r="DZ29" s="666"/>
      <c r="EA29" s="666"/>
      <c r="EB29" s="666"/>
      <c r="EC29" s="667"/>
    </row>
    <row r="30" spans="2:133" ht="11.25" customHeight="1" x14ac:dyDescent="0.2">
      <c r="B30" s="633" t="s">
        <v>293</v>
      </c>
      <c r="C30" s="634"/>
      <c r="D30" s="634"/>
      <c r="E30" s="634"/>
      <c r="F30" s="634"/>
      <c r="G30" s="634"/>
      <c r="H30" s="634"/>
      <c r="I30" s="634"/>
      <c r="J30" s="634"/>
      <c r="K30" s="634"/>
      <c r="L30" s="634"/>
      <c r="M30" s="634"/>
      <c r="N30" s="634"/>
      <c r="O30" s="634"/>
      <c r="P30" s="634"/>
      <c r="Q30" s="635"/>
      <c r="R30" s="636">
        <v>5373687</v>
      </c>
      <c r="S30" s="637"/>
      <c r="T30" s="637"/>
      <c r="U30" s="637"/>
      <c r="V30" s="637"/>
      <c r="W30" s="637"/>
      <c r="X30" s="637"/>
      <c r="Y30" s="638"/>
      <c r="Z30" s="639">
        <v>16.2</v>
      </c>
      <c r="AA30" s="639"/>
      <c r="AB30" s="639"/>
      <c r="AC30" s="639"/>
      <c r="AD30" s="640" t="s">
        <v>122</v>
      </c>
      <c r="AE30" s="640"/>
      <c r="AF30" s="640"/>
      <c r="AG30" s="640"/>
      <c r="AH30" s="640"/>
      <c r="AI30" s="640"/>
      <c r="AJ30" s="640"/>
      <c r="AK30" s="640"/>
      <c r="AL30" s="641" t="s">
        <v>122</v>
      </c>
      <c r="AM30" s="642"/>
      <c r="AN30" s="642"/>
      <c r="AO30" s="643"/>
      <c r="AP30" s="618" t="s">
        <v>211</v>
      </c>
      <c r="AQ30" s="619"/>
      <c r="AR30" s="619"/>
      <c r="AS30" s="619"/>
      <c r="AT30" s="619"/>
      <c r="AU30" s="619"/>
      <c r="AV30" s="619"/>
      <c r="AW30" s="619"/>
      <c r="AX30" s="619"/>
      <c r="AY30" s="619"/>
      <c r="AZ30" s="619"/>
      <c r="BA30" s="619"/>
      <c r="BB30" s="619"/>
      <c r="BC30" s="619"/>
      <c r="BD30" s="619"/>
      <c r="BE30" s="619"/>
      <c r="BF30" s="620"/>
      <c r="BG30" s="618" t="s">
        <v>294</v>
      </c>
      <c r="BH30" s="678"/>
      <c r="BI30" s="678"/>
      <c r="BJ30" s="678"/>
      <c r="BK30" s="678"/>
      <c r="BL30" s="678"/>
      <c r="BM30" s="678"/>
      <c r="BN30" s="678"/>
      <c r="BO30" s="678"/>
      <c r="BP30" s="678"/>
      <c r="BQ30" s="679"/>
      <c r="BR30" s="618" t="s">
        <v>295</v>
      </c>
      <c r="BS30" s="678"/>
      <c r="BT30" s="678"/>
      <c r="BU30" s="678"/>
      <c r="BV30" s="678"/>
      <c r="BW30" s="678"/>
      <c r="BX30" s="678"/>
      <c r="BY30" s="678"/>
      <c r="BZ30" s="678"/>
      <c r="CA30" s="678"/>
      <c r="CB30" s="679"/>
      <c r="CD30" s="674"/>
      <c r="CE30" s="675"/>
      <c r="CF30" s="633" t="s">
        <v>296</v>
      </c>
      <c r="CG30" s="634"/>
      <c r="CH30" s="634"/>
      <c r="CI30" s="634"/>
      <c r="CJ30" s="634"/>
      <c r="CK30" s="634"/>
      <c r="CL30" s="634"/>
      <c r="CM30" s="634"/>
      <c r="CN30" s="634"/>
      <c r="CO30" s="634"/>
      <c r="CP30" s="634"/>
      <c r="CQ30" s="635"/>
      <c r="CR30" s="636">
        <v>2348417</v>
      </c>
      <c r="CS30" s="637"/>
      <c r="CT30" s="637"/>
      <c r="CU30" s="637"/>
      <c r="CV30" s="637"/>
      <c r="CW30" s="637"/>
      <c r="CX30" s="637"/>
      <c r="CY30" s="638"/>
      <c r="CZ30" s="641">
        <v>7.2</v>
      </c>
      <c r="DA30" s="666"/>
      <c r="DB30" s="666"/>
      <c r="DC30" s="670"/>
      <c r="DD30" s="645">
        <v>2329764</v>
      </c>
      <c r="DE30" s="637"/>
      <c r="DF30" s="637"/>
      <c r="DG30" s="637"/>
      <c r="DH30" s="637"/>
      <c r="DI30" s="637"/>
      <c r="DJ30" s="637"/>
      <c r="DK30" s="638"/>
      <c r="DL30" s="645">
        <v>2329764</v>
      </c>
      <c r="DM30" s="637"/>
      <c r="DN30" s="637"/>
      <c r="DO30" s="637"/>
      <c r="DP30" s="637"/>
      <c r="DQ30" s="637"/>
      <c r="DR30" s="637"/>
      <c r="DS30" s="637"/>
      <c r="DT30" s="637"/>
      <c r="DU30" s="637"/>
      <c r="DV30" s="638"/>
      <c r="DW30" s="641">
        <v>14.1</v>
      </c>
      <c r="DX30" s="666"/>
      <c r="DY30" s="666"/>
      <c r="DZ30" s="666"/>
      <c r="EA30" s="666"/>
      <c r="EB30" s="666"/>
      <c r="EC30" s="667"/>
    </row>
    <row r="31" spans="2:133" ht="11.25" customHeight="1" x14ac:dyDescent="0.2">
      <c r="B31" s="649" t="s">
        <v>297</v>
      </c>
      <c r="C31" s="650"/>
      <c r="D31" s="650"/>
      <c r="E31" s="650"/>
      <c r="F31" s="650"/>
      <c r="G31" s="650"/>
      <c r="H31" s="650"/>
      <c r="I31" s="650"/>
      <c r="J31" s="650"/>
      <c r="K31" s="650"/>
      <c r="L31" s="650"/>
      <c r="M31" s="650"/>
      <c r="N31" s="650"/>
      <c r="O31" s="650"/>
      <c r="P31" s="650"/>
      <c r="Q31" s="651"/>
      <c r="R31" s="636" t="s">
        <v>122</v>
      </c>
      <c r="S31" s="637"/>
      <c r="T31" s="637"/>
      <c r="U31" s="637"/>
      <c r="V31" s="637"/>
      <c r="W31" s="637"/>
      <c r="X31" s="637"/>
      <c r="Y31" s="638"/>
      <c r="Z31" s="639" t="s">
        <v>122</v>
      </c>
      <c r="AA31" s="639"/>
      <c r="AB31" s="639"/>
      <c r="AC31" s="639"/>
      <c r="AD31" s="640" t="s">
        <v>122</v>
      </c>
      <c r="AE31" s="640"/>
      <c r="AF31" s="640"/>
      <c r="AG31" s="640"/>
      <c r="AH31" s="640"/>
      <c r="AI31" s="640"/>
      <c r="AJ31" s="640"/>
      <c r="AK31" s="640"/>
      <c r="AL31" s="641" t="s">
        <v>122</v>
      </c>
      <c r="AM31" s="642"/>
      <c r="AN31" s="642"/>
      <c r="AO31" s="643"/>
      <c r="AP31" s="682" t="s">
        <v>298</v>
      </c>
      <c r="AQ31" s="683"/>
      <c r="AR31" s="683"/>
      <c r="AS31" s="683"/>
      <c r="AT31" s="688" t="s">
        <v>299</v>
      </c>
      <c r="AU31" s="200"/>
      <c r="AV31" s="200"/>
      <c r="AW31" s="200"/>
      <c r="AX31" s="622" t="s">
        <v>177</v>
      </c>
      <c r="AY31" s="623"/>
      <c r="AZ31" s="623"/>
      <c r="BA31" s="623"/>
      <c r="BB31" s="623"/>
      <c r="BC31" s="623"/>
      <c r="BD31" s="623"/>
      <c r="BE31" s="623"/>
      <c r="BF31" s="624"/>
      <c r="BG31" s="692">
        <v>99</v>
      </c>
      <c r="BH31" s="680"/>
      <c r="BI31" s="680"/>
      <c r="BJ31" s="680"/>
      <c r="BK31" s="680"/>
      <c r="BL31" s="680"/>
      <c r="BM31" s="631">
        <v>94.8</v>
      </c>
      <c r="BN31" s="680"/>
      <c r="BO31" s="680"/>
      <c r="BP31" s="680"/>
      <c r="BQ31" s="681"/>
      <c r="BR31" s="692">
        <v>98.9</v>
      </c>
      <c r="BS31" s="680"/>
      <c r="BT31" s="680"/>
      <c r="BU31" s="680"/>
      <c r="BV31" s="680"/>
      <c r="BW31" s="680"/>
      <c r="BX31" s="631">
        <v>94.8</v>
      </c>
      <c r="BY31" s="680"/>
      <c r="BZ31" s="680"/>
      <c r="CA31" s="680"/>
      <c r="CB31" s="681"/>
      <c r="CD31" s="674"/>
      <c r="CE31" s="675"/>
      <c r="CF31" s="633" t="s">
        <v>300</v>
      </c>
      <c r="CG31" s="634"/>
      <c r="CH31" s="634"/>
      <c r="CI31" s="634"/>
      <c r="CJ31" s="634"/>
      <c r="CK31" s="634"/>
      <c r="CL31" s="634"/>
      <c r="CM31" s="634"/>
      <c r="CN31" s="634"/>
      <c r="CO31" s="634"/>
      <c r="CP31" s="634"/>
      <c r="CQ31" s="635"/>
      <c r="CR31" s="636">
        <v>89681</v>
      </c>
      <c r="CS31" s="668"/>
      <c r="CT31" s="668"/>
      <c r="CU31" s="668"/>
      <c r="CV31" s="668"/>
      <c r="CW31" s="668"/>
      <c r="CX31" s="668"/>
      <c r="CY31" s="669"/>
      <c r="CZ31" s="641">
        <v>0.3</v>
      </c>
      <c r="DA31" s="666"/>
      <c r="DB31" s="666"/>
      <c r="DC31" s="670"/>
      <c r="DD31" s="645">
        <v>88987</v>
      </c>
      <c r="DE31" s="668"/>
      <c r="DF31" s="668"/>
      <c r="DG31" s="668"/>
      <c r="DH31" s="668"/>
      <c r="DI31" s="668"/>
      <c r="DJ31" s="668"/>
      <c r="DK31" s="669"/>
      <c r="DL31" s="645">
        <v>88987</v>
      </c>
      <c r="DM31" s="668"/>
      <c r="DN31" s="668"/>
      <c r="DO31" s="668"/>
      <c r="DP31" s="668"/>
      <c r="DQ31" s="668"/>
      <c r="DR31" s="668"/>
      <c r="DS31" s="668"/>
      <c r="DT31" s="668"/>
      <c r="DU31" s="668"/>
      <c r="DV31" s="669"/>
      <c r="DW31" s="641">
        <v>0.5</v>
      </c>
      <c r="DX31" s="666"/>
      <c r="DY31" s="666"/>
      <c r="DZ31" s="666"/>
      <c r="EA31" s="666"/>
      <c r="EB31" s="666"/>
      <c r="EC31" s="667"/>
    </row>
    <row r="32" spans="2:133" ht="11.25" customHeight="1" x14ac:dyDescent="0.2">
      <c r="B32" s="633" t="s">
        <v>301</v>
      </c>
      <c r="C32" s="634"/>
      <c r="D32" s="634"/>
      <c r="E32" s="634"/>
      <c r="F32" s="634"/>
      <c r="G32" s="634"/>
      <c r="H32" s="634"/>
      <c r="I32" s="634"/>
      <c r="J32" s="634"/>
      <c r="K32" s="634"/>
      <c r="L32" s="634"/>
      <c r="M32" s="634"/>
      <c r="N32" s="634"/>
      <c r="O32" s="634"/>
      <c r="P32" s="634"/>
      <c r="Q32" s="635"/>
      <c r="R32" s="636">
        <v>2716580</v>
      </c>
      <c r="S32" s="637"/>
      <c r="T32" s="637"/>
      <c r="U32" s="637"/>
      <c r="V32" s="637"/>
      <c r="W32" s="637"/>
      <c r="X32" s="637"/>
      <c r="Y32" s="638"/>
      <c r="Z32" s="639">
        <v>8.1999999999999993</v>
      </c>
      <c r="AA32" s="639"/>
      <c r="AB32" s="639"/>
      <c r="AC32" s="639"/>
      <c r="AD32" s="640" t="s">
        <v>122</v>
      </c>
      <c r="AE32" s="640"/>
      <c r="AF32" s="640"/>
      <c r="AG32" s="640"/>
      <c r="AH32" s="640"/>
      <c r="AI32" s="640"/>
      <c r="AJ32" s="640"/>
      <c r="AK32" s="640"/>
      <c r="AL32" s="641" t="s">
        <v>122</v>
      </c>
      <c r="AM32" s="642"/>
      <c r="AN32" s="642"/>
      <c r="AO32" s="643"/>
      <c r="AP32" s="684"/>
      <c r="AQ32" s="685"/>
      <c r="AR32" s="685"/>
      <c r="AS32" s="685"/>
      <c r="AT32" s="689"/>
      <c r="AU32" s="196" t="s">
        <v>302</v>
      </c>
      <c r="AX32" s="633" t="s">
        <v>303</v>
      </c>
      <c r="AY32" s="634"/>
      <c r="AZ32" s="634"/>
      <c r="BA32" s="634"/>
      <c r="BB32" s="634"/>
      <c r="BC32" s="634"/>
      <c r="BD32" s="634"/>
      <c r="BE32" s="634"/>
      <c r="BF32" s="635"/>
      <c r="BG32" s="693">
        <v>99.3</v>
      </c>
      <c r="BH32" s="668"/>
      <c r="BI32" s="668"/>
      <c r="BJ32" s="668"/>
      <c r="BK32" s="668"/>
      <c r="BL32" s="668"/>
      <c r="BM32" s="642">
        <v>97.5</v>
      </c>
      <c r="BN32" s="668"/>
      <c r="BO32" s="668"/>
      <c r="BP32" s="668"/>
      <c r="BQ32" s="691"/>
      <c r="BR32" s="693">
        <v>99.2</v>
      </c>
      <c r="BS32" s="668"/>
      <c r="BT32" s="668"/>
      <c r="BU32" s="668"/>
      <c r="BV32" s="668"/>
      <c r="BW32" s="668"/>
      <c r="BX32" s="642">
        <v>97.5</v>
      </c>
      <c r="BY32" s="668"/>
      <c r="BZ32" s="668"/>
      <c r="CA32" s="668"/>
      <c r="CB32" s="691"/>
      <c r="CD32" s="676"/>
      <c r="CE32" s="677"/>
      <c r="CF32" s="633" t="s">
        <v>304</v>
      </c>
      <c r="CG32" s="634"/>
      <c r="CH32" s="634"/>
      <c r="CI32" s="634"/>
      <c r="CJ32" s="634"/>
      <c r="CK32" s="634"/>
      <c r="CL32" s="634"/>
      <c r="CM32" s="634"/>
      <c r="CN32" s="634"/>
      <c r="CO32" s="634"/>
      <c r="CP32" s="634"/>
      <c r="CQ32" s="635"/>
      <c r="CR32" s="636" t="s">
        <v>122</v>
      </c>
      <c r="CS32" s="637"/>
      <c r="CT32" s="637"/>
      <c r="CU32" s="637"/>
      <c r="CV32" s="637"/>
      <c r="CW32" s="637"/>
      <c r="CX32" s="637"/>
      <c r="CY32" s="638"/>
      <c r="CZ32" s="641" t="s">
        <v>122</v>
      </c>
      <c r="DA32" s="666"/>
      <c r="DB32" s="666"/>
      <c r="DC32" s="670"/>
      <c r="DD32" s="645" t="s">
        <v>122</v>
      </c>
      <c r="DE32" s="637"/>
      <c r="DF32" s="637"/>
      <c r="DG32" s="637"/>
      <c r="DH32" s="637"/>
      <c r="DI32" s="637"/>
      <c r="DJ32" s="637"/>
      <c r="DK32" s="638"/>
      <c r="DL32" s="645" t="s">
        <v>122</v>
      </c>
      <c r="DM32" s="637"/>
      <c r="DN32" s="637"/>
      <c r="DO32" s="637"/>
      <c r="DP32" s="637"/>
      <c r="DQ32" s="637"/>
      <c r="DR32" s="637"/>
      <c r="DS32" s="637"/>
      <c r="DT32" s="637"/>
      <c r="DU32" s="637"/>
      <c r="DV32" s="638"/>
      <c r="DW32" s="641" t="s">
        <v>122</v>
      </c>
      <c r="DX32" s="666"/>
      <c r="DY32" s="666"/>
      <c r="DZ32" s="666"/>
      <c r="EA32" s="666"/>
      <c r="EB32" s="666"/>
      <c r="EC32" s="667"/>
    </row>
    <row r="33" spans="2:133" ht="11.25" customHeight="1" x14ac:dyDescent="0.2">
      <c r="B33" s="633" t="s">
        <v>305</v>
      </c>
      <c r="C33" s="634"/>
      <c r="D33" s="634"/>
      <c r="E33" s="634"/>
      <c r="F33" s="634"/>
      <c r="G33" s="634"/>
      <c r="H33" s="634"/>
      <c r="I33" s="634"/>
      <c r="J33" s="634"/>
      <c r="K33" s="634"/>
      <c r="L33" s="634"/>
      <c r="M33" s="634"/>
      <c r="N33" s="634"/>
      <c r="O33" s="634"/>
      <c r="P33" s="634"/>
      <c r="Q33" s="635"/>
      <c r="R33" s="636">
        <v>71974</v>
      </c>
      <c r="S33" s="637"/>
      <c r="T33" s="637"/>
      <c r="U33" s="637"/>
      <c r="V33" s="637"/>
      <c r="W33" s="637"/>
      <c r="X33" s="637"/>
      <c r="Y33" s="638"/>
      <c r="Z33" s="639">
        <v>0.2</v>
      </c>
      <c r="AA33" s="639"/>
      <c r="AB33" s="639"/>
      <c r="AC33" s="639"/>
      <c r="AD33" s="640" t="s">
        <v>122</v>
      </c>
      <c r="AE33" s="640"/>
      <c r="AF33" s="640"/>
      <c r="AG33" s="640"/>
      <c r="AH33" s="640"/>
      <c r="AI33" s="640"/>
      <c r="AJ33" s="640"/>
      <c r="AK33" s="640"/>
      <c r="AL33" s="641" t="s">
        <v>122</v>
      </c>
      <c r="AM33" s="642"/>
      <c r="AN33" s="642"/>
      <c r="AO33" s="643"/>
      <c r="AP33" s="686"/>
      <c r="AQ33" s="687"/>
      <c r="AR33" s="687"/>
      <c r="AS33" s="687"/>
      <c r="AT33" s="690"/>
      <c r="AU33" s="201"/>
      <c r="AV33" s="201"/>
      <c r="AW33" s="201"/>
      <c r="AX33" s="657" t="s">
        <v>306</v>
      </c>
      <c r="AY33" s="658"/>
      <c r="AZ33" s="658"/>
      <c r="BA33" s="658"/>
      <c r="BB33" s="658"/>
      <c r="BC33" s="658"/>
      <c r="BD33" s="658"/>
      <c r="BE33" s="658"/>
      <c r="BF33" s="659"/>
      <c r="BG33" s="694">
        <v>98.6</v>
      </c>
      <c r="BH33" s="695"/>
      <c r="BI33" s="695"/>
      <c r="BJ33" s="695"/>
      <c r="BK33" s="695"/>
      <c r="BL33" s="695"/>
      <c r="BM33" s="696">
        <v>91.7</v>
      </c>
      <c r="BN33" s="695"/>
      <c r="BO33" s="695"/>
      <c r="BP33" s="695"/>
      <c r="BQ33" s="697"/>
      <c r="BR33" s="694">
        <v>98.6</v>
      </c>
      <c r="BS33" s="695"/>
      <c r="BT33" s="695"/>
      <c r="BU33" s="695"/>
      <c r="BV33" s="695"/>
      <c r="BW33" s="695"/>
      <c r="BX33" s="696">
        <v>91.3</v>
      </c>
      <c r="BY33" s="695"/>
      <c r="BZ33" s="695"/>
      <c r="CA33" s="695"/>
      <c r="CB33" s="697"/>
      <c r="CD33" s="633" t="s">
        <v>307</v>
      </c>
      <c r="CE33" s="634"/>
      <c r="CF33" s="634"/>
      <c r="CG33" s="634"/>
      <c r="CH33" s="634"/>
      <c r="CI33" s="634"/>
      <c r="CJ33" s="634"/>
      <c r="CK33" s="634"/>
      <c r="CL33" s="634"/>
      <c r="CM33" s="634"/>
      <c r="CN33" s="634"/>
      <c r="CO33" s="634"/>
      <c r="CP33" s="634"/>
      <c r="CQ33" s="635"/>
      <c r="CR33" s="636">
        <v>13440097</v>
      </c>
      <c r="CS33" s="668"/>
      <c r="CT33" s="668"/>
      <c r="CU33" s="668"/>
      <c r="CV33" s="668"/>
      <c r="CW33" s="668"/>
      <c r="CX33" s="668"/>
      <c r="CY33" s="669"/>
      <c r="CZ33" s="641">
        <v>41.5</v>
      </c>
      <c r="DA33" s="666"/>
      <c r="DB33" s="666"/>
      <c r="DC33" s="670"/>
      <c r="DD33" s="645">
        <v>11504164</v>
      </c>
      <c r="DE33" s="668"/>
      <c r="DF33" s="668"/>
      <c r="DG33" s="668"/>
      <c r="DH33" s="668"/>
      <c r="DI33" s="668"/>
      <c r="DJ33" s="668"/>
      <c r="DK33" s="669"/>
      <c r="DL33" s="645">
        <v>6969909</v>
      </c>
      <c r="DM33" s="668"/>
      <c r="DN33" s="668"/>
      <c r="DO33" s="668"/>
      <c r="DP33" s="668"/>
      <c r="DQ33" s="668"/>
      <c r="DR33" s="668"/>
      <c r="DS33" s="668"/>
      <c r="DT33" s="668"/>
      <c r="DU33" s="668"/>
      <c r="DV33" s="669"/>
      <c r="DW33" s="641">
        <v>42.1</v>
      </c>
      <c r="DX33" s="666"/>
      <c r="DY33" s="666"/>
      <c r="DZ33" s="666"/>
      <c r="EA33" s="666"/>
      <c r="EB33" s="666"/>
      <c r="EC33" s="667"/>
    </row>
    <row r="34" spans="2:133" ht="11.25" customHeight="1" x14ac:dyDescent="0.2">
      <c r="B34" s="633" t="s">
        <v>308</v>
      </c>
      <c r="C34" s="634"/>
      <c r="D34" s="634"/>
      <c r="E34" s="634"/>
      <c r="F34" s="634"/>
      <c r="G34" s="634"/>
      <c r="H34" s="634"/>
      <c r="I34" s="634"/>
      <c r="J34" s="634"/>
      <c r="K34" s="634"/>
      <c r="L34" s="634"/>
      <c r="M34" s="634"/>
      <c r="N34" s="634"/>
      <c r="O34" s="634"/>
      <c r="P34" s="634"/>
      <c r="Q34" s="635"/>
      <c r="R34" s="636">
        <v>2068433</v>
      </c>
      <c r="S34" s="637"/>
      <c r="T34" s="637"/>
      <c r="U34" s="637"/>
      <c r="V34" s="637"/>
      <c r="W34" s="637"/>
      <c r="X34" s="637"/>
      <c r="Y34" s="638"/>
      <c r="Z34" s="639">
        <v>6.2</v>
      </c>
      <c r="AA34" s="639"/>
      <c r="AB34" s="639"/>
      <c r="AC34" s="639"/>
      <c r="AD34" s="640" t="s">
        <v>122</v>
      </c>
      <c r="AE34" s="640"/>
      <c r="AF34" s="640"/>
      <c r="AG34" s="640"/>
      <c r="AH34" s="640"/>
      <c r="AI34" s="640"/>
      <c r="AJ34" s="640"/>
      <c r="AK34" s="640"/>
      <c r="AL34" s="641" t="s">
        <v>122</v>
      </c>
      <c r="AM34" s="642"/>
      <c r="AN34" s="642"/>
      <c r="AO34" s="643"/>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33" t="s">
        <v>309</v>
      </c>
      <c r="CE34" s="634"/>
      <c r="CF34" s="634"/>
      <c r="CG34" s="634"/>
      <c r="CH34" s="634"/>
      <c r="CI34" s="634"/>
      <c r="CJ34" s="634"/>
      <c r="CK34" s="634"/>
      <c r="CL34" s="634"/>
      <c r="CM34" s="634"/>
      <c r="CN34" s="634"/>
      <c r="CO34" s="634"/>
      <c r="CP34" s="634"/>
      <c r="CQ34" s="635"/>
      <c r="CR34" s="636">
        <v>4071215</v>
      </c>
      <c r="CS34" s="637"/>
      <c r="CT34" s="637"/>
      <c r="CU34" s="637"/>
      <c r="CV34" s="637"/>
      <c r="CW34" s="637"/>
      <c r="CX34" s="637"/>
      <c r="CY34" s="638"/>
      <c r="CZ34" s="641">
        <v>12.6</v>
      </c>
      <c r="DA34" s="666"/>
      <c r="DB34" s="666"/>
      <c r="DC34" s="670"/>
      <c r="DD34" s="645">
        <v>3329043</v>
      </c>
      <c r="DE34" s="637"/>
      <c r="DF34" s="637"/>
      <c r="DG34" s="637"/>
      <c r="DH34" s="637"/>
      <c r="DI34" s="637"/>
      <c r="DJ34" s="637"/>
      <c r="DK34" s="638"/>
      <c r="DL34" s="645">
        <v>2516322</v>
      </c>
      <c r="DM34" s="637"/>
      <c r="DN34" s="637"/>
      <c r="DO34" s="637"/>
      <c r="DP34" s="637"/>
      <c r="DQ34" s="637"/>
      <c r="DR34" s="637"/>
      <c r="DS34" s="637"/>
      <c r="DT34" s="637"/>
      <c r="DU34" s="637"/>
      <c r="DV34" s="638"/>
      <c r="DW34" s="641">
        <v>15.2</v>
      </c>
      <c r="DX34" s="666"/>
      <c r="DY34" s="666"/>
      <c r="DZ34" s="666"/>
      <c r="EA34" s="666"/>
      <c r="EB34" s="666"/>
      <c r="EC34" s="667"/>
    </row>
    <row r="35" spans="2:133" ht="11.25" customHeight="1" x14ac:dyDescent="0.2">
      <c r="B35" s="633" t="s">
        <v>310</v>
      </c>
      <c r="C35" s="634"/>
      <c r="D35" s="634"/>
      <c r="E35" s="634"/>
      <c r="F35" s="634"/>
      <c r="G35" s="634"/>
      <c r="H35" s="634"/>
      <c r="I35" s="634"/>
      <c r="J35" s="634"/>
      <c r="K35" s="634"/>
      <c r="L35" s="634"/>
      <c r="M35" s="634"/>
      <c r="N35" s="634"/>
      <c r="O35" s="634"/>
      <c r="P35" s="634"/>
      <c r="Q35" s="635"/>
      <c r="R35" s="636">
        <v>378392</v>
      </c>
      <c r="S35" s="637"/>
      <c r="T35" s="637"/>
      <c r="U35" s="637"/>
      <c r="V35" s="637"/>
      <c r="W35" s="637"/>
      <c r="X35" s="637"/>
      <c r="Y35" s="638"/>
      <c r="Z35" s="639">
        <v>1.1000000000000001</v>
      </c>
      <c r="AA35" s="639"/>
      <c r="AB35" s="639"/>
      <c r="AC35" s="639"/>
      <c r="AD35" s="640" t="s">
        <v>122</v>
      </c>
      <c r="AE35" s="640"/>
      <c r="AF35" s="640"/>
      <c r="AG35" s="640"/>
      <c r="AH35" s="640"/>
      <c r="AI35" s="640"/>
      <c r="AJ35" s="640"/>
      <c r="AK35" s="640"/>
      <c r="AL35" s="641" t="s">
        <v>122</v>
      </c>
      <c r="AM35" s="642"/>
      <c r="AN35" s="642"/>
      <c r="AO35" s="643"/>
      <c r="AP35" s="206"/>
      <c r="AQ35" s="618" t="s">
        <v>311</v>
      </c>
      <c r="AR35" s="619"/>
      <c r="AS35" s="619"/>
      <c r="AT35" s="619"/>
      <c r="AU35" s="619"/>
      <c r="AV35" s="619"/>
      <c r="AW35" s="619"/>
      <c r="AX35" s="619"/>
      <c r="AY35" s="619"/>
      <c r="AZ35" s="619"/>
      <c r="BA35" s="619"/>
      <c r="BB35" s="619"/>
      <c r="BC35" s="619"/>
      <c r="BD35" s="619"/>
      <c r="BE35" s="619"/>
      <c r="BF35" s="620"/>
      <c r="BG35" s="618" t="s">
        <v>312</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313</v>
      </c>
      <c r="CE35" s="634"/>
      <c r="CF35" s="634"/>
      <c r="CG35" s="634"/>
      <c r="CH35" s="634"/>
      <c r="CI35" s="634"/>
      <c r="CJ35" s="634"/>
      <c r="CK35" s="634"/>
      <c r="CL35" s="634"/>
      <c r="CM35" s="634"/>
      <c r="CN35" s="634"/>
      <c r="CO35" s="634"/>
      <c r="CP35" s="634"/>
      <c r="CQ35" s="635"/>
      <c r="CR35" s="636">
        <v>431171</v>
      </c>
      <c r="CS35" s="668"/>
      <c r="CT35" s="668"/>
      <c r="CU35" s="668"/>
      <c r="CV35" s="668"/>
      <c r="CW35" s="668"/>
      <c r="CX35" s="668"/>
      <c r="CY35" s="669"/>
      <c r="CZ35" s="641">
        <v>1.3</v>
      </c>
      <c r="DA35" s="666"/>
      <c r="DB35" s="666"/>
      <c r="DC35" s="670"/>
      <c r="DD35" s="645">
        <v>413906</v>
      </c>
      <c r="DE35" s="668"/>
      <c r="DF35" s="668"/>
      <c r="DG35" s="668"/>
      <c r="DH35" s="668"/>
      <c r="DI35" s="668"/>
      <c r="DJ35" s="668"/>
      <c r="DK35" s="669"/>
      <c r="DL35" s="645">
        <v>213657</v>
      </c>
      <c r="DM35" s="668"/>
      <c r="DN35" s="668"/>
      <c r="DO35" s="668"/>
      <c r="DP35" s="668"/>
      <c r="DQ35" s="668"/>
      <c r="DR35" s="668"/>
      <c r="DS35" s="668"/>
      <c r="DT35" s="668"/>
      <c r="DU35" s="668"/>
      <c r="DV35" s="669"/>
      <c r="DW35" s="641">
        <v>1.3</v>
      </c>
      <c r="DX35" s="666"/>
      <c r="DY35" s="666"/>
      <c r="DZ35" s="666"/>
      <c r="EA35" s="666"/>
      <c r="EB35" s="666"/>
      <c r="EC35" s="667"/>
    </row>
    <row r="36" spans="2:133" ht="11.25" customHeight="1" x14ac:dyDescent="0.2">
      <c r="B36" s="633" t="s">
        <v>314</v>
      </c>
      <c r="C36" s="634"/>
      <c r="D36" s="634"/>
      <c r="E36" s="634"/>
      <c r="F36" s="634"/>
      <c r="G36" s="634"/>
      <c r="H36" s="634"/>
      <c r="I36" s="634"/>
      <c r="J36" s="634"/>
      <c r="K36" s="634"/>
      <c r="L36" s="634"/>
      <c r="M36" s="634"/>
      <c r="N36" s="634"/>
      <c r="O36" s="634"/>
      <c r="P36" s="634"/>
      <c r="Q36" s="635"/>
      <c r="R36" s="636">
        <v>1533955</v>
      </c>
      <c r="S36" s="637"/>
      <c r="T36" s="637"/>
      <c r="U36" s="637"/>
      <c r="V36" s="637"/>
      <c r="W36" s="637"/>
      <c r="X36" s="637"/>
      <c r="Y36" s="638"/>
      <c r="Z36" s="639">
        <v>4.5999999999999996</v>
      </c>
      <c r="AA36" s="639"/>
      <c r="AB36" s="639"/>
      <c r="AC36" s="639"/>
      <c r="AD36" s="640" t="s">
        <v>122</v>
      </c>
      <c r="AE36" s="640"/>
      <c r="AF36" s="640"/>
      <c r="AG36" s="640"/>
      <c r="AH36" s="640"/>
      <c r="AI36" s="640"/>
      <c r="AJ36" s="640"/>
      <c r="AK36" s="640"/>
      <c r="AL36" s="641" t="s">
        <v>122</v>
      </c>
      <c r="AM36" s="642"/>
      <c r="AN36" s="642"/>
      <c r="AO36" s="643"/>
      <c r="AP36" s="206"/>
      <c r="AQ36" s="702" t="s">
        <v>315</v>
      </c>
      <c r="AR36" s="703"/>
      <c r="AS36" s="703"/>
      <c r="AT36" s="703"/>
      <c r="AU36" s="703"/>
      <c r="AV36" s="703"/>
      <c r="AW36" s="703"/>
      <c r="AX36" s="703"/>
      <c r="AY36" s="704"/>
      <c r="AZ36" s="625">
        <v>3463936</v>
      </c>
      <c r="BA36" s="626"/>
      <c r="BB36" s="626"/>
      <c r="BC36" s="626"/>
      <c r="BD36" s="626"/>
      <c r="BE36" s="626"/>
      <c r="BF36" s="698"/>
      <c r="BG36" s="622" t="s">
        <v>316</v>
      </c>
      <c r="BH36" s="623"/>
      <c r="BI36" s="623"/>
      <c r="BJ36" s="623"/>
      <c r="BK36" s="623"/>
      <c r="BL36" s="623"/>
      <c r="BM36" s="623"/>
      <c r="BN36" s="623"/>
      <c r="BO36" s="623"/>
      <c r="BP36" s="623"/>
      <c r="BQ36" s="623"/>
      <c r="BR36" s="623"/>
      <c r="BS36" s="623"/>
      <c r="BT36" s="623"/>
      <c r="BU36" s="624"/>
      <c r="BV36" s="625">
        <v>146007</v>
      </c>
      <c r="BW36" s="626"/>
      <c r="BX36" s="626"/>
      <c r="BY36" s="626"/>
      <c r="BZ36" s="626"/>
      <c r="CA36" s="626"/>
      <c r="CB36" s="698"/>
      <c r="CD36" s="633" t="s">
        <v>317</v>
      </c>
      <c r="CE36" s="634"/>
      <c r="CF36" s="634"/>
      <c r="CG36" s="634"/>
      <c r="CH36" s="634"/>
      <c r="CI36" s="634"/>
      <c r="CJ36" s="634"/>
      <c r="CK36" s="634"/>
      <c r="CL36" s="634"/>
      <c r="CM36" s="634"/>
      <c r="CN36" s="634"/>
      <c r="CO36" s="634"/>
      <c r="CP36" s="634"/>
      <c r="CQ36" s="635"/>
      <c r="CR36" s="636">
        <v>5775901</v>
      </c>
      <c r="CS36" s="637"/>
      <c r="CT36" s="637"/>
      <c r="CU36" s="637"/>
      <c r="CV36" s="637"/>
      <c r="CW36" s="637"/>
      <c r="CX36" s="637"/>
      <c r="CY36" s="638"/>
      <c r="CZ36" s="641">
        <v>17.8</v>
      </c>
      <c r="DA36" s="666"/>
      <c r="DB36" s="666"/>
      <c r="DC36" s="670"/>
      <c r="DD36" s="645">
        <v>5252161</v>
      </c>
      <c r="DE36" s="637"/>
      <c r="DF36" s="637"/>
      <c r="DG36" s="637"/>
      <c r="DH36" s="637"/>
      <c r="DI36" s="637"/>
      <c r="DJ36" s="637"/>
      <c r="DK36" s="638"/>
      <c r="DL36" s="645">
        <v>2461479</v>
      </c>
      <c r="DM36" s="637"/>
      <c r="DN36" s="637"/>
      <c r="DO36" s="637"/>
      <c r="DP36" s="637"/>
      <c r="DQ36" s="637"/>
      <c r="DR36" s="637"/>
      <c r="DS36" s="637"/>
      <c r="DT36" s="637"/>
      <c r="DU36" s="637"/>
      <c r="DV36" s="638"/>
      <c r="DW36" s="641">
        <v>14.9</v>
      </c>
      <c r="DX36" s="666"/>
      <c r="DY36" s="666"/>
      <c r="DZ36" s="666"/>
      <c r="EA36" s="666"/>
      <c r="EB36" s="666"/>
      <c r="EC36" s="667"/>
    </row>
    <row r="37" spans="2:133" ht="11.25" customHeight="1" x14ac:dyDescent="0.2">
      <c r="B37" s="633" t="s">
        <v>318</v>
      </c>
      <c r="C37" s="634"/>
      <c r="D37" s="634"/>
      <c r="E37" s="634"/>
      <c r="F37" s="634"/>
      <c r="G37" s="634"/>
      <c r="H37" s="634"/>
      <c r="I37" s="634"/>
      <c r="J37" s="634"/>
      <c r="K37" s="634"/>
      <c r="L37" s="634"/>
      <c r="M37" s="634"/>
      <c r="N37" s="634"/>
      <c r="O37" s="634"/>
      <c r="P37" s="634"/>
      <c r="Q37" s="635"/>
      <c r="R37" s="636">
        <v>843720</v>
      </c>
      <c r="S37" s="637"/>
      <c r="T37" s="637"/>
      <c r="U37" s="637"/>
      <c r="V37" s="637"/>
      <c r="W37" s="637"/>
      <c r="X37" s="637"/>
      <c r="Y37" s="638"/>
      <c r="Z37" s="639">
        <v>2.5</v>
      </c>
      <c r="AA37" s="639"/>
      <c r="AB37" s="639"/>
      <c r="AC37" s="639"/>
      <c r="AD37" s="640">
        <v>382</v>
      </c>
      <c r="AE37" s="640"/>
      <c r="AF37" s="640"/>
      <c r="AG37" s="640"/>
      <c r="AH37" s="640"/>
      <c r="AI37" s="640"/>
      <c r="AJ37" s="640"/>
      <c r="AK37" s="640"/>
      <c r="AL37" s="641">
        <v>0</v>
      </c>
      <c r="AM37" s="642"/>
      <c r="AN37" s="642"/>
      <c r="AO37" s="643"/>
      <c r="AQ37" s="699" t="s">
        <v>319</v>
      </c>
      <c r="AR37" s="700"/>
      <c r="AS37" s="700"/>
      <c r="AT37" s="700"/>
      <c r="AU37" s="700"/>
      <c r="AV37" s="700"/>
      <c r="AW37" s="700"/>
      <c r="AX37" s="700"/>
      <c r="AY37" s="701"/>
      <c r="AZ37" s="636">
        <v>998800</v>
      </c>
      <c r="BA37" s="637"/>
      <c r="BB37" s="637"/>
      <c r="BC37" s="637"/>
      <c r="BD37" s="668"/>
      <c r="BE37" s="668"/>
      <c r="BF37" s="691"/>
      <c r="BG37" s="633" t="s">
        <v>320</v>
      </c>
      <c r="BH37" s="634"/>
      <c r="BI37" s="634"/>
      <c r="BJ37" s="634"/>
      <c r="BK37" s="634"/>
      <c r="BL37" s="634"/>
      <c r="BM37" s="634"/>
      <c r="BN37" s="634"/>
      <c r="BO37" s="634"/>
      <c r="BP37" s="634"/>
      <c r="BQ37" s="634"/>
      <c r="BR37" s="634"/>
      <c r="BS37" s="634"/>
      <c r="BT37" s="634"/>
      <c r="BU37" s="635"/>
      <c r="BV37" s="636">
        <v>146007</v>
      </c>
      <c r="BW37" s="637"/>
      <c r="BX37" s="637"/>
      <c r="BY37" s="637"/>
      <c r="BZ37" s="637"/>
      <c r="CA37" s="637"/>
      <c r="CB37" s="646"/>
      <c r="CD37" s="633" t="s">
        <v>321</v>
      </c>
      <c r="CE37" s="634"/>
      <c r="CF37" s="634"/>
      <c r="CG37" s="634"/>
      <c r="CH37" s="634"/>
      <c r="CI37" s="634"/>
      <c r="CJ37" s="634"/>
      <c r="CK37" s="634"/>
      <c r="CL37" s="634"/>
      <c r="CM37" s="634"/>
      <c r="CN37" s="634"/>
      <c r="CO37" s="634"/>
      <c r="CP37" s="634"/>
      <c r="CQ37" s="635"/>
      <c r="CR37" s="636">
        <v>2218693</v>
      </c>
      <c r="CS37" s="668"/>
      <c r="CT37" s="668"/>
      <c r="CU37" s="668"/>
      <c r="CV37" s="668"/>
      <c r="CW37" s="668"/>
      <c r="CX37" s="668"/>
      <c r="CY37" s="669"/>
      <c r="CZ37" s="641">
        <v>6.8</v>
      </c>
      <c r="DA37" s="666"/>
      <c r="DB37" s="666"/>
      <c r="DC37" s="670"/>
      <c r="DD37" s="645">
        <v>2146458</v>
      </c>
      <c r="DE37" s="668"/>
      <c r="DF37" s="668"/>
      <c r="DG37" s="668"/>
      <c r="DH37" s="668"/>
      <c r="DI37" s="668"/>
      <c r="DJ37" s="668"/>
      <c r="DK37" s="669"/>
      <c r="DL37" s="645">
        <v>1498427</v>
      </c>
      <c r="DM37" s="668"/>
      <c r="DN37" s="668"/>
      <c r="DO37" s="668"/>
      <c r="DP37" s="668"/>
      <c r="DQ37" s="668"/>
      <c r="DR37" s="668"/>
      <c r="DS37" s="668"/>
      <c r="DT37" s="668"/>
      <c r="DU37" s="668"/>
      <c r="DV37" s="669"/>
      <c r="DW37" s="641">
        <v>9</v>
      </c>
      <c r="DX37" s="666"/>
      <c r="DY37" s="666"/>
      <c r="DZ37" s="666"/>
      <c r="EA37" s="666"/>
      <c r="EB37" s="666"/>
      <c r="EC37" s="667"/>
    </row>
    <row r="38" spans="2:133" ht="11.25" customHeight="1" x14ac:dyDescent="0.2">
      <c r="B38" s="633" t="s">
        <v>322</v>
      </c>
      <c r="C38" s="634"/>
      <c r="D38" s="634"/>
      <c r="E38" s="634"/>
      <c r="F38" s="634"/>
      <c r="G38" s="634"/>
      <c r="H38" s="634"/>
      <c r="I38" s="634"/>
      <c r="J38" s="634"/>
      <c r="K38" s="634"/>
      <c r="L38" s="634"/>
      <c r="M38" s="634"/>
      <c r="N38" s="634"/>
      <c r="O38" s="634"/>
      <c r="P38" s="634"/>
      <c r="Q38" s="635"/>
      <c r="R38" s="636">
        <v>1753900</v>
      </c>
      <c r="S38" s="637"/>
      <c r="T38" s="637"/>
      <c r="U38" s="637"/>
      <c r="V38" s="637"/>
      <c r="W38" s="637"/>
      <c r="X38" s="637"/>
      <c r="Y38" s="638"/>
      <c r="Z38" s="639">
        <v>5.3</v>
      </c>
      <c r="AA38" s="639"/>
      <c r="AB38" s="639"/>
      <c r="AC38" s="639"/>
      <c r="AD38" s="640" t="s">
        <v>122</v>
      </c>
      <c r="AE38" s="640"/>
      <c r="AF38" s="640"/>
      <c r="AG38" s="640"/>
      <c r="AH38" s="640"/>
      <c r="AI38" s="640"/>
      <c r="AJ38" s="640"/>
      <c r="AK38" s="640"/>
      <c r="AL38" s="641" t="s">
        <v>122</v>
      </c>
      <c r="AM38" s="642"/>
      <c r="AN38" s="642"/>
      <c r="AO38" s="643"/>
      <c r="AQ38" s="699" t="s">
        <v>323</v>
      </c>
      <c r="AR38" s="700"/>
      <c r="AS38" s="700"/>
      <c r="AT38" s="700"/>
      <c r="AU38" s="700"/>
      <c r="AV38" s="700"/>
      <c r="AW38" s="700"/>
      <c r="AX38" s="700"/>
      <c r="AY38" s="701"/>
      <c r="AZ38" s="636">
        <v>251462</v>
      </c>
      <c r="BA38" s="637"/>
      <c r="BB38" s="637"/>
      <c r="BC38" s="637"/>
      <c r="BD38" s="668"/>
      <c r="BE38" s="668"/>
      <c r="BF38" s="691"/>
      <c r="BG38" s="633" t="s">
        <v>324</v>
      </c>
      <c r="BH38" s="634"/>
      <c r="BI38" s="634"/>
      <c r="BJ38" s="634"/>
      <c r="BK38" s="634"/>
      <c r="BL38" s="634"/>
      <c r="BM38" s="634"/>
      <c r="BN38" s="634"/>
      <c r="BO38" s="634"/>
      <c r="BP38" s="634"/>
      <c r="BQ38" s="634"/>
      <c r="BR38" s="634"/>
      <c r="BS38" s="634"/>
      <c r="BT38" s="634"/>
      <c r="BU38" s="635"/>
      <c r="BV38" s="636">
        <v>6784</v>
      </c>
      <c r="BW38" s="637"/>
      <c r="BX38" s="637"/>
      <c r="BY38" s="637"/>
      <c r="BZ38" s="637"/>
      <c r="CA38" s="637"/>
      <c r="CB38" s="646"/>
      <c r="CD38" s="633" t="s">
        <v>325</v>
      </c>
      <c r="CE38" s="634"/>
      <c r="CF38" s="634"/>
      <c r="CG38" s="634"/>
      <c r="CH38" s="634"/>
      <c r="CI38" s="634"/>
      <c r="CJ38" s="634"/>
      <c r="CK38" s="634"/>
      <c r="CL38" s="634"/>
      <c r="CM38" s="634"/>
      <c r="CN38" s="634"/>
      <c r="CO38" s="634"/>
      <c r="CP38" s="634"/>
      <c r="CQ38" s="635"/>
      <c r="CR38" s="636">
        <v>2209890</v>
      </c>
      <c r="CS38" s="637"/>
      <c r="CT38" s="637"/>
      <c r="CU38" s="637"/>
      <c r="CV38" s="637"/>
      <c r="CW38" s="637"/>
      <c r="CX38" s="637"/>
      <c r="CY38" s="638"/>
      <c r="CZ38" s="641">
        <v>6.8</v>
      </c>
      <c r="DA38" s="666"/>
      <c r="DB38" s="666"/>
      <c r="DC38" s="670"/>
      <c r="DD38" s="645">
        <v>1842622</v>
      </c>
      <c r="DE38" s="637"/>
      <c r="DF38" s="637"/>
      <c r="DG38" s="637"/>
      <c r="DH38" s="637"/>
      <c r="DI38" s="637"/>
      <c r="DJ38" s="637"/>
      <c r="DK38" s="638"/>
      <c r="DL38" s="645">
        <v>1778451</v>
      </c>
      <c r="DM38" s="637"/>
      <c r="DN38" s="637"/>
      <c r="DO38" s="637"/>
      <c r="DP38" s="637"/>
      <c r="DQ38" s="637"/>
      <c r="DR38" s="637"/>
      <c r="DS38" s="637"/>
      <c r="DT38" s="637"/>
      <c r="DU38" s="637"/>
      <c r="DV38" s="638"/>
      <c r="DW38" s="641">
        <v>10.7</v>
      </c>
      <c r="DX38" s="666"/>
      <c r="DY38" s="666"/>
      <c r="DZ38" s="666"/>
      <c r="EA38" s="666"/>
      <c r="EB38" s="666"/>
      <c r="EC38" s="667"/>
    </row>
    <row r="39" spans="2:133" ht="11.25" customHeight="1" x14ac:dyDescent="0.2">
      <c r="B39" s="633" t="s">
        <v>326</v>
      </c>
      <c r="C39" s="634"/>
      <c r="D39" s="634"/>
      <c r="E39" s="634"/>
      <c r="F39" s="634"/>
      <c r="G39" s="634"/>
      <c r="H39" s="634"/>
      <c r="I39" s="634"/>
      <c r="J39" s="634"/>
      <c r="K39" s="634"/>
      <c r="L39" s="634"/>
      <c r="M39" s="634"/>
      <c r="N39" s="634"/>
      <c r="O39" s="634"/>
      <c r="P39" s="634"/>
      <c r="Q39" s="635"/>
      <c r="R39" s="636" t="s">
        <v>122</v>
      </c>
      <c r="S39" s="637"/>
      <c r="T39" s="637"/>
      <c r="U39" s="637"/>
      <c r="V39" s="637"/>
      <c r="W39" s="637"/>
      <c r="X39" s="637"/>
      <c r="Y39" s="638"/>
      <c r="Z39" s="639" t="s">
        <v>122</v>
      </c>
      <c r="AA39" s="639"/>
      <c r="AB39" s="639"/>
      <c r="AC39" s="639"/>
      <c r="AD39" s="640" t="s">
        <v>122</v>
      </c>
      <c r="AE39" s="640"/>
      <c r="AF39" s="640"/>
      <c r="AG39" s="640"/>
      <c r="AH39" s="640"/>
      <c r="AI39" s="640"/>
      <c r="AJ39" s="640"/>
      <c r="AK39" s="640"/>
      <c r="AL39" s="641" t="s">
        <v>122</v>
      </c>
      <c r="AM39" s="642"/>
      <c r="AN39" s="642"/>
      <c r="AO39" s="643"/>
      <c r="AQ39" s="699" t="s">
        <v>327</v>
      </c>
      <c r="AR39" s="700"/>
      <c r="AS39" s="700"/>
      <c r="AT39" s="700"/>
      <c r="AU39" s="700"/>
      <c r="AV39" s="700"/>
      <c r="AW39" s="700"/>
      <c r="AX39" s="700"/>
      <c r="AY39" s="701"/>
      <c r="AZ39" s="636">
        <v>3784</v>
      </c>
      <c r="BA39" s="637"/>
      <c r="BB39" s="637"/>
      <c r="BC39" s="637"/>
      <c r="BD39" s="668"/>
      <c r="BE39" s="668"/>
      <c r="BF39" s="691"/>
      <c r="BG39" s="633" t="s">
        <v>328</v>
      </c>
      <c r="BH39" s="634"/>
      <c r="BI39" s="634"/>
      <c r="BJ39" s="634"/>
      <c r="BK39" s="634"/>
      <c r="BL39" s="634"/>
      <c r="BM39" s="634"/>
      <c r="BN39" s="634"/>
      <c r="BO39" s="634"/>
      <c r="BP39" s="634"/>
      <c r="BQ39" s="634"/>
      <c r="BR39" s="634"/>
      <c r="BS39" s="634"/>
      <c r="BT39" s="634"/>
      <c r="BU39" s="635"/>
      <c r="BV39" s="636">
        <v>10121</v>
      </c>
      <c r="BW39" s="637"/>
      <c r="BX39" s="637"/>
      <c r="BY39" s="637"/>
      <c r="BZ39" s="637"/>
      <c r="CA39" s="637"/>
      <c r="CB39" s="646"/>
      <c r="CD39" s="633" t="s">
        <v>329</v>
      </c>
      <c r="CE39" s="634"/>
      <c r="CF39" s="634"/>
      <c r="CG39" s="634"/>
      <c r="CH39" s="634"/>
      <c r="CI39" s="634"/>
      <c r="CJ39" s="634"/>
      <c r="CK39" s="634"/>
      <c r="CL39" s="634"/>
      <c r="CM39" s="634"/>
      <c r="CN39" s="634"/>
      <c r="CO39" s="634"/>
      <c r="CP39" s="634"/>
      <c r="CQ39" s="635"/>
      <c r="CR39" s="636">
        <v>694000</v>
      </c>
      <c r="CS39" s="668"/>
      <c r="CT39" s="668"/>
      <c r="CU39" s="668"/>
      <c r="CV39" s="668"/>
      <c r="CW39" s="668"/>
      <c r="CX39" s="668"/>
      <c r="CY39" s="669"/>
      <c r="CZ39" s="641">
        <v>2.1</v>
      </c>
      <c r="DA39" s="666"/>
      <c r="DB39" s="666"/>
      <c r="DC39" s="670"/>
      <c r="DD39" s="645">
        <v>666168</v>
      </c>
      <c r="DE39" s="668"/>
      <c r="DF39" s="668"/>
      <c r="DG39" s="668"/>
      <c r="DH39" s="668"/>
      <c r="DI39" s="668"/>
      <c r="DJ39" s="668"/>
      <c r="DK39" s="669"/>
      <c r="DL39" s="645" t="s">
        <v>122</v>
      </c>
      <c r="DM39" s="668"/>
      <c r="DN39" s="668"/>
      <c r="DO39" s="668"/>
      <c r="DP39" s="668"/>
      <c r="DQ39" s="668"/>
      <c r="DR39" s="668"/>
      <c r="DS39" s="668"/>
      <c r="DT39" s="668"/>
      <c r="DU39" s="668"/>
      <c r="DV39" s="669"/>
      <c r="DW39" s="641" t="s">
        <v>122</v>
      </c>
      <c r="DX39" s="666"/>
      <c r="DY39" s="666"/>
      <c r="DZ39" s="666"/>
      <c r="EA39" s="666"/>
      <c r="EB39" s="666"/>
      <c r="EC39" s="667"/>
    </row>
    <row r="40" spans="2:133" ht="11.25" customHeight="1" x14ac:dyDescent="0.2">
      <c r="B40" s="633" t="s">
        <v>330</v>
      </c>
      <c r="C40" s="634"/>
      <c r="D40" s="634"/>
      <c r="E40" s="634"/>
      <c r="F40" s="634"/>
      <c r="G40" s="634"/>
      <c r="H40" s="634"/>
      <c r="I40" s="634"/>
      <c r="J40" s="634"/>
      <c r="K40" s="634"/>
      <c r="L40" s="634"/>
      <c r="M40" s="634"/>
      <c r="N40" s="634"/>
      <c r="O40" s="634"/>
      <c r="P40" s="634"/>
      <c r="Q40" s="635"/>
      <c r="R40" s="636" t="s">
        <v>122</v>
      </c>
      <c r="S40" s="637"/>
      <c r="T40" s="637"/>
      <c r="U40" s="637"/>
      <c r="V40" s="637"/>
      <c r="W40" s="637"/>
      <c r="X40" s="637"/>
      <c r="Y40" s="638"/>
      <c r="Z40" s="639" t="s">
        <v>122</v>
      </c>
      <c r="AA40" s="639"/>
      <c r="AB40" s="639"/>
      <c r="AC40" s="639"/>
      <c r="AD40" s="640" t="s">
        <v>122</v>
      </c>
      <c r="AE40" s="640"/>
      <c r="AF40" s="640"/>
      <c r="AG40" s="640"/>
      <c r="AH40" s="640"/>
      <c r="AI40" s="640"/>
      <c r="AJ40" s="640"/>
      <c r="AK40" s="640"/>
      <c r="AL40" s="641" t="s">
        <v>122</v>
      </c>
      <c r="AM40" s="642"/>
      <c r="AN40" s="642"/>
      <c r="AO40" s="643"/>
      <c r="AQ40" s="699" t="s">
        <v>331</v>
      </c>
      <c r="AR40" s="700"/>
      <c r="AS40" s="700"/>
      <c r="AT40" s="700"/>
      <c r="AU40" s="700"/>
      <c r="AV40" s="700"/>
      <c r="AW40" s="700"/>
      <c r="AX40" s="700"/>
      <c r="AY40" s="701"/>
      <c r="AZ40" s="636" t="s">
        <v>122</v>
      </c>
      <c r="BA40" s="637"/>
      <c r="BB40" s="637"/>
      <c r="BC40" s="637"/>
      <c r="BD40" s="668"/>
      <c r="BE40" s="668"/>
      <c r="BF40" s="691"/>
      <c r="BG40" s="684" t="s">
        <v>332</v>
      </c>
      <c r="BH40" s="685"/>
      <c r="BI40" s="685"/>
      <c r="BJ40" s="685"/>
      <c r="BK40" s="685"/>
      <c r="BL40" s="202"/>
      <c r="BM40" s="634" t="s">
        <v>333</v>
      </c>
      <c r="BN40" s="634"/>
      <c r="BO40" s="634"/>
      <c r="BP40" s="634"/>
      <c r="BQ40" s="634"/>
      <c r="BR40" s="634"/>
      <c r="BS40" s="634"/>
      <c r="BT40" s="634"/>
      <c r="BU40" s="635"/>
      <c r="BV40" s="636">
        <v>114</v>
      </c>
      <c r="BW40" s="637"/>
      <c r="BX40" s="637"/>
      <c r="BY40" s="637"/>
      <c r="BZ40" s="637"/>
      <c r="CA40" s="637"/>
      <c r="CB40" s="646"/>
      <c r="CD40" s="633" t="s">
        <v>334</v>
      </c>
      <c r="CE40" s="634"/>
      <c r="CF40" s="634"/>
      <c r="CG40" s="634"/>
      <c r="CH40" s="634"/>
      <c r="CI40" s="634"/>
      <c r="CJ40" s="634"/>
      <c r="CK40" s="634"/>
      <c r="CL40" s="634"/>
      <c r="CM40" s="634"/>
      <c r="CN40" s="634"/>
      <c r="CO40" s="634"/>
      <c r="CP40" s="634"/>
      <c r="CQ40" s="635"/>
      <c r="CR40" s="636">
        <v>257920</v>
      </c>
      <c r="CS40" s="637"/>
      <c r="CT40" s="637"/>
      <c r="CU40" s="637"/>
      <c r="CV40" s="637"/>
      <c r="CW40" s="637"/>
      <c r="CX40" s="637"/>
      <c r="CY40" s="638"/>
      <c r="CZ40" s="641">
        <v>0.8</v>
      </c>
      <c r="DA40" s="666"/>
      <c r="DB40" s="666"/>
      <c r="DC40" s="670"/>
      <c r="DD40" s="645">
        <v>264</v>
      </c>
      <c r="DE40" s="637"/>
      <c r="DF40" s="637"/>
      <c r="DG40" s="637"/>
      <c r="DH40" s="637"/>
      <c r="DI40" s="637"/>
      <c r="DJ40" s="637"/>
      <c r="DK40" s="638"/>
      <c r="DL40" s="645" t="s">
        <v>122</v>
      </c>
      <c r="DM40" s="637"/>
      <c r="DN40" s="637"/>
      <c r="DO40" s="637"/>
      <c r="DP40" s="637"/>
      <c r="DQ40" s="637"/>
      <c r="DR40" s="637"/>
      <c r="DS40" s="637"/>
      <c r="DT40" s="637"/>
      <c r="DU40" s="637"/>
      <c r="DV40" s="638"/>
      <c r="DW40" s="641" t="s">
        <v>122</v>
      </c>
      <c r="DX40" s="666"/>
      <c r="DY40" s="666"/>
      <c r="DZ40" s="666"/>
      <c r="EA40" s="666"/>
      <c r="EB40" s="666"/>
      <c r="EC40" s="667"/>
    </row>
    <row r="41" spans="2:133" ht="11.25" customHeight="1" x14ac:dyDescent="0.2">
      <c r="B41" s="657" t="s">
        <v>335</v>
      </c>
      <c r="C41" s="658"/>
      <c r="D41" s="658"/>
      <c r="E41" s="658"/>
      <c r="F41" s="658"/>
      <c r="G41" s="658"/>
      <c r="H41" s="658"/>
      <c r="I41" s="658"/>
      <c r="J41" s="658"/>
      <c r="K41" s="658"/>
      <c r="L41" s="658"/>
      <c r="M41" s="658"/>
      <c r="N41" s="658"/>
      <c r="O41" s="658"/>
      <c r="P41" s="658"/>
      <c r="Q41" s="659"/>
      <c r="R41" s="708">
        <v>33162801</v>
      </c>
      <c r="S41" s="709"/>
      <c r="T41" s="709"/>
      <c r="U41" s="709"/>
      <c r="V41" s="709"/>
      <c r="W41" s="709"/>
      <c r="X41" s="709"/>
      <c r="Y41" s="713"/>
      <c r="Z41" s="714">
        <v>100</v>
      </c>
      <c r="AA41" s="714"/>
      <c r="AB41" s="714"/>
      <c r="AC41" s="714"/>
      <c r="AD41" s="715">
        <v>16560911</v>
      </c>
      <c r="AE41" s="715"/>
      <c r="AF41" s="715"/>
      <c r="AG41" s="715"/>
      <c r="AH41" s="715"/>
      <c r="AI41" s="715"/>
      <c r="AJ41" s="715"/>
      <c r="AK41" s="715"/>
      <c r="AL41" s="716">
        <v>100</v>
      </c>
      <c r="AM41" s="696"/>
      <c r="AN41" s="696"/>
      <c r="AO41" s="717"/>
      <c r="AQ41" s="699" t="s">
        <v>336</v>
      </c>
      <c r="AR41" s="700"/>
      <c r="AS41" s="700"/>
      <c r="AT41" s="700"/>
      <c r="AU41" s="700"/>
      <c r="AV41" s="700"/>
      <c r="AW41" s="700"/>
      <c r="AX41" s="700"/>
      <c r="AY41" s="701"/>
      <c r="AZ41" s="636">
        <v>417170</v>
      </c>
      <c r="BA41" s="637"/>
      <c r="BB41" s="637"/>
      <c r="BC41" s="637"/>
      <c r="BD41" s="668"/>
      <c r="BE41" s="668"/>
      <c r="BF41" s="691"/>
      <c r="BG41" s="684"/>
      <c r="BH41" s="685"/>
      <c r="BI41" s="685"/>
      <c r="BJ41" s="685"/>
      <c r="BK41" s="685"/>
      <c r="BL41" s="202"/>
      <c r="BM41" s="634" t="s">
        <v>337</v>
      </c>
      <c r="BN41" s="634"/>
      <c r="BO41" s="634"/>
      <c r="BP41" s="634"/>
      <c r="BQ41" s="634"/>
      <c r="BR41" s="634"/>
      <c r="BS41" s="634"/>
      <c r="BT41" s="634"/>
      <c r="BU41" s="635"/>
      <c r="BV41" s="636">
        <v>1</v>
      </c>
      <c r="BW41" s="637"/>
      <c r="BX41" s="637"/>
      <c r="BY41" s="637"/>
      <c r="BZ41" s="637"/>
      <c r="CA41" s="637"/>
      <c r="CB41" s="646"/>
      <c r="CD41" s="633" t="s">
        <v>338</v>
      </c>
      <c r="CE41" s="634"/>
      <c r="CF41" s="634"/>
      <c r="CG41" s="634"/>
      <c r="CH41" s="634"/>
      <c r="CI41" s="634"/>
      <c r="CJ41" s="634"/>
      <c r="CK41" s="634"/>
      <c r="CL41" s="634"/>
      <c r="CM41" s="634"/>
      <c r="CN41" s="634"/>
      <c r="CO41" s="634"/>
      <c r="CP41" s="634"/>
      <c r="CQ41" s="635"/>
      <c r="CR41" s="636" t="s">
        <v>122</v>
      </c>
      <c r="CS41" s="668"/>
      <c r="CT41" s="668"/>
      <c r="CU41" s="668"/>
      <c r="CV41" s="668"/>
      <c r="CW41" s="668"/>
      <c r="CX41" s="668"/>
      <c r="CY41" s="669"/>
      <c r="CZ41" s="641" t="s">
        <v>122</v>
      </c>
      <c r="DA41" s="666"/>
      <c r="DB41" s="666"/>
      <c r="DC41" s="670"/>
      <c r="DD41" s="645" t="s">
        <v>122</v>
      </c>
      <c r="DE41" s="668"/>
      <c r="DF41" s="668"/>
      <c r="DG41" s="668"/>
      <c r="DH41" s="668"/>
      <c r="DI41" s="668"/>
      <c r="DJ41" s="668"/>
      <c r="DK41" s="669"/>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2">
      <c r="AQ42" s="705" t="s">
        <v>339</v>
      </c>
      <c r="AR42" s="706"/>
      <c r="AS42" s="706"/>
      <c r="AT42" s="706"/>
      <c r="AU42" s="706"/>
      <c r="AV42" s="706"/>
      <c r="AW42" s="706"/>
      <c r="AX42" s="706"/>
      <c r="AY42" s="707"/>
      <c r="AZ42" s="708">
        <v>1792720</v>
      </c>
      <c r="BA42" s="709"/>
      <c r="BB42" s="709"/>
      <c r="BC42" s="709"/>
      <c r="BD42" s="695"/>
      <c r="BE42" s="695"/>
      <c r="BF42" s="697"/>
      <c r="BG42" s="686"/>
      <c r="BH42" s="687"/>
      <c r="BI42" s="687"/>
      <c r="BJ42" s="687"/>
      <c r="BK42" s="687"/>
      <c r="BL42" s="203"/>
      <c r="BM42" s="658" t="s">
        <v>340</v>
      </c>
      <c r="BN42" s="658"/>
      <c r="BO42" s="658"/>
      <c r="BP42" s="658"/>
      <c r="BQ42" s="658"/>
      <c r="BR42" s="658"/>
      <c r="BS42" s="658"/>
      <c r="BT42" s="658"/>
      <c r="BU42" s="659"/>
      <c r="BV42" s="708">
        <v>382</v>
      </c>
      <c r="BW42" s="709"/>
      <c r="BX42" s="709"/>
      <c r="BY42" s="709"/>
      <c r="BZ42" s="709"/>
      <c r="CA42" s="709"/>
      <c r="CB42" s="718"/>
      <c r="CD42" s="633" t="s">
        <v>341</v>
      </c>
      <c r="CE42" s="634"/>
      <c r="CF42" s="634"/>
      <c r="CG42" s="634"/>
      <c r="CH42" s="634"/>
      <c r="CI42" s="634"/>
      <c r="CJ42" s="634"/>
      <c r="CK42" s="634"/>
      <c r="CL42" s="634"/>
      <c r="CM42" s="634"/>
      <c r="CN42" s="634"/>
      <c r="CO42" s="634"/>
      <c r="CP42" s="634"/>
      <c r="CQ42" s="635"/>
      <c r="CR42" s="636">
        <v>3326043</v>
      </c>
      <c r="CS42" s="668"/>
      <c r="CT42" s="668"/>
      <c r="CU42" s="668"/>
      <c r="CV42" s="668"/>
      <c r="CW42" s="668"/>
      <c r="CX42" s="668"/>
      <c r="CY42" s="669"/>
      <c r="CZ42" s="641">
        <v>10.3</v>
      </c>
      <c r="DA42" s="666"/>
      <c r="DB42" s="666"/>
      <c r="DC42" s="670"/>
      <c r="DD42" s="645">
        <v>627751</v>
      </c>
      <c r="DE42" s="668"/>
      <c r="DF42" s="668"/>
      <c r="DG42" s="668"/>
      <c r="DH42" s="668"/>
      <c r="DI42" s="668"/>
      <c r="DJ42" s="668"/>
      <c r="DK42" s="669"/>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2">
      <c r="B43" s="196" t="s">
        <v>342</v>
      </c>
      <c r="CD43" s="633" t="s">
        <v>343</v>
      </c>
      <c r="CE43" s="634"/>
      <c r="CF43" s="634"/>
      <c r="CG43" s="634"/>
      <c r="CH43" s="634"/>
      <c r="CI43" s="634"/>
      <c r="CJ43" s="634"/>
      <c r="CK43" s="634"/>
      <c r="CL43" s="634"/>
      <c r="CM43" s="634"/>
      <c r="CN43" s="634"/>
      <c r="CO43" s="634"/>
      <c r="CP43" s="634"/>
      <c r="CQ43" s="635"/>
      <c r="CR43" s="636">
        <v>10854</v>
      </c>
      <c r="CS43" s="668"/>
      <c r="CT43" s="668"/>
      <c r="CU43" s="668"/>
      <c r="CV43" s="668"/>
      <c r="CW43" s="668"/>
      <c r="CX43" s="668"/>
      <c r="CY43" s="669"/>
      <c r="CZ43" s="641">
        <v>0</v>
      </c>
      <c r="DA43" s="666"/>
      <c r="DB43" s="666"/>
      <c r="DC43" s="670"/>
      <c r="DD43" s="645">
        <v>2648</v>
      </c>
      <c r="DE43" s="668"/>
      <c r="DF43" s="668"/>
      <c r="DG43" s="668"/>
      <c r="DH43" s="668"/>
      <c r="DI43" s="668"/>
      <c r="DJ43" s="668"/>
      <c r="DK43" s="669"/>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2">
      <c r="B44" s="722" t="s">
        <v>344</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2" t="s">
        <v>292</v>
      </c>
      <c r="CE44" s="673"/>
      <c r="CF44" s="633" t="s">
        <v>345</v>
      </c>
      <c r="CG44" s="634"/>
      <c r="CH44" s="634"/>
      <c r="CI44" s="634"/>
      <c r="CJ44" s="634"/>
      <c r="CK44" s="634"/>
      <c r="CL44" s="634"/>
      <c r="CM44" s="634"/>
      <c r="CN44" s="634"/>
      <c r="CO44" s="634"/>
      <c r="CP44" s="634"/>
      <c r="CQ44" s="635"/>
      <c r="CR44" s="636">
        <v>3326043</v>
      </c>
      <c r="CS44" s="637"/>
      <c r="CT44" s="637"/>
      <c r="CU44" s="637"/>
      <c r="CV44" s="637"/>
      <c r="CW44" s="637"/>
      <c r="CX44" s="637"/>
      <c r="CY44" s="638"/>
      <c r="CZ44" s="641">
        <v>10.3</v>
      </c>
      <c r="DA44" s="642"/>
      <c r="DB44" s="642"/>
      <c r="DC44" s="648"/>
      <c r="DD44" s="645">
        <v>627751</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2">
      <c r="B45" s="722" t="s">
        <v>346</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4"/>
      <c r="CE45" s="675"/>
      <c r="CF45" s="633" t="s">
        <v>347</v>
      </c>
      <c r="CG45" s="634"/>
      <c r="CH45" s="634"/>
      <c r="CI45" s="634"/>
      <c r="CJ45" s="634"/>
      <c r="CK45" s="634"/>
      <c r="CL45" s="634"/>
      <c r="CM45" s="634"/>
      <c r="CN45" s="634"/>
      <c r="CO45" s="634"/>
      <c r="CP45" s="634"/>
      <c r="CQ45" s="635"/>
      <c r="CR45" s="636">
        <v>1446802</v>
      </c>
      <c r="CS45" s="668"/>
      <c r="CT45" s="668"/>
      <c r="CU45" s="668"/>
      <c r="CV45" s="668"/>
      <c r="CW45" s="668"/>
      <c r="CX45" s="668"/>
      <c r="CY45" s="669"/>
      <c r="CZ45" s="641">
        <v>4.5</v>
      </c>
      <c r="DA45" s="666"/>
      <c r="DB45" s="666"/>
      <c r="DC45" s="670"/>
      <c r="DD45" s="645">
        <v>123684</v>
      </c>
      <c r="DE45" s="668"/>
      <c r="DF45" s="668"/>
      <c r="DG45" s="668"/>
      <c r="DH45" s="668"/>
      <c r="DI45" s="668"/>
      <c r="DJ45" s="668"/>
      <c r="DK45" s="669"/>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2">
      <c r="B46" s="207"/>
      <c r="CD46" s="674"/>
      <c r="CE46" s="675"/>
      <c r="CF46" s="633" t="s">
        <v>348</v>
      </c>
      <c r="CG46" s="634"/>
      <c r="CH46" s="634"/>
      <c r="CI46" s="634"/>
      <c r="CJ46" s="634"/>
      <c r="CK46" s="634"/>
      <c r="CL46" s="634"/>
      <c r="CM46" s="634"/>
      <c r="CN46" s="634"/>
      <c r="CO46" s="634"/>
      <c r="CP46" s="634"/>
      <c r="CQ46" s="635"/>
      <c r="CR46" s="636">
        <v>1663727</v>
      </c>
      <c r="CS46" s="637"/>
      <c r="CT46" s="637"/>
      <c r="CU46" s="637"/>
      <c r="CV46" s="637"/>
      <c r="CW46" s="637"/>
      <c r="CX46" s="637"/>
      <c r="CY46" s="638"/>
      <c r="CZ46" s="641">
        <v>5.0999999999999996</v>
      </c>
      <c r="DA46" s="642"/>
      <c r="DB46" s="642"/>
      <c r="DC46" s="648"/>
      <c r="DD46" s="645">
        <v>453185</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2">
      <c r="B47" s="207"/>
      <c r="CD47" s="674"/>
      <c r="CE47" s="675"/>
      <c r="CF47" s="633" t="s">
        <v>349</v>
      </c>
      <c r="CG47" s="634"/>
      <c r="CH47" s="634"/>
      <c r="CI47" s="634"/>
      <c r="CJ47" s="634"/>
      <c r="CK47" s="634"/>
      <c r="CL47" s="634"/>
      <c r="CM47" s="634"/>
      <c r="CN47" s="634"/>
      <c r="CO47" s="634"/>
      <c r="CP47" s="634"/>
      <c r="CQ47" s="635"/>
      <c r="CR47" s="636" t="s">
        <v>122</v>
      </c>
      <c r="CS47" s="668"/>
      <c r="CT47" s="668"/>
      <c r="CU47" s="668"/>
      <c r="CV47" s="668"/>
      <c r="CW47" s="668"/>
      <c r="CX47" s="668"/>
      <c r="CY47" s="669"/>
      <c r="CZ47" s="641" t="s">
        <v>122</v>
      </c>
      <c r="DA47" s="666"/>
      <c r="DB47" s="666"/>
      <c r="DC47" s="670"/>
      <c r="DD47" s="645" t="s">
        <v>122</v>
      </c>
      <c r="DE47" s="668"/>
      <c r="DF47" s="668"/>
      <c r="DG47" s="668"/>
      <c r="DH47" s="668"/>
      <c r="DI47" s="668"/>
      <c r="DJ47" s="668"/>
      <c r="DK47" s="669"/>
      <c r="DL47" s="719"/>
      <c r="DM47" s="720"/>
      <c r="DN47" s="720"/>
      <c r="DO47" s="720"/>
      <c r="DP47" s="720"/>
      <c r="DQ47" s="720"/>
      <c r="DR47" s="720"/>
      <c r="DS47" s="720"/>
      <c r="DT47" s="720"/>
      <c r="DU47" s="720"/>
      <c r="DV47" s="721"/>
      <c r="DW47" s="710"/>
      <c r="DX47" s="711"/>
      <c r="DY47" s="711"/>
      <c r="DZ47" s="711"/>
      <c r="EA47" s="711"/>
      <c r="EB47" s="711"/>
      <c r="EC47" s="712"/>
    </row>
    <row r="48" spans="2:133" ht="10.8" x14ac:dyDescent="0.2">
      <c r="B48" s="207"/>
      <c r="CD48" s="676"/>
      <c r="CE48" s="677"/>
      <c r="CF48" s="633" t="s">
        <v>350</v>
      </c>
      <c r="CG48" s="634"/>
      <c r="CH48" s="634"/>
      <c r="CI48" s="634"/>
      <c r="CJ48" s="634"/>
      <c r="CK48" s="634"/>
      <c r="CL48" s="634"/>
      <c r="CM48" s="634"/>
      <c r="CN48" s="634"/>
      <c r="CO48" s="634"/>
      <c r="CP48" s="634"/>
      <c r="CQ48" s="635"/>
      <c r="CR48" s="636" t="s">
        <v>122</v>
      </c>
      <c r="CS48" s="637"/>
      <c r="CT48" s="637"/>
      <c r="CU48" s="637"/>
      <c r="CV48" s="637"/>
      <c r="CW48" s="637"/>
      <c r="CX48" s="637"/>
      <c r="CY48" s="638"/>
      <c r="CZ48" s="641" t="s">
        <v>122</v>
      </c>
      <c r="DA48" s="642"/>
      <c r="DB48" s="642"/>
      <c r="DC48" s="648"/>
      <c r="DD48" s="645" t="s">
        <v>122</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2">
      <c r="B49" s="207"/>
      <c r="CD49" s="657" t="s">
        <v>351</v>
      </c>
      <c r="CE49" s="658"/>
      <c r="CF49" s="658"/>
      <c r="CG49" s="658"/>
      <c r="CH49" s="658"/>
      <c r="CI49" s="658"/>
      <c r="CJ49" s="658"/>
      <c r="CK49" s="658"/>
      <c r="CL49" s="658"/>
      <c r="CM49" s="658"/>
      <c r="CN49" s="658"/>
      <c r="CO49" s="658"/>
      <c r="CP49" s="658"/>
      <c r="CQ49" s="659"/>
      <c r="CR49" s="708">
        <v>32420141</v>
      </c>
      <c r="CS49" s="695"/>
      <c r="CT49" s="695"/>
      <c r="CU49" s="695"/>
      <c r="CV49" s="695"/>
      <c r="CW49" s="695"/>
      <c r="CX49" s="695"/>
      <c r="CY49" s="724"/>
      <c r="CZ49" s="716">
        <v>100</v>
      </c>
      <c r="DA49" s="725"/>
      <c r="DB49" s="725"/>
      <c r="DC49" s="726"/>
      <c r="DD49" s="727">
        <v>22102968</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pLVcnk5k/JzlJ9SF9CqQIWslvyYRTmiysxK82ZEHpXEzRHFD2G9/KduSlga8kZUulXmDhspPpkg8mMQgjGoI5Q==" saltValue="T2tDN4oJn3NCtg6atH+Nmw=="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34" t="s">
        <v>352</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353</v>
      </c>
      <c r="DK2" s="736"/>
      <c r="DL2" s="736"/>
      <c r="DM2" s="736"/>
      <c r="DN2" s="736"/>
      <c r="DO2" s="737"/>
      <c r="DP2" s="210"/>
      <c r="DQ2" s="735" t="s">
        <v>354</v>
      </c>
      <c r="DR2" s="736"/>
      <c r="DS2" s="736"/>
      <c r="DT2" s="736"/>
      <c r="DU2" s="736"/>
      <c r="DV2" s="736"/>
      <c r="DW2" s="736"/>
      <c r="DX2" s="736"/>
      <c r="DY2" s="736"/>
      <c r="DZ2" s="737"/>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5">
      <c r="A4" s="738" t="s">
        <v>355</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356</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7"/>
    </row>
    <row r="5" spans="1:131" s="218" customFormat="1" ht="26.25" customHeight="1" x14ac:dyDescent="0.2">
      <c r="A5" s="740" t="s">
        <v>357</v>
      </c>
      <c r="B5" s="741"/>
      <c r="C5" s="741"/>
      <c r="D5" s="741"/>
      <c r="E5" s="741"/>
      <c r="F5" s="741"/>
      <c r="G5" s="741"/>
      <c r="H5" s="741"/>
      <c r="I5" s="741"/>
      <c r="J5" s="741"/>
      <c r="K5" s="741"/>
      <c r="L5" s="741"/>
      <c r="M5" s="741"/>
      <c r="N5" s="741"/>
      <c r="O5" s="741"/>
      <c r="P5" s="742"/>
      <c r="Q5" s="746" t="s">
        <v>358</v>
      </c>
      <c r="R5" s="747"/>
      <c r="S5" s="747"/>
      <c r="T5" s="747"/>
      <c r="U5" s="748"/>
      <c r="V5" s="746" t="s">
        <v>359</v>
      </c>
      <c r="W5" s="747"/>
      <c r="X5" s="747"/>
      <c r="Y5" s="747"/>
      <c r="Z5" s="748"/>
      <c r="AA5" s="746" t="s">
        <v>360</v>
      </c>
      <c r="AB5" s="747"/>
      <c r="AC5" s="747"/>
      <c r="AD5" s="747"/>
      <c r="AE5" s="747"/>
      <c r="AF5" s="752" t="s">
        <v>361</v>
      </c>
      <c r="AG5" s="747"/>
      <c r="AH5" s="747"/>
      <c r="AI5" s="747"/>
      <c r="AJ5" s="753"/>
      <c r="AK5" s="747" t="s">
        <v>362</v>
      </c>
      <c r="AL5" s="747"/>
      <c r="AM5" s="747"/>
      <c r="AN5" s="747"/>
      <c r="AO5" s="748"/>
      <c r="AP5" s="746" t="s">
        <v>363</v>
      </c>
      <c r="AQ5" s="747"/>
      <c r="AR5" s="747"/>
      <c r="AS5" s="747"/>
      <c r="AT5" s="748"/>
      <c r="AU5" s="746" t="s">
        <v>364</v>
      </c>
      <c r="AV5" s="747"/>
      <c r="AW5" s="747"/>
      <c r="AX5" s="747"/>
      <c r="AY5" s="753"/>
      <c r="AZ5" s="214"/>
      <c r="BA5" s="214"/>
      <c r="BB5" s="214"/>
      <c r="BC5" s="214"/>
      <c r="BD5" s="214"/>
      <c r="BE5" s="215"/>
      <c r="BF5" s="215"/>
      <c r="BG5" s="215"/>
      <c r="BH5" s="215"/>
      <c r="BI5" s="215"/>
      <c r="BJ5" s="215"/>
      <c r="BK5" s="215"/>
      <c r="BL5" s="215"/>
      <c r="BM5" s="215"/>
      <c r="BN5" s="215"/>
      <c r="BO5" s="215"/>
      <c r="BP5" s="215"/>
      <c r="BQ5" s="740" t="s">
        <v>365</v>
      </c>
      <c r="BR5" s="741"/>
      <c r="BS5" s="741"/>
      <c r="BT5" s="741"/>
      <c r="BU5" s="741"/>
      <c r="BV5" s="741"/>
      <c r="BW5" s="741"/>
      <c r="BX5" s="741"/>
      <c r="BY5" s="741"/>
      <c r="BZ5" s="741"/>
      <c r="CA5" s="741"/>
      <c r="CB5" s="741"/>
      <c r="CC5" s="741"/>
      <c r="CD5" s="741"/>
      <c r="CE5" s="741"/>
      <c r="CF5" s="741"/>
      <c r="CG5" s="742"/>
      <c r="CH5" s="746" t="s">
        <v>366</v>
      </c>
      <c r="CI5" s="747"/>
      <c r="CJ5" s="747"/>
      <c r="CK5" s="747"/>
      <c r="CL5" s="748"/>
      <c r="CM5" s="746" t="s">
        <v>367</v>
      </c>
      <c r="CN5" s="747"/>
      <c r="CO5" s="747"/>
      <c r="CP5" s="747"/>
      <c r="CQ5" s="748"/>
      <c r="CR5" s="746" t="s">
        <v>368</v>
      </c>
      <c r="CS5" s="747"/>
      <c r="CT5" s="747"/>
      <c r="CU5" s="747"/>
      <c r="CV5" s="748"/>
      <c r="CW5" s="746" t="s">
        <v>369</v>
      </c>
      <c r="CX5" s="747"/>
      <c r="CY5" s="747"/>
      <c r="CZ5" s="747"/>
      <c r="DA5" s="748"/>
      <c r="DB5" s="746" t="s">
        <v>370</v>
      </c>
      <c r="DC5" s="747"/>
      <c r="DD5" s="747"/>
      <c r="DE5" s="747"/>
      <c r="DF5" s="748"/>
      <c r="DG5" s="776" t="s">
        <v>371</v>
      </c>
      <c r="DH5" s="777"/>
      <c r="DI5" s="777"/>
      <c r="DJ5" s="777"/>
      <c r="DK5" s="778"/>
      <c r="DL5" s="776" t="s">
        <v>372</v>
      </c>
      <c r="DM5" s="777"/>
      <c r="DN5" s="777"/>
      <c r="DO5" s="777"/>
      <c r="DP5" s="778"/>
      <c r="DQ5" s="746" t="s">
        <v>373</v>
      </c>
      <c r="DR5" s="747"/>
      <c r="DS5" s="747"/>
      <c r="DT5" s="747"/>
      <c r="DU5" s="748"/>
      <c r="DV5" s="746" t="s">
        <v>364</v>
      </c>
      <c r="DW5" s="747"/>
      <c r="DX5" s="747"/>
      <c r="DY5" s="747"/>
      <c r="DZ5" s="753"/>
      <c r="EA5" s="217"/>
    </row>
    <row r="6" spans="1:131" s="218" customFormat="1" ht="26.25" customHeight="1" thickBot="1" x14ac:dyDescent="0.25">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7"/>
    </row>
    <row r="7" spans="1:131" s="218" customFormat="1" ht="26.25" customHeight="1" thickTop="1" x14ac:dyDescent="0.2">
      <c r="A7" s="219">
        <v>1</v>
      </c>
      <c r="B7" s="762" t="s">
        <v>374</v>
      </c>
      <c r="C7" s="763"/>
      <c r="D7" s="763"/>
      <c r="E7" s="763"/>
      <c r="F7" s="763"/>
      <c r="G7" s="763"/>
      <c r="H7" s="763"/>
      <c r="I7" s="763"/>
      <c r="J7" s="763"/>
      <c r="K7" s="763"/>
      <c r="L7" s="763"/>
      <c r="M7" s="763"/>
      <c r="N7" s="763"/>
      <c r="O7" s="763"/>
      <c r="P7" s="764"/>
      <c r="Q7" s="765">
        <v>33429</v>
      </c>
      <c r="R7" s="766"/>
      <c r="S7" s="766"/>
      <c r="T7" s="766"/>
      <c r="U7" s="766"/>
      <c r="V7" s="766">
        <v>32687</v>
      </c>
      <c r="W7" s="766"/>
      <c r="X7" s="766"/>
      <c r="Y7" s="766"/>
      <c r="Z7" s="766"/>
      <c r="AA7" s="766">
        <v>743</v>
      </c>
      <c r="AB7" s="766"/>
      <c r="AC7" s="766"/>
      <c r="AD7" s="766"/>
      <c r="AE7" s="767"/>
      <c r="AF7" s="768">
        <v>591</v>
      </c>
      <c r="AG7" s="769"/>
      <c r="AH7" s="769"/>
      <c r="AI7" s="769"/>
      <c r="AJ7" s="770"/>
      <c r="AK7" s="771">
        <v>407</v>
      </c>
      <c r="AL7" s="772"/>
      <c r="AM7" s="772"/>
      <c r="AN7" s="772"/>
      <c r="AO7" s="772"/>
      <c r="AP7" s="772">
        <v>22036</v>
      </c>
      <c r="AQ7" s="772"/>
      <c r="AR7" s="772"/>
      <c r="AS7" s="772"/>
      <c r="AT7" s="772"/>
      <c r="AU7" s="773"/>
      <c r="AV7" s="773"/>
      <c r="AW7" s="773"/>
      <c r="AX7" s="773"/>
      <c r="AY7" s="774"/>
      <c r="AZ7" s="214"/>
      <c r="BA7" s="214"/>
      <c r="BB7" s="214"/>
      <c r="BC7" s="214"/>
      <c r="BD7" s="214"/>
      <c r="BE7" s="215"/>
      <c r="BF7" s="215"/>
      <c r="BG7" s="215"/>
      <c r="BH7" s="215"/>
      <c r="BI7" s="215"/>
      <c r="BJ7" s="215"/>
      <c r="BK7" s="215"/>
      <c r="BL7" s="215"/>
      <c r="BM7" s="215"/>
      <c r="BN7" s="215"/>
      <c r="BO7" s="215"/>
      <c r="BP7" s="215"/>
      <c r="BQ7" s="219">
        <v>1</v>
      </c>
      <c r="BR7" s="220"/>
      <c r="BS7" s="759"/>
      <c r="BT7" s="760"/>
      <c r="BU7" s="760"/>
      <c r="BV7" s="760"/>
      <c r="BW7" s="760"/>
      <c r="BX7" s="760"/>
      <c r="BY7" s="760"/>
      <c r="BZ7" s="760"/>
      <c r="CA7" s="760"/>
      <c r="CB7" s="760"/>
      <c r="CC7" s="760"/>
      <c r="CD7" s="760"/>
      <c r="CE7" s="760"/>
      <c r="CF7" s="760"/>
      <c r="CG7" s="775"/>
      <c r="CH7" s="756"/>
      <c r="CI7" s="757"/>
      <c r="CJ7" s="757"/>
      <c r="CK7" s="757"/>
      <c r="CL7" s="758"/>
      <c r="CM7" s="756"/>
      <c r="CN7" s="757"/>
      <c r="CO7" s="757"/>
      <c r="CP7" s="757"/>
      <c r="CQ7" s="758"/>
      <c r="CR7" s="756"/>
      <c r="CS7" s="757"/>
      <c r="CT7" s="757"/>
      <c r="CU7" s="757"/>
      <c r="CV7" s="758"/>
      <c r="CW7" s="756"/>
      <c r="CX7" s="757"/>
      <c r="CY7" s="757"/>
      <c r="CZ7" s="757"/>
      <c r="DA7" s="758"/>
      <c r="DB7" s="756"/>
      <c r="DC7" s="757"/>
      <c r="DD7" s="757"/>
      <c r="DE7" s="757"/>
      <c r="DF7" s="758"/>
      <c r="DG7" s="756"/>
      <c r="DH7" s="757"/>
      <c r="DI7" s="757"/>
      <c r="DJ7" s="757"/>
      <c r="DK7" s="758"/>
      <c r="DL7" s="756"/>
      <c r="DM7" s="757"/>
      <c r="DN7" s="757"/>
      <c r="DO7" s="757"/>
      <c r="DP7" s="758"/>
      <c r="DQ7" s="756"/>
      <c r="DR7" s="757"/>
      <c r="DS7" s="757"/>
      <c r="DT7" s="757"/>
      <c r="DU7" s="758"/>
      <c r="DV7" s="759"/>
      <c r="DW7" s="760"/>
      <c r="DX7" s="760"/>
      <c r="DY7" s="760"/>
      <c r="DZ7" s="761"/>
      <c r="EA7" s="217"/>
    </row>
    <row r="8" spans="1:131" s="218" customFormat="1" ht="26.25" customHeight="1" x14ac:dyDescent="0.2">
      <c r="A8" s="221">
        <v>2</v>
      </c>
      <c r="B8" s="793"/>
      <c r="C8" s="794"/>
      <c r="D8" s="794"/>
      <c r="E8" s="794"/>
      <c r="F8" s="794"/>
      <c r="G8" s="794"/>
      <c r="H8" s="794"/>
      <c r="I8" s="794"/>
      <c r="J8" s="794"/>
      <c r="K8" s="794"/>
      <c r="L8" s="794"/>
      <c r="M8" s="794"/>
      <c r="N8" s="794"/>
      <c r="O8" s="794"/>
      <c r="P8" s="795"/>
      <c r="Q8" s="796"/>
      <c r="R8" s="797"/>
      <c r="S8" s="797"/>
      <c r="T8" s="797"/>
      <c r="U8" s="797"/>
      <c r="V8" s="797"/>
      <c r="W8" s="797"/>
      <c r="X8" s="797"/>
      <c r="Y8" s="797"/>
      <c r="Z8" s="797"/>
      <c r="AA8" s="797"/>
      <c r="AB8" s="797"/>
      <c r="AC8" s="797"/>
      <c r="AD8" s="797"/>
      <c r="AE8" s="798"/>
      <c r="AF8" s="799"/>
      <c r="AG8" s="800"/>
      <c r="AH8" s="800"/>
      <c r="AI8" s="800"/>
      <c r="AJ8" s="801"/>
      <c r="AK8" s="782"/>
      <c r="AL8" s="783"/>
      <c r="AM8" s="783"/>
      <c r="AN8" s="783"/>
      <c r="AO8" s="783"/>
      <c r="AP8" s="783"/>
      <c r="AQ8" s="783"/>
      <c r="AR8" s="783"/>
      <c r="AS8" s="783"/>
      <c r="AT8" s="783"/>
      <c r="AU8" s="784"/>
      <c r="AV8" s="784"/>
      <c r="AW8" s="784"/>
      <c r="AX8" s="784"/>
      <c r="AY8" s="785"/>
      <c r="AZ8" s="214"/>
      <c r="BA8" s="214"/>
      <c r="BB8" s="214"/>
      <c r="BC8" s="214"/>
      <c r="BD8" s="214"/>
      <c r="BE8" s="215"/>
      <c r="BF8" s="215"/>
      <c r="BG8" s="215"/>
      <c r="BH8" s="215"/>
      <c r="BI8" s="215"/>
      <c r="BJ8" s="215"/>
      <c r="BK8" s="215"/>
      <c r="BL8" s="215"/>
      <c r="BM8" s="215"/>
      <c r="BN8" s="215"/>
      <c r="BO8" s="215"/>
      <c r="BP8" s="215"/>
      <c r="BQ8" s="221">
        <v>2</v>
      </c>
      <c r="BR8" s="222"/>
      <c r="BS8" s="786"/>
      <c r="BT8" s="787"/>
      <c r="BU8" s="787"/>
      <c r="BV8" s="787"/>
      <c r="BW8" s="787"/>
      <c r="BX8" s="787"/>
      <c r="BY8" s="787"/>
      <c r="BZ8" s="787"/>
      <c r="CA8" s="787"/>
      <c r="CB8" s="787"/>
      <c r="CC8" s="787"/>
      <c r="CD8" s="787"/>
      <c r="CE8" s="787"/>
      <c r="CF8" s="787"/>
      <c r="CG8" s="788"/>
      <c r="CH8" s="789"/>
      <c r="CI8" s="790"/>
      <c r="CJ8" s="790"/>
      <c r="CK8" s="790"/>
      <c r="CL8" s="791"/>
      <c r="CM8" s="789"/>
      <c r="CN8" s="790"/>
      <c r="CO8" s="790"/>
      <c r="CP8" s="790"/>
      <c r="CQ8" s="791"/>
      <c r="CR8" s="789"/>
      <c r="CS8" s="790"/>
      <c r="CT8" s="790"/>
      <c r="CU8" s="790"/>
      <c r="CV8" s="791"/>
      <c r="CW8" s="789"/>
      <c r="CX8" s="790"/>
      <c r="CY8" s="790"/>
      <c r="CZ8" s="790"/>
      <c r="DA8" s="791"/>
      <c r="DB8" s="789"/>
      <c r="DC8" s="790"/>
      <c r="DD8" s="790"/>
      <c r="DE8" s="790"/>
      <c r="DF8" s="791"/>
      <c r="DG8" s="789"/>
      <c r="DH8" s="790"/>
      <c r="DI8" s="790"/>
      <c r="DJ8" s="790"/>
      <c r="DK8" s="791"/>
      <c r="DL8" s="789"/>
      <c r="DM8" s="790"/>
      <c r="DN8" s="790"/>
      <c r="DO8" s="790"/>
      <c r="DP8" s="791"/>
      <c r="DQ8" s="789"/>
      <c r="DR8" s="790"/>
      <c r="DS8" s="790"/>
      <c r="DT8" s="790"/>
      <c r="DU8" s="791"/>
      <c r="DV8" s="786"/>
      <c r="DW8" s="787"/>
      <c r="DX8" s="787"/>
      <c r="DY8" s="787"/>
      <c r="DZ8" s="792"/>
      <c r="EA8" s="217"/>
    </row>
    <row r="9" spans="1:131" s="218" customFormat="1" ht="26.25" customHeight="1" x14ac:dyDescent="0.2">
      <c r="A9" s="221">
        <v>3</v>
      </c>
      <c r="B9" s="793"/>
      <c r="C9" s="794"/>
      <c r="D9" s="794"/>
      <c r="E9" s="794"/>
      <c r="F9" s="794"/>
      <c r="G9" s="794"/>
      <c r="H9" s="794"/>
      <c r="I9" s="794"/>
      <c r="J9" s="794"/>
      <c r="K9" s="794"/>
      <c r="L9" s="794"/>
      <c r="M9" s="794"/>
      <c r="N9" s="794"/>
      <c r="O9" s="794"/>
      <c r="P9" s="795"/>
      <c r="Q9" s="796"/>
      <c r="R9" s="797"/>
      <c r="S9" s="797"/>
      <c r="T9" s="797"/>
      <c r="U9" s="797"/>
      <c r="V9" s="797"/>
      <c r="W9" s="797"/>
      <c r="X9" s="797"/>
      <c r="Y9" s="797"/>
      <c r="Z9" s="797"/>
      <c r="AA9" s="797"/>
      <c r="AB9" s="797"/>
      <c r="AC9" s="797"/>
      <c r="AD9" s="797"/>
      <c r="AE9" s="798"/>
      <c r="AF9" s="799"/>
      <c r="AG9" s="800"/>
      <c r="AH9" s="800"/>
      <c r="AI9" s="800"/>
      <c r="AJ9" s="801"/>
      <c r="AK9" s="782"/>
      <c r="AL9" s="783"/>
      <c r="AM9" s="783"/>
      <c r="AN9" s="783"/>
      <c r="AO9" s="783"/>
      <c r="AP9" s="783"/>
      <c r="AQ9" s="783"/>
      <c r="AR9" s="783"/>
      <c r="AS9" s="783"/>
      <c r="AT9" s="783"/>
      <c r="AU9" s="784"/>
      <c r="AV9" s="784"/>
      <c r="AW9" s="784"/>
      <c r="AX9" s="784"/>
      <c r="AY9" s="785"/>
      <c r="AZ9" s="214"/>
      <c r="BA9" s="214"/>
      <c r="BB9" s="214"/>
      <c r="BC9" s="214"/>
      <c r="BD9" s="214"/>
      <c r="BE9" s="215"/>
      <c r="BF9" s="215"/>
      <c r="BG9" s="215"/>
      <c r="BH9" s="215"/>
      <c r="BI9" s="215"/>
      <c r="BJ9" s="215"/>
      <c r="BK9" s="215"/>
      <c r="BL9" s="215"/>
      <c r="BM9" s="215"/>
      <c r="BN9" s="215"/>
      <c r="BO9" s="215"/>
      <c r="BP9" s="215"/>
      <c r="BQ9" s="221">
        <v>3</v>
      </c>
      <c r="BR9" s="222"/>
      <c r="BS9" s="786"/>
      <c r="BT9" s="787"/>
      <c r="BU9" s="787"/>
      <c r="BV9" s="787"/>
      <c r="BW9" s="787"/>
      <c r="BX9" s="787"/>
      <c r="BY9" s="787"/>
      <c r="BZ9" s="787"/>
      <c r="CA9" s="787"/>
      <c r="CB9" s="787"/>
      <c r="CC9" s="787"/>
      <c r="CD9" s="787"/>
      <c r="CE9" s="787"/>
      <c r="CF9" s="787"/>
      <c r="CG9" s="788"/>
      <c r="CH9" s="789"/>
      <c r="CI9" s="790"/>
      <c r="CJ9" s="790"/>
      <c r="CK9" s="790"/>
      <c r="CL9" s="791"/>
      <c r="CM9" s="789"/>
      <c r="CN9" s="790"/>
      <c r="CO9" s="790"/>
      <c r="CP9" s="790"/>
      <c r="CQ9" s="791"/>
      <c r="CR9" s="789"/>
      <c r="CS9" s="790"/>
      <c r="CT9" s="790"/>
      <c r="CU9" s="790"/>
      <c r="CV9" s="791"/>
      <c r="CW9" s="789"/>
      <c r="CX9" s="790"/>
      <c r="CY9" s="790"/>
      <c r="CZ9" s="790"/>
      <c r="DA9" s="791"/>
      <c r="DB9" s="789"/>
      <c r="DC9" s="790"/>
      <c r="DD9" s="790"/>
      <c r="DE9" s="790"/>
      <c r="DF9" s="791"/>
      <c r="DG9" s="789"/>
      <c r="DH9" s="790"/>
      <c r="DI9" s="790"/>
      <c r="DJ9" s="790"/>
      <c r="DK9" s="791"/>
      <c r="DL9" s="789"/>
      <c r="DM9" s="790"/>
      <c r="DN9" s="790"/>
      <c r="DO9" s="790"/>
      <c r="DP9" s="791"/>
      <c r="DQ9" s="789"/>
      <c r="DR9" s="790"/>
      <c r="DS9" s="790"/>
      <c r="DT9" s="790"/>
      <c r="DU9" s="791"/>
      <c r="DV9" s="786"/>
      <c r="DW9" s="787"/>
      <c r="DX9" s="787"/>
      <c r="DY9" s="787"/>
      <c r="DZ9" s="792"/>
      <c r="EA9" s="217"/>
    </row>
    <row r="10" spans="1:131" s="218" customFormat="1" ht="26.25" customHeight="1" x14ac:dyDescent="0.2">
      <c r="A10" s="221">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14"/>
      <c r="BA10" s="214"/>
      <c r="BB10" s="214"/>
      <c r="BC10" s="214"/>
      <c r="BD10" s="214"/>
      <c r="BE10" s="215"/>
      <c r="BF10" s="215"/>
      <c r="BG10" s="215"/>
      <c r="BH10" s="215"/>
      <c r="BI10" s="215"/>
      <c r="BJ10" s="215"/>
      <c r="BK10" s="215"/>
      <c r="BL10" s="215"/>
      <c r="BM10" s="215"/>
      <c r="BN10" s="215"/>
      <c r="BO10" s="215"/>
      <c r="BP10" s="215"/>
      <c r="BQ10" s="221">
        <v>4</v>
      </c>
      <c r="BR10" s="222"/>
      <c r="BS10" s="786"/>
      <c r="BT10" s="787"/>
      <c r="BU10" s="787"/>
      <c r="BV10" s="787"/>
      <c r="BW10" s="787"/>
      <c r="BX10" s="787"/>
      <c r="BY10" s="787"/>
      <c r="BZ10" s="787"/>
      <c r="CA10" s="787"/>
      <c r="CB10" s="787"/>
      <c r="CC10" s="787"/>
      <c r="CD10" s="787"/>
      <c r="CE10" s="787"/>
      <c r="CF10" s="787"/>
      <c r="CG10" s="788"/>
      <c r="CH10" s="789"/>
      <c r="CI10" s="790"/>
      <c r="CJ10" s="790"/>
      <c r="CK10" s="790"/>
      <c r="CL10" s="791"/>
      <c r="CM10" s="789"/>
      <c r="CN10" s="790"/>
      <c r="CO10" s="790"/>
      <c r="CP10" s="790"/>
      <c r="CQ10" s="791"/>
      <c r="CR10" s="789"/>
      <c r="CS10" s="790"/>
      <c r="CT10" s="790"/>
      <c r="CU10" s="790"/>
      <c r="CV10" s="791"/>
      <c r="CW10" s="789"/>
      <c r="CX10" s="790"/>
      <c r="CY10" s="790"/>
      <c r="CZ10" s="790"/>
      <c r="DA10" s="791"/>
      <c r="DB10" s="789"/>
      <c r="DC10" s="790"/>
      <c r="DD10" s="790"/>
      <c r="DE10" s="790"/>
      <c r="DF10" s="791"/>
      <c r="DG10" s="789"/>
      <c r="DH10" s="790"/>
      <c r="DI10" s="790"/>
      <c r="DJ10" s="790"/>
      <c r="DK10" s="791"/>
      <c r="DL10" s="789"/>
      <c r="DM10" s="790"/>
      <c r="DN10" s="790"/>
      <c r="DO10" s="790"/>
      <c r="DP10" s="791"/>
      <c r="DQ10" s="789"/>
      <c r="DR10" s="790"/>
      <c r="DS10" s="790"/>
      <c r="DT10" s="790"/>
      <c r="DU10" s="791"/>
      <c r="DV10" s="786"/>
      <c r="DW10" s="787"/>
      <c r="DX10" s="787"/>
      <c r="DY10" s="787"/>
      <c r="DZ10" s="792"/>
      <c r="EA10" s="217"/>
    </row>
    <row r="11" spans="1:131" s="218" customFormat="1" ht="26.25" customHeight="1" x14ac:dyDescent="0.2">
      <c r="A11" s="221">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14"/>
      <c r="BA11" s="214"/>
      <c r="BB11" s="214"/>
      <c r="BC11" s="214"/>
      <c r="BD11" s="214"/>
      <c r="BE11" s="215"/>
      <c r="BF11" s="215"/>
      <c r="BG11" s="215"/>
      <c r="BH11" s="215"/>
      <c r="BI11" s="215"/>
      <c r="BJ11" s="215"/>
      <c r="BK11" s="215"/>
      <c r="BL11" s="215"/>
      <c r="BM11" s="215"/>
      <c r="BN11" s="215"/>
      <c r="BO11" s="215"/>
      <c r="BP11" s="215"/>
      <c r="BQ11" s="221">
        <v>5</v>
      </c>
      <c r="BR11" s="222"/>
      <c r="BS11" s="786"/>
      <c r="BT11" s="787"/>
      <c r="BU11" s="787"/>
      <c r="BV11" s="787"/>
      <c r="BW11" s="787"/>
      <c r="BX11" s="787"/>
      <c r="BY11" s="787"/>
      <c r="BZ11" s="787"/>
      <c r="CA11" s="787"/>
      <c r="CB11" s="787"/>
      <c r="CC11" s="787"/>
      <c r="CD11" s="787"/>
      <c r="CE11" s="787"/>
      <c r="CF11" s="787"/>
      <c r="CG11" s="788"/>
      <c r="CH11" s="789"/>
      <c r="CI11" s="790"/>
      <c r="CJ11" s="790"/>
      <c r="CK11" s="790"/>
      <c r="CL11" s="791"/>
      <c r="CM11" s="789"/>
      <c r="CN11" s="790"/>
      <c r="CO11" s="790"/>
      <c r="CP11" s="790"/>
      <c r="CQ11" s="791"/>
      <c r="CR11" s="789"/>
      <c r="CS11" s="790"/>
      <c r="CT11" s="790"/>
      <c r="CU11" s="790"/>
      <c r="CV11" s="791"/>
      <c r="CW11" s="789"/>
      <c r="CX11" s="790"/>
      <c r="CY11" s="790"/>
      <c r="CZ11" s="790"/>
      <c r="DA11" s="791"/>
      <c r="DB11" s="789"/>
      <c r="DC11" s="790"/>
      <c r="DD11" s="790"/>
      <c r="DE11" s="790"/>
      <c r="DF11" s="791"/>
      <c r="DG11" s="789"/>
      <c r="DH11" s="790"/>
      <c r="DI11" s="790"/>
      <c r="DJ11" s="790"/>
      <c r="DK11" s="791"/>
      <c r="DL11" s="789"/>
      <c r="DM11" s="790"/>
      <c r="DN11" s="790"/>
      <c r="DO11" s="790"/>
      <c r="DP11" s="791"/>
      <c r="DQ11" s="789"/>
      <c r="DR11" s="790"/>
      <c r="DS11" s="790"/>
      <c r="DT11" s="790"/>
      <c r="DU11" s="791"/>
      <c r="DV11" s="786"/>
      <c r="DW11" s="787"/>
      <c r="DX11" s="787"/>
      <c r="DY11" s="787"/>
      <c r="DZ11" s="792"/>
      <c r="EA11" s="217"/>
    </row>
    <row r="12" spans="1:131" s="218" customFormat="1" ht="26.25" customHeight="1" x14ac:dyDescent="0.2">
      <c r="A12" s="221">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14"/>
      <c r="BA12" s="214"/>
      <c r="BB12" s="214"/>
      <c r="BC12" s="214"/>
      <c r="BD12" s="214"/>
      <c r="BE12" s="215"/>
      <c r="BF12" s="215"/>
      <c r="BG12" s="215"/>
      <c r="BH12" s="215"/>
      <c r="BI12" s="215"/>
      <c r="BJ12" s="215"/>
      <c r="BK12" s="215"/>
      <c r="BL12" s="215"/>
      <c r="BM12" s="215"/>
      <c r="BN12" s="215"/>
      <c r="BO12" s="215"/>
      <c r="BP12" s="215"/>
      <c r="BQ12" s="221">
        <v>6</v>
      </c>
      <c r="BR12" s="222"/>
      <c r="BS12" s="786"/>
      <c r="BT12" s="787"/>
      <c r="BU12" s="787"/>
      <c r="BV12" s="787"/>
      <c r="BW12" s="787"/>
      <c r="BX12" s="787"/>
      <c r="BY12" s="787"/>
      <c r="BZ12" s="787"/>
      <c r="CA12" s="787"/>
      <c r="CB12" s="787"/>
      <c r="CC12" s="787"/>
      <c r="CD12" s="787"/>
      <c r="CE12" s="787"/>
      <c r="CF12" s="787"/>
      <c r="CG12" s="788"/>
      <c r="CH12" s="789"/>
      <c r="CI12" s="790"/>
      <c r="CJ12" s="790"/>
      <c r="CK12" s="790"/>
      <c r="CL12" s="791"/>
      <c r="CM12" s="789"/>
      <c r="CN12" s="790"/>
      <c r="CO12" s="790"/>
      <c r="CP12" s="790"/>
      <c r="CQ12" s="791"/>
      <c r="CR12" s="789"/>
      <c r="CS12" s="790"/>
      <c r="CT12" s="790"/>
      <c r="CU12" s="790"/>
      <c r="CV12" s="791"/>
      <c r="CW12" s="789"/>
      <c r="CX12" s="790"/>
      <c r="CY12" s="790"/>
      <c r="CZ12" s="790"/>
      <c r="DA12" s="791"/>
      <c r="DB12" s="789"/>
      <c r="DC12" s="790"/>
      <c r="DD12" s="790"/>
      <c r="DE12" s="790"/>
      <c r="DF12" s="791"/>
      <c r="DG12" s="789"/>
      <c r="DH12" s="790"/>
      <c r="DI12" s="790"/>
      <c r="DJ12" s="790"/>
      <c r="DK12" s="791"/>
      <c r="DL12" s="789"/>
      <c r="DM12" s="790"/>
      <c r="DN12" s="790"/>
      <c r="DO12" s="790"/>
      <c r="DP12" s="791"/>
      <c r="DQ12" s="789"/>
      <c r="DR12" s="790"/>
      <c r="DS12" s="790"/>
      <c r="DT12" s="790"/>
      <c r="DU12" s="791"/>
      <c r="DV12" s="786"/>
      <c r="DW12" s="787"/>
      <c r="DX12" s="787"/>
      <c r="DY12" s="787"/>
      <c r="DZ12" s="792"/>
      <c r="EA12" s="217"/>
    </row>
    <row r="13" spans="1:131" s="218" customFormat="1" ht="26.25" customHeight="1" x14ac:dyDescent="0.2">
      <c r="A13" s="221">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14"/>
      <c r="BA13" s="214"/>
      <c r="BB13" s="214"/>
      <c r="BC13" s="214"/>
      <c r="BD13" s="214"/>
      <c r="BE13" s="215"/>
      <c r="BF13" s="215"/>
      <c r="BG13" s="215"/>
      <c r="BH13" s="215"/>
      <c r="BI13" s="215"/>
      <c r="BJ13" s="215"/>
      <c r="BK13" s="215"/>
      <c r="BL13" s="215"/>
      <c r="BM13" s="215"/>
      <c r="BN13" s="215"/>
      <c r="BO13" s="215"/>
      <c r="BP13" s="215"/>
      <c r="BQ13" s="221">
        <v>7</v>
      </c>
      <c r="BR13" s="222"/>
      <c r="BS13" s="786"/>
      <c r="BT13" s="787"/>
      <c r="BU13" s="787"/>
      <c r="BV13" s="787"/>
      <c r="BW13" s="787"/>
      <c r="BX13" s="787"/>
      <c r="BY13" s="787"/>
      <c r="BZ13" s="787"/>
      <c r="CA13" s="787"/>
      <c r="CB13" s="787"/>
      <c r="CC13" s="787"/>
      <c r="CD13" s="787"/>
      <c r="CE13" s="787"/>
      <c r="CF13" s="787"/>
      <c r="CG13" s="788"/>
      <c r="CH13" s="789"/>
      <c r="CI13" s="790"/>
      <c r="CJ13" s="790"/>
      <c r="CK13" s="790"/>
      <c r="CL13" s="791"/>
      <c r="CM13" s="789"/>
      <c r="CN13" s="790"/>
      <c r="CO13" s="790"/>
      <c r="CP13" s="790"/>
      <c r="CQ13" s="791"/>
      <c r="CR13" s="789"/>
      <c r="CS13" s="790"/>
      <c r="CT13" s="790"/>
      <c r="CU13" s="790"/>
      <c r="CV13" s="791"/>
      <c r="CW13" s="789"/>
      <c r="CX13" s="790"/>
      <c r="CY13" s="790"/>
      <c r="CZ13" s="790"/>
      <c r="DA13" s="791"/>
      <c r="DB13" s="789"/>
      <c r="DC13" s="790"/>
      <c r="DD13" s="790"/>
      <c r="DE13" s="790"/>
      <c r="DF13" s="791"/>
      <c r="DG13" s="789"/>
      <c r="DH13" s="790"/>
      <c r="DI13" s="790"/>
      <c r="DJ13" s="790"/>
      <c r="DK13" s="791"/>
      <c r="DL13" s="789"/>
      <c r="DM13" s="790"/>
      <c r="DN13" s="790"/>
      <c r="DO13" s="790"/>
      <c r="DP13" s="791"/>
      <c r="DQ13" s="789"/>
      <c r="DR13" s="790"/>
      <c r="DS13" s="790"/>
      <c r="DT13" s="790"/>
      <c r="DU13" s="791"/>
      <c r="DV13" s="786"/>
      <c r="DW13" s="787"/>
      <c r="DX13" s="787"/>
      <c r="DY13" s="787"/>
      <c r="DZ13" s="792"/>
      <c r="EA13" s="217"/>
    </row>
    <row r="14" spans="1:131" s="218" customFormat="1" ht="26.25" customHeight="1" x14ac:dyDescent="0.2">
      <c r="A14" s="221">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14"/>
      <c r="BA14" s="214"/>
      <c r="BB14" s="214"/>
      <c r="BC14" s="214"/>
      <c r="BD14" s="214"/>
      <c r="BE14" s="215"/>
      <c r="BF14" s="215"/>
      <c r="BG14" s="215"/>
      <c r="BH14" s="215"/>
      <c r="BI14" s="215"/>
      <c r="BJ14" s="215"/>
      <c r="BK14" s="215"/>
      <c r="BL14" s="215"/>
      <c r="BM14" s="215"/>
      <c r="BN14" s="215"/>
      <c r="BO14" s="215"/>
      <c r="BP14" s="215"/>
      <c r="BQ14" s="221">
        <v>8</v>
      </c>
      <c r="BR14" s="222"/>
      <c r="BS14" s="786"/>
      <c r="BT14" s="787"/>
      <c r="BU14" s="787"/>
      <c r="BV14" s="787"/>
      <c r="BW14" s="787"/>
      <c r="BX14" s="787"/>
      <c r="BY14" s="787"/>
      <c r="BZ14" s="787"/>
      <c r="CA14" s="787"/>
      <c r="CB14" s="787"/>
      <c r="CC14" s="787"/>
      <c r="CD14" s="787"/>
      <c r="CE14" s="787"/>
      <c r="CF14" s="787"/>
      <c r="CG14" s="788"/>
      <c r="CH14" s="789"/>
      <c r="CI14" s="790"/>
      <c r="CJ14" s="790"/>
      <c r="CK14" s="790"/>
      <c r="CL14" s="791"/>
      <c r="CM14" s="789"/>
      <c r="CN14" s="790"/>
      <c r="CO14" s="790"/>
      <c r="CP14" s="790"/>
      <c r="CQ14" s="791"/>
      <c r="CR14" s="789"/>
      <c r="CS14" s="790"/>
      <c r="CT14" s="790"/>
      <c r="CU14" s="790"/>
      <c r="CV14" s="791"/>
      <c r="CW14" s="789"/>
      <c r="CX14" s="790"/>
      <c r="CY14" s="790"/>
      <c r="CZ14" s="790"/>
      <c r="DA14" s="791"/>
      <c r="DB14" s="789"/>
      <c r="DC14" s="790"/>
      <c r="DD14" s="790"/>
      <c r="DE14" s="790"/>
      <c r="DF14" s="791"/>
      <c r="DG14" s="789"/>
      <c r="DH14" s="790"/>
      <c r="DI14" s="790"/>
      <c r="DJ14" s="790"/>
      <c r="DK14" s="791"/>
      <c r="DL14" s="789"/>
      <c r="DM14" s="790"/>
      <c r="DN14" s="790"/>
      <c r="DO14" s="790"/>
      <c r="DP14" s="791"/>
      <c r="DQ14" s="789"/>
      <c r="DR14" s="790"/>
      <c r="DS14" s="790"/>
      <c r="DT14" s="790"/>
      <c r="DU14" s="791"/>
      <c r="DV14" s="786"/>
      <c r="DW14" s="787"/>
      <c r="DX14" s="787"/>
      <c r="DY14" s="787"/>
      <c r="DZ14" s="792"/>
      <c r="EA14" s="217"/>
    </row>
    <row r="15" spans="1:131" s="218" customFormat="1" ht="26.25" customHeight="1" x14ac:dyDescent="0.2">
      <c r="A15" s="221">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14"/>
      <c r="BA15" s="214"/>
      <c r="BB15" s="214"/>
      <c r="BC15" s="214"/>
      <c r="BD15" s="214"/>
      <c r="BE15" s="215"/>
      <c r="BF15" s="215"/>
      <c r="BG15" s="215"/>
      <c r="BH15" s="215"/>
      <c r="BI15" s="215"/>
      <c r="BJ15" s="215"/>
      <c r="BK15" s="215"/>
      <c r="BL15" s="215"/>
      <c r="BM15" s="215"/>
      <c r="BN15" s="215"/>
      <c r="BO15" s="215"/>
      <c r="BP15" s="215"/>
      <c r="BQ15" s="221">
        <v>9</v>
      </c>
      <c r="BR15" s="222"/>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17"/>
    </row>
    <row r="16" spans="1:131" s="218" customFormat="1" ht="26.25" customHeight="1" x14ac:dyDescent="0.2">
      <c r="A16" s="221">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14"/>
      <c r="BA16" s="214"/>
      <c r="BB16" s="214"/>
      <c r="BC16" s="214"/>
      <c r="BD16" s="214"/>
      <c r="BE16" s="215"/>
      <c r="BF16" s="215"/>
      <c r="BG16" s="215"/>
      <c r="BH16" s="215"/>
      <c r="BI16" s="215"/>
      <c r="BJ16" s="215"/>
      <c r="BK16" s="215"/>
      <c r="BL16" s="215"/>
      <c r="BM16" s="215"/>
      <c r="BN16" s="215"/>
      <c r="BO16" s="215"/>
      <c r="BP16" s="215"/>
      <c r="BQ16" s="221">
        <v>10</v>
      </c>
      <c r="BR16" s="222"/>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17"/>
    </row>
    <row r="17" spans="1:131" s="218" customFormat="1" ht="26.25" customHeight="1" x14ac:dyDescent="0.2">
      <c r="A17" s="221">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14"/>
      <c r="BA17" s="214"/>
      <c r="BB17" s="214"/>
      <c r="BC17" s="214"/>
      <c r="BD17" s="214"/>
      <c r="BE17" s="215"/>
      <c r="BF17" s="215"/>
      <c r="BG17" s="215"/>
      <c r="BH17" s="215"/>
      <c r="BI17" s="215"/>
      <c r="BJ17" s="215"/>
      <c r="BK17" s="215"/>
      <c r="BL17" s="215"/>
      <c r="BM17" s="215"/>
      <c r="BN17" s="215"/>
      <c r="BO17" s="215"/>
      <c r="BP17" s="215"/>
      <c r="BQ17" s="221">
        <v>11</v>
      </c>
      <c r="BR17" s="222"/>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17"/>
    </row>
    <row r="18" spans="1:131" s="218" customFormat="1" ht="26.25" customHeight="1" x14ac:dyDescent="0.2">
      <c r="A18" s="221">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14"/>
      <c r="BA18" s="214"/>
      <c r="BB18" s="214"/>
      <c r="BC18" s="214"/>
      <c r="BD18" s="214"/>
      <c r="BE18" s="215"/>
      <c r="BF18" s="215"/>
      <c r="BG18" s="215"/>
      <c r="BH18" s="215"/>
      <c r="BI18" s="215"/>
      <c r="BJ18" s="215"/>
      <c r="BK18" s="215"/>
      <c r="BL18" s="215"/>
      <c r="BM18" s="215"/>
      <c r="BN18" s="215"/>
      <c r="BO18" s="215"/>
      <c r="BP18" s="215"/>
      <c r="BQ18" s="221">
        <v>12</v>
      </c>
      <c r="BR18" s="222"/>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17"/>
    </row>
    <row r="19" spans="1:131" s="218" customFormat="1" ht="26.25" customHeight="1" x14ac:dyDescent="0.2">
      <c r="A19" s="221">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14"/>
      <c r="BA19" s="214"/>
      <c r="BB19" s="214"/>
      <c r="BC19" s="214"/>
      <c r="BD19" s="214"/>
      <c r="BE19" s="215"/>
      <c r="BF19" s="215"/>
      <c r="BG19" s="215"/>
      <c r="BH19" s="215"/>
      <c r="BI19" s="215"/>
      <c r="BJ19" s="215"/>
      <c r="BK19" s="215"/>
      <c r="BL19" s="215"/>
      <c r="BM19" s="215"/>
      <c r="BN19" s="215"/>
      <c r="BO19" s="215"/>
      <c r="BP19" s="215"/>
      <c r="BQ19" s="221">
        <v>13</v>
      </c>
      <c r="BR19" s="222"/>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17"/>
    </row>
    <row r="20" spans="1:131" s="218" customFormat="1" ht="26.25" customHeight="1" x14ac:dyDescent="0.2">
      <c r="A20" s="221">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14"/>
      <c r="BA20" s="214"/>
      <c r="BB20" s="214"/>
      <c r="BC20" s="214"/>
      <c r="BD20" s="214"/>
      <c r="BE20" s="215"/>
      <c r="BF20" s="215"/>
      <c r="BG20" s="215"/>
      <c r="BH20" s="215"/>
      <c r="BI20" s="215"/>
      <c r="BJ20" s="215"/>
      <c r="BK20" s="215"/>
      <c r="BL20" s="215"/>
      <c r="BM20" s="215"/>
      <c r="BN20" s="215"/>
      <c r="BO20" s="215"/>
      <c r="BP20" s="215"/>
      <c r="BQ20" s="221">
        <v>14</v>
      </c>
      <c r="BR20" s="222"/>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17"/>
    </row>
    <row r="21" spans="1:131" s="218" customFormat="1" ht="26.25" customHeight="1" thickBot="1" x14ac:dyDescent="0.25">
      <c r="A21" s="221">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14"/>
      <c r="BA21" s="214"/>
      <c r="BB21" s="214"/>
      <c r="BC21" s="214"/>
      <c r="BD21" s="214"/>
      <c r="BE21" s="215"/>
      <c r="BF21" s="215"/>
      <c r="BG21" s="215"/>
      <c r="BH21" s="215"/>
      <c r="BI21" s="215"/>
      <c r="BJ21" s="215"/>
      <c r="BK21" s="215"/>
      <c r="BL21" s="215"/>
      <c r="BM21" s="215"/>
      <c r="BN21" s="215"/>
      <c r="BO21" s="215"/>
      <c r="BP21" s="215"/>
      <c r="BQ21" s="221">
        <v>15</v>
      </c>
      <c r="BR21" s="222"/>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17"/>
    </row>
    <row r="22" spans="1:131" s="218" customFormat="1" ht="26.25" customHeight="1" x14ac:dyDescent="0.2">
      <c r="A22" s="221">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375</v>
      </c>
      <c r="BA22" s="819"/>
      <c r="BB22" s="819"/>
      <c r="BC22" s="819"/>
      <c r="BD22" s="820"/>
      <c r="BE22" s="215"/>
      <c r="BF22" s="215"/>
      <c r="BG22" s="215"/>
      <c r="BH22" s="215"/>
      <c r="BI22" s="215"/>
      <c r="BJ22" s="215"/>
      <c r="BK22" s="215"/>
      <c r="BL22" s="215"/>
      <c r="BM22" s="215"/>
      <c r="BN22" s="215"/>
      <c r="BO22" s="215"/>
      <c r="BP22" s="215"/>
      <c r="BQ22" s="221">
        <v>16</v>
      </c>
      <c r="BR22" s="222"/>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17"/>
    </row>
    <row r="23" spans="1:131" s="218" customFormat="1" ht="26.25" customHeight="1" thickBot="1" x14ac:dyDescent="0.25">
      <c r="A23" s="223" t="s">
        <v>376</v>
      </c>
      <c r="B23" s="802" t="s">
        <v>377</v>
      </c>
      <c r="C23" s="803"/>
      <c r="D23" s="803"/>
      <c r="E23" s="803"/>
      <c r="F23" s="803"/>
      <c r="G23" s="803"/>
      <c r="H23" s="803"/>
      <c r="I23" s="803"/>
      <c r="J23" s="803"/>
      <c r="K23" s="803"/>
      <c r="L23" s="803"/>
      <c r="M23" s="803"/>
      <c r="N23" s="803"/>
      <c r="O23" s="803"/>
      <c r="P23" s="804"/>
      <c r="Q23" s="805">
        <v>33163</v>
      </c>
      <c r="R23" s="806"/>
      <c r="S23" s="806"/>
      <c r="T23" s="806"/>
      <c r="U23" s="806"/>
      <c r="V23" s="806">
        <v>32420</v>
      </c>
      <c r="W23" s="806"/>
      <c r="X23" s="806"/>
      <c r="Y23" s="806"/>
      <c r="Z23" s="806"/>
      <c r="AA23" s="806">
        <v>743</v>
      </c>
      <c r="AB23" s="806"/>
      <c r="AC23" s="806"/>
      <c r="AD23" s="806"/>
      <c r="AE23" s="807"/>
      <c r="AF23" s="808">
        <v>591</v>
      </c>
      <c r="AG23" s="806"/>
      <c r="AH23" s="806"/>
      <c r="AI23" s="806"/>
      <c r="AJ23" s="809"/>
      <c r="AK23" s="810"/>
      <c r="AL23" s="811"/>
      <c r="AM23" s="811"/>
      <c r="AN23" s="811"/>
      <c r="AO23" s="811"/>
      <c r="AP23" s="806">
        <v>22036</v>
      </c>
      <c r="AQ23" s="806"/>
      <c r="AR23" s="806"/>
      <c r="AS23" s="806"/>
      <c r="AT23" s="806"/>
      <c r="AU23" s="822"/>
      <c r="AV23" s="822"/>
      <c r="AW23" s="822"/>
      <c r="AX23" s="822"/>
      <c r="AY23" s="823"/>
      <c r="AZ23" s="824" t="s">
        <v>122</v>
      </c>
      <c r="BA23" s="825"/>
      <c r="BB23" s="825"/>
      <c r="BC23" s="825"/>
      <c r="BD23" s="826"/>
      <c r="BE23" s="215"/>
      <c r="BF23" s="215"/>
      <c r="BG23" s="215"/>
      <c r="BH23" s="215"/>
      <c r="BI23" s="215"/>
      <c r="BJ23" s="215"/>
      <c r="BK23" s="215"/>
      <c r="BL23" s="215"/>
      <c r="BM23" s="215"/>
      <c r="BN23" s="215"/>
      <c r="BO23" s="215"/>
      <c r="BP23" s="215"/>
      <c r="BQ23" s="221">
        <v>17</v>
      </c>
      <c r="BR23" s="222"/>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17"/>
    </row>
    <row r="24" spans="1:131" s="218" customFormat="1" ht="26.25" customHeight="1" x14ac:dyDescent="0.2">
      <c r="A24" s="821" t="s">
        <v>378</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14"/>
      <c r="BA24" s="214"/>
      <c r="BB24" s="214"/>
      <c r="BC24" s="214"/>
      <c r="BD24" s="214"/>
      <c r="BE24" s="215"/>
      <c r="BF24" s="215"/>
      <c r="BG24" s="215"/>
      <c r="BH24" s="215"/>
      <c r="BI24" s="215"/>
      <c r="BJ24" s="215"/>
      <c r="BK24" s="215"/>
      <c r="BL24" s="215"/>
      <c r="BM24" s="215"/>
      <c r="BN24" s="215"/>
      <c r="BO24" s="215"/>
      <c r="BP24" s="215"/>
      <c r="BQ24" s="221">
        <v>18</v>
      </c>
      <c r="BR24" s="222"/>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17"/>
    </row>
    <row r="25" spans="1:131" ht="26.25" customHeight="1" thickBot="1" x14ac:dyDescent="0.25">
      <c r="A25" s="738" t="s">
        <v>379</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4"/>
      <c r="BP25" s="224"/>
      <c r="BQ25" s="221">
        <v>19</v>
      </c>
      <c r="BR25" s="222"/>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12"/>
    </row>
    <row r="26" spans="1:131" ht="26.25" customHeight="1" x14ac:dyDescent="0.2">
      <c r="A26" s="740" t="s">
        <v>357</v>
      </c>
      <c r="B26" s="741"/>
      <c r="C26" s="741"/>
      <c r="D26" s="741"/>
      <c r="E26" s="741"/>
      <c r="F26" s="741"/>
      <c r="G26" s="741"/>
      <c r="H26" s="741"/>
      <c r="I26" s="741"/>
      <c r="J26" s="741"/>
      <c r="K26" s="741"/>
      <c r="L26" s="741"/>
      <c r="M26" s="741"/>
      <c r="N26" s="741"/>
      <c r="O26" s="741"/>
      <c r="P26" s="742"/>
      <c r="Q26" s="746" t="s">
        <v>380</v>
      </c>
      <c r="R26" s="747"/>
      <c r="S26" s="747"/>
      <c r="T26" s="747"/>
      <c r="U26" s="748"/>
      <c r="V26" s="746" t="s">
        <v>381</v>
      </c>
      <c r="W26" s="747"/>
      <c r="X26" s="747"/>
      <c r="Y26" s="747"/>
      <c r="Z26" s="748"/>
      <c r="AA26" s="746" t="s">
        <v>382</v>
      </c>
      <c r="AB26" s="747"/>
      <c r="AC26" s="747"/>
      <c r="AD26" s="747"/>
      <c r="AE26" s="747"/>
      <c r="AF26" s="827" t="s">
        <v>383</v>
      </c>
      <c r="AG26" s="828"/>
      <c r="AH26" s="828"/>
      <c r="AI26" s="828"/>
      <c r="AJ26" s="829"/>
      <c r="AK26" s="747" t="s">
        <v>384</v>
      </c>
      <c r="AL26" s="747"/>
      <c r="AM26" s="747"/>
      <c r="AN26" s="747"/>
      <c r="AO26" s="748"/>
      <c r="AP26" s="746" t="s">
        <v>385</v>
      </c>
      <c r="AQ26" s="747"/>
      <c r="AR26" s="747"/>
      <c r="AS26" s="747"/>
      <c r="AT26" s="748"/>
      <c r="AU26" s="746" t="s">
        <v>386</v>
      </c>
      <c r="AV26" s="747"/>
      <c r="AW26" s="747"/>
      <c r="AX26" s="747"/>
      <c r="AY26" s="748"/>
      <c r="AZ26" s="746" t="s">
        <v>387</v>
      </c>
      <c r="BA26" s="747"/>
      <c r="BB26" s="747"/>
      <c r="BC26" s="747"/>
      <c r="BD26" s="748"/>
      <c r="BE26" s="746" t="s">
        <v>364</v>
      </c>
      <c r="BF26" s="747"/>
      <c r="BG26" s="747"/>
      <c r="BH26" s="747"/>
      <c r="BI26" s="753"/>
      <c r="BJ26" s="214"/>
      <c r="BK26" s="214"/>
      <c r="BL26" s="214"/>
      <c r="BM26" s="214"/>
      <c r="BN26" s="214"/>
      <c r="BO26" s="224"/>
      <c r="BP26" s="224"/>
      <c r="BQ26" s="221">
        <v>20</v>
      </c>
      <c r="BR26" s="222"/>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12"/>
    </row>
    <row r="27" spans="1:131" ht="26.25" customHeight="1" thickBot="1" x14ac:dyDescent="0.25">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4"/>
      <c r="BP27" s="224"/>
      <c r="BQ27" s="221">
        <v>21</v>
      </c>
      <c r="BR27" s="222"/>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12"/>
    </row>
    <row r="28" spans="1:131" ht="26.25" customHeight="1" thickTop="1" x14ac:dyDescent="0.2">
      <c r="A28" s="225">
        <v>1</v>
      </c>
      <c r="B28" s="762" t="s">
        <v>388</v>
      </c>
      <c r="C28" s="763"/>
      <c r="D28" s="763"/>
      <c r="E28" s="763"/>
      <c r="F28" s="763"/>
      <c r="G28" s="763"/>
      <c r="H28" s="763"/>
      <c r="I28" s="763"/>
      <c r="J28" s="763"/>
      <c r="K28" s="763"/>
      <c r="L28" s="763"/>
      <c r="M28" s="763"/>
      <c r="N28" s="763"/>
      <c r="O28" s="763"/>
      <c r="P28" s="764"/>
      <c r="Q28" s="835">
        <v>5678</v>
      </c>
      <c r="R28" s="836"/>
      <c r="S28" s="836"/>
      <c r="T28" s="836"/>
      <c r="U28" s="836"/>
      <c r="V28" s="836">
        <v>5532</v>
      </c>
      <c r="W28" s="836"/>
      <c r="X28" s="836"/>
      <c r="Y28" s="836"/>
      <c r="Z28" s="836"/>
      <c r="AA28" s="836">
        <v>146</v>
      </c>
      <c r="AB28" s="836"/>
      <c r="AC28" s="836"/>
      <c r="AD28" s="836"/>
      <c r="AE28" s="837"/>
      <c r="AF28" s="838">
        <v>146</v>
      </c>
      <c r="AG28" s="836"/>
      <c r="AH28" s="836"/>
      <c r="AI28" s="836"/>
      <c r="AJ28" s="839"/>
      <c r="AK28" s="840">
        <v>417</v>
      </c>
      <c r="AL28" s="841"/>
      <c r="AM28" s="841"/>
      <c r="AN28" s="841"/>
      <c r="AO28" s="841"/>
      <c r="AP28" s="841" t="s">
        <v>549</v>
      </c>
      <c r="AQ28" s="841"/>
      <c r="AR28" s="841"/>
      <c r="AS28" s="841"/>
      <c r="AT28" s="841"/>
      <c r="AU28" s="841" t="s">
        <v>549</v>
      </c>
      <c r="AV28" s="841"/>
      <c r="AW28" s="841"/>
      <c r="AX28" s="841"/>
      <c r="AY28" s="841"/>
      <c r="AZ28" s="842" t="s">
        <v>549</v>
      </c>
      <c r="BA28" s="842"/>
      <c r="BB28" s="842"/>
      <c r="BC28" s="842"/>
      <c r="BD28" s="842"/>
      <c r="BE28" s="833"/>
      <c r="BF28" s="833"/>
      <c r="BG28" s="833"/>
      <c r="BH28" s="833"/>
      <c r="BI28" s="834"/>
      <c r="BJ28" s="214"/>
      <c r="BK28" s="214"/>
      <c r="BL28" s="214"/>
      <c r="BM28" s="214"/>
      <c r="BN28" s="214"/>
      <c r="BO28" s="224"/>
      <c r="BP28" s="224"/>
      <c r="BQ28" s="221">
        <v>22</v>
      </c>
      <c r="BR28" s="222"/>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12"/>
    </row>
    <row r="29" spans="1:131" ht="26.25" customHeight="1" x14ac:dyDescent="0.2">
      <c r="A29" s="225">
        <v>2</v>
      </c>
      <c r="B29" s="793" t="s">
        <v>389</v>
      </c>
      <c r="C29" s="794"/>
      <c r="D29" s="794"/>
      <c r="E29" s="794"/>
      <c r="F29" s="794"/>
      <c r="G29" s="794"/>
      <c r="H29" s="794"/>
      <c r="I29" s="794"/>
      <c r="J29" s="794"/>
      <c r="K29" s="794"/>
      <c r="L29" s="794"/>
      <c r="M29" s="794"/>
      <c r="N29" s="794"/>
      <c r="O29" s="794"/>
      <c r="P29" s="795"/>
      <c r="Q29" s="796">
        <v>1055</v>
      </c>
      <c r="R29" s="797"/>
      <c r="S29" s="797"/>
      <c r="T29" s="797"/>
      <c r="U29" s="797"/>
      <c r="V29" s="797">
        <v>1053</v>
      </c>
      <c r="W29" s="797"/>
      <c r="X29" s="797"/>
      <c r="Y29" s="797"/>
      <c r="Z29" s="797"/>
      <c r="AA29" s="797">
        <v>2</v>
      </c>
      <c r="AB29" s="797"/>
      <c r="AC29" s="797"/>
      <c r="AD29" s="797"/>
      <c r="AE29" s="798"/>
      <c r="AF29" s="799">
        <v>2</v>
      </c>
      <c r="AG29" s="800"/>
      <c r="AH29" s="800"/>
      <c r="AI29" s="800"/>
      <c r="AJ29" s="801"/>
      <c r="AK29" s="847">
        <v>182</v>
      </c>
      <c r="AL29" s="843"/>
      <c r="AM29" s="843"/>
      <c r="AN29" s="843"/>
      <c r="AO29" s="843"/>
      <c r="AP29" s="843" t="s">
        <v>549</v>
      </c>
      <c r="AQ29" s="843"/>
      <c r="AR29" s="843"/>
      <c r="AS29" s="843"/>
      <c r="AT29" s="843"/>
      <c r="AU29" s="843" t="s">
        <v>549</v>
      </c>
      <c r="AV29" s="843"/>
      <c r="AW29" s="843"/>
      <c r="AX29" s="843"/>
      <c r="AY29" s="843"/>
      <c r="AZ29" s="844" t="s">
        <v>549</v>
      </c>
      <c r="BA29" s="844"/>
      <c r="BB29" s="844"/>
      <c r="BC29" s="844"/>
      <c r="BD29" s="844"/>
      <c r="BE29" s="845"/>
      <c r="BF29" s="845"/>
      <c r="BG29" s="845"/>
      <c r="BH29" s="845"/>
      <c r="BI29" s="846"/>
      <c r="BJ29" s="214"/>
      <c r="BK29" s="214"/>
      <c r="BL29" s="214"/>
      <c r="BM29" s="214"/>
      <c r="BN29" s="214"/>
      <c r="BO29" s="224"/>
      <c r="BP29" s="224"/>
      <c r="BQ29" s="221">
        <v>23</v>
      </c>
      <c r="BR29" s="222"/>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12"/>
    </row>
    <row r="30" spans="1:131" ht="26.25" customHeight="1" x14ac:dyDescent="0.2">
      <c r="A30" s="225">
        <v>3</v>
      </c>
      <c r="B30" s="793" t="s">
        <v>390</v>
      </c>
      <c r="C30" s="794"/>
      <c r="D30" s="794"/>
      <c r="E30" s="794"/>
      <c r="F30" s="794"/>
      <c r="G30" s="794"/>
      <c r="H30" s="794"/>
      <c r="I30" s="794"/>
      <c r="J30" s="794"/>
      <c r="K30" s="794"/>
      <c r="L30" s="794"/>
      <c r="M30" s="794"/>
      <c r="N30" s="794"/>
      <c r="O30" s="794"/>
      <c r="P30" s="795"/>
      <c r="Q30" s="796">
        <v>6043</v>
      </c>
      <c r="R30" s="797"/>
      <c r="S30" s="797"/>
      <c r="T30" s="797"/>
      <c r="U30" s="797"/>
      <c r="V30" s="797">
        <v>5907</v>
      </c>
      <c r="W30" s="797"/>
      <c r="X30" s="797"/>
      <c r="Y30" s="797"/>
      <c r="Z30" s="797"/>
      <c r="AA30" s="797">
        <v>136</v>
      </c>
      <c r="AB30" s="797"/>
      <c r="AC30" s="797"/>
      <c r="AD30" s="797"/>
      <c r="AE30" s="798"/>
      <c r="AF30" s="799">
        <v>136</v>
      </c>
      <c r="AG30" s="800"/>
      <c r="AH30" s="800"/>
      <c r="AI30" s="800"/>
      <c r="AJ30" s="801"/>
      <c r="AK30" s="847">
        <v>899</v>
      </c>
      <c r="AL30" s="843"/>
      <c r="AM30" s="843"/>
      <c r="AN30" s="843"/>
      <c r="AO30" s="843"/>
      <c r="AP30" s="843" t="s">
        <v>549</v>
      </c>
      <c r="AQ30" s="843"/>
      <c r="AR30" s="843"/>
      <c r="AS30" s="843"/>
      <c r="AT30" s="843"/>
      <c r="AU30" s="843" t="s">
        <v>549</v>
      </c>
      <c r="AV30" s="843"/>
      <c r="AW30" s="843"/>
      <c r="AX30" s="843"/>
      <c r="AY30" s="843"/>
      <c r="AZ30" s="844" t="s">
        <v>549</v>
      </c>
      <c r="BA30" s="844"/>
      <c r="BB30" s="844"/>
      <c r="BC30" s="844"/>
      <c r="BD30" s="844"/>
      <c r="BE30" s="845"/>
      <c r="BF30" s="845"/>
      <c r="BG30" s="845"/>
      <c r="BH30" s="845"/>
      <c r="BI30" s="846"/>
      <c r="BJ30" s="214"/>
      <c r="BK30" s="214"/>
      <c r="BL30" s="214"/>
      <c r="BM30" s="214"/>
      <c r="BN30" s="214"/>
      <c r="BO30" s="224"/>
      <c r="BP30" s="224"/>
      <c r="BQ30" s="221">
        <v>24</v>
      </c>
      <c r="BR30" s="222"/>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12"/>
    </row>
    <row r="31" spans="1:131" ht="26.25" customHeight="1" x14ac:dyDescent="0.2">
      <c r="A31" s="225">
        <v>4</v>
      </c>
      <c r="B31" s="793" t="s">
        <v>391</v>
      </c>
      <c r="C31" s="794"/>
      <c r="D31" s="794"/>
      <c r="E31" s="794"/>
      <c r="F31" s="794"/>
      <c r="G31" s="794"/>
      <c r="H31" s="794"/>
      <c r="I31" s="794"/>
      <c r="J31" s="794"/>
      <c r="K31" s="794"/>
      <c r="L31" s="794"/>
      <c r="M31" s="794"/>
      <c r="N31" s="794"/>
      <c r="O31" s="794"/>
      <c r="P31" s="795"/>
      <c r="Q31" s="796">
        <v>1219</v>
      </c>
      <c r="R31" s="797"/>
      <c r="S31" s="797"/>
      <c r="T31" s="797"/>
      <c r="U31" s="797"/>
      <c r="V31" s="797">
        <v>1369</v>
      </c>
      <c r="W31" s="797"/>
      <c r="X31" s="797"/>
      <c r="Y31" s="797"/>
      <c r="Z31" s="797"/>
      <c r="AA31" s="797">
        <v>-150</v>
      </c>
      <c r="AB31" s="797"/>
      <c r="AC31" s="797"/>
      <c r="AD31" s="797"/>
      <c r="AE31" s="798"/>
      <c r="AF31" s="799">
        <v>1090</v>
      </c>
      <c r="AG31" s="800"/>
      <c r="AH31" s="800"/>
      <c r="AI31" s="800"/>
      <c r="AJ31" s="801"/>
      <c r="AK31" s="847">
        <v>60</v>
      </c>
      <c r="AL31" s="843"/>
      <c r="AM31" s="843"/>
      <c r="AN31" s="843"/>
      <c r="AO31" s="843"/>
      <c r="AP31" s="843">
        <v>3220</v>
      </c>
      <c r="AQ31" s="843"/>
      <c r="AR31" s="843"/>
      <c r="AS31" s="843"/>
      <c r="AT31" s="843"/>
      <c r="AU31" s="843">
        <v>245</v>
      </c>
      <c r="AV31" s="843"/>
      <c r="AW31" s="843"/>
      <c r="AX31" s="843"/>
      <c r="AY31" s="843"/>
      <c r="AZ31" s="844" t="s">
        <v>564</v>
      </c>
      <c r="BA31" s="844"/>
      <c r="BB31" s="844"/>
      <c r="BC31" s="844"/>
      <c r="BD31" s="844"/>
      <c r="BE31" s="845" t="s">
        <v>392</v>
      </c>
      <c r="BF31" s="845"/>
      <c r="BG31" s="845"/>
      <c r="BH31" s="845"/>
      <c r="BI31" s="846"/>
      <c r="BJ31" s="214"/>
      <c r="BK31" s="214"/>
      <c r="BL31" s="214"/>
      <c r="BM31" s="214"/>
      <c r="BN31" s="214"/>
      <c r="BO31" s="224"/>
      <c r="BP31" s="224"/>
      <c r="BQ31" s="221">
        <v>25</v>
      </c>
      <c r="BR31" s="222"/>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12"/>
    </row>
    <row r="32" spans="1:131" ht="26.25" customHeight="1" x14ac:dyDescent="0.2">
      <c r="A32" s="225">
        <v>5</v>
      </c>
      <c r="B32" s="793" t="s">
        <v>393</v>
      </c>
      <c r="C32" s="794"/>
      <c r="D32" s="794"/>
      <c r="E32" s="794"/>
      <c r="F32" s="794"/>
      <c r="G32" s="794"/>
      <c r="H32" s="794"/>
      <c r="I32" s="794"/>
      <c r="J32" s="794"/>
      <c r="K32" s="794"/>
      <c r="L32" s="794"/>
      <c r="M32" s="794"/>
      <c r="N32" s="794"/>
      <c r="O32" s="794"/>
      <c r="P32" s="795"/>
      <c r="Q32" s="796">
        <v>1999</v>
      </c>
      <c r="R32" s="797"/>
      <c r="S32" s="797"/>
      <c r="T32" s="797"/>
      <c r="U32" s="797"/>
      <c r="V32" s="797">
        <v>2044</v>
      </c>
      <c r="W32" s="797"/>
      <c r="X32" s="797"/>
      <c r="Y32" s="797"/>
      <c r="Z32" s="797"/>
      <c r="AA32" s="797">
        <v>-45</v>
      </c>
      <c r="AB32" s="797"/>
      <c r="AC32" s="797"/>
      <c r="AD32" s="797"/>
      <c r="AE32" s="798"/>
      <c r="AF32" s="799">
        <v>848</v>
      </c>
      <c r="AG32" s="800"/>
      <c r="AH32" s="800"/>
      <c r="AI32" s="800"/>
      <c r="AJ32" s="801"/>
      <c r="AK32" s="847">
        <v>462</v>
      </c>
      <c r="AL32" s="843"/>
      <c r="AM32" s="843"/>
      <c r="AN32" s="843"/>
      <c r="AO32" s="843"/>
      <c r="AP32" s="843">
        <v>15566</v>
      </c>
      <c r="AQ32" s="843"/>
      <c r="AR32" s="843"/>
      <c r="AS32" s="843"/>
      <c r="AT32" s="843"/>
      <c r="AU32" s="843">
        <v>6086</v>
      </c>
      <c r="AV32" s="843"/>
      <c r="AW32" s="843"/>
      <c r="AX32" s="843"/>
      <c r="AY32" s="843"/>
      <c r="AZ32" s="844" t="s">
        <v>549</v>
      </c>
      <c r="BA32" s="844"/>
      <c r="BB32" s="844"/>
      <c r="BC32" s="844"/>
      <c r="BD32" s="844"/>
      <c r="BE32" s="845" t="s">
        <v>392</v>
      </c>
      <c r="BF32" s="845"/>
      <c r="BG32" s="845"/>
      <c r="BH32" s="845"/>
      <c r="BI32" s="846"/>
      <c r="BJ32" s="214"/>
      <c r="BK32" s="214"/>
      <c r="BL32" s="214"/>
      <c r="BM32" s="214"/>
      <c r="BN32" s="214"/>
      <c r="BO32" s="224"/>
      <c r="BP32" s="224"/>
      <c r="BQ32" s="221">
        <v>26</v>
      </c>
      <c r="BR32" s="222"/>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12"/>
    </row>
    <row r="33" spans="1:131" ht="26.25" customHeight="1" x14ac:dyDescent="0.2">
      <c r="A33" s="225">
        <v>6</v>
      </c>
      <c r="B33" s="793" t="s">
        <v>394</v>
      </c>
      <c r="C33" s="794"/>
      <c r="D33" s="794"/>
      <c r="E33" s="794"/>
      <c r="F33" s="794"/>
      <c r="G33" s="794"/>
      <c r="H33" s="794"/>
      <c r="I33" s="794"/>
      <c r="J33" s="794"/>
      <c r="K33" s="794"/>
      <c r="L33" s="794"/>
      <c r="M33" s="794"/>
      <c r="N33" s="794"/>
      <c r="O33" s="794"/>
      <c r="P33" s="795"/>
      <c r="Q33" s="796">
        <v>377</v>
      </c>
      <c r="R33" s="797"/>
      <c r="S33" s="797"/>
      <c r="T33" s="797"/>
      <c r="U33" s="797"/>
      <c r="V33" s="797">
        <v>376</v>
      </c>
      <c r="W33" s="797"/>
      <c r="X33" s="797"/>
      <c r="Y33" s="797"/>
      <c r="Z33" s="797"/>
      <c r="AA33" s="797">
        <v>913</v>
      </c>
      <c r="AB33" s="797"/>
      <c r="AC33" s="797"/>
      <c r="AD33" s="797"/>
      <c r="AE33" s="798"/>
      <c r="AF33" s="799">
        <v>218</v>
      </c>
      <c r="AG33" s="800"/>
      <c r="AH33" s="800"/>
      <c r="AI33" s="800"/>
      <c r="AJ33" s="801"/>
      <c r="AK33" s="847">
        <v>117</v>
      </c>
      <c r="AL33" s="843"/>
      <c r="AM33" s="843"/>
      <c r="AN33" s="843"/>
      <c r="AO33" s="843"/>
      <c r="AP33" s="843">
        <v>1290</v>
      </c>
      <c r="AQ33" s="843"/>
      <c r="AR33" s="843"/>
      <c r="AS33" s="843"/>
      <c r="AT33" s="843"/>
      <c r="AU33" s="843">
        <v>587</v>
      </c>
      <c r="AV33" s="843"/>
      <c r="AW33" s="843"/>
      <c r="AX33" s="843"/>
      <c r="AY33" s="843"/>
      <c r="AZ33" s="844" t="s">
        <v>549</v>
      </c>
      <c r="BA33" s="844"/>
      <c r="BB33" s="844"/>
      <c r="BC33" s="844"/>
      <c r="BD33" s="844"/>
      <c r="BE33" s="845" t="s">
        <v>392</v>
      </c>
      <c r="BF33" s="845"/>
      <c r="BG33" s="845"/>
      <c r="BH33" s="845"/>
      <c r="BI33" s="846"/>
      <c r="BJ33" s="214"/>
      <c r="BK33" s="214"/>
      <c r="BL33" s="214"/>
      <c r="BM33" s="214"/>
      <c r="BN33" s="214"/>
      <c r="BO33" s="224"/>
      <c r="BP33" s="224"/>
      <c r="BQ33" s="221">
        <v>27</v>
      </c>
      <c r="BR33" s="222"/>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12"/>
    </row>
    <row r="34" spans="1:131" ht="26.25" customHeight="1" x14ac:dyDescent="0.2">
      <c r="A34" s="225">
        <v>7</v>
      </c>
      <c r="B34" s="793" t="s">
        <v>395</v>
      </c>
      <c r="C34" s="794"/>
      <c r="D34" s="794"/>
      <c r="E34" s="794"/>
      <c r="F34" s="794"/>
      <c r="G34" s="794"/>
      <c r="H34" s="794"/>
      <c r="I34" s="794"/>
      <c r="J34" s="794"/>
      <c r="K34" s="794"/>
      <c r="L34" s="794"/>
      <c r="M34" s="794"/>
      <c r="N34" s="794"/>
      <c r="O34" s="794"/>
      <c r="P34" s="795"/>
      <c r="Q34" s="796">
        <v>55</v>
      </c>
      <c r="R34" s="797"/>
      <c r="S34" s="797"/>
      <c r="T34" s="797"/>
      <c r="U34" s="797"/>
      <c r="V34" s="797">
        <v>55</v>
      </c>
      <c r="W34" s="797"/>
      <c r="X34" s="797"/>
      <c r="Y34" s="797"/>
      <c r="Z34" s="797"/>
      <c r="AA34" s="797" t="s">
        <v>564</v>
      </c>
      <c r="AB34" s="797"/>
      <c r="AC34" s="797"/>
      <c r="AD34" s="797"/>
      <c r="AE34" s="798"/>
      <c r="AF34" s="799" t="s">
        <v>122</v>
      </c>
      <c r="AG34" s="800"/>
      <c r="AH34" s="800"/>
      <c r="AI34" s="800"/>
      <c r="AJ34" s="801"/>
      <c r="AK34" s="847" t="s">
        <v>564</v>
      </c>
      <c r="AL34" s="843"/>
      <c r="AM34" s="843"/>
      <c r="AN34" s="843"/>
      <c r="AO34" s="843"/>
      <c r="AP34" s="843" t="s">
        <v>564</v>
      </c>
      <c r="AQ34" s="843"/>
      <c r="AR34" s="843"/>
      <c r="AS34" s="843"/>
      <c r="AT34" s="843"/>
      <c r="AU34" s="843" t="s">
        <v>564</v>
      </c>
      <c r="AV34" s="843"/>
      <c r="AW34" s="843"/>
      <c r="AX34" s="843"/>
      <c r="AY34" s="843"/>
      <c r="AZ34" s="844" t="s">
        <v>549</v>
      </c>
      <c r="BA34" s="844"/>
      <c r="BB34" s="844"/>
      <c r="BC34" s="844"/>
      <c r="BD34" s="844"/>
      <c r="BE34" s="845" t="s">
        <v>396</v>
      </c>
      <c r="BF34" s="845"/>
      <c r="BG34" s="845"/>
      <c r="BH34" s="845"/>
      <c r="BI34" s="846"/>
      <c r="BJ34" s="214"/>
      <c r="BK34" s="214"/>
      <c r="BL34" s="214"/>
      <c r="BM34" s="214"/>
      <c r="BN34" s="214"/>
      <c r="BO34" s="224"/>
      <c r="BP34" s="224"/>
      <c r="BQ34" s="221">
        <v>28</v>
      </c>
      <c r="BR34" s="222"/>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12"/>
    </row>
    <row r="35" spans="1:131" ht="26.25" customHeight="1" x14ac:dyDescent="0.2">
      <c r="A35" s="225">
        <v>8</v>
      </c>
      <c r="B35" s="793"/>
      <c r="C35" s="794"/>
      <c r="D35" s="794"/>
      <c r="E35" s="794"/>
      <c r="F35" s="794"/>
      <c r="G35" s="794"/>
      <c r="H35" s="794"/>
      <c r="I35" s="794"/>
      <c r="J35" s="794"/>
      <c r="K35" s="794"/>
      <c r="L35" s="794"/>
      <c r="M35" s="794"/>
      <c r="N35" s="794"/>
      <c r="O35" s="794"/>
      <c r="P35" s="795"/>
      <c r="Q35" s="796"/>
      <c r="R35" s="797"/>
      <c r="S35" s="797"/>
      <c r="T35" s="797"/>
      <c r="U35" s="797"/>
      <c r="V35" s="797"/>
      <c r="W35" s="797"/>
      <c r="X35" s="797"/>
      <c r="Y35" s="797"/>
      <c r="Z35" s="797"/>
      <c r="AA35" s="797"/>
      <c r="AB35" s="797"/>
      <c r="AC35" s="797"/>
      <c r="AD35" s="797"/>
      <c r="AE35" s="798"/>
      <c r="AF35" s="799"/>
      <c r="AG35" s="800"/>
      <c r="AH35" s="800"/>
      <c r="AI35" s="800"/>
      <c r="AJ35" s="801"/>
      <c r="AK35" s="847"/>
      <c r="AL35" s="843"/>
      <c r="AM35" s="843"/>
      <c r="AN35" s="843"/>
      <c r="AO35" s="843"/>
      <c r="AP35" s="843"/>
      <c r="AQ35" s="843"/>
      <c r="AR35" s="843"/>
      <c r="AS35" s="843"/>
      <c r="AT35" s="843"/>
      <c r="AU35" s="843"/>
      <c r="AV35" s="843"/>
      <c r="AW35" s="843"/>
      <c r="AX35" s="843"/>
      <c r="AY35" s="843"/>
      <c r="AZ35" s="844"/>
      <c r="BA35" s="844"/>
      <c r="BB35" s="844"/>
      <c r="BC35" s="844"/>
      <c r="BD35" s="844"/>
      <c r="BE35" s="845"/>
      <c r="BF35" s="845"/>
      <c r="BG35" s="845"/>
      <c r="BH35" s="845"/>
      <c r="BI35" s="846"/>
      <c r="BJ35" s="214"/>
      <c r="BK35" s="214"/>
      <c r="BL35" s="214"/>
      <c r="BM35" s="214"/>
      <c r="BN35" s="214"/>
      <c r="BO35" s="224"/>
      <c r="BP35" s="224"/>
      <c r="BQ35" s="221">
        <v>29</v>
      </c>
      <c r="BR35" s="222"/>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12"/>
    </row>
    <row r="36" spans="1:131" ht="26.25" customHeight="1" x14ac:dyDescent="0.2">
      <c r="A36" s="225">
        <v>9</v>
      </c>
      <c r="B36" s="793"/>
      <c r="C36" s="794"/>
      <c r="D36" s="794"/>
      <c r="E36" s="794"/>
      <c r="F36" s="794"/>
      <c r="G36" s="794"/>
      <c r="H36" s="794"/>
      <c r="I36" s="794"/>
      <c r="J36" s="794"/>
      <c r="K36" s="794"/>
      <c r="L36" s="794"/>
      <c r="M36" s="794"/>
      <c r="N36" s="794"/>
      <c r="O36" s="794"/>
      <c r="P36" s="795"/>
      <c r="Q36" s="796"/>
      <c r="R36" s="797"/>
      <c r="S36" s="797"/>
      <c r="T36" s="797"/>
      <c r="U36" s="797"/>
      <c r="V36" s="797"/>
      <c r="W36" s="797"/>
      <c r="X36" s="797"/>
      <c r="Y36" s="797"/>
      <c r="Z36" s="797"/>
      <c r="AA36" s="797"/>
      <c r="AB36" s="797"/>
      <c r="AC36" s="797"/>
      <c r="AD36" s="797"/>
      <c r="AE36" s="798"/>
      <c r="AF36" s="799"/>
      <c r="AG36" s="800"/>
      <c r="AH36" s="800"/>
      <c r="AI36" s="800"/>
      <c r="AJ36" s="801"/>
      <c r="AK36" s="847"/>
      <c r="AL36" s="843"/>
      <c r="AM36" s="843"/>
      <c r="AN36" s="843"/>
      <c r="AO36" s="843"/>
      <c r="AP36" s="843"/>
      <c r="AQ36" s="843"/>
      <c r="AR36" s="843"/>
      <c r="AS36" s="843"/>
      <c r="AT36" s="843"/>
      <c r="AU36" s="843"/>
      <c r="AV36" s="843"/>
      <c r="AW36" s="843"/>
      <c r="AX36" s="843"/>
      <c r="AY36" s="843"/>
      <c r="AZ36" s="844"/>
      <c r="BA36" s="844"/>
      <c r="BB36" s="844"/>
      <c r="BC36" s="844"/>
      <c r="BD36" s="844"/>
      <c r="BE36" s="845"/>
      <c r="BF36" s="845"/>
      <c r="BG36" s="845"/>
      <c r="BH36" s="845"/>
      <c r="BI36" s="846"/>
      <c r="BJ36" s="214"/>
      <c r="BK36" s="214"/>
      <c r="BL36" s="214"/>
      <c r="BM36" s="214"/>
      <c r="BN36" s="214"/>
      <c r="BO36" s="224"/>
      <c r="BP36" s="224"/>
      <c r="BQ36" s="221">
        <v>30</v>
      </c>
      <c r="BR36" s="222"/>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12"/>
    </row>
    <row r="37" spans="1:131" ht="26.25" customHeight="1" x14ac:dyDescent="0.2">
      <c r="A37" s="225">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47"/>
      <c r="AL37" s="843"/>
      <c r="AM37" s="843"/>
      <c r="AN37" s="843"/>
      <c r="AO37" s="843"/>
      <c r="AP37" s="843"/>
      <c r="AQ37" s="843"/>
      <c r="AR37" s="843"/>
      <c r="AS37" s="843"/>
      <c r="AT37" s="843"/>
      <c r="AU37" s="843"/>
      <c r="AV37" s="843"/>
      <c r="AW37" s="843"/>
      <c r="AX37" s="843"/>
      <c r="AY37" s="843"/>
      <c r="AZ37" s="844"/>
      <c r="BA37" s="844"/>
      <c r="BB37" s="844"/>
      <c r="BC37" s="844"/>
      <c r="BD37" s="844"/>
      <c r="BE37" s="845"/>
      <c r="BF37" s="845"/>
      <c r="BG37" s="845"/>
      <c r="BH37" s="845"/>
      <c r="BI37" s="846"/>
      <c r="BJ37" s="214"/>
      <c r="BK37" s="214"/>
      <c r="BL37" s="214"/>
      <c r="BM37" s="214"/>
      <c r="BN37" s="214"/>
      <c r="BO37" s="224"/>
      <c r="BP37" s="224"/>
      <c r="BQ37" s="221">
        <v>31</v>
      </c>
      <c r="BR37" s="222"/>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12"/>
    </row>
    <row r="38" spans="1:131" ht="26.25" customHeight="1" x14ac:dyDescent="0.2">
      <c r="A38" s="225">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7"/>
      <c r="AL38" s="843"/>
      <c r="AM38" s="843"/>
      <c r="AN38" s="843"/>
      <c r="AO38" s="843"/>
      <c r="AP38" s="843"/>
      <c r="AQ38" s="843"/>
      <c r="AR38" s="843"/>
      <c r="AS38" s="843"/>
      <c r="AT38" s="843"/>
      <c r="AU38" s="843"/>
      <c r="AV38" s="843"/>
      <c r="AW38" s="843"/>
      <c r="AX38" s="843"/>
      <c r="AY38" s="843"/>
      <c r="AZ38" s="844"/>
      <c r="BA38" s="844"/>
      <c r="BB38" s="844"/>
      <c r="BC38" s="844"/>
      <c r="BD38" s="844"/>
      <c r="BE38" s="845"/>
      <c r="BF38" s="845"/>
      <c r="BG38" s="845"/>
      <c r="BH38" s="845"/>
      <c r="BI38" s="846"/>
      <c r="BJ38" s="214"/>
      <c r="BK38" s="214"/>
      <c r="BL38" s="214"/>
      <c r="BM38" s="214"/>
      <c r="BN38" s="214"/>
      <c r="BO38" s="224"/>
      <c r="BP38" s="224"/>
      <c r="BQ38" s="221">
        <v>32</v>
      </c>
      <c r="BR38" s="222"/>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12"/>
    </row>
    <row r="39" spans="1:131" ht="26.25" customHeight="1" x14ac:dyDescent="0.2">
      <c r="A39" s="225">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7"/>
      <c r="AL39" s="843"/>
      <c r="AM39" s="843"/>
      <c r="AN39" s="843"/>
      <c r="AO39" s="843"/>
      <c r="AP39" s="843"/>
      <c r="AQ39" s="843"/>
      <c r="AR39" s="843"/>
      <c r="AS39" s="843"/>
      <c r="AT39" s="843"/>
      <c r="AU39" s="843"/>
      <c r="AV39" s="843"/>
      <c r="AW39" s="843"/>
      <c r="AX39" s="843"/>
      <c r="AY39" s="843"/>
      <c r="AZ39" s="844"/>
      <c r="BA39" s="844"/>
      <c r="BB39" s="844"/>
      <c r="BC39" s="844"/>
      <c r="BD39" s="844"/>
      <c r="BE39" s="845"/>
      <c r="BF39" s="845"/>
      <c r="BG39" s="845"/>
      <c r="BH39" s="845"/>
      <c r="BI39" s="846"/>
      <c r="BJ39" s="214"/>
      <c r="BK39" s="214"/>
      <c r="BL39" s="214"/>
      <c r="BM39" s="214"/>
      <c r="BN39" s="214"/>
      <c r="BO39" s="224"/>
      <c r="BP39" s="224"/>
      <c r="BQ39" s="221">
        <v>33</v>
      </c>
      <c r="BR39" s="222"/>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12"/>
    </row>
    <row r="40" spans="1:131" ht="26.25" customHeight="1" x14ac:dyDescent="0.2">
      <c r="A40" s="221">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7"/>
      <c r="AL40" s="843"/>
      <c r="AM40" s="843"/>
      <c r="AN40" s="843"/>
      <c r="AO40" s="843"/>
      <c r="AP40" s="843"/>
      <c r="AQ40" s="843"/>
      <c r="AR40" s="843"/>
      <c r="AS40" s="843"/>
      <c r="AT40" s="843"/>
      <c r="AU40" s="843"/>
      <c r="AV40" s="843"/>
      <c r="AW40" s="843"/>
      <c r="AX40" s="843"/>
      <c r="AY40" s="843"/>
      <c r="AZ40" s="844"/>
      <c r="BA40" s="844"/>
      <c r="BB40" s="844"/>
      <c r="BC40" s="844"/>
      <c r="BD40" s="844"/>
      <c r="BE40" s="845"/>
      <c r="BF40" s="845"/>
      <c r="BG40" s="845"/>
      <c r="BH40" s="845"/>
      <c r="BI40" s="846"/>
      <c r="BJ40" s="214"/>
      <c r="BK40" s="214"/>
      <c r="BL40" s="214"/>
      <c r="BM40" s="214"/>
      <c r="BN40" s="214"/>
      <c r="BO40" s="224"/>
      <c r="BP40" s="224"/>
      <c r="BQ40" s="221">
        <v>34</v>
      </c>
      <c r="BR40" s="222"/>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12"/>
    </row>
    <row r="41" spans="1:131" ht="26.25" customHeight="1" x14ac:dyDescent="0.2">
      <c r="A41" s="221">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7"/>
      <c r="AL41" s="843"/>
      <c r="AM41" s="843"/>
      <c r="AN41" s="843"/>
      <c r="AO41" s="843"/>
      <c r="AP41" s="843"/>
      <c r="AQ41" s="843"/>
      <c r="AR41" s="843"/>
      <c r="AS41" s="843"/>
      <c r="AT41" s="843"/>
      <c r="AU41" s="843"/>
      <c r="AV41" s="843"/>
      <c r="AW41" s="843"/>
      <c r="AX41" s="843"/>
      <c r="AY41" s="843"/>
      <c r="AZ41" s="844"/>
      <c r="BA41" s="844"/>
      <c r="BB41" s="844"/>
      <c r="BC41" s="844"/>
      <c r="BD41" s="844"/>
      <c r="BE41" s="845"/>
      <c r="BF41" s="845"/>
      <c r="BG41" s="845"/>
      <c r="BH41" s="845"/>
      <c r="BI41" s="846"/>
      <c r="BJ41" s="214"/>
      <c r="BK41" s="214"/>
      <c r="BL41" s="214"/>
      <c r="BM41" s="214"/>
      <c r="BN41" s="214"/>
      <c r="BO41" s="224"/>
      <c r="BP41" s="224"/>
      <c r="BQ41" s="221">
        <v>35</v>
      </c>
      <c r="BR41" s="222"/>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12"/>
    </row>
    <row r="42" spans="1:131" ht="26.25" customHeight="1" x14ac:dyDescent="0.2">
      <c r="A42" s="221">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7"/>
      <c r="AL42" s="843"/>
      <c r="AM42" s="843"/>
      <c r="AN42" s="843"/>
      <c r="AO42" s="843"/>
      <c r="AP42" s="843"/>
      <c r="AQ42" s="843"/>
      <c r="AR42" s="843"/>
      <c r="AS42" s="843"/>
      <c r="AT42" s="843"/>
      <c r="AU42" s="843"/>
      <c r="AV42" s="843"/>
      <c r="AW42" s="843"/>
      <c r="AX42" s="843"/>
      <c r="AY42" s="843"/>
      <c r="AZ42" s="844"/>
      <c r="BA42" s="844"/>
      <c r="BB42" s="844"/>
      <c r="BC42" s="844"/>
      <c r="BD42" s="844"/>
      <c r="BE42" s="845"/>
      <c r="BF42" s="845"/>
      <c r="BG42" s="845"/>
      <c r="BH42" s="845"/>
      <c r="BI42" s="846"/>
      <c r="BJ42" s="214"/>
      <c r="BK42" s="214"/>
      <c r="BL42" s="214"/>
      <c r="BM42" s="214"/>
      <c r="BN42" s="214"/>
      <c r="BO42" s="224"/>
      <c r="BP42" s="224"/>
      <c r="BQ42" s="221">
        <v>36</v>
      </c>
      <c r="BR42" s="222"/>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12"/>
    </row>
    <row r="43" spans="1:131" ht="26.25" customHeight="1" x14ac:dyDescent="0.2">
      <c r="A43" s="221">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7"/>
      <c r="AL43" s="843"/>
      <c r="AM43" s="843"/>
      <c r="AN43" s="843"/>
      <c r="AO43" s="843"/>
      <c r="AP43" s="843"/>
      <c r="AQ43" s="843"/>
      <c r="AR43" s="843"/>
      <c r="AS43" s="843"/>
      <c r="AT43" s="843"/>
      <c r="AU43" s="843"/>
      <c r="AV43" s="843"/>
      <c r="AW43" s="843"/>
      <c r="AX43" s="843"/>
      <c r="AY43" s="843"/>
      <c r="AZ43" s="844"/>
      <c r="BA43" s="844"/>
      <c r="BB43" s="844"/>
      <c r="BC43" s="844"/>
      <c r="BD43" s="844"/>
      <c r="BE43" s="845"/>
      <c r="BF43" s="845"/>
      <c r="BG43" s="845"/>
      <c r="BH43" s="845"/>
      <c r="BI43" s="846"/>
      <c r="BJ43" s="214"/>
      <c r="BK43" s="214"/>
      <c r="BL43" s="214"/>
      <c r="BM43" s="214"/>
      <c r="BN43" s="214"/>
      <c r="BO43" s="224"/>
      <c r="BP43" s="224"/>
      <c r="BQ43" s="221">
        <v>37</v>
      </c>
      <c r="BR43" s="222"/>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12"/>
    </row>
    <row r="44" spans="1:131" ht="26.25" customHeight="1" x14ac:dyDescent="0.2">
      <c r="A44" s="221">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7"/>
      <c r="AL44" s="843"/>
      <c r="AM44" s="843"/>
      <c r="AN44" s="843"/>
      <c r="AO44" s="843"/>
      <c r="AP44" s="843"/>
      <c r="AQ44" s="843"/>
      <c r="AR44" s="843"/>
      <c r="AS44" s="843"/>
      <c r="AT44" s="843"/>
      <c r="AU44" s="843"/>
      <c r="AV44" s="843"/>
      <c r="AW44" s="843"/>
      <c r="AX44" s="843"/>
      <c r="AY44" s="843"/>
      <c r="AZ44" s="844"/>
      <c r="BA44" s="844"/>
      <c r="BB44" s="844"/>
      <c r="BC44" s="844"/>
      <c r="BD44" s="844"/>
      <c r="BE44" s="845"/>
      <c r="BF44" s="845"/>
      <c r="BG44" s="845"/>
      <c r="BH44" s="845"/>
      <c r="BI44" s="846"/>
      <c r="BJ44" s="214"/>
      <c r="BK44" s="214"/>
      <c r="BL44" s="214"/>
      <c r="BM44" s="214"/>
      <c r="BN44" s="214"/>
      <c r="BO44" s="224"/>
      <c r="BP44" s="224"/>
      <c r="BQ44" s="221">
        <v>38</v>
      </c>
      <c r="BR44" s="222"/>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12"/>
    </row>
    <row r="45" spans="1:131" ht="26.25" customHeight="1" x14ac:dyDescent="0.2">
      <c r="A45" s="221">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7"/>
      <c r="AL45" s="843"/>
      <c r="AM45" s="843"/>
      <c r="AN45" s="843"/>
      <c r="AO45" s="843"/>
      <c r="AP45" s="843"/>
      <c r="AQ45" s="843"/>
      <c r="AR45" s="843"/>
      <c r="AS45" s="843"/>
      <c r="AT45" s="843"/>
      <c r="AU45" s="843"/>
      <c r="AV45" s="843"/>
      <c r="AW45" s="843"/>
      <c r="AX45" s="843"/>
      <c r="AY45" s="843"/>
      <c r="AZ45" s="844"/>
      <c r="BA45" s="844"/>
      <c r="BB45" s="844"/>
      <c r="BC45" s="844"/>
      <c r="BD45" s="844"/>
      <c r="BE45" s="845"/>
      <c r="BF45" s="845"/>
      <c r="BG45" s="845"/>
      <c r="BH45" s="845"/>
      <c r="BI45" s="846"/>
      <c r="BJ45" s="214"/>
      <c r="BK45" s="214"/>
      <c r="BL45" s="214"/>
      <c r="BM45" s="214"/>
      <c r="BN45" s="214"/>
      <c r="BO45" s="224"/>
      <c r="BP45" s="224"/>
      <c r="BQ45" s="221">
        <v>39</v>
      </c>
      <c r="BR45" s="222"/>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12"/>
    </row>
    <row r="46" spans="1:131" ht="26.25" customHeight="1" x14ac:dyDescent="0.2">
      <c r="A46" s="221">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7"/>
      <c r="AL46" s="843"/>
      <c r="AM46" s="843"/>
      <c r="AN46" s="843"/>
      <c r="AO46" s="843"/>
      <c r="AP46" s="843"/>
      <c r="AQ46" s="843"/>
      <c r="AR46" s="843"/>
      <c r="AS46" s="843"/>
      <c r="AT46" s="843"/>
      <c r="AU46" s="843"/>
      <c r="AV46" s="843"/>
      <c r="AW46" s="843"/>
      <c r="AX46" s="843"/>
      <c r="AY46" s="843"/>
      <c r="AZ46" s="844"/>
      <c r="BA46" s="844"/>
      <c r="BB46" s="844"/>
      <c r="BC46" s="844"/>
      <c r="BD46" s="844"/>
      <c r="BE46" s="845"/>
      <c r="BF46" s="845"/>
      <c r="BG46" s="845"/>
      <c r="BH46" s="845"/>
      <c r="BI46" s="846"/>
      <c r="BJ46" s="214"/>
      <c r="BK46" s="214"/>
      <c r="BL46" s="214"/>
      <c r="BM46" s="214"/>
      <c r="BN46" s="214"/>
      <c r="BO46" s="224"/>
      <c r="BP46" s="224"/>
      <c r="BQ46" s="221">
        <v>40</v>
      </c>
      <c r="BR46" s="222"/>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12"/>
    </row>
    <row r="47" spans="1:131" ht="26.25" customHeight="1" x14ac:dyDescent="0.2">
      <c r="A47" s="221">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7"/>
      <c r="AL47" s="843"/>
      <c r="AM47" s="843"/>
      <c r="AN47" s="843"/>
      <c r="AO47" s="843"/>
      <c r="AP47" s="843"/>
      <c r="AQ47" s="843"/>
      <c r="AR47" s="843"/>
      <c r="AS47" s="843"/>
      <c r="AT47" s="843"/>
      <c r="AU47" s="843"/>
      <c r="AV47" s="843"/>
      <c r="AW47" s="843"/>
      <c r="AX47" s="843"/>
      <c r="AY47" s="843"/>
      <c r="AZ47" s="844"/>
      <c r="BA47" s="844"/>
      <c r="BB47" s="844"/>
      <c r="BC47" s="844"/>
      <c r="BD47" s="844"/>
      <c r="BE47" s="845"/>
      <c r="BF47" s="845"/>
      <c r="BG47" s="845"/>
      <c r="BH47" s="845"/>
      <c r="BI47" s="846"/>
      <c r="BJ47" s="214"/>
      <c r="BK47" s="214"/>
      <c r="BL47" s="214"/>
      <c r="BM47" s="214"/>
      <c r="BN47" s="214"/>
      <c r="BO47" s="224"/>
      <c r="BP47" s="224"/>
      <c r="BQ47" s="221">
        <v>41</v>
      </c>
      <c r="BR47" s="222"/>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12"/>
    </row>
    <row r="48" spans="1:131" ht="26.25" customHeight="1" x14ac:dyDescent="0.2">
      <c r="A48" s="221">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7"/>
      <c r="AL48" s="843"/>
      <c r="AM48" s="843"/>
      <c r="AN48" s="843"/>
      <c r="AO48" s="843"/>
      <c r="AP48" s="843"/>
      <c r="AQ48" s="843"/>
      <c r="AR48" s="843"/>
      <c r="AS48" s="843"/>
      <c r="AT48" s="843"/>
      <c r="AU48" s="843"/>
      <c r="AV48" s="843"/>
      <c r="AW48" s="843"/>
      <c r="AX48" s="843"/>
      <c r="AY48" s="843"/>
      <c r="AZ48" s="844"/>
      <c r="BA48" s="844"/>
      <c r="BB48" s="844"/>
      <c r="BC48" s="844"/>
      <c r="BD48" s="844"/>
      <c r="BE48" s="845"/>
      <c r="BF48" s="845"/>
      <c r="BG48" s="845"/>
      <c r="BH48" s="845"/>
      <c r="BI48" s="846"/>
      <c r="BJ48" s="214"/>
      <c r="BK48" s="214"/>
      <c r="BL48" s="214"/>
      <c r="BM48" s="214"/>
      <c r="BN48" s="214"/>
      <c r="BO48" s="224"/>
      <c r="BP48" s="224"/>
      <c r="BQ48" s="221">
        <v>42</v>
      </c>
      <c r="BR48" s="222"/>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12"/>
    </row>
    <row r="49" spans="1:131" ht="26.25" customHeight="1" x14ac:dyDescent="0.2">
      <c r="A49" s="221">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7"/>
      <c r="AL49" s="843"/>
      <c r="AM49" s="843"/>
      <c r="AN49" s="843"/>
      <c r="AO49" s="843"/>
      <c r="AP49" s="843"/>
      <c r="AQ49" s="843"/>
      <c r="AR49" s="843"/>
      <c r="AS49" s="843"/>
      <c r="AT49" s="843"/>
      <c r="AU49" s="843"/>
      <c r="AV49" s="843"/>
      <c r="AW49" s="843"/>
      <c r="AX49" s="843"/>
      <c r="AY49" s="843"/>
      <c r="AZ49" s="844"/>
      <c r="BA49" s="844"/>
      <c r="BB49" s="844"/>
      <c r="BC49" s="844"/>
      <c r="BD49" s="844"/>
      <c r="BE49" s="845"/>
      <c r="BF49" s="845"/>
      <c r="BG49" s="845"/>
      <c r="BH49" s="845"/>
      <c r="BI49" s="846"/>
      <c r="BJ49" s="214"/>
      <c r="BK49" s="214"/>
      <c r="BL49" s="214"/>
      <c r="BM49" s="214"/>
      <c r="BN49" s="214"/>
      <c r="BO49" s="224"/>
      <c r="BP49" s="224"/>
      <c r="BQ49" s="221">
        <v>43</v>
      </c>
      <c r="BR49" s="222"/>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12"/>
    </row>
    <row r="50" spans="1:131" ht="26.25" customHeight="1" x14ac:dyDescent="0.2">
      <c r="A50" s="221">
        <v>23</v>
      </c>
      <c r="B50" s="793"/>
      <c r="C50" s="794"/>
      <c r="D50" s="794"/>
      <c r="E50" s="794"/>
      <c r="F50" s="794"/>
      <c r="G50" s="794"/>
      <c r="H50" s="794"/>
      <c r="I50" s="794"/>
      <c r="J50" s="794"/>
      <c r="K50" s="794"/>
      <c r="L50" s="794"/>
      <c r="M50" s="794"/>
      <c r="N50" s="794"/>
      <c r="O50" s="794"/>
      <c r="P50" s="795"/>
      <c r="Q50" s="848"/>
      <c r="R50" s="849"/>
      <c r="S50" s="849"/>
      <c r="T50" s="849"/>
      <c r="U50" s="849"/>
      <c r="V50" s="849"/>
      <c r="W50" s="849"/>
      <c r="X50" s="849"/>
      <c r="Y50" s="849"/>
      <c r="Z50" s="849"/>
      <c r="AA50" s="849"/>
      <c r="AB50" s="849"/>
      <c r="AC50" s="849"/>
      <c r="AD50" s="849"/>
      <c r="AE50" s="850"/>
      <c r="AF50" s="799"/>
      <c r="AG50" s="800"/>
      <c r="AH50" s="800"/>
      <c r="AI50" s="800"/>
      <c r="AJ50" s="801"/>
      <c r="AK50" s="852"/>
      <c r="AL50" s="849"/>
      <c r="AM50" s="849"/>
      <c r="AN50" s="849"/>
      <c r="AO50" s="849"/>
      <c r="AP50" s="849"/>
      <c r="AQ50" s="849"/>
      <c r="AR50" s="849"/>
      <c r="AS50" s="849"/>
      <c r="AT50" s="849"/>
      <c r="AU50" s="849"/>
      <c r="AV50" s="849"/>
      <c r="AW50" s="849"/>
      <c r="AX50" s="849"/>
      <c r="AY50" s="849"/>
      <c r="AZ50" s="851"/>
      <c r="BA50" s="851"/>
      <c r="BB50" s="851"/>
      <c r="BC50" s="851"/>
      <c r="BD50" s="851"/>
      <c r="BE50" s="845"/>
      <c r="BF50" s="845"/>
      <c r="BG50" s="845"/>
      <c r="BH50" s="845"/>
      <c r="BI50" s="846"/>
      <c r="BJ50" s="214"/>
      <c r="BK50" s="214"/>
      <c r="BL50" s="214"/>
      <c r="BM50" s="214"/>
      <c r="BN50" s="214"/>
      <c r="BO50" s="224"/>
      <c r="BP50" s="224"/>
      <c r="BQ50" s="221">
        <v>44</v>
      </c>
      <c r="BR50" s="222"/>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12"/>
    </row>
    <row r="51" spans="1:131" ht="26.25" customHeight="1" x14ac:dyDescent="0.2">
      <c r="A51" s="221">
        <v>24</v>
      </c>
      <c r="B51" s="793"/>
      <c r="C51" s="794"/>
      <c r="D51" s="794"/>
      <c r="E51" s="794"/>
      <c r="F51" s="794"/>
      <c r="G51" s="794"/>
      <c r="H51" s="794"/>
      <c r="I51" s="794"/>
      <c r="J51" s="794"/>
      <c r="K51" s="794"/>
      <c r="L51" s="794"/>
      <c r="M51" s="794"/>
      <c r="N51" s="794"/>
      <c r="O51" s="794"/>
      <c r="P51" s="795"/>
      <c r="Q51" s="848"/>
      <c r="R51" s="849"/>
      <c r="S51" s="849"/>
      <c r="T51" s="849"/>
      <c r="U51" s="849"/>
      <c r="V51" s="849"/>
      <c r="W51" s="849"/>
      <c r="X51" s="849"/>
      <c r="Y51" s="849"/>
      <c r="Z51" s="849"/>
      <c r="AA51" s="849"/>
      <c r="AB51" s="849"/>
      <c r="AC51" s="849"/>
      <c r="AD51" s="849"/>
      <c r="AE51" s="850"/>
      <c r="AF51" s="799"/>
      <c r="AG51" s="800"/>
      <c r="AH51" s="800"/>
      <c r="AI51" s="800"/>
      <c r="AJ51" s="801"/>
      <c r="AK51" s="852"/>
      <c r="AL51" s="849"/>
      <c r="AM51" s="849"/>
      <c r="AN51" s="849"/>
      <c r="AO51" s="849"/>
      <c r="AP51" s="849"/>
      <c r="AQ51" s="849"/>
      <c r="AR51" s="849"/>
      <c r="AS51" s="849"/>
      <c r="AT51" s="849"/>
      <c r="AU51" s="849"/>
      <c r="AV51" s="849"/>
      <c r="AW51" s="849"/>
      <c r="AX51" s="849"/>
      <c r="AY51" s="849"/>
      <c r="AZ51" s="851"/>
      <c r="BA51" s="851"/>
      <c r="BB51" s="851"/>
      <c r="BC51" s="851"/>
      <c r="BD51" s="851"/>
      <c r="BE51" s="845"/>
      <c r="BF51" s="845"/>
      <c r="BG51" s="845"/>
      <c r="BH51" s="845"/>
      <c r="BI51" s="846"/>
      <c r="BJ51" s="214"/>
      <c r="BK51" s="214"/>
      <c r="BL51" s="214"/>
      <c r="BM51" s="214"/>
      <c r="BN51" s="214"/>
      <c r="BO51" s="224"/>
      <c r="BP51" s="224"/>
      <c r="BQ51" s="221">
        <v>45</v>
      </c>
      <c r="BR51" s="222"/>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12"/>
    </row>
    <row r="52" spans="1:131" ht="26.25" customHeight="1" x14ac:dyDescent="0.2">
      <c r="A52" s="221">
        <v>25</v>
      </c>
      <c r="B52" s="793"/>
      <c r="C52" s="794"/>
      <c r="D52" s="794"/>
      <c r="E52" s="794"/>
      <c r="F52" s="794"/>
      <c r="G52" s="794"/>
      <c r="H52" s="794"/>
      <c r="I52" s="794"/>
      <c r="J52" s="794"/>
      <c r="K52" s="794"/>
      <c r="L52" s="794"/>
      <c r="M52" s="794"/>
      <c r="N52" s="794"/>
      <c r="O52" s="794"/>
      <c r="P52" s="795"/>
      <c r="Q52" s="848"/>
      <c r="R52" s="849"/>
      <c r="S52" s="849"/>
      <c r="T52" s="849"/>
      <c r="U52" s="849"/>
      <c r="V52" s="849"/>
      <c r="W52" s="849"/>
      <c r="X52" s="849"/>
      <c r="Y52" s="849"/>
      <c r="Z52" s="849"/>
      <c r="AA52" s="849"/>
      <c r="AB52" s="849"/>
      <c r="AC52" s="849"/>
      <c r="AD52" s="849"/>
      <c r="AE52" s="850"/>
      <c r="AF52" s="799"/>
      <c r="AG52" s="800"/>
      <c r="AH52" s="800"/>
      <c r="AI52" s="800"/>
      <c r="AJ52" s="801"/>
      <c r="AK52" s="852"/>
      <c r="AL52" s="849"/>
      <c r="AM52" s="849"/>
      <c r="AN52" s="849"/>
      <c r="AO52" s="849"/>
      <c r="AP52" s="849"/>
      <c r="AQ52" s="849"/>
      <c r="AR52" s="849"/>
      <c r="AS52" s="849"/>
      <c r="AT52" s="849"/>
      <c r="AU52" s="849"/>
      <c r="AV52" s="849"/>
      <c r="AW52" s="849"/>
      <c r="AX52" s="849"/>
      <c r="AY52" s="849"/>
      <c r="AZ52" s="851"/>
      <c r="BA52" s="851"/>
      <c r="BB52" s="851"/>
      <c r="BC52" s="851"/>
      <c r="BD52" s="851"/>
      <c r="BE52" s="845"/>
      <c r="BF52" s="845"/>
      <c r="BG52" s="845"/>
      <c r="BH52" s="845"/>
      <c r="BI52" s="846"/>
      <c r="BJ52" s="214"/>
      <c r="BK52" s="214"/>
      <c r="BL52" s="214"/>
      <c r="BM52" s="214"/>
      <c r="BN52" s="214"/>
      <c r="BO52" s="224"/>
      <c r="BP52" s="224"/>
      <c r="BQ52" s="221">
        <v>46</v>
      </c>
      <c r="BR52" s="222"/>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12"/>
    </row>
    <row r="53" spans="1:131" ht="26.25" customHeight="1" x14ac:dyDescent="0.2">
      <c r="A53" s="221">
        <v>26</v>
      </c>
      <c r="B53" s="793"/>
      <c r="C53" s="794"/>
      <c r="D53" s="794"/>
      <c r="E53" s="794"/>
      <c r="F53" s="794"/>
      <c r="G53" s="794"/>
      <c r="H53" s="794"/>
      <c r="I53" s="794"/>
      <c r="J53" s="794"/>
      <c r="K53" s="794"/>
      <c r="L53" s="794"/>
      <c r="M53" s="794"/>
      <c r="N53" s="794"/>
      <c r="O53" s="794"/>
      <c r="P53" s="795"/>
      <c r="Q53" s="848"/>
      <c r="R53" s="849"/>
      <c r="S53" s="849"/>
      <c r="T53" s="849"/>
      <c r="U53" s="849"/>
      <c r="V53" s="849"/>
      <c r="W53" s="849"/>
      <c r="X53" s="849"/>
      <c r="Y53" s="849"/>
      <c r="Z53" s="849"/>
      <c r="AA53" s="849"/>
      <c r="AB53" s="849"/>
      <c r="AC53" s="849"/>
      <c r="AD53" s="849"/>
      <c r="AE53" s="850"/>
      <c r="AF53" s="799"/>
      <c r="AG53" s="800"/>
      <c r="AH53" s="800"/>
      <c r="AI53" s="800"/>
      <c r="AJ53" s="801"/>
      <c r="AK53" s="852"/>
      <c r="AL53" s="849"/>
      <c r="AM53" s="849"/>
      <c r="AN53" s="849"/>
      <c r="AO53" s="849"/>
      <c r="AP53" s="849"/>
      <c r="AQ53" s="849"/>
      <c r="AR53" s="849"/>
      <c r="AS53" s="849"/>
      <c r="AT53" s="849"/>
      <c r="AU53" s="849"/>
      <c r="AV53" s="849"/>
      <c r="AW53" s="849"/>
      <c r="AX53" s="849"/>
      <c r="AY53" s="849"/>
      <c r="AZ53" s="851"/>
      <c r="BA53" s="851"/>
      <c r="BB53" s="851"/>
      <c r="BC53" s="851"/>
      <c r="BD53" s="851"/>
      <c r="BE53" s="845"/>
      <c r="BF53" s="845"/>
      <c r="BG53" s="845"/>
      <c r="BH53" s="845"/>
      <c r="BI53" s="846"/>
      <c r="BJ53" s="214"/>
      <c r="BK53" s="214"/>
      <c r="BL53" s="214"/>
      <c r="BM53" s="214"/>
      <c r="BN53" s="214"/>
      <c r="BO53" s="224"/>
      <c r="BP53" s="224"/>
      <c r="BQ53" s="221">
        <v>47</v>
      </c>
      <c r="BR53" s="222"/>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12"/>
    </row>
    <row r="54" spans="1:131" ht="26.25" customHeight="1" x14ac:dyDescent="0.2">
      <c r="A54" s="221">
        <v>27</v>
      </c>
      <c r="B54" s="793"/>
      <c r="C54" s="794"/>
      <c r="D54" s="794"/>
      <c r="E54" s="794"/>
      <c r="F54" s="794"/>
      <c r="G54" s="794"/>
      <c r="H54" s="794"/>
      <c r="I54" s="794"/>
      <c r="J54" s="794"/>
      <c r="K54" s="794"/>
      <c r="L54" s="794"/>
      <c r="M54" s="794"/>
      <c r="N54" s="794"/>
      <c r="O54" s="794"/>
      <c r="P54" s="795"/>
      <c r="Q54" s="848"/>
      <c r="R54" s="849"/>
      <c r="S54" s="849"/>
      <c r="T54" s="849"/>
      <c r="U54" s="849"/>
      <c r="V54" s="849"/>
      <c r="W54" s="849"/>
      <c r="X54" s="849"/>
      <c r="Y54" s="849"/>
      <c r="Z54" s="849"/>
      <c r="AA54" s="849"/>
      <c r="AB54" s="849"/>
      <c r="AC54" s="849"/>
      <c r="AD54" s="849"/>
      <c r="AE54" s="850"/>
      <c r="AF54" s="799"/>
      <c r="AG54" s="800"/>
      <c r="AH54" s="800"/>
      <c r="AI54" s="800"/>
      <c r="AJ54" s="801"/>
      <c r="AK54" s="852"/>
      <c r="AL54" s="849"/>
      <c r="AM54" s="849"/>
      <c r="AN54" s="849"/>
      <c r="AO54" s="849"/>
      <c r="AP54" s="849"/>
      <c r="AQ54" s="849"/>
      <c r="AR54" s="849"/>
      <c r="AS54" s="849"/>
      <c r="AT54" s="849"/>
      <c r="AU54" s="849"/>
      <c r="AV54" s="849"/>
      <c r="AW54" s="849"/>
      <c r="AX54" s="849"/>
      <c r="AY54" s="849"/>
      <c r="AZ54" s="851"/>
      <c r="BA54" s="851"/>
      <c r="BB54" s="851"/>
      <c r="BC54" s="851"/>
      <c r="BD54" s="851"/>
      <c r="BE54" s="845"/>
      <c r="BF54" s="845"/>
      <c r="BG54" s="845"/>
      <c r="BH54" s="845"/>
      <c r="BI54" s="846"/>
      <c r="BJ54" s="214"/>
      <c r="BK54" s="214"/>
      <c r="BL54" s="214"/>
      <c r="BM54" s="214"/>
      <c r="BN54" s="214"/>
      <c r="BO54" s="224"/>
      <c r="BP54" s="224"/>
      <c r="BQ54" s="221">
        <v>48</v>
      </c>
      <c r="BR54" s="222"/>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12"/>
    </row>
    <row r="55" spans="1:131" ht="26.25" customHeight="1" x14ac:dyDescent="0.2">
      <c r="A55" s="221">
        <v>28</v>
      </c>
      <c r="B55" s="793"/>
      <c r="C55" s="794"/>
      <c r="D55" s="794"/>
      <c r="E55" s="794"/>
      <c r="F55" s="794"/>
      <c r="G55" s="794"/>
      <c r="H55" s="794"/>
      <c r="I55" s="794"/>
      <c r="J55" s="794"/>
      <c r="K55" s="794"/>
      <c r="L55" s="794"/>
      <c r="M55" s="794"/>
      <c r="N55" s="794"/>
      <c r="O55" s="794"/>
      <c r="P55" s="795"/>
      <c r="Q55" s="848"/>
      <c r="R55" s="849"/>
      <c r="S55" s="849"/>
      <c r="T55" s="849"/>
      <c r="U55" s="849"/>
      <c r="V55" s="849"/>
      <c r="W55" s="849"/>
      <c r="X55" s="849"/>
      <c r="Y55" s="849"/>
      <c r="Z55" s="849"/>
      <c r="AA55" s="849"/>
      <c r="AB55" s="849"/>
      <c r="AC55" s="849"/>
      <c r="AD55" s="849"/>
      <c r="AE55" s="850"/>
      <c r="AF55" s="799"/>
      <c r="AG55" s="800"/>
      <c r="AH55" s="800"/>
      <c r="AI55" s="800"/>
      <c r="AJ55" s="801"/>
      <c r="AK55" s="852"/>
      <c r="AL55" s="849"/>
      <c r="AM55" s="849"/>
      <c r="AN55" s="849"/>
      <c r="AO55" s="849"/>
      <c r="AP55" s="849"/>
      <c r="AQ55" s="849"/>
      <c r="AR55" s="849"/>
      <c r="AS55" s="849"/>
      <c r="AT55" s="849"/>
      <c r="AU55" s="849"/>
      <c r="AV55" s="849"/>
      <c r="AW55" s="849"/>
      <c r="AX55" s="849"/>
      <c r="AY55" s="849"/>
      <c r="AZ55" s="851"/>
      <c r="BA55" s="851"/>
      <c r="BB55" s="851"/>
      <c r="BC55" s="851"/>
      <c r="BD55" s="851"/>
      <c r="BE55" s="845"/>
      <c r="BF55" s="845"/>
      <c r="BG55" s="845"/>
      <c r="BH55" s="845"/>
      <c r="BI55" s="846"/>
      <c r="BJ55" s="214"/>
      <c r="BK55" s="214"/>
      <c r="BL55" s="214"/>
      <c r="BM55" s="214"/>
      <c r="BN55" s="214"/>
      <c r="BO55" s="224"/>
      <c r="BP55" s="224"/>
      <c r="BQ55" s="221">
        <v>49</v>
      </c>
      <c r="BR55" s="222"/>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12"/>
    </row>
    <row r="56" spans="1:131" ht="26.25" customHeight="1" x14ac:dyDescent="0.2">
      <c r="A56" s="221">
        <v>29</v>
      </c>
      <c r="B56" s="793"/>
      <c r="C56" s="794"/>
      <c r="D56" s="794"/>
      <c r="E56" s="794"/>
      <c r="F56" s="794"/>
      <c r="G56" s="794"/>
      <c r="H56" s="794"/>
      <c r="I56" s="794"/>
      <c r="J56" s="794"/>
      <c r="K56" s="794"/>
      <c r="L56" s="794"/>
      <c r="M56" s="794"/>
      <c r="N56" s="794"/>
      <c r="O56" s="794"/>
      <c r="P56" s="795"/>
      <c r="Q56" s="848"/>
      <c r="R56" s="849"/>
      <c r="S56" s="849"/>
      <c r="T56" s="849"/>
      <c r="U56" s="849"/>
      <c r="V56" s="849"/>
      <c r="W56" s="849"/>
      <c r="X56" s="849"/>
      <c r="Y56" s="849"/>
      <c r="Z56" s="849"/>
      <c r="AA56" s="849"/>
      <c r="AB56" s="849"/>
      <c r="AC56" s="849"/>
      <c r="AD56" s="849"/>
      <c r="AE56" s="850"/>
      <c r="AF56" s="799"/>
      <c r="AG56" s="800"/>
      <c r="AH56" s="800"/>
      <c r="AI56" s="800"/>
      <c r="AJ56" s="801"/>
      <c r="AK56" s="852"/>
      <c r="AL56" s="849"/>
      <c r="AM56" s="849"/>
      <c r="AN56" s="849"/>
      <c r="AO56" s="849"/>
      <c r="AP56" s="849"/>
      <c r="AQ56" s="849"/>
      <c r="AR56" s="849"/>
      <c r="AS56" s="849"/>
      <c r="AT56" s="849"/>
      <c r="AU56" s="849"/>
      <c r="AV56" s="849"/>
      <c r="AW56" s="849"/>
      <c r="AX56" s="849"/>
      <c r="AY56" s="849"/>
      <c r="AZ56" s="851"/>
      <c r="BA56" s="851"/>
      <c r="BB56" s="851"/>
      <c r="BC56" s="851"/>
      <c r="BD56" s="851"/>
      <c r="BE56" s="845"/>
      <c r="BF56" s="845"/>
      <c r="BG56" s="845"/>
      <c r="BH56" s="845"/>
      <c r="BI56" s="846"/>
      <c r="BJ56" s="214"/>
      <c r="BK56" s="214"/>
      <c r="BL56" s="214"/>
      <c r="BM56" s="214"/>
      <c r="BN56" s="214"/>
      <c r="BO56" s="224"/>
      <c r="BP56" s="224"/>
      <c r="BQ56" s="221">
        <v>50</v>
      </c>
      <c r="BR56" s="222"/>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12"/>
    </row>
    <row r="57" spans="1:131" ht="26.25" customHeight="1" x14ac:dyDescent="0.2">
      <c r="A57" s="221">
        <v>30</v>
      </c>
      <c r="B57" s="793"/>
      <c r="C57" s="794"/>
      <c r="D57" s="794"/>
      <c r="E57" s="794"/>
      <c r="F57" s="794"/>
      <c r="G57" s="794"/>
      <c r="H57" s="794"/>
      <c r="I57" s="794"/>
      <c r="J57" s="794"/>
      <c r="K57" s="794"/>
      <c r="L57" s="794"/>
      <c r="M57" s="794"/>
      <c r="N57" s="794"/>
      <c r="O57" s="794"/>
      <c r="P57" s="795"/>
      <c r="Q57" s="848"/>
      <c r="R57" s="849"/>
      <c r="S57" s="849"/>
      <c r="T57" s="849"/>
      <c r="U57" s="849"/>
      <c r="V57" s="849"/>
      <c r="W57" s="849"/>
      <c r="X57" s="849"/>
      <c r="Y57" s="849"/>
      <c r="Z57" s="849"/>
      <c r="AA57" s="849"/>
      <c r="AB57" s="849"/>
      <c r="AC57" s="849"/>
      <c r="AD57" s="849"/>
      <c r="AE57" s="850"/>
      <c r="AF57" s="799"/>
      <c r="AG57" s="800"/>
      <c r="AH57" s="800"/>
      <c r="AI57" s="800"/>
      <c r="AJ57" s="801"/>
      <c r="AK57" s="852"/>
      <c r="AL57" s="849"/>
      <c r="AM57" s="849"/>
      <c r="AN57" s="849"/>
      <c r="AO57" s="849"/>
      <c r="AP57" s="849"/>
      <c r="AQ57" s="849"/>
      <c r="AR57" s="849"/>
      <c r="AS57" s="849"/>
      <c r="AT57" s="849"/>
      <c r="AU57" s="849"/>
      <c r="AV57" s="849"/>
      <c r="AW57" s="849"/>
      <c r="AX57" s="849"/>
      <c r="AY57" s="849"/>
      <c r="AZ57" s="851"/>
      <c r="BA57" s="851"/>
      <c r="BB57" s="851"/>
      <c r="BC57" s="851"/>
      <c r="BD57" s="851"/>
      <c r="BE57" s="845"/>
      <c r="BF57" s="845"/>
      <c r="BG57" s="845"/>
      <c r="BH57" s="845"/>
      <c r="BI57" s="846"/>
      <c r="BJ57" s="214"/>
      <c r="BK57" s="214"/>
      <c r="BL57" s="214"/>
      <c r="BM57" s="214"/>
      <c r="BN57" s="214"/>
      <c r="BO57" s="224"/>
      <c r="BP57" s="224"/>
      <c r="BQ57" s="221">
        <v>51</v>
      </c>
      <c r="BR57" s="222"/>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12"/>
    </row>
    <row r="58" spans="1:131" ht="26.25" customHeight="1" x14ac:dyDescent="0.2">
      <c r="A58" s="221">
        <v>31</v>
      </c>
      <c r="B58" s="793"/>
      <c r="C58" s="794"/>
      <c r="D58" s="794"/>
      <c r="E58" s="794"/>
      <c r="F58" s="794"/>
      <c r="G58" s="794"/>
      <c r="H58" s="794"/>
      <c r="I58" s="794"/>
      <c r="J58" s="794"/>
      <c r="K58" s="794"/>
      <c r="L58" s="794"/>
      <c r="M58" s="794"/>
      <c r="N58" s="794"/>
      <c r="O58" s="794"/>
      <c r="P58" s="795"/>
      <c r="Q58" s="848"/>
      <c r="R58" s="849"/>
      <c r="S58" s="849"/>
      <c r="T58" s="849"/>
      <c r="U58" s="849"/>
      <c r="V58" s="849"/>
      <c r="W58" s="849"/>
      <c r="X58" s="849"/>
      <c r="Y58" s="849"/>
      <c r="Z58" s="849"/>
      <c r="AA58" s="849"/>
      <c r="AB58" s="849"/>
      <c r="AC58" s="849"/>
      <c r="AD58" s="849"/>
      <c r="AE58" s="850"/>
      <c r="AF58" s="799"/>
      <c r="AG58" s="800"/>
      <c r="AH58" s="800"/>
      <c r="AI58" s="800"/>
      <c r="AJ58" s="801"/>
      <c r="AK58" s="852"/>
      <c r="AL58" s="849"/>
      <c r="AM58" s="849"/>
      <c r="AN58" s="849"/>
      <c r="AO58" s="849"/>
      <c r="AP58" s="849"/>
      <c r="AQ58" s="849"/>
      <c r="AR58" s="849"/>
      <c r="AS58" s="849"/>
      <c r="AT58" s="849"/>
      <c r="AU58" s="849"/>
      <c r="AV58" s="849"/>
      <c r="AW58" s="849"/>
      <c r="AX58" s="849"/>
      <c r="AY58" s="849"/>
      <c r="AZ58" s="851"/>
      <c r="BA58" s="851"/>
      <c r="BB58" s="851"/>
      <c r="BC58" s="851"/>
      <c r="BD58" s="851"/>
      <c r="BE58" s="845"/>
      <c r="BF58" s="845"/>
      <c r="BG58" s="845"/>
      <c r="BH58" s="845"/>
      <c r="BI58" s="846"/>
      <c r="BJ58" s="214"/>
      <c r="BK58" s="214"/>
      <c r="BL58" s="214"/>
      <c r="BM58" s="214"/>
      <c r="BN58" s="214"/>
      <c r="BO58" s="224"/>
      <c r="BP58" s="224"/>
      <c r="BQ58" s="221">
        <v>52</v>
      </c>
      <c r="BR58" s="222"/>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12"/>
    </row>
    <row r="59" spans="1:131" ht="26.25" customHeight="1" x14ac:dyDescent="0.2">
      <c r="A59" s="221">
        <v>32</v>
      </c>
      <c r="B59" s="793"/>
      <c r="C59" s="794"/>
      <c r="D59" s="794"/>
      <c r="E59" s="794"/>
      <c r="F59" s="794"/>
      <c r="G59" s="794"/>
      <c r="H59" s="794"/>
      <c r="I59" s="794"/>
      <c r="J59" s="794"/>
      <c r="K59" s="794"/>
      <c r="L59" s="794"/>
      <c r="M59" s="794"/>
      <c r="N59" s="794"/>
      <c r="O59" s="794"/>
      <c r="P59" s="795"/>
      <c r="Q59" s="848"/>
      <c r="R59" s="849"/>
      <c r="S59" s="849"/>
      <c r="T59" s="849"/>
      <c r="U59" s="849"/>
      <c r="V59" s="849"/>
      <c r="W59" s="849"/>
      <c r="X59" s="849"/>
      <c r="Y59" s="849"/>
      <c r="Z59" s="849"/>
      <c r="AA59" s="849"/>
      <c r="AB59" s="849"/>
      <c r="AC59" s="849"/>
      <c r="AD59" s="849"/>
      <c r="AE59" s="850"/>
      <c r="AF59" s="799"/>
      <c r="AG59" s="800"/>
      <c r="AH59" s="800"/>
      <c r="AI59" s="800"/>
      <c r="AJ59" s="801"/>
      <c r="AK59" s="852"/>
      <c r="AL59" s="849"/>
      <c r="AM59" s="849"/>
      <c r="AN59" s="849"/>
      <c r="AO59" s="849"/>
      <c r="AP59" s="849"/>
      <c r="AQ59" s="849"/>
      <c r="AR59" s="849"/>
      <c r="AS59" s="849"/>
      <c r="AT59" s="849"/>
      <c r="AU59" s="849"/>
      <c r="AV59" s="849"/>
      <c r="AW59" s="849"/>
      <c r="AX59" s="849"/>
      <c r="AY59" s="849"/>
      <c r="AZ59" s="851"/>
      <c r="BA59" s="851"/>
      <c r="BB59" s="851"/>
      <c r="BC59" s="851"/>
      <c r="BD59" s="851"/>
      <c r="BE59" s="845"/>
      <c r="BF59" s="845"/>
      <c r="BG59" s="845"/>
      <c r="BH59" s="845"/>
      <c r="BI59" s="846"/>
      <c r="BJ59" s="214"/>
      <c r="BK59" s="214"/>
      <c r="BL59" s="214"/>
      <c r="BM59" s="214"/>
      <c r="BN59" s="214"/>
      <c r="BO59" s="224"/>
      <c r="BP59" s="224"/>
      <c r="BQ59" s="221">
        <v>53</v>
      </c>
      <c r="BR59" s="222"/>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12"/>
    </row>
    <row r="60" spans="1:131" ht="26.25" customHeight="1" x14ac:dyDescent="0.2">
      <c r="A60" s="221">
        <v>33</v>
      </c>
      <c r="B60" s="793"/>
      <c r="C60" s="794"/>
      <c r="D60" s="794"/>
      <c r="E60" s="794"/>
      <c r="F60" s="794"/>
      <c r="G60" s="794"/>
      <c r="H60" s="794"/>
      <c r="I60" s="794"/>
      <c r="J60" s="794"/>
      <c r="K60" s="794"/>
      <c r="L60" s="794"/>
      <c r="M60" s="794"/>
      <c r="N60" s="794"/>
      <c r="O60" s="794"/>
      <c r="P60" s="795"/>
      <c r="Q60" s="848"/>
      <c r="R60" s="849"/>
      <c r="S60" s="849"/>
      <c r="T60" s="849"/>
      <c r="U60" s="849"/>
      <c r="V60" s="849"/>
      <c r="W60" s="849"/>
      <c r="X60" s="849"/>
      <c r="Y60" s="849"/>
      <c r="Z60" s="849"/>
      <c r="AA60" s="849"/>
      <c r="AB60" s="849"/>
      <c r="AC60" s="849"/>
      <c r="AD60" s="849"/>
      <c r="AE60" s="850"/>
      <c r="AF60" s="799"/>
      <c r="AG60" s="800"/>
      <c r="AH60" s="800"/>
      <c r="AI60" s="800"/>
      <c r="AJ60" s="801"/>
      <c r="AK60" s="852"/>
      <c r="AL60" s="849"/>
      <c r="AM60" s="849"/>
      <c r="AN60" s="849"/>
      <c r="AO60" s="849"/>
      <c r="AP60" s="849"/>
      <c r="AQ60" s="849"/>
      <c r="AR60" s="849"/>
      <c r="AS60" s="849"/>
      <c r="AT60" s="849"/>
      <c r="AU60" s="849"/>
      <c r="AV60" s="849"/>
      <c r="AW60" s="849"/>
      <c r="AX60" s="849"/>
      <c r="AY60" s="849"/>
      <c r="AZ60" s="851"/>
      <c r="BA60" s="851"/>
      <c r="BB60" s="851"/>
      <c r="BC60" s="851"/>
      <c r="BD60" s="851"/>
      <c r="BE60" s="845"/>
      <c r="BF60" s="845"/>
      <c r="BG60" s="845"/>
      <c r="BH60" s="845"/>
      <c r="BI60" s="846"/>
      <c r="BJ60" s="214"/>
      <c r="BK60" s="214"/>
      <c r="BL60" s="214"/>
      <c r="BM60" s="214"/>
      <c r="BN60" s="214"/>
      <c r="BO60" s="224"/>
      <c r="BP60" s="224"/>
      <c r="BQ60" s="221">
        <v>54</v>
      </c>
      <c r="BR60" s="222"/>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12"/>
    </row>
    <row r="61" spans="1:131" ht="26.25" customHeight="1" thickBot="1" x14ac:dyDescent="0.25">
      <c r="A61" s="221">
        <v>34</v>
      </c>
      <c r="B61" s="793"/>
      <c r="C61" s="794"/>
      <c r="D61" s="794"/>
      <c r="E61" s="794"/>
      <c r="F61" s="794"/>
      <c r="G61" s="794"/>
      <c r="H61" s="794"/>
      <c r="I61" s="794"/>
      <c r="J61" s="794"/>
      <c r="K61" s="794"/>
      <c r="L61" s="794"/>
      <c r="M61" s="794"/>
      <c r="N61" s="794"/>
      <c r="O61" s="794"/>
      <c r="P61" s="795"/>
      <c r="Q61" s="848"/>
      <c r="R61" s="849"/>
      <c r="S61" s="849"/>
      <c r="T61" s="849"/>
      <c r="U61" s="849"/>
      <c r="V61" s="849"/>
      <c r="W61" s="849"/>
      <c r="X61" s="849"/>
      <c r="Y61" s="849"/>
      <c r="Z61" s="849"/>
      <c r="AA61" s="849"/>
      <c r="AB61" s="849"/>
      <c r="AC61" s="849"/>
      <c r="AD61" s="849"/>
      <c r="AE61" s="850"/>
      <c r="AF61" s="799"/>
      <c r="AG61" s="800"/>
      <c r="AH61" s="800"/>
      <c r="AI61" s="800"/>
      <c r="AJ61" s="801"/>
      <c r="AK61" s="852"/>
      <c r="AL61" s="849"/>
      <c r="AM61" s="849"/>
      <c r="AN61" s="849"/>
      <c r="AO61" s="849"/>
      <c r="AP61" s="849"/>
      <c r="AQ61" s="849"/>
      <c r="AR61" s="849"/>
      <c r="AS61" s="849"/>
      <c r="AT61" s="849"/>
      <c r="AU61" s="849"/>
      <c r="AV61" s="849"/>
      <c r="AW61" s="849"/>
      <c r="AX61" s="849"/>
      <c r="AY61" s="849"/>
      <c r="AZ61" s="851"/>
      <c r="BA61" s="851"/>
      <c r="BB61" s="851"/>
      <c r="BC61" s="851"/>
      <c r="BD61" s="851"/>
      <c r="BE61" s="845"/>
      <c r="BF61" s="845"/>
      <c r="BG61" s="845"/>
      <c r="BH61" s="845"/>
      <c r="BI61" s="846"/>
      <c r="BJ61" s="214"/>
      <c r="BK61" s="214"/>
      <c r="BL61" s="214"/>
      <c r="BM61" s="214"/>
      <c r="BN61" s="214"/>
      <c r="BO61" s="224"/>
      <c r="BP61" s="224"/>
      <c r="BQ61" s="221">
        <v>55</v>
      </c>
      <c r="BR61" s="222"/>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12"/>
    </row>
    <row r="62" spans="1:131" ht="26.25" customHeight="1" x14ac:dyDescent="0.2">
      <c r="A62" s="221">
        <v>35</v>
      </c>
      <c r="B62" s="793"/>
      <c r="C62" s="794"/>
      <c r="D62" s="794"/>
      <c r="E62" s="794"/>
      <c r="F62" s="794"/>
      <c r="G62" s="794"/>
      <c r="H62" s="794"/>
      <c r="I62" s="794"/>
      <c r="J62" s="794"/>
      <c r="K62" s="794"/>
      <c r="L62" s="794"/>
      <c r="M62" s="794"/>
      <c r="N62" s="794"/>
      <c r="O62" s="794"/>
      <c r="P62" s="795"/>
      <c r="Q62" s="848"/>
      <c r="R62" s="849"/>
      <c r="S62" s="849"/>
      <c r="T62" s="849"/>
      <c r="U62" s="849"/>
      <c r="V62" s="849"/>
      <c r="W62" s="849"/>
      <c r="X62" s="849"/>
      <c r="Y62" s="849"/>
      <c r="Z62" s="849"/>
      <c r="AA62" s="849"/>
      <c r="AB62" s="849"/>
      <c r="AC62" s="849"/>
      <c r="AD62" s="849"/>
      <c r="AE62" s="850"/>
      <c r="AF62" s="799"/>
      <c r="AG62" s="800"/>
      <c r="AH62" s="800"/>
      <c r="AI62" s="800"/>
      <c r="AJ62" s="801"/>
      <c r="AK62" s="852"/>
      <c r="AL62" s="849"/>
      <c r="AM62" s="849"/>
      <c r="AN62" s="849"/>
      <c r="AO62" s="849"/>
      <c r="AP62" s="849"/>
      <c r="AQ62" s="849"/>
      <c r="AR62" s="849"/>
      <c r="AS62" s="849"/>
      <c r="AT62" s="849"/>
      <c r="AU62" s="849"/>
      <c r="AV62" s="849"/>
      <c r="AW62" s="849"/>
      <c r="AX62" s="849"/>
      <c r="AY62" s="849"/>
      <c r="AZ62" s="851"/>
      <c r="BA62" s="851"/>
      <c r="BB62" s="851"/>
      <c r="BC62" s="851"/>
      <c r="BD62" s="851"/>
      <c r="BE62" s="845"/>
      <c r="BF62" s="845"/>
      <c r="BG62" s="845"/>
      <c r="BH62" s="845"/>
      <c r="BI62" s="846"/>
      <c r="BJ62" s="860" t="s">
        <v>397</v>
      </c>
      <c r="BK62" s="819"/>
      <c r="BL62" s="819"/>
      <c r="BM62" s="819"/>
      <c r="BN62" s="820"/>
      <c r="BO62" s="224"/>
      <c r="BP62" s="224"/>
      <c r="BQ62" s="221">
        <v>56</v>
      </c>
      <c r="BR62" s="222"/>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12"/>
    </row>
    <row r="63" spans="1:131" ht="26.25" customHeight="1" thickBot="1" x14ac:dyDescent="0.25">
      <c r="A63" s="223" t="s">
        <v>376</v>
      </c>
      <c r="B63" s="802" t="s">
        <v>398</v>
      </c>
      <c r="C63" s="803"/>
      <c r="D63" s="803"/>
      <c r="E63" s="803"/>
      <c r="F63" s="803"/>
      <c r="G63" s="803"/>
      <c r="H63" s="803"/>
      <c r="I63" s="803"/>
      <c r="J63" s="803"/>
      <c r="K63" s="803"/>
      <c r="L63" s="803"/>
      <c r="M63" s="803"/>
      <c r="N63" s="803"/>
      <c r="O63" s="803"/>
      <c r="P63" s="804"/>
      <c r="Q63" s="853"/>
      <c r="R63" s="854"/>
      <c r="S63" s="854"/>
      <c r="T63" s="854"/>
      <c r="U63" s="854"/>
      <c r="V63" s="854"/>
      <c r="W63" s="854"/>
      <c r="X63" s="854"/>
      <c r="Y63" s="854"/>
      <c r="Z63" s="854"/>
      <c r="AA63" s="854"/>
      <c r="AB63" s="854"/>
      <c r="AC63" s="854"/>
      <c r="AD63" s="854"/>
      <c r="AE63" s="855"/>
      <c r="AF63" s="856">
        <v>2440</v>
      </c>
      <c r="AG63" s="857"/>
      <c r="AH63" s="857"/>
      <c r="AI63" s="857"/>
      <c r="AJ63" s="858"/>
      <c r="AK63" s="859"/>
      <c r="AL63" s="854"/>
      <c r="AM63" s="854"/>
      <c r="AN63" s="854"/>
      <c r="AO63" s="854"/>
      <c r="AP63" s="857">
        <v>20076</v>
      </c>
      <c r="AQ63" s="857"/>
      <c r="AR63" s="857"/>
      <c r="AS63" s="857"/>
      <c r="AT63" s="857"/>
      <c r="AU63" s="857">
        <v>6918</v>
      </c>
      <c r="AV63" s="857"/>
      <c r="AW63" s="857"/>
      <c r="AX63" s="857"/>
      <c r="AY63" s="857"/>
      <c r="AZ63" s="861"/>
      <c r="BA63" s="861"/>
      <c r="BB63" s="861"/>
      <c r="BC63" s="861"/>
      <c r="BD63" s="861"/>
      <c r="BE63" s="862"/>
      <c r="BF63" s="862"/>
      <c r="BG63" s="862"/>
      <c r="BH63" s="862"/>
      <c r="BI63" s="863"/>
      <c r="BJ63" s="864" t="s">
        <v>122</v>
      </c>
      <c r="BK63" s="865"/>
      <c r="BL63" s="865"/>
      <c r="BM63" s="865"/>
      <c r="BN63" s="866"/>
      <c r="BO63" s="224"/>
      <c r="BP63" s="224"/>
      <c r="BQ63" s="221">
        <v>57</v>
      </c>
      <c r="BR63" s="222"/>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12"/>
    </row>
    <row r="64" spans="1:131" ht="26.25" customHeight="1" x14ac:dyDescent="0.2">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12"/>
    </row>
    <row r="65" spans="1:131" ht="26.25" customHeight="1" thickBot="1" x14ac:dyDescent="0.25">
      <c r="A65" s="214" t="s">
        <v>399</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12"/>
    </row>
    <row r="66" spans="1:131" ht="26.25" customHeight="1" x14ac:dyDescent="0.2">
      <c r="A66" s="740" t="s">
        <v>400</v>
      </c>
      <c r="B66" s="741"/>
      <c r="C66" s="741"/>
      <c r="D66" s="741"/>
      <c r="E66" s="741"/>
      <c r="F66" s="741"/>
      <c r="G66" s="741"/>
      <c r="H66" s="741"/>
      <c r="I66" s="741"/>
      <c r="J66" s="741"/>
      <c r="K66" s="741"/>
      <c r="L66" s="741"/>
      <c r="M66" s="741"/>
      <c r="N66" s="741"/>
      <c r="O66" s="741"/>
      <c r="P66" s="742"/>
      <c r="Q66" s="746" t="s">
        <v>380</v>
      </c>
      <c r="R66" s="747"/>
      <c r="S66" s="747"/>
      <c r="T66" s="747"/>
      <c r="U66" s="748"/>
      <c r="V66" s="746" t="s">
        <v>381</v>
      </c>
      <c r="W66" s="747"/>
      <c r="X66" s="747"/>
      <c r="Y66" s="747"/>
      <c r="Z66" s="748"/>
      <c r="AA66" s="746" t="s">
        <v>382</v>
      </c>
      <c r="AB66" s="747"/>
      <c r="AC66" s="747"/>
      <c r="AD66" s="747"/>
      <c r="AE66" s="748"/>
      <c r="AF66" s="867" t="s">
        <v>383</v>
      </c>
      <c r="AG66" s="828"/>
      <c r="AH66" s="828"/>
      <c r="AI66" s="828"/>
      <c r="AJ66" s="868"/>
      <c r="AK66" s="746" t="s">
        <v>384</v>
      </c>
      <c r="AL66" s="741"/>
      <c r="AM66" s="741"/>
      <c r="AN66" s="741"/>
      <c r="AO66" s="742"/>
      <c r="AP66" s="746" t="s">
        <v>385</v>
      </c>
      <c r="AQ66" s="747"/>
      <c r="AR66" s="747"/>
      <c r="AS66" s="747"/>
      <c r="AT66" s="748"/>
      <c r="AU66" s="746" t="s">
        <v>401</v>
      </c>
      <c r="AV66" s="747"/>
      <c r="AW66" s="747"/>
      <c r="AX66" s="747"/>
      <c r="AY66" s="748"/>
      <c r="AZ66" s="746" t="s">
        <v>364</v>
      </c>
      <c r="BA66" s="747"/>
      <c r="BB66" s="747"/>
      <c r="BC66" s="747"/>
      <c r="BD66" s="753"/>
      <c r="BE66" s="224"/>
      <c r="BF66" s="224"/>
      <c r="BG66" s="224"/>
      <c r="BH66" s="224"/>
      <c r="BI66" s="224"/>
      <c r="BJ66" s="224"/>
      <c r="BK66" s="224"/>
      <c r="BL66" s="224"/>
      <c r="BM66" s="224"/>
      <c r="BN66" s="224"/>
      <c r="BO66" s="224"/>
      <c r="BP66" s="224"/>
      <c r="BQ66" s="221">
        <v>60</v>
      </c>
      <c r="BR66" s="226"/>
      <c r="BS66" s="872"/>
      <c r="BT66" s="873"/>
      <c r="BU66" s="873"/>
      <c r="BV66" s="873"/>
      <c r="BW66" s="873"/>
      <c r="BX66" s="873"/>
      <c r="BY66" s="873"/>
      <c r="BZ66" s="873"/>
      <c r="CA66" s="873"/>
      <c r="CB66" s="873"/>
      <c r="CC66" s="873"/>
      <c r="CD66" s="873"/>
      <c r="CE66" s="873"/>
      <c r="CF66" s="873"/>
      <c r="CG66" s="878"/>
      <c r="CH66" s="875"/>
      <c r="CI66" s="876"/>
      <c r="CJ66" s="876"/>
      <c r="CK66" s="876"/>
      <c r="CL66" s="877"/>
      <c r="CM66" s="875"/>
      <c r="CN66" s="876"/>
      <c r="CO66" s="876"/>
      <c r="CP66" s="876"/>
      <c r="CQ66" s="877"/>
      <c r="CR66" s="875"/>
      <c r="CS66" s="876"/>
      <c r="CT66" s="876"/>
      <c r="CU66" s="876"/>
      <c r="CV66" s="877"/>
      <c r="CW66" s="875"/>
      <c r="CX66" s="876"/>
      <c r="CY66" s="876"/>
      <c r="CZ66" s="876"/>
      <c r="DA66" s="877"/>
      <c r="DB66" s="875"/>
      <c r="DC66" s="876"/>
      <c r="DD66" s="876"/>
      <c r="DE66" s="876"/>
      <c r="DF66" s="877"/>
      <c r="DG66" s="875"/>
      <c r="DH66" s="876"/>
      <c r="DI66" s="876"/>
      <c r="DJ66" s="876"/>
      <c r="DK66" s="877"/>
      <c r="DL66" s="875"/>
      <c r="DM66" s="876"/>
      <c r="DN66" s="876"/>
      <c r="DO66" s="876"/>
      <c r="DP66" s="877"/>
      <c r="DQ66" s="875"/>
      <c r="DR66" s="876"/>
      <c r="DS66" s="876"/>
      <c r="DT66" s="876"/>
      <c r="DU66" s="877"/>
      <c r="DV66" s="872"/>
      <c r="DW66" s="873"/>
      <c r="DX66" s="873"/>
      <c r="DY66" s="873"/>
      <c r="DZ66" s="874"/>
      <c r="EA66" s="212"/>
    </row>
    <row r="67" spans="1:131" ht="26.25" customHeight="1" thickBot="1" x14ac:dyDescent="0.25">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69"/>
      <c r="AG67" s="831"/>
      <c r="AH67" s="831"/>
      <c r="AI67" s="831"/>
      <c r="AJ67" s="870"/>
      <c r="AK67" s="871"/>
      <c r="AL67" s="744"/>
      <c r="AM67" s="744"/>
      <c r="AN67" s="744"/>
      <c r="AO67" s="745"/>
      <c r="AP67" s="749"/>
      <c r="AQ67" s="750"/>
      <c r="AR67" s="750"/>
      <c r="AS67" s="750"/>
      <c r="AT67" s="751"/>
      <c r="AU67" s="749"/>
      <c r="AV67" s="750"/>
      <c r="AW67" s="750"/>
      <c r="AX67" s="750"/>
      <c r="AY67" s="751"/>
      <c r="AZ67" s="749"/>
      <c r="BA67" s="750"/>
      <c r="BB67" s="750"/>
      <c r="BC67" s="750"/>
      <c r="BD67" s="755"/>
      <c r="BE67" s="224"/>
      <c r="BF67" s="224"/>
      <c r="BG67" s="224"/>
      <c r="BH67" s="224"/>
      <c r="BI67" s="224"/>
      <c r="BJ67" s="224"/>
      <c r="BK67" s="224"/>
      <c r="BL67" s="224"/>
      <c r="BM67" s="224"/>
      <c r="BN67" s="224"/>
      <c r="BO67" s="224"/>
      <c r="BP67" s="224"/>
      <c r="BQ67" s="221">
        <v>61</v>
      </c>
      <c r="BR67" s="226"/>
      <c r="BS67" s="872"/>
      <c r="BT67" s="873"/>
      <c r="BU67" s="873"/>
      <c r="BV67" s="873"/>
      <c r="BW67" s="873"/>
      <c r="BX67" s="873"/>
      <c r="BY67" s="873"/>
      <c r="BZ67" s="873"/>
      <c r="CA67" s="873"/>
      <c r="CB67" s="873"/>
      <c r="CC67" s="873"/>
      <c r="CD67" s="873"/>
      <c r="CE67" s="873"/>
      <c r="CF67" s="873"/>
      <c r="CG67" s="878"/>
      <c r="CH67" s="875"/>
      <c r="CI67" s="876"/>
      <c r="CJ67" s="876"/>
      <c r="CK67" s="876"/>
      <c r="CL67" s="877"/>
      <c r="CM67" s="875"/>
      <c r="CN67" s="876"/>
      <c r="CO67" s="876"/>
      <c r="CP67" s="876"/>
      <c r="CQ67" s="877"/>
      <c r="CR67" s="875"/>
      <c r="CS67" s="876"/>
      <c r="CT67" s="876"/>
      <c r="CU67" s="876"/>
      <c r="CV67" s="877"/>
      <c r="CW67" s="875"/>
      <c r="CX67" s="876"/>
      <c r="CY67" s="876"/>
      <c r="CZ67" s="876"/>
      <c r="DA67" s="877"/>
      <c r="DB67" s="875"/>
      <c r="DC67" s="876"/>
      <c r="DD67" s="876"/>
      <c r="DE67" s="876"/>
      <c r="DF67" s="877"/>
      <c r="DG67" s="875"/>
      <c r="DH67" s="876"/>
      <c r="DI67" s="876"/>
      <c r="DJ67" s="876"/>
      <c r="DK67" s="877"/>
      <c r="DL67" s="875"/>
      <c r="DM67" s="876"/>
      <c r="DN67" s="876"/>
      <c r="DO67" s="876"/>
      <c r="DP67" s="877"/>
      <c r="DQ67" s="875"/>
      <c r="DR67" s="876"/>
      <c r="DS67" s="876"/>
      <c r="DT67" s="876"/>
      <c r="DU67" s="877"/>
      <c r="DV67" s="872"/>
      <c r="DW67" s="873"/>
      <c r="DX67" s="873"/>
      <c r="DY67" s="873"/>
      <c r="DZ67" s="874"/>
      <c r="EA67" s="212"/>
    </row>
    <row r="68" spans="1:131" ht="26.25" customHeight="1" thickTop="1" x14ac:dyDescent="0.2">
      <c r="A68" s="219">
        <v>1</v>
      </c>
      <c r="B68" s="882" t="s">
        <v>550</v>
      </c>
      <c r="C68" s="883"/>
      <c r="D68" s="883"/>
      <c r="E68" s="883"/>
      <c r="F68" s="883"/>
      <c r="G68" s="883"/>
      <c r="H68" s="883"/>
      <c r="I68" s="883"/>
      <c r="J68" s="883"/>
      <c r="K68" s="883"/>
      <c r="L68" s="883"/>
      <c r="M68" s="883"/>
      <c r="N68" s="883"/>
      <c r="O68" s="883"/>
      <c r="P68" s="884"/>
      <c r="Q68" s="885">
        <v>407</v>
      </c>
      <c r="R68" s="879"/>
      <c r="S68" s="879"/>
      <c r="T68" s="879"/>
      <c r="U68" s="879"/>
      <c r="V68" s="879">
        <v>470</v>
      </c>
      <c r="W68" s="879"/>
      <c r="X68" s="879"/>
      <c r="Y68" s="879"/>
      <c r="Z68" s="879"/>
      <c r="AA68" s="879">
        <v>-64</v>
      </c>
      <c r="AB68" s="879"/>
      <c r="AC68" s="879"/>
      <c r="AD68" s="879"/>
      <c r="AE68" s="879"/>
      <c r="AF68" s="879">
        <v>293</v>
      </c>
      <c r="AG68" s="879"/>
      <c r="AH68" s="879"/>
      <c r="AI68" s="879"/>
      <c r="AJ68" s="879"/>
      <c r="AK68" s="879">
        <v>201</v>
      </c>
      <c r="AL68" s="879"/>
      <c r="AM68" s="879"/>
      <c r="AN68" s="879"/>
      <c r="AO68" s="879"/>
      <c r="AP68" s="879">
        <v>1355</v>
      </c>
      <c r="AQ68" s="879"/>
      <c r="AR68" s="879"/>
      <c r="AS68" s="879"/>
      <c r="AT68" s="879"/>
      <c r="AU68" s="879">
        <v>1355</v>
      </c>
      <c r="AV68" s="879"/>
      <c r="AW68" s="879"/>
      <c r="AX68" s="879"/>
      <c r="AY68" s="879"/>
      <c r="AZ68" s="880"/>
      <c r="BA68" s="880"/>
      <c r="BB68" s="880"/>
      <c r="BC68" s="880"/>
      <c r="BD68" s="881"/>
      <c r="BE68" s="224"/>
      <c r="BF68" s="224"/>
      <c r="BG68" s="224"/>
      <c r="BH68" s="224"/>
      <c r="BI68" s="224"/>
      <c r="BJ68" s="224"/>
      <c r="BK68" s="224"/>
      <c r="BL68" s="224"/>
      <c r="BM68" s="224"/>
      <c r="BN68" s="224"/>
      <c r="BO68" s="224"/>
      <c r="BP68" s="224"/>
      <c r="BQ68" s="221">
        <v>62</v>
      </c>
      <c r="BR68" s="226"/>
      <c r="BS68" s="872"/>
      <c r="BT68" s="873"/>
      <c r="BU68" s="873"/>
      <c r="BV68" s="873"/>
      <c r="BW68" s="873"/>
      <c r="BX68" s="873"/>
      <c r="BY68" s="873"/>
      <c r="BZ68" s="873"/>
      <c r="CA68" s="873"/>
      <c r="CB68" s="873"/>
      <c r="CC68" s="873"/>
      <c r="CD68" s="873"/>
      <c r="CE68" s="873"/>
      <c r="CF68" s="873"/>
      <c r="CG68" s="878"/>
      <c r="CH68" s="875"/>
      <c r="CI68" s="876"/>
      <c r="CJ68" s="876"/>
      <c r="CK68" s="876"/>
      <c r="CL68" s="877"/>
      <c r="CM68" s="875"/>
      <c r="CN68" s="876"/>
      <c r="CO68" s="876"/>
      <c r="CP68" s="876"/>
      <c r="CQ68" s="877"/>
      <c r="CR68" s="875"/>
      <c r="CS68" s="876"/>
      <c r="CT68" s="876"/>
      <c r="CU68" s="876"/>
      <c r="CV68" s="877"/>
      <c r="CW68" s="875"/>
      <c r="CX68" s="876"/>
      <c r="CY68" s="876"/>
      <c r="CZ68" s="876"/>
      <c r="DA68" s="877"/>
      <c r="DB68" s="875"/>
      <c r="DC68" s="876"/>
      <c r="DD68" s="876"/>
      <c r="DE68" s="876"/>
      <c r="DF68" s="877"/>
      <c r="DG68" s="875"/>
      <c r="DH68" s="876"/>
      <c r="DI68" s="876"/>
      <c r="DJ68" s="876"/>
      <c r="DK68" s="877"/>
      <c r="DL68" s="875"/>
      <c r="DM68" s="876"/>
      <c r="DN68" s="876"/>
      <c r="DO68" s="876"/>
      <c r="DP68" s="877"/>
      <c r="DQ68" s="875"/>
      <c r="DR68" s="876"/>
      <c r="DS68" s="876"/>
      <c r="DT68" s="876"/>
      <c r="DU68" s="877"/>
      <c r="DV68" s="872"/>
      <c r="DW68" s="873"/>
      <c r="DX68" s="873"/>
      <c r="DY68" s="873"/>
      <c r="DZ68" s="874"/>
      <c r="EA68" s="212"/>
    </row>
    <row r="69" spans="1:131" ht="26.25" customHeight="1" x14ac:dyDescent="0.2">
      <c r="A69" s="221">
        <v>2</v>
      </c>
      <c r="B69" s="886" t="s">
        <v>551</v>
      </c>
      <c r="C69" s="887"/>
      <c r="D69" s="887"/>
      <c r="E69" s="887"/>
      <c r="F69" s="887"/>
      <c r="G69" s="887"/>
      <c r="H69" s="887"/>
      <c r="I69" s="887"/>
      <c r="J69" s="887"/>
      <c r="K69" s="887"/>
      <c r="L69" s="887"/>
      <c r="M69" s="887"/>
      <c r="N69" s="887"/>
      <c r="O69" s="887"/>
      <c r="P69" s="888"/>
      <c r="Q69" s="889">
        <v>1244</v>
      </c>
      <c r="R69" s="843"/>
      <c r="S69" s="843"/>
      <c r="T69" s="843"/>
      <c r="U69" s="843"/>
      <c r="V69" s="843">
        <v>1162</v>
      </c>
      <c r="W69" s="843"/>
      <c r="X69" s="843"/>
      <c r="Y69" s="843"/>
      <c r="Z69" s="843"/>
      <c r="AA69" s="843">
        <v>82</v>
      </c>
      <c r="AB69" s="843"/>
      <c r="AC69" s="843"/>
      <c r="AD69" s="843"/>
      <c r="AE69" s="843"/>
      <c r="AF69" s="843">
        <v>73</v>
      </c>
      <c r="AG69" s="843"/>
      <c r="AH69" s="843"/>
      <c r="AI69" s="843"/>
      <c r="AJ69" s="843"/>
      <c r="AK69" s="843">
        <v>0</v>
      </c>
      <c r="AL69" s="843"/>
      <c r="AM69" s="843"/>
      <c r="AN69" s="843"/>
      <c r="AO69" s="843"/>
      <c r="AP69" s="843" t="s">
        <v>549</v>
      </c>
      <c r="AQ69" s="843"/>
      <c r="AR69" s="843"/>
      <c r="AS69" s="843"/>
      <c r="AT69" s="843"/>
      <c r="AU69" s="843" t="s">
        <v>549</v>
      </c>
      <c r="AV69" s="843"/>
      <c r="AW69" s="843"/>
      <c r="AX69" s="843"/>
      <c r="AY69" s="843"/>
      <c r="AZ69" s="845"/>
      <c r="BA69" s="845"/>
      <c r="BB69" s="845"/>
      <c r="BC69" s="845"/>
      <c r="BD69" s="846"/>
      <c r="BE69" s="224"/>
      <c r="BF69" s="224"/>
      <c r="BG69" s="224"/>
      <c r="BH69" s="224"/>
      <c r="BI69" s="224"/>
      <c r="BJ69" s="224"/>
      <c r="BK69" s="224"/>
      <c r="BL69" s="224"/>
      <c r="BM69" s="224"/>
      <c r="BN69" s="224"/>
      <c r="BO69" s="224"/>
      <c r="BP69" s="224"/>
      <c r="BQ69" s="221">
        <v>63</v>
      </c>
      <c r="BR69" s="226"/>
      <c r="BS69" s="872"/>
      <c r="BT69" s="873"/>
      <c r="BU69" s="873"/>
      <c r="BV69" s="873"/>
      <c r="BW69" s="873"/>
      <c r="BX69" s="873"/>
      <c r="BY69" s="873"/>
      <c r="BZ69" s="873"/>
      <c r="CA69" s="873"/>
      <c r="CB69" s="873"/>
      <c r="CC69" s="873"/>
      <c r="CD69" s="873"/>
      <c r="CE69" s="873"/>
      <c r="CF69" s="873"/>
      <c r="CG69" s="878"/>
      <c r="CH69" s="875"/>
      <c r="CI69" s="876"/>
      <c r="CJ69" s="876"/>
      <c r="CK69" s="876"/>
      <c r="CL69" s="877"/>
      <c r="CM69" s="875"/>
      <c r="CN69" s="876"/>
      <c r="CO69" s="876"/>
      <c r="CP69" s="876"/>
      <c r="CQ69" s="877"/>
      <c r="CR69" s="875"/>
      <c r="CS69" s="876"/>
      <c r="CT69" s="876"/>
      <c r="CU69" s="876"/>
      <c r="CV69" s="877"/>
      <c r="CW69" s="875"/>
      <c r="CX69" s="876"/>
      <c r="CY69" s="876"/>
      <c r="CZ69" s="876"/>
      <c r="DA69" s="877"/>
      <c r="DB69" s="875"/>
      <c r="DC69" s="876"/>
      <c r="DD69" s="876"/>
      <c r="DE69" s="876"/>
      <c r="DF69" s="877"/>
      <c r="DG69" s="875"/>
      <c r="DH69" s="876"/>
      <c r="DI69" s="876"/>
      <c r="DJ69" s="876"/>
      <c r="DK69" s="877"/>
      <c r="DL69" s="875"/>
      <c r="DM69" s="876"/>
      <c r="DN69" s="876"/>
      <c r="DO69" s="876"/>
      <c r="DP69" s="877"/>
      <c r="DQ69" s="875"/>
      <c r="DR69" s="876"/>
      <c r="DS69" s="876"/>
      <c r="DT69" s="876"/>
      <c r="DU69" s="877"/>
      <c r="DV69" s="872"/>
      <c r="DW69" s="873"/>
      <c r="DX69" s="873"/>
      <c r="DY69" s="873"/>
      <c r="DZ69" s="874"/>
      <c r="EA69" s="212"/>
    </row>
    <row r="70" spans="1:131" ht="26.25" customHeight="1" x14ac:dyDescent="0.2">
      <c r="A70" s="221">
        <v>3</v>
      </c>
      <c r="B70" s="886" t="s">
        <v>552</v>
      </c>
      <c r="C70" s="887"/>
      <c r="D70" s="887"/>
      <c r="E70" s="887"/>
      <c r="F70" s="887"/>
      <c r="G70" s="887"/>
      <c r="H70" s="887"/>
      <c r="I70" s="887"/>
      <c r="J70" s="887"/>
      <c r="K70" s="887"/>
      <c r="L70" s="887"/>
      <c r="M70" s="887"/>
      <c r="N70" s="887"/>
      <c r="O70" s="887"/>
      <c r="P70" s="888"/>
      <c r="Q70" s="889">
        <v>6443</v>
      </c>
      <c r="R70" s="843"/>
      <c r="S70" s="843"/>
      <c r="T70" s="843"/>
      <c r="U70" s="843"/>
      <c r="V70" s="843">
        <v>6379</v>
      </c>
      <c r="W70" s="843"/>
      <c r="X70" s="843"/>
      <c r="Y70" s="843"/>
      <c r="Z70" s="843"/>
      <c r="AA70" s="843">
        <v>64</v>
      </c>
      <c r="AB70" s="843"/>
      <c r="AC70" s="843"/>
      <c r="AD70" s="843"/>
      <c r="AE70" s="843"/>
      <c r="AF70" s="843">
        <v>64</v>
      </c>
      <c r="AG70" s="843"/>
      <c r="AH70" s="843"/>
      <c r="AI70" s="843"/>
      <c r="AJ70" s="843"/>
      <c r="AK70" s="843">
        <v>350</v>
      </c>
      <c r="AL70" s="843"/>
      <c r="AM70" s="843"/>
      <c r="AN70" s="843"/>
      <c r="AO70" s="843"/>
      <c r="AP70" s="843">
        <v>3436</v>
      </c>
      <c r="AQ70" s="843"/>
      <c r="AR70" s="843"/>
      <c r="AS70" s="843"/>
      <c r="AT70" s="843"/>
      <c r="AU70" s="843">
        <v>1947</v>
      </c>
      <c r="AV70" s="843"/>
      <c r="AW70" s="843"/>
      <c r="AX70" s="843"/>
      <c r="AY70" s="843"/>
      <c r="AZ70" s="845"/>
      <c r="BA70" s="845"/>
      <c r="BB70" s="845"/>
      <c r="BC70" s="845"/>
      <c r="BD70" s="846"/>
      <c r="BE70" s="224"/>
      <c r="BF70" s="224"/>
      <c r="BG70" s="224"/>
      <c r="BH70" s="224"/>
      <c r="BI70" s="224"/>
      <c r="BJ70" s="224"/>
      <c r="BK70" s="224"/>
      <c r="BL70" s="224"/>
      <c r="BM70" s="224"/>
      <c r="BN70" s="224"/>
      <c r="BO70" s="224"/>
      <c r="BP70" s="224"/>
      <c r="BQ70" s="221">
        <v>64</v>
      </c>
      <c r="BR70" s="226"/>
      <c r="BS70" s="872"/>
      <c r="BT70" s="873"/>
      <c r="BU70" s="873"/>
      <c r="BV70" s="873"/>
      <c r="BW70" s="873"/>
      <c r="BX70" s="873"/>
      <c r="BY70" s="873"/>
      <c r="BZ70" s="873"/>
      <c r="CA70" s="873"/>
      <c r="CB70" s="873"/>
      <c r="CC70" s="873"/>
      <c r="CD70" s="873"/>
      <c r="CE70" s="873"/>
      <c r="CF70" s="873"/>
      <c r="CG70" s="878"/>
      <c r="CH70" s="875"/>
      <c r="CI70" s="876"/>
      <c r="CJ70" s="876"/>
      <c r="CK70" s="876"/>
      <c r="CL70" s="877"/>
      <c r="CM70" s="875"/>
      <c r="CN70" s="876"/>
      <c r="CO70" s="876"/>
      <c r="CP70" s="876"/>
      <c r="CQ70" s="877"/>
      <c r="CR70" s="875"/>
      <c r="CS70" s="876"/>
      <c r="CT70" s="876"/>
      <c r="CU70" s="876"/>
      <c r="CV70" s="877"/>
      <c r="CW70" s="875"/>
      <c r="CX70" s="876"/>
      <c r="CY70" s="876"/>
      <c r="CZ70" s="876"/>
      <c r="DA70" s="877"/>
      <c r="DB70" s="875"/>
      <c r="DC70" s="876"/>
      <c r="DD70" s="876"/>
      <c r="DE70" s="876"/>
      <c r="DF70" s="877"/>
      <c r="DG70" s="875"/>
      <c r="DH70" s="876"/>
      <c r="DI70" s="876"/>
      <c r="DJ70" s="876"/>
      <c r="DK70" s="877"/>
      <c r="DL70" s="875"/>
      <c r="DM70" s="876"/>
      <c r="DN70" s="876"/>
      <c r="DO70" s="876"/>
      <c r="DP70" s="877"/>
      <c r="DQ70" s="875"/>
      <c r="DR70" s="876"/>
      <c r="DS70" s="876"/>
      <c r="DT70" s="876"/>
      <c r="DU70" s="877"/>
      <c r="DV70" s="872"/>
      <c r="DW70" s="873"/>
      <c r="DX70" s="873"/>
      <c r="DY70" s="873"/>
      <c r="DZ70" s="874"/>
      <c r="EA70" s="212"/>
    </row>
    <row r="71" spans="1:131" ht="26.25" customHeight="1" x14ac:dyDescent="0.2">
      <c r="A71" s="221">
        <v>4</v>
      </c>
      <c r="B71" s="886" t="s">
        <v>553</v>
      </c>
      <c r="C71" s="887"/>
      <c r="D71" s="887"/>
      <c r="E71" s="887"/>
      <c r="F71" s="887"/>
      <c r="G71" s="887"/>
      <c r="H71" s="887"/>
      <c r="I71" s="887"/>
      <c r="J71" s="887"/>
      <c r="K71" s="887"/>
      <c r="L71" s="887"/>
      <c r="M71" s="887"/>
      <c r="N71" s="887"/>
      <c r="O71" s="887"/>
      <c r="P71" s="888"/>
      <c r="Q71" s="889">
        <v>1476</v>
      </c>
      <c r="R71" s="843"/>
      <c r="S71" s="843"/>
      <c r="T71" s="843"/>
      <c r="U71" s="843"/>
      <c r="V71" s="843">
        <v>1436</v>
      </c>
      <c r="W71" s="843"/>
      <c r="X71" s="843"/>
      <c r="Y71" s="843"/>
      <c r="Z71" s="843"/>
      <c r="AA71" s="843">
        <v>40</v>
      </c>
      <c r="AB71" s="843"/>
      <c r="AC71" s="843"/>
      <c r="AD71" s="843"/>
      <c r="AE71" s="843"/>
      <c r="AF71" s="843">
        <v>36</v>
      </c>
      <c r="AG71" s="843"/>
      <c r="AH71" s="843"/>
      <c r="AI71" s="843"/>
      <c r="AJ71" s="843"/>
      <c r="AK71" s="843">
        <v>0</v>
      </c>
      <c r="AL71" s="843"/>
      <c r="AM71" s="843"/>
      <c r="AN71" s="843"/>
      <c r="AO71" s="843"/>
      <c r="AP71" s="843">
        <v>1049</v>
      </c>
      <c r="AQ71" s="843"/>
      <c r="AR71" s="843"/>
      <c r="AS71" s="843"/>
      <c r="AT71" s="843"/>
      <c r="AU71" s="843">
        <v>730</v>
      </c>
      <c r="AV71" s="843"/>
      <c r="AW71" s="843"/>
      <c r="AX71" s="843"/>
      <c r="AY71" s="843"/>
      <c r="AZ71" s="845"/>
      <c r="BA71" s="845"/>
      <c r="BB71" s="845"/>
      <c r="BC71" s="845"/>
      <c r="BD71" s="846"/>
      <c r="BE71" s="224"/>
      <c r="BF71" s="224"/>
      <c r="BG71" s="224"/>
      <c r="BH71" s="224"/>
      <c r="BI71" s="224"/>
      <c r="BJ71" s="224"/>
      <c r="BK71" s="224"/>
      <c r="BL71" s="224"/>
      <c r="BM71" s="224"/>
      <c r="BN71" s="224"/>
      <c r="BO71" s="224"/>
      <c r="BP71" s="224"/>
      <c r="BQ71" s="221">
        <v>65</v>
      </c>
      <c r="BR71" s="226"/>
      <c r="BS71" s="872"/>
      <c r="BT71" s="873"/>
      <c r="BU71" s="873"/>
      <c r="BV71" s="873"/>
      <c r="BW71" s="873"/>
      <c r="BX71" s="873"/>
      <c r="BY71" s="873"/>
      <c r="BZ71" s="873"/>
      <c r="CA71" s="873"/>
      <c r="CB71" s="873"/>
      <c r="CC71" s="873"/>
      <c r="CD71" s="873"/>
      <c r="CE71" s="873"/>
      <c r="CF71" s="873"/>
      <c r="CG71" s="878"/>
      <c r="CH71" s="875"/>
      <c r="CI71" s="876"/>
      <c r="CJ71" s="876"/>
      <c r="CK71" s="876"/>
      <c r="CL71" s="877"/>
      <c r="CM71" s="875"/>
      <c r="CN71" s="876"/>
      <c r="CO71" s="876"/>
      <c r="CP71" s="876"/>
      <c r="CQ71" s="877"/>
      <c r="CR71" s="875"/>
      <c r="CS71" s="876"/>
      <c r="CT71" s="876"/>
      <c r="CU71" s="876"/>
      <c r="CV71" s="877"/>
      <c r="CW71" s="875"/>
      <c r="CX71" s="876"/>
      <c r="CY71" s="876"/>
      <c r="CZ71" s="876"/>
      <c r="DA71" s="877"/>
      <c r="DB71" s="875"/>
      <c r="DC71" s="876"/>
      <c r="DD71" s="876"/>
      <c r="DE71" s="876"/>
      <c r="DF71" s="877"/>
      <c r="DG71" s="875"/>
      <c r="DH71" s="876"/>
      <c r="DI71" s="876"/>
      <c r="DJ71" s="876"/>
      <c r="DK71" s="877"/>
      <c r="DL71" s="875"/>
      <c r="DM71" s="876"/>
      <c r="DN71" s="876"/>
      <c r="DO71" s="876"/>
      <c r="DP71" s="877"/>
      <c r="DQ71" s="875"/>
      <c r="DR71" s="876"/>
      <c r="DS71" s="876"/>
      <c r="DT71" s="876"/>
      <c r="DU71" s="877"/>
      <c r="DV71" s="872"/>
      <c r="DW71" s="873"/>
      <c r="DX71" s="873"/>
      <c r="DY71" s="873"/>
      <c r="DZ71" s="874"/>
      <c r="EA71" s="212"/>
    </row>
    <row r="72" spans="1:131" ht="26.25" customHeight="1" x14ac:dyDescent="0.2">
      <c r="A72" s="221">
        <v>5</v>
      </c>
      <c r="B72" s="886" t="s">
        <v>554</v>
      </c>
      <c r="C72" s="887"/>
      <c r="D72" s="887"/>
      <c r="E72" s="887"/>
      <c r="F72" s="887"/>
      <c r="G72" s="887"/>
      <c r="H72" s="887"/>
      <c r="I72" s="887"/>
      <c r="J72" s="887"/>
      <c r="K72" s="887"/>
      <c r="L72" s="887"/>
      <c r="M72" s="887"/>
      <c r="N72" s="887"/>
      <c r="O72" s="887"/>
      <c r="P72" s="888"/>
      <c r="Q72" s="889">
        <v>4388</v>
      </c>
      <c r="R72" s="843"/>
      <c r="S72" s="843"/>
      <c r="T72" s="843"/>
      <c r="U72" s="843"/>
      <c r="V72" s="843">
        <v>3798</v>
      </c>
      <c r="W72" s="843"/>
      <c r="X72" s="843"/>
      <c r="Y72" s="843"/>
      <c r="Z72" s="843"/>
      <c r="AA72" s="843">
        <v>590</v>
      </c>
      <c r="AB72" s="843"/>
      <c r="AC72" s="843"/>
      <c r="AD72" s="843"/>
      <c r="AE72" s="843"/>
      <c r="AF72" s="843">
        <v>590</v>
      </c>
      <c r="AG72" s="843"/>
      <c r="AH72" s="843"/>
      <c r="AI72" s="843"/>
      <c r="AJ72" s="843"/>
      <c r="AK72" s="843">
        <v>0</v>
      </c>
      <c r="AL72" s="843"/>
      <c r="AM72" s="843"/>
      <c r="AN72" s="843"/>
      <c r="AO72" s="843"/>
      <c r="AP72" s="843" t="s">
        <v>549</v>
      </c>
      <c r="AQ72" s="843"/>
      <c r="AR72" s="843"/>
      <c r="AS72" s="843"/>
      <c r="AT72" s="843"/>
      <c r="AU72" s="843" t="s">
        <v>549</v>
      </c>
      <c r="AV72" s="843"/>
      <c r="AW72" s="843"/>
      <c r="AX72" s="843"/>
      <c r="AY72" s="843"/>
      <c r="AZ72" s="845"/>
      <c r="BA72" s="845"/>
      <c r="BB72" s="845"/>
      <c r="BC72" s="845"/>
      <c r="BD72" s="846"/>
      <c r="BE72" s="224"/>
      <c r="BF72" s="224"/>
      <c r="BG72" s="224"/>
      <c r="BH72" s="224"/>
      <c r="BI72" s="224"/>
      <c r="BJ72" s="224"/>
      <c r="BK72" s="224"/>
      <c r="BL72" s="224"/>
      <c r="BM72" s="224"/>
      <c r="BN72" s="224"/>
      <c r="BO72" s="224"/>
      <c r="BP72" s="224"/>
      <c r="BQ72" s="221">
        <v>66</v>
      </c>
      <c r="BR72" s="226"/>
      <c r="BS72" s="872"/>
      <c r="BT72" s="873"/>
      <c r="BU72" s="873"/>
      <c r="BV72" s="873"/>
      <c r="BW72" s="873"/>
      <c r="BX72" s="873"/>
      <c r="BY72" s="873"/>
      <c r="BZ72" s="873"/>
      <c r="CA72" s="873"/>
      <c r="CB72" s="873"/>
      <c r="CC72" s="873"/>
      <c r="CD72" s="873"/>
      <c r="CE72" s="873"/>
      <c r="CF72" s="873"/>
      <c r="CG72" s="878"/>
      <c r="CH72" s="875"/>
      <c r="CI72" s="876"/>
      <c r="CJ72" s="876"/>
      <c r="CK72" s="876"/>
      <c r="CL72" s="877"/>
      <c r="CM72" s="875"/>
      <c r="CN72" s="876"/>
      <c r="CO72" s="876"/>
      <c r="CP72" s="876"/>
      <c r="CQ72" s="877"/>
      <c r="CR72" s="875"/>
      <c r="CS72" s="876"/>
      <c r="CT72" s="876"/>
      <c r="CU72" s="876"/>
      <c r="CV72" s="877"/>
      <c r="CW72" s="875"/>
      <c r="CX72" s="876"/>
      <c r="CY72" s="876"/>
      <c r="CZ72" s="876"/>
      <c r="DA72" s="877"/>
      <c r="DB72" s="875"/>
      <c r="DC72" s="876"/>
      <c r="DD72" s="876"/>
      <c r="DE72" s="876"/>
      <c r="DF72" s="877"/>
      <c r="DG72" s="875"/>
      <c r="DH72" s="876"/>
      <c r="DI72" s="876"/>
      <c r="DJ72" s="876"/>
      <c r="DK72" s="877"/>
      <c r="DL72" s="875"/>
      <c r="DM72" s="876"/>
      <c r="DN72" s="876"/>
      <c r="DO72" s="876"/>
      <c r="DP72" s="877"/>
      <c r="DQ72" s="875"/>
      <c r="DR72" s="876"/>
      <c r="DS72" s="876"/>
      <c r="DT72" s="876"/>
      <c r="DU72" s="877"/>
      <c r="DV72" s="872"/>
      <c r="DW72" s="873"/>
      <c r="DX72" s="873"/>
      <c r="DY72" s="873"/>
      <c r="DZ72" s="874"/>
      <c r="EA72" s="212"/>
    </row>
    <row r="73" spans="1:131" ht="26.25" customHeight="1" x14ac:dyDescent="0.2">
      <c r="A73" s="221">
        <v>6</v>
      </c>
      <c r="B73" s="886" t="s">
        <v>555</v>
      </c>
      <c r="C73" s="887"/>
      <c r="D73" s="887"/>
      <c r="E73" s="887"/>
      <c r="F73" s="887"/>
      <c r="G73" s="887"/>
      <c r="H73" s="887"/>
      <c r="I73" s="887"/>
      <c r="J73" s="887"/>
      <c r="K73" s="887"/>
      <c r="L73" s="887"/>
      <c r="M73" s="887"/>
      <c r="N73" s="887"/>
      <c r="O73" s="887"/>
      <c r="P73" s="888"/>
      <c r="Q73" s="889">
        <v>81</v>
      </c>
      <c r="R73" s="843"/>
      <c r="S73" s="843"/>
      <c r="T73" s="843"/>
      <c r="U73" s="843"/>
      <c r="V73" s="843">
        <v>78</v>
      </c>
      <c r="W73" s="843"/>
      <c r="X73" s="843"/>
      <c r="Y73" s="843"/>
      <c r="Z73" s="843"/>
      <c r="AA73" s="843">
        <v>4</v>
      </c>
      <c r="AB73" s="843"/>
      <c r="AC73" s="843"/>
      <c r="AD73" s="843"/>
      <c r="AE73" s="843"/>
      <c r="AF73" s="843">
        <v>4</v>
      </c>
      <c r="AG73" s="843"/>
      <c r="AH73" s="843"/>
      <c r="AI73" s="843"/>
      <c r="AJ73" s="843"/>
      <c r="AK73" s="843">
        <v>18</v>
      </c>
      <c r="AL73" s="843"/>
      <c r="AM73" s="843"/>
      <c r="AN73" s="843"/>
      <c r="AO73" s="843"/>
      <c r="AP73" s="843" t="s">
        <v>549</v>
      </c>
      <c r="AQ73" s="843"/>
      <c r="AR73" s="843"/>
      <c r="AS73" s="843"/>
      <c r="AT73" s="843"/>
      <c r="AU73" s="843" t="s">
        <v>549</v>
      </c>
      <c r="AV73" s="843"/>
      <c r="AW73" s="843"/>
      <c r="AX73" s="843"/>
      <c r="AY73" s="843"/>
      <c r="AZ73" s="845"/>
      <c r="BA73" s="845"/>
      <c r="BB73" s="845"/>
      <c r="BC73" s="845"/>
      <c r="BD73" s="846"/>
      <c r="BE73" s="224"/>
      <c r="BF73" s="224"/>
      <c r="BG73" s="224"/>
      <c r="BH73" s="224"/>
      <c r="BI73" s="224"/>
      <c r="BJ73" s="224"/>
      <c r="BK73" s="224"/>
      <c r="BL73" s="224"/>
      <c r="BM73" s="224"/>
      <c r="BN73" s="224"/>
      <c r="BO73" s="224"/>
      <c r="BP73" s="224"/>
      <c r="BQ73" s="221">
        <v>67</v>
      </c>
      <c r="BR73" s="226"/>
      <c r="BS73" s="872"/>
      <c r="BT73" s="873"/>
      <c r="BU73" s="873"/>
      <c r="BV73" s="873"/>
      <c r="BW73" s="873"/>
      <c r="BX73" s="873"/>
      <c r="BY73" s="873"/>
      <c r="BZ73" s="873"/>
      <c r="CA73" s="873"/>
      <c r="CB73" s="873"/>
      <c r="CC73" s="873"/>
      <c r="CD73" s="873"/>
      <c r="CE73" s="873"/>
      <c r="CF73" s="873"/>
      <c r="CG73" s="878"/>
      <c r="CH73" s="875"/>
      <c r="CI73" s="876"/>
      <c r="CJ73" s="876"/>
      <c r="CK73" s="876"/>
      <c r="CL73" s="877"/>
      <c r="CM73" s="875"/>
      <c r="CN73" s="876"/>
      <c r="CO73" s="876"/>
      <c r="CP73" s="876"/>
      <c r="CQ73" s="877"/>
      <c r="CR73" s="875"/>
      <c r="CS73" s="876"/>
      <c r="CT73" s="876"/>
      <c r="CU73" s="876"/>
      <c r="CV73" s="877"/>
      <c r="CW73" s="875"/>
      <c r="CX73" s="876"/>
      <c r="CY73" s="876"/>
      <c r="CZ73" s="876"/>
      <c r="DA73" s="877"/>
      <c r="DB73" s="875"/>
      <c r="DC73" s="876"/>
      <c r="DD73" s="876"/>
      <c r="DE73" s="876"/>
      <c r="DF73" s="877"/>
      <c r="DG73" s="875"/>
      <c r="DH73" s="876"/>
      <c r="DI73" s="876"/>
      <c r="DJ73" s="876"/>
      <c r="DK73" s="877"/>
      <c r="DL73" s="875"/>
      <c r="DM73" s="876"/>
      <c r="DN73" s="876"/>
      <c r="DO73" s="876"/>
      <c r="DP73" s="877"/>
      <c r="DQ73" s="875"/>
      <c r="DR73" s="876"/>
      <c r="DS73" s="876"/>
      <c r="DT73" s="876"/>
      <c r="DU73" s="877"/>
      <c r="DV73" s="872"/>
      <c r="DW73" s="873"/>
      <c r="DX73" s="873"/>
      <c r="DY73" s="873"/>
      <c r="DZ73" s="874"/>
      <c r="EA73" s="212"/>
    </row>
    <row r="74" spans="1:131" ht="26.25" customHeight="1" x14ac:dyDescent="0.2">
      <c r="A74" s="221">
        <v>7</v>
      </c>
      <c r="B74" s="886" t="s">
        <v>556</v>
      </c>
      <c r="C74" s="887"/>
      <c r="D74" s="887"/>
      <c r="E74" s="887"/>
      <c r="F74" s="887"/>
      <c r="G74" s="887"/>
      <c r="H74" s="887"/>
      <c r="I74" s="887"/>
      <c r="J74" s="887"/>
      <c r="K74" s="887"/>
      <c r="L74" s="887"/>
      <c r="M74" s="887"/>
      <c r="N74" s="887"/>
      <c r="O74" s="887"/>
      <c r="P74" s="888"/>
      <c r="Q74" s="889">
        <v>675</v>
      </c>
      <c r="R74" s="843"/>
      <c r="S74" s="843"/>
      <c r="T74" s="843"/>
      <c r="U74" s="843"/>
      <c r="V74" s="843">
        <v>592</v>
      </c>
      <c r="W74" s="843"/>
      <c r="X74" s="843"/>
      <c r="Y74" s="843"/>
      <c r="Z74" s="843"/>
      <c r="AA74" s="843">
        <v>83</v>
      </c>
      <c r="AB74" s="843"/>
      <c r="AC74" s="843"/>
      <c r="AD74" s="843"/>
      <c r="AE74" s="843"/>
      <c r="AF74" s="843">
        <v>83</v>
      </c>
      <c r="AG74" s="843"/>
      <c r="AH74" s="843"/>
      <c r="AI74" s="843"/>
      <c r="AJ74" s="843"/>
      <c r="AK74" s="843">
        <v>0</v>
      </c>
      <c r="AL74" s="843"/>
      <c r="AM74" s="843"/>
      <c r="AN74" s="843"/>
      <c r="AO74" s="843"/>
      <c r="AP74" s="843" t="s">
        <v>549</v>
      </c>
      <c r="AQ74" s="843"/>
      <c r="AR74" s="843"/>
      <c r="AS74" s="843"/>
      <c r="AT74" s="843"/>
      <c r="AU74" s="843" t="s">
        <v>549</v>
      </c>
      <c r="AV74" s="843"/>
      <c r="AW74" s="843"/>
      <c r="AX74" s="843"/>
      <c r="AY74" s="843"/>
      <c r="AZ74" s="845"/>
      <c r="BA74" s="845"/>
      <c r="BB74" s="845"/>
      <c r="BC74" s="845"/>
      <c r="BD74" s="846"/>
      <c r="BE74" s="224"/>
      <c r="BF74" s="224"/>
      <c r="BG74" s="224"/>
      <c r="BH74" s="224"/>
      <c r="BI74" s="224"/>
      <c r="BJ74" s="224"/>
      <c r="BK74" s="224"/>
      <c r="BL74" s="224"/>
      <c r="BM74" s="224"/>
      <c r="BN74" s="224"/>
      <c r="BO74" s="224"/>
      <c r="BP74" s="224"/>
      <c r="BQ74" s="221">
        <v>68</v>
      </c>
      <c r="BR74" s="226"/>
      <c r="BS74" s="872"/>
      <c r="BT74" s="873"/>
      <c r="BU74" s="873"/>
      <c r="BV74" s="873"/>
      <c r="BW74" s="873"/>
      <c r="BX74" s="873"/>
      <c r="BY74" s="873"/>
      <c r="BZ74" s="873"/>
      <c r="CA74" s="873"/>
      <c r="CB74" s="873"/>
      <c r="CC74" s="873"/>
      <c r="CD74" s="873"/>
      <c r="CE74" s="873"/>
      <c r="CF74" s="873"/>
      <c r="CG74" s="878"/>
      <c r="CH74" s="875"/>
      <c r="CI74" s="876"/>
      <c r="CJ74" s="876"/>
      <c r="CK74" s="876"/>
      <c r="CL74" s="877"/>
      <c r="CM74" s="875"/>
      <c r="CN74" s="876"/>
      <c r="CO74" s="876"/>
      <c r="CP74" s="876"/>
      <c r="CQ74" s="877"/>
      <c r="CR74" s="875"/>
      <c r="CS74" s="876"/>
      <c r="CT74" s="876"/>
      <c r="CU74" s="876"/>
      <c r="CV74" s="877"/>
      <c r="CW74" s="875"/>
      <c r="CX74" s="876"/>
      <c r="CY74" s="876"/>
      <c r="CZ74" s="876"/>
      <c r="DA74" s="877"/>
      <c r="DB74" s="875"/>
      <c r="DC74" s="876"/>
      <c r="DD74" s="876"/>
      <c r="DE74" s="876"/>
      <c r="DF74" s="877"/>
      <c r="DG74" s="875"/>
      <c r="DH74" s="876"/>
      <c r="DI74" s="876"/>
      <c r="DJ74" s="876"/>
      <c r="DK74" s="877"/>
      <c r="DL74" s="875"/>
      <c r="DM74" s="876"/>
      <c r="DN74" s="876"/>
      <c r="DO74" s="876"/>
      <c r="DP74" s="877"/>
      <c r="DQ74" s="875"/>
      <c r="DR74" s="876"/>
      <c r="DS74" s="876"/>
      <c r="DT74" s="876"/>
      <c r="DU74" s="877"/>
      <c r="DV74" s="872"/>
      <c r="DW74" s="873"/>
      <c r="DX74" s="873"/>
      <c r="DY74" s="873"/>
      <c r="DZ74" s="874"/>
      <c r="EA74" s="212"/>
    </row>
    <row r="75" spans="1:131" ht="26.25" customHeight="1" x14ac:dyDescent="0.2">
      <c r="A75" s="221">
        <v>8</v>
      </c>
      <c r="B75" s="886" t="s">
        <v>557</v>
      </c>
      <c r="C75" s="887"/>
      <c r="D75" s="887"/>
      <c r="E75" s="887"/>
      <c r="F75" s="887"/>
      <c r="G75" s="887"/>
      <c r="H75" s="887"/>
      <c r="I75" s="887"/>
      <c r="J75" s="887"/>
      <c r="K75" s="887"/>
      <c r="L75" s="887"/>
      <c r="M75" s="887"/>
      <c r="N75" s="887"/>
      <c r="O75" s="887"/>
      <c r="P75" s="888"/>
      <c r="Q75" s="890">
        <v>116727</v>
      </c>
      <c r="R75" s="891"/>
      <c r="S75" s="891"/>
      <c r="T75" s="891"/>
      <c r="U75" s="847"/>
      <c r="V75" s="892">
        <v>115370</v>
      </c>
      <c r="W75" s="891"/>
      <c r="X75" s="891"/>
      <c r="Y75" s="891"/>
      <c r="Z75" s="847"/>
      <c r="AA75" s="892">
        <v>1357</v>
      </c>
      <c r="AB75" s="891"/>
      <c r="AC75" s="891"/>
      <c r="AD75" s="891"/>
      <c r="AE75" s="847"/>
      <c r="AF75" s="892">
        <v>1357</v>
      </c>
      <c r="AG75" s="891"/>
      <c r="AH75" s="891"/>
      <c r="AI75" s="891"/>
      <c r="AJ75" s="847"/>
      <c r="AK75" s="892">
        <v>801</v>
      </c>
      <c r="AL75" s="891"/>
      <c r="AM75" s="891"/>
      <c r="AN75" s="891"/>
      <c r="AO75" s="847"/>
      <c r="AP75" s="892" t="s">
        <v>549</v>
      </c>
      <c r="AQ75" s="891"/>
      <c r="AR75" s="891"/>
      <c r="AS75" s="891"/>
      <c r="AT75" s="847"/>
      <c r="AU75" s="892" t="s">
        <v>549</v>
      </c>
      <c r="AV75" s="891"/>
      <c r="AW75" s="891"/>
      <c r="AX75" s="891"/>
      <c r="AY75" s="847"/>
      <c r="AZ75" s="845"/>
      <c r="BA75" s="845"/>
      <c r="BB75" s="845"/>
      <c r="BC75" s="845"/>
      <c r="BD75" s="846"/>
      <c r="BE75" s="224"/>
      <c r="BF75" s="224"/>
      <c r="BG75" s="224"/>
      <c r="BH75" s="224"/>
      <c r="BI75" s="224"/>
      <c r="BJ75" s="224"/>
      <c r="BK75" s="224"/>
      <c r="BL75" s="224"/>
      <c r="BM75" s="224"/>
      <c r="BN75" s="224"/>
      <c r="BO75" s="224"/>
      <c r="BP75" s="224"/>
      <c r="BQ75" s="221">
        <v>69</v>
      </c>
      <c r="BR75" s="226"/>
      <c r="BS75" s="872"/>
      <c r="BT75" s="873"/>
      <c r="BU75" s="873"/>
      <c r="BV75" s="873"/>
      <c r="BW75" s="873"/>
      <c r="BX75" s="873"/>
      <c r="BY75" s="873"/>
      <c r="BZ75" s="873"/>
      <c r="CA75" s="873"/>
      <c r="CB75" s="873"/>
      <c r="CC75" s="873"/>
      <c r="CD75" s="873"/>
      <c r="CE75" s="873"/>
      <c r="CF75" s="873"/>
      <c r="CG75" s="878"/>
      <c r="CH75" s="875"/>
      <c r="CI75" s="876"/>
      <c r="CJ75" s="876"/>
      <c r="CK75" s="876"/>
      <c r="CL75" s="877"/>
      <c r="CM75" s="875"/>
      <c r="CN75" s="876"/>
      <c r="CO75" s="876"/>
      <c r="CP75" s="876"/>
      <c r="CQ75" s="877"/>
      <c r="CR75" s="875"/>
      <c r="CS75" s="876"/>
      <c r="CT75" s="876"/>
      <c r="CU75" s="876"/>
      <c r="CV75" s="877"/>
      <c r="CW75" s="875"/>
      <c r="CX75" s="876"/>
      <c r="CY75" s="876"/>
      <c r="CZ75" s="876"/>
      <c r="DA75" s="877"/>
      <c r="DB75" s="875"/>
      <c r="DC75" s="876"/>
      <c r="DD75" s="876"/>
      <c r="DE75" s="876"/>
      <c r="DF75" s="877"/>
      <c r="DG75" s="875"/>
      <c r="DH75" s="876"/>
      <c r="DI75" s="876"/>
      <c r="DJ75" s="876"/>
      <c r="DK75" s="877"/>
      <c r="DL75" s="875"/>
      <c r="DM75" s="876"/>
      <c r="DN75" s="876"/>
      <c r="DO75" s="876"/>
      <c r="DP75" s="877"/>
      <c r="DQ75" s="875"/>
      <c r="DR75" s="876"/>
      <c r="DS75" s="876"/>
      <c r="DT75" s="876"/>
      <c r="DU75" s="877"/>
      <c r="DV75" s="872"/>
      <c r="DW75" s="873"/>
      <c r="DX75" s="873"/>
      <c r="DY75" s="873"/>
      <c r="DZ75" s="874"/>
      <c r="EA75" s="212"/>
    </row>
    <row r="76" spans="1:131" ht="26.25" customHeight="1" x14ac:dyDescent="0.2">
      <c r="A76" s="221">
        <v>9</v>
      </c>
      <c r="B76" s="886" t="s">
        <v>558</v>
      </c>
      <c r="C76" s="887"/>
      <c r="D76" s="887"/>
      <c r="E76" s="887"/>
      <c r="F76" s="887"/>
      <c r="G76" s="887"/>
      <c r="H76" s="887"/>
      <c r="I76" s="887"/>
      <c r="J76" s="887"/>
      <c r="K76" s="887"/>
      <c r="L76" s="887"/>
      <c r="M76" s="887"/>
      <c r="N76" s="887"/>
      <c r="O76" s="887"/>
      <c r="P76" s="888"/>
      <c r="Q76" s="890">
        <v>182</v>
      </c>
      <c r="R76" s="891"/>
      <c r="S76" s="891"/>
      <c r="T76" s="891"/>
      <c r="U76" s="847"/>
      <c r="V76" s="892">
        <v>175</v>
      </c>
      <c r="W76" s="891"/>
      <c r="X76" s="891"/>
      <c r="Y76" s="891"/>
      <c r="Z76" s="847"/>
      <c r="AA76" s="892">
        <v>7</v>
      </c>
      <c r="AB76" s="891"/>
      <c r="AC76" s="891"/>
      <c r="AD76" s="891"/>
      <c r="AE76" s="847"/>
      <c r="AF76" s="892">
        <v>7</v>
      </c>
      <c r="AG76" s="891"/>
      <c r="AH76" s="891"/>
      <c r="AI76" s="891"/>
      <c r="AJ76" s="847"/>
      <c r="AK76" s="892">
        <v>25</v>
      </c>
      <c r="AL76" s="891"/>
      <c r="AM76" s="891"/>
      <c r="AN76" s="891"/>
      <c r="AO76" s="847"/>
      <c r="AP76" s="892" t="s">
        <v>549</v>
      </c>
      <c r="AQ76" s="891"/>
      <c r="AR76" s="891"/>
      <c r="AS76" s="891"/>
      <c r="AT76" s="847"/>
      <c r="AU76" s="892" t="s">
        <v>549</v>
      </c>
      <c r="AV76" s="891"/>
      <c r="AW76" s="891"/>
      <c r="AX76" s="891"/>
      <c r="AY76" s="847"/>
      <c r="AZ76" s="845"/>
      <c r="BA76" s="845"/>
      <c r="BB76" s="845"/>
      <c r="BC76" s="845"/>
      <c r="BD76" s="846"/>
      <c r="BE76" s="224"/>
      <c r="BF76" s="224"/>
      <c r="BG76" s="224"/>
      <c r="BH76" s="224"/>
      <c r="BI76" s="224"/>
      <c r="BJ76" s="224"/>
      <c r="BK76" s="224"/>
      <c r="BL76" s="224"/>
      <c r="BM76" s="224"/>
      <c r="BN76" s="224"/>
      <c r="BO76" s="224"/>
      <c r="BP76" s="224"/>
      <c r="BQ76" s="221">
        <v>70</v>
      </c>
      <c r="BR76" s="226"/>
      <c r="BS76" s="872"/>
      <c r="BT76" s="873"/>
      <c r="BU76" s="873"/>
      <c r="BV76" s="873"/>
      <c r="BW76" s="873"/>
      <c r="BX76" s="873"/>
      <c r="BY76" s="873"/>
      <c r="BZ76" s="873"/>
      <c r="CA76" s="873"/>
      <c r="CB76" s="873"/>
      <c r="CC76" s="873"/>
      <c r="CD76" s="873"/>
      <c r="CE76" s="873"/>
      <c r="CF76" s="873"/>
      <c r="CG76" s="878"/>
      <c r="CH76" s="875"/>
      <c r="CI76" s="876"/>
      <c r="CJ76" s="876"/>
      <c r="CK76" s="876"/>
      <c r="CL76" s="877"/>
      <c r="CM76" s="875"/>
      <c r="CN76" s="876"/>
      <c r="CO76" s="876"/>
      <c r="CP76" s="876"/>
      <c r="CQ76" s="877"/>
      <c r="CR76" s="875"/>
      <c r="CS76" s="876"/>
      <c r="CT76" s="876"/>
      <c r="CU76" s="876"/>
      <c r="CV76" s="877"/>
      <c r="CW76" s="875"/>
      <c r="CX76" s="876"/>
      <c r="CY76" s="876"/>
      <c r="CZ76" s="876"/>
      <c r="DA76" s="877"/>
      <c r="DB76" s="875"/>
      <c r="DC76" s="876"/>
      <c r="DD76" s="876"/>
      <c r="DE76" s="876"/>
      <c r="DF76" s="877"/>
      <c r="DG76" s="875"/>
      <c r="DH76" s="876"/>
      <c r="DI76" s="876"/>
      <c r="DJ76" s="876"/>
      <c r="DK76" s="877"/>
      <c r="DL76" s="875"/>
      <c r="DM76" s="876"/>
      <c r="DN76" s="876"/>
      <c r="DO76" s="876"/>
      <c r="DP76" s="877"/>
      <c r="DQ76" s="875"/>
      <c r="DR76" s="876"/>
      <c r="DS76" s="876"/>
      <c r="DT76" s="876"/>
      <c r="DU76" s="877"/>
      <c r="DV76" s="872"/>
      <c r="DW76" s="873"/>
      <c r="DX76" s="873"/>
      <c r="DY76" s="873"/>
      <c r="DZ76" s="874"/>
      <c r="EA76" s="212"/>
    </row>
    <row r="77" spans="1:131" ht="26.25" customHeight="1" x14ac:dyDescent="0.2">
      <c r="A77" s="221">
        <v>10</v>
      </c>
      <c r="B77" s="886"/>
      <c r="C77" s="887"/>
      <c r="D77" s="887"/>
      <c r="E77" s="887"/>
      <c r="F77" s="887"/>
      <c r="G77" s="887"/>
      <c r="H77" s="887"/>
      <c r="I77" s="887"/>
      <c r="J77" s="887"/>
      <c r="K77" s="887"/>
      <c r="L77" s="887"/>
      <c r="M77" s="887"/>
      <c r="N77" s="887"/>
      <c r="O77" s="887"/>
      <c r="P77" s="888"/>
      <c r="Q77" s="890"/>
      <c r="R77" s="891"/>
      <c r="S77" s="891"/>
      <c r="T77" s="891"/>
      <c r="U77" s="847"/>
      <c r="V77" s="892"/>
      <c r="W77" s="891"/>
      <c r="X77" s="891"/>
      <c r="Y77" s="891"/>
      <c r="Z77" s="847"/>
      <c r="AA77" s="892"/>
      <c r="AB77" s="891"/>
      <c r="AC77" s="891"/>
      <c r="AD77" s="891"/>
      <c r="AE77" s="847"/>
      <c r="AF77" s="892"/>
      <c r="AG77" s="891"/>
      <c r="AH77" s="891"/>
      <c r="AI77" s="891"/>
      <c r="AJ77" s="847"/>
      <c r="AK77" s="892"/>
      <c r="AL77" s="891"/>
      <c r="AM77" s="891"/>
      <c r="AN77" s="891"/>
      <c r="AO77" s="847"/>
      <c r="AP77" s="892"/>
      <c r="AQ77" s="891"/>
      <c r="AR77" s="891"/>
      <c r="AS77" s="891"/>
      <c r="AT77" s="847"/>
      <c r="AU77" s="892"/>
      <c r="AV77" s="891"/>
      <c r="AW77" s="891"/>
      <c r="AX77" s="891"/>
      <c r="AY77" s="847"/>
      <c r="AZ77" s="845"/>
      <c r="BA77" s="845"/>
      <c r="BB77" s="845"/>
      <c r="BC77" s="845"/>
      <c r="BD77" s="846"/>
      <c r="BE77" s="224"/>
      <c r="BF77" s="224"/>
      <c r="BG77" s="224"/>
      <c r="BH77" s="224"/>
      <c r="BI77" s="224"/>
      <c r="BJ77" s="224"/>
      <c r="BK77" s="224"/>
      <c r="BL77" s="224"/>
      <c r="BM77" s="224"/>
      <c r="BN77" s="224"/>
      <c r="BO77" s="224"/>
      <c r="BP77" s="224"/>
      <c r="BQ77" s="221">
        <v>71</v>
      </c>
      <c r="BR77" s="226"/>
      <c r="BS77" s="872"/>
      <c r="BT77" s="873"/>
      <c r="BU77" s="873"/>
      <c r="BV77" s="873"/>
      <c r="BW77" s="873"/>
      <c r="BX77" s="873"/>
      <c r="BY77" s="873"/>
      <c r="BZ77" s="873"/>
      <c r="CA77" s="873"/>
      <c r="CB77" s="873"/>
      <c r="CC77" s="873"/>
      <c r="CD77" s="873"/>
      <c r="CE77" s="873"/>
      <c r="CF77" s="873"/>
      <c r="CG77" s="878"/>
      <c r="CH77" s="875"/>
      <c r="CI77" s="876"/>
      <c r="CJ77" s="876"/>
      <c r="CK77" s="876"/>
      <c r="CL77" s="877"/>
      <c r="CM77" s="875"/>
      <c r="CN77" s="876"/>
      <c r="CO77" s="876"/>
      <c r="CP77" s="876"/>
      <c r="CQ77" s="877"/>
      <c r="CR77" s="875"/>
      <c r="CS77" s="876"/>
      <c r="CT77" s="876"/>
      <c r="CU77" s="876"/>
      <c r="CV77" s="877"/>
      <c r="CW77" s="875"/>
      <c r="CX77" s="876"/>
      <c r="CY77" s="876"/>
      <c r="CZ77" s="876"/>
      <c r="DA77" s="877"/>
      <c r="DB77" s="875"/>
      <c r="DC77" s="876"/>
      <c r="DD77" s="876"/>
      <c r="DE77" s="876"/>
      <c r="DF77" s="877"/>
      <c r="DG77" s="875"/>
      <c r="DH77" s="876"/>
      <c r="DI77" s="876"/>
      <c r="DJ77" s="876"/>
      <c r="DK77" s="877"/>
      <c r="DL77" s="875"/>
      <c r="DM77" s="876"/>
      <c r="DN77" s="876"/>
      <c r="DO77" s="876"/>
      <c r="DP77" s="877"/>
      <c r="DQ77" s="875"/>
      <c r="DR77" s="876"/>
      <c r="DS77" s="876"/>
      <c r="DT77" s="876"/>
      <c r="DU77" s="877"/>
      <c r="DV77" s="872"/>
      <c r="DW77" s="873"/>
      <c r="DX77" s="873"/>
      <c r="DY77" s="873"/>
      <c r="DZ77" s="874"/>
      <c r="EA77" s="212"/>
    </row>
    <row r="78" spans="1:131" ht="26.25" customHeight="1" x14ac:dyDescent="0.2">
      <c r="A78" s="221">
        <v>11</v>
      </c>
      <c r="B78" s="886"/>
      <c r="C78" s="887"/>
      <c r="D78" s="887"/>
      <c r="E78" s="887"/>
      <c r="F78" s="887"/>
      <c r="G78" s="887"/>
      <c r="H78" s="887"/>
      <c r="I78" s="887"/>
      <c r="J78" s="887"/>
      <c r="K78" s="887"/>
      <c r="L78" s="887"/>
      <c r="M78" s="887"/>
      <c r="N78" s="887"/>
      <c r="O78" s="887"/>
      <c r="P78" s="888"/>
      <c r="Q78" s="889"/>
      <c r="R78" s="843"/>
      <c r="S78" s="843"/>
      <c r="T78" s="843"/>
      <c r="U78" s="843"/>
      <c r="V78" s="843"/>
      <c r="W78" s="843"/>
      <c r="X78" s="843"/>
      <c r="Y78" s="843"/>
      <c r="Z78" s="843"/>
      <c r="AA78" s="843"/>
      <c r="AB78" s="843"/>
      <c r="AC78" s="843"/>
      <c r="AD78" s="843"/>
      <c r="AE78" s="843"/>
      <c r="AF78" s="843"/>
      <c r="AG78" s="843"/>
      <c r="AH78" s="843"/>
      <c r="AI78" s="843"/>
      <c r="AJ78" s="843"/>
      <c r="AK78" s="843"/>
      <c r="AL78" s="843"/>
      <c r="AM78" s="843"/>
      <c r="AN78" s="843"/>
      <c r="AO78" s="843"/>
      <c r="AP78" s="843"/>
      <c r="AQ78" s="843"/>
      <c r="AR78" s="843"/>
      <c r="AS78" s="843"/>
      <c r="AT78" s="843"/>
      <c r="AU78" s="843"/>
      <c r="AV78" s="843"/>
      <c r="AW78" s="843"/>
      <c r="AX78" s="843"/>
      <c r="AY78" s="843"/>
      <c r="AZ78" s="845"/>
      <c r="BA78" s="845"/>
      <c r="BB78" s="845"/>
      <c r="BC78" s="845"/>
      <c r="BD78" s="846"/>
      <c r="BE78" s="224"/>
      <c r="BF78" s="224"/>
      <c r="BG78" s="224"/>
      <c r="BH78" s="224"/>
      <c r="BI78" s="224"/>
      <c r="BJ78" s="212"/>
      <c r="BK78" s="212"/>
      <c r="BL78" s="212"/>
      <c r="BM78" s="212"/>
      <c r="BN78" s="212"/>
      <c r="BO78" s="224"/>
      <c r="BP78" s="224"/>
      <c r="BQ78" s="221">
        <v>72</v>
      </c>
      <c r="BR78" s="226"/>
      <c r="BS78" s="872"/>
      <c r="BT78" s="873"/>
      <c r="BU78" s="873"/>
      <c r="BV78" s="873"/>
      <c r="BW78" s="873"/>
      <c r="BX78" s="873"/>
      <c r="BY78" s="873"/>
      <c r="BZ78" s="873"/>
      <c r="CA78" s="873"/>
      <c r="CB78" s="873"/>
      <c r="CC78" s="873"/>
      <c r="CD78" s="873"/>
      <c r="CE78" s="873"/>
      <c r="CF78" s="873"/>
      <c r="CG78" s="878"/>
      <c r="CH78" s="875"/>
      <c r="CI78" s="876"/>
      <c r="CJ78" s="876"/>
      <c r="CK78" s="876"/>
      <c r="CL78" s="877"/>
      <c r="CM78" s="875"/>
      <c r="CN78" s="876"/>
      <c r="CO78" s="876"/>
      <c r="CP78" s="876"/>
      <c r="CQ78" s="877"/>
      <c r="CR78" s="875"/>
      <c r="CS78" s="876"/>
      <c r="CT78" s="876"/>
      <c r="CU78" s="876"/>
      <c r="CV78" s="877"/>
      <c r="CW78" s="875"/>
      <c r="CX78" s="876"/>
      <c r="CY78" s="876"/>
      <c r="CZ78" s="876"/>
      <c r="DA78" s="877"/>
      <c r="DB78" s="875"/>
      <c r="DC78" s="876"/>
      <c r="DD78" s="876"/>
      <c r="DE78" s="876"/>
      <c r="DF78" s="877"/>
      <c r="DG78" s="875"/>
      <c r="DH78" s="876"/>
      <c r="DI78" s="876"/>
      <c r="DJ78" s="876"/>
      <c r="DK78" s="877"/>
      <c r="DL78" s="875"/>
      <c r="DM78" s="876"/>
      <c r="DN78" s="876"/>
      <c r="DO78" s="876"/>
      <c r="DP78" s="877"/>
      <c r="DQ78" s="875"/>
      <c r="DR78" s="876"/>
      <c r="DS78" s="876"/>
      <c r="DT78" s="876"/>
      <c r="DU78" s="877"/>
      <c r="DV78" s="872"/>
      <c r="DW78" s="873"/>
      <c r="DX78" s="873"/>
      <c r="DY78" s="873"/>
      <c r="DZ78" s="874"/>
      <c r="EA78" s="212"/>
    </row>
    <row r="79" spans="1:131" ht="26.25" customHeight="1" x14ac:dyDescent="0.2">
      <c r="A79" s="221">
        <v>12</v>
      </c>
      <c r="B79" s="886"/>
      <c r="C79" s="887"/>
      <c r="D79" s="887"/>
      <c r="E79" s="887"/>
      <c r="F79" s="887"/>
      <c r="G79" s="887"/>
      <c r="H79" s="887"/>
      <c r="I79" s="887"/>
      <c r="J79" s="887"/>
      <c r="K79" s="887"/>
      <c r="L79" s="887"/>
      <c r="M79" s="887"/>
      <c r="N79" s="887"/>
      <c r="O79" s="887"/>
      <c r="P79" s="888"/>
      <c r="Q79" s="889"/>
      <c r="R79" s="843"/>
      <c r="S79" s="843"/>
      <c r="T79" s="843"/>
      <c r="U79" s="843"/>
      <c r="V79" s="843"/>
      <c r="W79" s="843"/>
      <c r="X79" s="843"/>
      <c r="Y79" s="843"/>
      <c r="Z79" s="843"/>
      <c r="AA79" s="843"/>
      <c r="AB79" s="843"/>
      <c r="AC79" s="843"/>
      <c r="AD79" s="843"/>
      <c r="AE79" s="843"/>
      <c r="AF79" s="843"/>
      <c r="AG79" s="843"/>
      <c r="AH79" s="843"/>
      <c r="AI79" s="843"/>
      <c r="AJ79" s="843"/>
      <c r="AK79" s="843"/>
      <c r="AL79" s="843"/>
      <c r="AM79" s="843"/>
      <c r="AN79" s="843"/>
      <c r="AO79" s="843"/>
      <c r="AP79" s="843"/>
      <c r="AQ79" s="843"/>
      <c r="AR79" s="843"/>
      <c r="AS79" s="843"/>
      <c r="AT79" s="843"/>
      <c r="AU79" s="843"/>
      <c r="AV79" s="843"/>
      <c r="AW79" s="843"/>
      <c r="AX79" s="843"/>
      <c r="AY79" s="843"/>
      <c r="AZ79" s="845"/>
      <c r="BA79" s="845"/>
      <c r="BB79" s="845"/>
      <c r="BC79" s="845"/>
      <c r="BD79" s="846"/>
      <c r="BE79" s="224"/>
      <c r="BF79" s="224"/>
      <c r="BG79" s="224"/>
      <c r="BH79" s="224"/>
      <c r="BI79" s="224"/>
      <c r="BJ79" s="212"/>
      <c r="BK79" s="212"/>
      <c r="BL79" s="212"/>
      <c r="BM79" s="212"/>
      <c r="BN79" s="212"/>
      <c r="BO79" s="224"/>
      <c r="BP79" s="224"/>
      <c r="BQ79" s="221">
        <v>73</v>
      </c>
      <c r="BR79" s="226"/>
      <c r="BS79" s="872"/>
      <c r="BT79" s="873"/>
      <c r="BU79" s="873"/>
      <c r="BV79" s="873"/>
      <c r="BW79" s="873"/>
      <c r="BX79" s="873"/>
      <c r="BY79" s="873"/>
      <c r="BZ79" s="873"/>
      <c r="CA79" s="873"/>
      <c r="CB79" s="873"/>
      <c r="CC79" s="873"/>
      <c r="CD79" s="873"/>
      <c r="CE79" s="873"/>
      <c r="CF79" s="873"/>
      <c r="CG79" s="878"/>
      <c r="CH79" s="875"/>
      <c r="CI79" s="876"/>
      <c r="CJ79" s="876"/>
      <c r="CK79" s="876"/>
      <c r="CL79" s="877"/>
      <c r="CM79" s="875"/>
      <c r="CN79" s="876"/>
      <c r="CO79" s="876"/>
      <c r="CP79" s="876"/>
      <c r="CQ79" s="877"/>
      <c r="CR79" s="875"/>
      <c r="CS79" s="876"/>
      <c r="CT79" s="876"/>
      <c r="CU79" s="876"/>
      <c r="CV79" s="877"/>
      <c r="CW79" s="875"/>
      <c r="CX79" s="876"/>
      <c r="CY79" s="876"/>
      <c r="CZ79" s="876"/>
      <c r="DA79" s="877"/>
      <c r="DB79" s="875"/>
      <c r="DC79" s="876"/>
      <c r="DD79" s="876"/>
      <c r="DE79" s="876"/>
      <c r="DF79" s="877"/>
      <c r="DG79" s="875"/>
      <c r="DH79" s="876"/>
      <c r="DI79" s="876"/>
      <c r="DJ79" s="876"/>
      <c r="DK79" s="877"/>
      <c r="DL79" s="875"/>
      <c r="DM79" s="876"/>
      <c r="DN79" s="876"/>
      <c r="DO79" s="876"/>
      <c r="DP79" s="877"/>
      <c r="DQ79" s="875"/>
      <c r="DR79" s="876"/>
      <c r="DS79" s="876"/>
      <c r="DT79" s="876"/>
      <c r="DU79" s="877"/>
      <c r="DV79" s="872"/>
      <c r="DW79" s="873"/>
      <c r="DX79" s="873"/>
      <c r="DY79" s="873"/>
      <c r="DZ79" s="874"/>
      <c r="EA79" s="212"/>
    </row>
    <row r="80" spans="1:131" ht="26.25" customHeight="1" x14ac:dyDescent="0.2">
      <c r="A80" s="221">
        <v>13</v>
      </c>
      <c r="B80" s="886"/>
      <c r="C80" s="887"/>
      <c r="D80" s="887"/>
      <c r="E80" s="887"/>
      <c r="F80" s="887"/>
      <c r="G80" s="887"/>
      <c r="H80" s="887"/>
      <c r="I80" s="887"/>
      <c r="J80" s="887"/>
      <c r="K80" s="887"/>
      <c r="L80" s="887"/>
      <c r="M80" s="887"/>
      <c r="N80" s="887"/>
      <c r="O80" s="887"/>
      <c r="P80" s="888"/>
      <c r="Q80" s="889"/>
      <c r="R80" s="843"/>
      <c r="S80" s="843"/>
      <c r="T80" s="843"/>
      <c r="U80" s="843"/>
      <c r="V80" s="843"/>
      <c r="W80" s="843"/>
      <c r="X80" s="843"/>
      <c r="Y80" s="843"/>
      <c r="Z80" s="843"/>
      <c r="AA80" s="843"/>
      <c r="AB80" s="843"/>
      <c r="AC80" s="843"/>
      <c r="AD80" s="843"/>
      <c r="AE80" s="843"/>
      <c r="AF80" s="843"/>
      <c r="AG80" s="843"/>
      <c r="AH80" s="843"/>
      <c r="AI80" s="843"/>
      <c r="AJ80" s="843"/>
      <c r="AK80" s="843"/>
      <c r="AL80" s="843"/>
      <c r="AM80" s="843"/>
      <c r="AN80" s="843"/>
      <c r="AO80" s="843"/>
      <c r="AP80" s="843"/>
      <c r="AQ80" s="843"/>
      <c r="AR80" s="843"/>
      <c r="AS80" s="843"/>
      <c r="AT80" s="843"/>
      <c r="AU80" s="843"/>
      <c r="AV80" s="843"/>
      <c r="AW80" s="843"/>
      <c r="AX80" s="843"/>
      <c r="AY80" s="843"/>
      <c r="AZ80" s="845"/>
      <c r="BA80" s="845"/>
      <c r="BB80" s="845"/>
      <c r="BC80" s="845"/>
      <c r="BD80" s="846"/>
      <c r="BE80" s="224"/>
      <c r="BF80" s="224"/>
      <c r="BG80" s="224"/>
      <c r="BH80" s="224"/>
      <c r="BI80" s="224"/>
      <c r="BJ80" s="224"/>
      <c r="BK80" s="224"/>
      <c r="BL80" s="224"/>
      <c r="BM80" s="224"/>
      <c r="BN80" s="224"/>
      <c r="BO80" s="224"/>
      <c r="BP80" s="224"/>
      <c r="BQ80" s="221">
        <v>74</v>
      </c>
      <c r="BR80" s="226"/>
      <c r="BS80" s="872"/>
      <c r="BT80" s="873"/>
      <c r="BU80" s="873"/>
      <c r="BV80" s="873"/>
      <c r="BW80" s="873"/>
      <c r="BX80" s="873"/>
      <c r="BY80" s="873"/>
      <c r="BZ80" s="873"/>
      <c r="CA80" s="873"/>
      <c r="CB80" s="873"/>
      <c r="CC80" s="873"/>
      <c r="CD80" s="873"/>
      <c r="CE80" s="873"/>
      <c r="CF80" s="873"/>
      <c r="CG80" s="878"/>
      <c r="CH80" s="875"/>
      <c r="CI80" s="876"/>
      <c r="CJ80" s="876"/>
      <c r="CK80" s="876"/>
      <c r="CL80" s="877"/>
      <c r="CM80" s="875"/>
      <c r="CN80" s="876"/>
      <c r="CO80" s="876"/>
      <c r="CP80" s="876"/>
      <c r="CQ80" s="877"/>
      <c r="CR80" s="875"/>
      <c r="CS80" s="876"/>
      <c r="CT80" s="876"/>
      <c r="CU80" s="876"/>
      <c r="CV80" s="877"/>
      <c r="CW80" s="875"/>
      <c r="CX80" s="876"/>
      <c r="CY80" s="876"/>
      <c r="CZ80" s="876"/>
      <c r="DA80" s="877"/>
      <c r="DB80" s="875"/>
      <c r="DC80" s="876"/>
      <c r="DD80" s="876"/>
      <c r="DE80" s="876"/>
      <c r="DF80" s="877"/>
      <c r="DG80" s="875"/>
      <c r="DH80" s="876"/>
      <c r="DI80" s="876"/>
      <c r="DJ80" s="876"/>
      <c r="DK80" s="877"/>
      <c r="DL80" s="875"/>
      <c r="DM80" s="876"/>
      <c r="DN80" s="876"/>
      <c r="DO80" s="876"/>
      <c r="DP80" s="877"/>
      <c r="DQ80" s="875"/>
      <c r="DR80" s="876"/>
      <c r="DS80" s="876"/>
      <c r="DT80" s="876"/>
      <c r="DU80" s="877"/>
      <c r="DV80" s="872"/>
      <c r="DW80" s="873"/>
      <c r="DX80" s="873"/>
      <c r="DY80" s="873"/>
      <c r="DZ80" s="874"/>
      <c r="EA80" s="212"/>
    </row>
    <row r="81" spans="1:131" ht="26.25" customHeight="1" x14ac:dyDescent="0.2">
      <c r="A81" s="221">
        <v>14</v>
      </c>
      <c r="B81" s="886"/>
      <c r="C81" s="887"/>
      <c r="D81" s="887"/>
      <c r="E81" s="887"/>
      <c r="F81" s="887"/>
      <c r="G81" s="887"/>
      <c r="H81" s="887"/>
      <c r="I81" s="887"/>
      <c r="J81" s="887"/>
      <c r="K81" s="887"/>
      <c r="L81" s="887"/>
      <c r="M81" s="887"/>
      <c r="N81" s="887"/>
      <c r="O81" s="887"/>
      <c r="P81" s="888"/>
      <c r="Q81" s="889"/>
      <c r="R81" s="843"/>
      <c r="S81" s="843"/>
      <c r="T81" s="843"/>
      <c r="U81" s="843"/>
      <c r="V81" s="843"/>
      <c r="W81" s="843"/>
      <c r="X81" s="843"/>
      <c r="Y81" s="843"/>
      <c r="Z81" s="843"/>
      <c r="AA81" s="843"/>
      <c r="AB81" s="843"/>
      <c r="AC81" s="843"/>
      <c r="AD81" s="843"/>
      <c r="AE81" s="843"/>
      <c r="AF81" s="843"/>
      <c r="AG81" s="843"/>
      <c r="AH81" s="843"/>
      <c r="AI81" s="843"/>
      <c r="AJ81" s="843"/>
      <c r="AK81" s="843"/>
      <c r="AL81" s="843"/>
      <c r="AM81" s="843"/>
      <c r="AN81" s="843"/>
      <c r="AO81" s="843"/>
      <c r="AP81" s="843"/>
      <c r="AQ81" s="843"/>
      <c r="AR81" s="843"/>
      <c r="AS81" s="843"/>
      <c r="AT81" s="843"/>
      <c r="AU81" s="843"/>
      <c r="AV81" s="843"/>
      <c r="AW81" s="843"/>
      <c r="AX81" s="843"/>
      <c r="AY81" s="843"/>
      <c r="AZ81" s="845"/>
      <c r="BA81" s="845"/>
      <c r="BB81" s="845"/>
      <c r="BC81" s="845"/>
      <c r="BD81" s="846"/>
      <c r="BE81" s="224"/>
      <c r="BF81" s="224"/>
      <c r="BG81" s="224"/>
      <c r="BH81" s="224"/>
      <c r="BI81" s="224"/>
      <c r="BJ81" s="224"/>
      <c r="BK81" s="224"/>
      <c r="BL81" s="224"/>
      <c r="BM81" s="224"/>
      <c r="BN81" s="224"/>
      <c r="BO81" s="224"/>
      <c r="BP81" s="224"/>
      <c r="BQ81" s="221">
        <v>75</v>
      </c>
      <c r="BR81" s="226"/>
      <c r="BS81" s="872"/>
      <c r="BT81" s="873"/>
      <c r="BU81" s="873"/>
      <c r="BV81" s="873"/>
      <c r="BW81" s="873"/>
      <c r="BX81" s="873"/>
      <c r="BY81" s="873"/>
      <c r="BZ81" s="873"/>
      <c r="CA81" s="873"/>
      <c r="CB81" s="873"/>
      <c r="CC81" s="873"/>
      <c r="CD81" s="873"/>
      <c r="CE81" s="873"/>
      <c r="CF81" s="873"/>
      <c r="CG81" s="878"/>
      <c r="CH81" s="875"/>
      <c r="CI81" s="876"/>
      <c r="CJ81" s="876"/>
      <c r="CK81" s="876"/>
      <c r="CL81" s="877"/>
      <c r="CM81" s="875"/>
      <c r="CN81" s="876"/>
      <c r="CO81" s="876"/>
      <c r="CP81" s="876"/>
      <c r="CQ81" s="877"/>
      <c r="CR81" s="875"/>
      <c r="CS81" s="876"/>
      <c r="CT81" s="876"/>
      <c r="CU81" s="876"/>
      <c r="CV81" s="877"/>
      <c r="CW81" s="875"/>
      <c r="CX81" s="876"/>
      <c r="CY81" s="876"/>
      <c r="CZ81" s="876"/>
      <c r="DA81" s="877"/>
      <c r="DB81" s="875"/>
      <c r="DC81" s="876"/>
      <c r="DD81" s="876"/>
      <c r="DE81" s="876"/>
      <c r="DF81" s="877"/>
      <c r="DG81" s="875"/>
      <c r="DH81" s="876"/>
      <c r="DI81" s="876"/>
      <c r="DJ81" s="876"/>
      <c r="DK81" s="877"/>
      <c r="DL81" s="875"/>
      <c r="DM81" s="876"/>
      <c r="DN81" s="876"/>
      <c r="DO81" s="876"/>
      <c r="DP81" s="877"/>
      <c r="DQ81" s="875"/>
      <c r="DR81" s="876"/>
      <c r="DS81" s="876"/>
      <c r="DT81" s="876"/>
      <c r="DU81" s="877"/>
      <c r="DV81" s="872"/>
      <c r="DW81" s="873"/>
      <c r="DX81" s="873"/>
      <c r="DY81" s="873"/>
      <c r="DZ81" s="874"/>
      <c r="EA81" s="212"/>
    </row>
    <row r="82" spans="1:131" ht="26.25" customHeight="1" x14ac:dyDescent="0.2">
      <c r="A82" s="221">
        <v>15</v>
      </c>
      <c r="B82" s="886"/>
      <c r="C82" s="887"/>
      <c r="D82" s="887"/>
      <c r="E82" s="887"/>
      <c r="F82" s="887"/>
      <c r="G82" s="887"/>
      <c r="H82" s="887"/>
      <c r="I82" s="887"/>
      <c r="J82" s="887"/>
      <c r="K82" s="887"/>
      <c r="L82" s="887"/>
      <c r="M82" s="887"/>
      <c r="N82" s="887"/>
      <c r="O82" s="887"/>
      <c r="P82" s="888"/>
      <c r="Q82" s="889"/>
      <c r="R82" s="843"/>
      <c r="S82" s="843"/>
      <c r="T82" s="843"/>
      <c r="U82" s="843"/>
      <c r="V82" s="843"/>
      <c r="W82" s="843"/>
      <c r="X82" s="843"/>
      <c r="Y82" s="843"/>
      <c r="Z82" s="843"/>
      <c r="AA82" s="843"/>
      <c r="AB82" s="843"/>
      <c r="AC82" s="843"/>
      <c r="AD82" s="843"/>
      <c r="AE82" s="843"/>
      <c r="AF82" s="843"/>
      <c r="AG82" s="843"/>
      <c r="AH82" s="843"/>
      <c r="AI82" s="843"/>
      <c r="AJ82" s="843"/>
      <c r="AK82" s="843"/>
      <c r="AL82" s="843"/>
      <c r="AM82" s="843"/>
      <c r="AN82" s="843"/>
      <c r="AO82" s="843"/>
      <c r="AP82" s="843"/>
      <c r="AQ82" s="843"/>
      <c r="AR82" s="843"/>
      <c r="AS82" s="843"/>
      <c r="AT82" s="843"/>
      <c r="AU82" s="843"/>
      <c r="AV82" s="843"/>
      <c r="AW82" s="843"/>
      <c r="AX82" s="843"/>
      <c r="AY82" s="843"/>
      <c r="AZ82" s="845"/>
      <c r="BA82" s="845"/>
      <c r="BB82" s="845"/>
      <c r="BC82" s="845"/>
      <c r="BD82" s="846"/>
      <c r="BE82" s="224"/>
      <c r="BF82" s="224"/>
      <c r="BG82" s="224"/>
      <c r="BH82" s="224"/>
      <c r="BI82" s="224"/>
      <c r="BJ82" s="224"/>
      <c r="BK82" s="224"/>
      <c r="BL82" s="224"/>
      <c r="BM82" s="224"/>
      <c r="BN82" s="224"/>
      <c r="BO82" s="224"/>
      <c r="BP82" s="224"/>
      <c r="BQ82" s="221">
        <v>76</v>
      </c>
      <c r="BR82" s="226"/>
      <c r="BS82" s="872"/>
      <c r="BT82" s="873"/>
      <c r="BU82" s="873"/>
      <c r="BV82" s="873"/>
      <c r="BW82" s="873"/>
      <c r="BX82" s="873"/>
      <c r="BY82" s="873"/>
      <c r="BZ82" s="873"/>
      <c r="CA82" s="873"/>
      <c r="CB82" s="873"/>
      <c r="CC82" s="873"/>
      <c r="CD82" s="873"/>
      <c r="CE82" s="873"/>
      <c r="CF82" s="873"/>
      <c r="CG82" s="878"/>
      <c r="CH82" s="875"/>
      <c r="CI82" s="876"/>
      <c r="CJ82" s="876"/>
      <c r="CK82" s="876"/>
      <c r="CL82" s="877"/>
      <c r="CM82" s="875"/>
      <c r="CN82" s="876"/>
      <c r="CO82" s="876"/>
      <c r="CP82" s="876"/>
      <c r="CQ82" s="877"/>
      <c r="CR82" s="875"/>
      <c r="CS82" s="876"/>
      <c r="CT82" s="876"/>
      <c r="CU82" s="876"/>
      <c r="CV82" s="877"/>
      <c r="CW82" s="875"/>
      <c r="CX82" s="876"/>
      <c r="CY82" s="876"/>
      <c r="CZ82" s="876"/>
      <c r="DA82" s="877"/>
      <c r="DB82" s="875"/>
      <c r="DC82" s="876"/>
      <c r="DD82" s="876"/>
      <c r="DE82" s="876"/>
      <c r="DF82" s="877"/>
      <c r="DG82" s="875"/>
      <c r="DH82" s="876"/>
      <c r="DI82" s="876"/>
      <c r="DJ82" s="876"/>
      <c r="DK82" s="877"/>
      <c r="DL82" s="875"/>
      <c r="DM82" s="876"/>
      <c r="DN82" s="876"/>
      <c r="DO82" s="876"/>
      <c r="DP82" s="877"/>
      <c r="DQ82" s="875"/>
      <c r="DR82" s="876"/>
      <c r="DS82" s="876"/>
      <c r="DT82" s="876"/>
      <c r="DU82" s="877"/>
      <c r="DV82" s="872"/>
      <c r="DW82" s="873"/>
      <c r="DX82" s="873"/>
      <c r="DY82" s="873"/>
      <c r="DZ82" s="874"/>
      <c r="EA82" s="212"/>
    </row>
    <row r="83" spans="1:131" ht="26.25" customHeight="1" x14ac:dyDescent="0.2">
      <c r="A83" s="221">
        <v>16</v>
      </c>
      <c r="B83" s="886"/>
      <c r="C83" s="887"/>
      <c r="D83" s="887"/>
      <c r="E83" s="887"/>
      <c r="F83" s="887"/>
      <c r="G83" s="887"/>
      <c r="H83" s="887"/>
      <c r="I83" s="887"/>
      <c r="J83" s="887"/>
      <c r="K83" s="887"/>
      <c r="L83" s="887"/>
      <c r="M83" s="887"/>
      <c r="N83" s="887"/>
      <c r="O83" s="887"/>
      <c r="P83" s="888"/>
      <c r="Q83" s="889"/>
      <c r="R83" s="843"/>
      <c r="S83" s="843"/>
      <c r="T83" s="843"/>
      <c r="U83" s="843"/>
      <c r="V83" s="843"/>
      <c r="W83" s="843"/>
      <c r="X83" s="843"/>
      <c r="Y83" s="843"/>
      <c r="Z83" s="843"/>
      <c r="AA83" s="843"/>
      <c r="AB83" s="843"/>
      <c r="AC83" s="843"/>
      <c r="AD83" s="843"/>
      <c r="AE83" s="843"/>
      <c r="AF83" s="843"/>
      <c r="AG83" s="843"/>
      <c r="AH83" s="843"/>
      <c r="AI83" s="843"/>
      <c r="AJ83" s="843"/>
      <c r="AK83" s="843"/>
      <c r="AL83" s="843"/>
      <c r="AM83" s="843"/>
      <c r="AN83" s="843"/>
      <c r="AO83" s="843"/>
      <c r="AP83" s="843"/>
      <c r="AQ83" s="843"/>
      <c r="AR83" s="843"/>
      <c r="AS83" s="843"/>
      <c r="AT83" s="843"/>
      <c r="AU83" s="843"/>
      <c r="AV83" s="843"/>
      <c r="AW83" s="843"/>
      <c r="AX83" s="843"/>
      <c r="AY83" s="843"/>
      <c r="AZ83" s="845"/>
      <c r="BA83" s="845"/>
      <c r="BB83" s="845"/>
      <c r="BC83" s="845"/>
      <c r="BD83" s="846"/>
      <c r="BE83" s="224"/>
      <c r="BF83" s="224"/>
      <c r="BG83" s="224"/>
      <c r="BH83" s="224"/>
      <c r="BI83" s="224"/>
      <c r="BJ83" s="224"/>
      <c r="BK83" s="224"/>
      <c r="BL83" s="224"/>
      <c r="BM83" s="224"/>
      <c r="BN83" s="224"/>
      <c r="BO83" s="224"/>
      <c r="BP83" s="224"/>
      <c r="BQ83" s="221">
        <v>77</v>
      </c>
      <c r="BR83" s="226"/>
      <c r="BS83" s="872"/>
      <c r="BT83" s="873"/>
      <c r="BU83" s="873"/>
      <c r="BV83" s="873"/>
      <c r="BW83" s="873"/>
      <c r="BX83" s="873"/>
      <c r="BY83" s="873"/>
      <c r="BZ83" s="873"/>
      <c r="CA83" s="873"/>
      <c r="CB83" s="873"/>
      <c r="CC83" s="873"/>
      <c r="CD83" s="873"/>
      <c r="CE83" s="873"/>
      <c r="CF83" s="873"/>
      <c r="CG83" s="878"/>
      <c r="CH83" s="875"/>
      <c r="CI83" s="876"/>
      <c r="CJ83" s="876"/>
      <c r="CK83" s="876"/>
      <c r="CL83" s="877"/>
      <c r="CM83" s="875"/>
      <c r="CN83" s="876"/>
      <c r="CO83" s="876"/>
      <c r="CP83" s="876"/>
      <c r="CQ83" s="877"/>
      <c r="CR83" s="875"/>
      <c r="CS83" s="876"/>
      <c r="CT83" s="876"/>
      <c r="CU83" s="876"/>
      <c r="CV83" s="877"/>
      <c r="CW83" s="875"/>
      <c r="CX83" s="876"/>
      <c r="CY83" s="876"/>
      <c r="CZ83" s="876"/>
      <c r="DA83" s="877"/>
      <c r="DB83" s="875"/>
      <c r="DC83" s="876"/>
      <c r="DD83" s="876"/>
      <c r="DE83" s="876"/>
      <c r="DF83" s="877"/>
      <c r="DG83" s="875"/>
      <c r="DH83" s="876"/>
      <c r="DI83" s="876"/>
      <c r="DJ83" s="876"/>
      <c r="DK83" s="877"/>
      <c r="DL83" s="875"/>
      <c r="DM83" s="876"/>
      <c r="DN83" s="876"/>
      <c r="DO83" s="876"/>
      <c r="DP83" s="877"/>
      <c r="DQ83" s="875"/>
      <c r="DR83" s="876"/>
      <c r="DS83" s="876"/>
      <c r="DT83" s="876"/>
      <c r="DU83" s="877"/>
      <c r="DV83" s="872"/>
      <c r="DW83" s="873"/>
      <c r="DX83" s="873"/>
      <c r="DY83" s="873"/>
      <c r="DZ83" s="874"/>
      <c r="EA83" s="212"/>
    </row>
    <row r="84" spans="1:131" ht="26.25" customHeight="1" x14ac:dyDescent="0.2">
      <c r="A84" s="221">
        <v>17</v>
      </c>
      <c r="B84" s="886"/>
      <c r="C84" s="887"/>
      <c r="D84" s="887"/>
      <c r="E84" s="887"/>
      <c r="F84" s="887"/>
      <c r="G84" s="887"/>
      <c r="H84" s="887"/>
      <c r="I84" s="887"/>
      <c r="J84" s="887"/>
      <c r="K84" s="887"/>
      <c r="L84" s="887"/>
      <c r="M84" s="887"/>
      <c r="N84" s="887"/>
      <c r="O84" s="887"/>
      <c r="P84" s="888"/>
      <c r="Q84" s="889"/>
      <c r="R84" s="843"/>
      <c r="S84" s="843"/>
      <c r="T84" s="843"/>
      <c r="U84" s="843"/>
      <c r="V84" s="843"/>
      <c r="W84" s="843"/>
      <c r="X84" s="843"/>
      <c r="Y84" s="843"/>
      <c r="Z84" s="843"/>
      <c r="AA84" s="843"/>
      <c r="AB84" s="843"/>
      <c r="AC84" s="843"/>
      <c r="AD84" s="843"/>
      <c r="AE84" s="843"/>
      <c r="AF84" s="843"/>
      <c r="AG84" s="843"/>
      <c r="AH84" s="843"/>
      <c r="AI84" s="843"/>
      <c r="AJ84" s="843"/>
      <c r="AK84" s="843"/>
      <c r="AL84" s="843"/>
      <c r="AM84" s="843"/>
      <c r="AN84" s="843"/>
      <c r="AO84" s="843"/>
      <c r="AP84" s="843"/>
      <c r="AQ84" s="843"/>
      <c r="AR84" s="843"/>
      <c r="AS84" s="843"/>
      <c r="AT84" s="843"/>
      <c r="AU84" s="843"/>
      <c r="AV84" s="843"/>
      <c r="AW84" s="843"/>
      <c r="AX84" s="843"/>
      <c r="AY84" s="843"/>
      <c r="AZ84" s="845"/>
      <c r="BA84" s="845"/>
      <c r="BB84" s="845"/>
      <c r="BC84" s="845"/>
      <c r="BD84" s="846"/>
      <c r="BE84" s="224"/>
      <c r="BF84" s="224"/>
      <c r="BG84" s="224"/>
      <c r="BH84" s="224"/>
      <c r="BI84" s="224"/>
      <c r="BJ84" s="224"/>
      <c r="BK84" s="224"/>
      <c r="BL84" s="224"/>
      <c r="BM84" s="224"/>
      <c r="BN84" s="224"/>
      <c r="BO84" s="224"/>
      <c r="BP84" s="224"/>
      <c r="BQ84" s="221">
        <v>78</v>
      </c>
      <c r="BR84" s="226"/>
      <c r="BS84" s="872"/>
      <c r="BT84" s="873"/>
      <c r="BU84" s="873"/>
      <c r="BV84" s="873"/>
      <c r="BW84" s="873"/>
      <c r="BX84" s="873"/>
      <c r="BY84" s="873"/>
      <c r="BZ84" s="873"/>
      <c r="CA84" s="873"/>
      <c r="CB84" s="873"/>
      <c r="CC84" s="873"/>
      <c r="CD84" s="873"/>
      <c r="CE84" s="873"/>
      <c r="CF84" s="873"/>
      <c r="CG84" s="878"/>
      <c r="CH84" s="875"/>
      <c r="CI84" s="876"/>
      <c r="CJ84" s="876"/>
      <c r="CK84" s="876"/>
      <c r="CL84" s="877"/>
      <c r="CM84" s="875"/>
      <c r="CN84" s="876"/>
      <c r="CO84" s="876"/>
      <c r="CP84" s="876"/>
      <c r="CQ84" s="877"/>
      <c r="CR84" s="875"/>
      <c r="CS84" s="876"/>
      <c r="CT84" s="876"/>
      <c r="CU84" s="876"/>
      <c r="CV84" s="877"/>
      <c r="CW84" s="875"/>
      <c r="CX84" s="876"/>
      <c r="CY84" s="876"/>
      <c r="CZ84" s="876"/>
      <c r="DA84" s="877"/>
      <c r="DB84" s="875"/>
      <c r="DC84" s="876"/>
      <c r="DD84" s="876"/>
      <c r="DE84" s="876"/>
      <c r="DF84" s="877"/>
      <c r="DG84" s="875"/>
      <c r="DH84" s="876"/>
      <c r="DI84" s="876"/>
      <c r="DJ84" s="876"/>
      <c r="DK84" s="877"/>
      <c r="DL84" s="875"/>
      <c r="DM84" s="876"/>
      <c r="DN84" s="876"/>
      <c r="DO84" s="876"/>
      <c r="DP84" s="877"/>
      <c r="DQ84" s="875"/>
      <c r="DR84" s="876"/>
      <c r="DS84" s="876"/>
      <c r="DT84" s="876"/>
      <c r="DU84" s="877"/>
      <c r="DV84" s="872"/>
      <c r="DW84" s="873"/>
      <c r="DX84" s="873"/>
      <c r="DY84" s="873"/>
      <c r="DZ84" s="874"/>
      <c r="EA84" s="212"/>
    </row>
    <row r="85" spans="1:131" ht="26.25" customHeight="1" x14ac:dyDescent="0.2">
      <c r="A85" s="221">
        <v>18</v>
      </c>
      <c r="B85" s="886"/>
      <c r="C85" s="887"/>
      <c r="D85" s="887"/>
      <c r="E85" s="887"/>
      <c r="F85" s="887"/>
      <c r="G85" s="887"/>
      <c r="H85" s="887"/>
      <c r="I85" s="887"/>
      <c r="J85" s="887"/>
      <c r="K85" s="887"/>
      <c r="L85" s="887"/>
      <c r="M85" s="887"/>
      <c r="N85" s="887"/>
      <c r="O85" s="887"/>
      <c r="P85" s="888"/>
      <c r="Q85" s="889"/>
      <c r="R85" s="843"/>
      <c r="S85" s="843"/>
      <c r="T85" s="843"/>
      <c r="U85" s="843"/>
      <c r="V85" s="843"/>
      <c r="W85" s="843"/>
      <c r="X85" s="843"/>
      <c r="Y85" s="843"/>
      <c r="Z85" s="843"/>
      <c r="AA85" s="843"/>
      <c r="AB85" s="843"/>
      <c r="AC85" s="843"/>
      <c r="AD85" s="843"/>
      <c r="AE85" s="843"/>
      <c r="AF85" s="843"/>
      <c r="AG85" s="843"/>
      <c r="AH85" s="843"/>
      <c r="AI85" s="843"/>
      <c r="AJ85" s="843"/>
      <c r="AK85" s="843"/>
      <c r="AL85" s="843"/>
      <c r="AM85" s="843"/>
      <c r="AN85" s="843"/>
      <c r="AO85" s="843"/>
      <c r="AP85" s="843"/>
      <c r="AQ85" s="843"/>
      <c r="AR85" s="843"/>
      <c r="AS85" s="843"/>
      <c r="AT85" s="843"/>
      <c r="AU85" s="843"/>
      <c r="AV85" s="843"/>
      <c r="AW85" s="843"/>
      <c r="AX85" s="843"/>
      <c r="AY85" s="843"/>
      <c r="AZ85" s="845"/>
      <c r="BA85" s="845"/>
      <c r="BB85" s="845"/>
      <c r="BC85" s="845"/>
      <c r="BD85" s="846"/>
      <c r="BE85" s="224"/>
      <c r="BF85" s="224"/>
      <c r="BG85" s="224"/>
      <c r="BH85" s="224"/>
      <c r="BI85" s="224"/>
      <c r="BJ85" s="224"/>
      <c r="BK85" s="224"/>
      <c r="BL85" s="224"/>
      <c r="BM85" s="224"/>
      <c r="BN85" s="224"/>
      <c r="BO85" s="224"/>
      <c r="BP85" s="224"/>
      <c r="BQ85" s="221">
        <v>79</v>
      </c>
      <c r="BR85" s="226"/>
      <c r="BS85" s="872"/>
      <c r="BT85" s="873"/>
      <c r="BU85" s="873"/>
      <c r="BV85" s="873"/>
      <c r="BW85" s="873"/>
      <c r="BX85" s="873"/>
      <c r="BY85" s="873"/>
      <c r="BZ85" s="873"/>
      <c r="CA85" s="873"/>
      <c r="CB85" s="873"/>
      <c r="CC85" s="873"/>
      <c r="CD85" s="873"/>
      <c r="CE85" s="873"/>
      <c r="CF85" s="873"/>
      <c r="CG85" s="878"/>
      <c r="CH85" s="875"/>
      <c r="CI85" s="876"/>
      <c r="CJ85" s="876"/>
      <c r="CK85" s="876"/>
      <c r="CL85" s="877"/>
      <c r="CM85" s="875"/>
      <c r="CN85" s="876"/>
      <c r="CO85" s="876"/>
      <c r="CP85" s="876"/>
      <c r="CQ85" s="877"/>
      <c r="CR85" s="875"/>
      <c r="CS85" s="876"/>
      <c r="CT85" s="876"/>
      <c r="CU85" s="876"/>
      <c r="CV85" s="877"/>
      <c r="CW85" s="875"/>
      <c r="CX85" s="876"/>
      <c r="CY85" s="876"/>
      <c r="CZ85" s="876"/>
      <c r="DA85" s="877"/>
      <c r="DB85" s="875"/>
      <c r="DC85" s="876"/>
      <c r="DD85" s="876"/>
      <c r="DE85" s="876"/>
      <c r="DF85" s="877"/>
      <c r="DG85" s="875"/>
      <c r="DH85" s="876"/>
      <c r="DI85" s="876"/>
      <c r="DJ85" s="876"/>
      <c r="DK85" s="877"/>
      <c r="DL85" s="875"/>
      <c r="DM85" s="876"/>
      <c r="DN85" s="876"/>
      <c r="DO85" s="876"/>
      <c r="DP85" s="877"/>
      <c r="DQ85" s="875"/>
      <c r="DR85" s="876"/>
      <c r="DS85" s="876"/>
      <c r="DT85" s="876"/>
      <c r="DU85" s="877"/>
      <c r="DV85" s="872"/>
      <c r="DW85" s="873"/>
      <c r="DX85" s="873"/>
      <c r="DY85" s="873"/>
      <c r="DZ85" s="874"/>
      <c r="EA85" s="212"/>
    </row>
    <row r="86" spans="1:131" ht="26.25" customHeight="1" x14ac:dyDescent="0.2">
      <c r="A86" s="221">
        <v>19</v>
      </c>
      <c r="B86" s="886"/>
      <c r="C86" s="887"/>
      <c r="D86" s="887"/>
      <c r="E86" s="887"/>
      <c r="F86" s="887"/>
      <c r="G86" s="887"/>
      <c r="H86" s="887"/>
      <c r="I86" s="887"/>
      <c r="J86" s="887"/>
      <c r="K86" s="887"/>
      <c r="L86" s="887"/>
      <c r="M86" s="887"/>
      <c r="N86" s="887"/>
      <c r="O86" s="887"/>
      <c r="P86" s="888"/>
      <c r="Q86" s="889"/>
      <c r="R86" s="843"/>
      <c r="S86" s="843"/>
      <c r="T86" s="843"/>
      <c r="U86" s="843"/>
      <c r="V86" s="843"/>
      <c r="W86" s="843"/>
      <c r="X86" s="843"/>
      <c r="Y86" s="843"/>
      <c r="Z86" s="843"/>
      <c r="AA86" s="843"/>
      <c r="AB86" s="843"/>
      <c r="AC86" s="843"/>
      <c r="AD86" s="843"/>
      <c r="AE86" s="843"/>
      <c r="AF86" s="843"/>
      <c r="AG86" s="843"/>
      <c r="AH86" s="843"/>
      <c r="AI86" s="843"/>
      <c r="AJ86" s="843"/>
      <c r="AK86" s="843"/>
      <c r="AL86" s="843"/>
      <c r="AM86" s="843"/>
      <c r="AN86" s="843"/>
      <c r="AO86" s="843"/>
      <c r="AP86" s="843"/>
      <c r="AQ86" s="843"/>
      <c r="AR86" s="843"/>
      <c r="AS86" s="843"/>
      <c r="AT86" s="843"/>
      <c r="AU86" s="843"/>
      <c r="AV86" s="843"/>
      <c r="AW86" s="843"/>
      <c r="AX86" s="843"/>
      <c r="AY86" s="843"/>
      <c r="AZ86" s="845"/>
      <c r="BA86" s="845"/>
      <c r="BB86" s="845"/>
      <c r="BC86" s="845"/>
      <c r="BD86" s="846"/>
      <c r="BE86" s="224"/>
      <c r="BF86" s="224"/>
      <c r="BG86" s="224"/>
      <c r="BH86" s="224"/>
      <c r="BI86" s="224"/>
      <c r="BJ86" s="224"/>
      <c r="BK86" s="224"/>
      <c r="BL86" s="224"/>
      <c r="BM86" s="224"/>
      <c r="BN86" s="224"/>
      <c r="BO86" s="224"/>
      <c r="BP86" s="224"/>
      <c r="BQ86" s="221">
        <v>80</v>
      </c>
      <c r="BR86" s="226"/>
      <c r="BS86" s="872"/>
      <c r="BT86" s="873"/>
      <c r="BU86" s="873"/>
      <c r="BV86" s="873"/>
      <c r="BW86" s="873"/>
      <c r="BX86" s="873"/>
      <c r="BY86" s="873"/>
      <c r="BZ86" s="873"/>
      <c r="CA86" s="873"/>
      <c r="CB86" s="873"/>
      <c r="CC86" s="873"/>
      <c r="CD86" s="873"/>
      <c r="CE86" s="873"/>
      <c r="CF86" s="873"/>
      <c r="CG86" s="878"/>
      <c r="CH86" s="875"/>
      <c r="CI86" s="876"/>
      <c r="CJ86" s="876"/>
      <c r="CK86" s="876"/>
      <c r="CL86" s="877"/>
      <c r="CM86" s="875"/>
      <c r="CN86" s="876"/>
      <c r="CO86" s="876"/>
      <c r="CP86" s="876"/>
      <c r="CQ86" s="877"/>
      <c r="CR86" s="875"/>
      <c r="CS86" s="876"/>
      <c r="CT86" s="876"/>
      <c r="CU86" s="876"/>
      <c r="CV86" s="877"/>
      <c r="CW86" s="875"/>
      <c r="CX86" s="876"/>
      <c r="CY86" s="876"/>
      <c r="CZ86" s="876"/>
      <c r="DA86" s="877"/>
      <c r="DB86" s="875"/>
      <c r="DC86" s="876"/>
      <c r="DD86" s="876"/>
      <c r="DE86" s="876"/>
      <c r="DF86" s="877"/>
      <c r="DG86" s="875"/>
      <c r="DH86" s="876"/>
      <c r="DI86" s="876"/>
      <c r="DJ86" s="876"/>
      <c r="DK86" s="877"/>
      <c r="DL86" s="875"/>
      <c r="DM86" s="876"/>
      <c r="DN86" s="876"/>
      <c r="DO86" s="876"/>
      <c r="DP86" s="877"/>
      <c r="DQ86" s="875"/>
      <c r="DR86" s="876"/>
      <c r="DS86" s="876"/>
      <c r="DT86" s="876"/>
      <c r="DU86" s="877"/>
      <c r="DV86" s="872"/>
      <c r="DW86" s="873"/>
      <c r="DX86" s="873"/>
      <c r="DY86" s="873"/>
      <c r="DZ86" s="874"/>
      <c r="EA86" s="212"/>
    </row>
    <row r="87" spans="1:131" ht="26.25" customHeight="1" x14ac:dyDescent="0.2">
      <c r="A87" s="227">
        <v>20</v>
      </c>
      <c r="B87" s="893"/>
      <c r="C87" s="894"/>
      <c r="D87" s="894"/>
      <c r="E87" s="894"/>
      <c r="F87" s="894"/>
      <c r="G87" s="894"/>
      <c r="H87" s="894"/>
      <c r="I87" s="894"/>
      <c r="J87" s="894"/>
      <c r="K87" s="894"/>
      <c r="L87" s="894"/>
      <c r="M87" s="894"/>
      <c r="N87" s="894"/>
      <c r="O87" s="894"/>
      <c r="P87" s="895"/>
      <c r="Q87" s="896"/>
      <c r="R87" s="897"/>
      <c r="S87" s="897"/>
      <c r="T87" s="897"/>
      <c r="U87" s="897"/>
      <c r="V87" s="897"/>
      <c r="W87" s="897"/>
      <c r="X87" s="897"/>
      <c r="Y87" s="897"/>
      <c r="Z87" s="897"/>
      <c r="AA87" s="897"/>
      <c r="AB87" s="897"/>
      <c r="AC87" s="897"/>
      <c r="AD87" s="897"/>
      <c r="AE87" s="897"/>
      <c r="AF87" s="897"/>
      <c r="AG87" s="897"/>
      <c r="AH87" s="897"/>
      <c r="AI87" s="897"/>
      <c r="AJ87" s="897"/>
      <c r="AK87" s="897"/>
      <c r="AL87" s="897"/>
      <c r="AM87" s="897"/>
      <c r="AN87" s="897"/>
      <c r="AO87" s="897"/>
      <c r="AP87" s="897"/>
      <c r="AQ87" s="897"/>
      <c r="AR87" s="897"/>
      <c r="AS87" s="897"/>
      <c r="AT87" s="897"/>
      <c r="AU87" s="897"/>
      <c r="AV87" s="897"/>
      <c r="AW87" s="897"/>
      <c r="AX87" s="897"/>
      <c r="AY87" s="897"/>
      <c r="AZ87" s="898"/>
      <c r="BA87" s="898"/>
      <c r="BB87" s="898"/>
      <c r="BC87" s="898"/>
      <c r="BD87" s="899"/>
      <c r="BE87" s="224"/>
      <c r="BF87" s="224"/>
      <c r="BG87" s="224"/>
      <c r="BH87" s="224"/>
      <c r="BI87" s="224"/>
      <c r="BJ87" s="224"/>
      <c r="BK87" s="224"/>
      <c r="BL87" s="224"/>
      <c r="BM87" s="224"/>
      <c r="BN87" s="224"/>
      <c r="BO87" s="224"/>
      <c r="BP87" s="224"/>
      <c r="BQ87" s="221">
        <v>81</v>
      </c>
      <c r="BR87" s="226"/>
      <c r="BS87" s="872"/>
      <c r="BT87" s="873"/>
      <c r="BU87" s="873"/>
      <c r="BV87" s="873"/>
      <c r="BW87" s="873"/>
      <c r="BX87" s="873"/>
      <c r="BY87" s="873"/>
      <c r="BZ87" s="873"/>
      <c r="CA87" s="873"/>
      <c r="CB87" s="873"/>
      <c r="CC87" s="873"/>
      <c r="CD87" s="873"/>
      <c r="CE87" s="873"/>
      <c r="CF87" s="873"/>
      <c r="CG87" s="878"/>
      <c r="CH87" s="875"/>
      <c r="CI87" s="876"/>
      <c r="CJ87" s="876"/>
      <c r="CK87" s="876"/>
      <c r="CL87" s="877"/>
      <c r="CM87" s="875"/>
      <c r="CN87" s="876"/>
      <c r="CO87" s="876"/>
      <c r="CP87" s="876"/>
      <c r="CQ87" s="877"/>
      <c r="CR87" s="875"/>
      <c r="CS87" s="876"/>
      <c r="CT87" s="876"/>
      <c r="CU87" s="876"/>
      <c r="CV87" s="877"/>
      <c r="CW87" s="875"/>
      <c r="CX87" s="876"/>
      <c r="CY87" s="876"/>
      <c r="CZ87" s="876"/>
      <c r="DA87" s="877"/>
      <c r="DB87" s="875"/>
      <c r="DC87" s="876"/>
      <c r="DD87" s="876"/>
      <c r="DE87" s="876"/>
      <c r="DF87" s="877"/>
      <c r="DG87" s="875"/>
      <c r="DH87" s="876"/>
      <c r="DI87" s="876"/>
      <c r="DJ87" s="876"/>
      <c r="DK87" s="877"/>
      <c r="DL87" s="875"/>
      <c r="DM87" s="876"/>
      <c r="DN87" s="876"/>
      <c r="DO87" s="876"/>
      <c r="DP87" s="877"/>
      <c r="DQ87" s="875"/>
      <c r="DR87" s="876"/>
      <c r="DS87" s="876"/>
      <c r="DT87" s="876"/>
      <c r="DU87" s="877"/>
      <c r="DV87" s="872"/>
      <c r="DW87" s="873"/>
      <c r="DX87" s="873"/>
      <c r="DY87" s="873"/>
      <c r="DZ87" s="874"/>
      <c r="EA87" s="212"/>
    </row>
    <row r="88" spans="1:131" ht="26.25" customHeight="1" thickBot="1" x14ac:dyDescent="0.25">
      <c r="A88" s="223" t="s">
        <v>376</v>
      </c>
      <c r="B88" s="802" t="s">
        <v>402</v>
      </c>
      <c r="C88" s="803"/>
      <c r="D88" s="803"/>
      <c r="E88" s="803"/>
      <c r="F88" s="803"/>
      <c r="G88" s="803"/>
      <c r="H88" s="803"/>
      <c r="I88" s="803"/>
      <c r="J88" s="803"/>
      <c r="K88" s="803"/>
      <c r="L88" s="803"/>
      <c r="M88" s="803"/>
      <c r="N88" s="803"/>
      <c r="O88" s="803"/>
      <c r="P88" s="804"/>
      <c r="Q88" s="853"/>
      <c r="R88" s="854"/>
      <c r="S88" s="854"/>
      <c r="T88" s="854"/>
      <c r="U88" s="854"/>
      <c r="V88" s="854"/>
      <c r="W88" s="854"/>
      <c r="X88" s="854"/>
      <c r="Y88" s="854"/>
      <c r="Z88" s="854"/>
      <c r="AA88" s="854"/>
      <c r="AB88" s="854"/>
      <c r="AC88" s="854"/>
      <c r="AD88" s="854"/>
      <c r="AE88" s="854"/>
      <c r="AF88" s="857">
        <v>2507</v>
      </c>
      <c r="AG88" s="857"/>
      <c r="AH88" s="857"/>
      <c r="AI88" s="857"/>
      <c r="AJ88" s="857"/>
      <c r="AK88" s="854"/>
      <c r="AL88" s="854"/>
      <c r="AM88" s="854"/>
      <c r="AN88" s="854"/>
      <c r="AO88" s="854"/>
      <c r="AP88" s="857">
        <v>5841</v>
      </c>
      <c r="AQ88" s="857"/>
      <c r="AR88" s="857"/>
      <c r="AS88" s="857"/>
      <c r="AT88" s="857"/>
      <c r="AU88" s="857">
        <v>4032</v>
      </c>
      <c r="AV88" s="857"/>
      <c r="AW88" s="857"/>
      <c r="AX88" s="857"/>
      <c r="AY88" s="857"/>
      <c r="AZ88" s="862"/>
      <c r="BA88" s="862"/>
      <c r="BB88" s="862"/>
      <c r="BC88" s="862"/>
      <c r="BD88" s="863"/>
      <c r="BE88" s="224"/>
      <c r="BF88" s="224"/>
      <c r="BG88" s="224"/>
      <c r="BH88" s="224"/>
      <c r="BI88" s="224"/>
      <c r="BJ88" s="224"/>
      <c r="BK88" s="224"/>
      <c r="BL88" s="224"/>
      <c r="BM88" s="224"/>
      <c r="BN88" s="224"/>
      <c r="BO88" s="224"/>
      <c r="BP88" s="224"/>
      <c r="BQ88" s="221">
        <v>82</v>
      </c>
      <c r="BR88" s="226"/>
      <c r="BS88" s="872"/>
      <c r="BT88" s="873"/>
      <c r="BU88" s="873"/>
      <c r="BV88" s="873"/>
      <c r="BW88" s="873"/>
      <c r="BX88" s="873"/>
      <c r="BY88" s="873"/>
      <c r="BZ88" s="873"/>
      <c r="CA88" s="873"/>
      <c r="CB88" s="873"/>
      <c r="CC88" s="873"/>
      <c r="CD88" s="873"/>
      <c r="CE88" s="873"/>
      <c r="CF88" s="873"/>
      <c r="CG88" s="878"/>
      <c r="CH88" s="875"/>
      <c r="CI88" s="876"/>
      <c r="CJ88" s="876"/>
      <c r="CK88" s="876"/>
      <c r="CL88" s="877"/>
      <c r="CM88" s="875"/>
      <c r="CN88" s="876"/>
      <c r="CO88" s="876"/>
      <c r="CP88" s="876"/>
      <c r="CQ88" s="877"/>
      <c r="CR88" s="875"/>
      <c r="CS88" s="876"/>
      <c r="CT88" s="876"/>
      <c r="CU88" s="876"/>
      <c r="CV88" s="877"/>
      <c r="CW88" s="875"/>
      <c r="CX88" s="876"/>
      <c r="CY88" s="876"/>
      <c r="CZ88" s="876"/>
      <c r="DA88" s="877"/>
      <c r="DB88" s="875"/>
      <c r="DC88" s="876"/>
      <c r="DD88" s="876"/>
      <c r="DE88" s="876"/>
      <c r="DF88" s="877"/>
      <c r="DG88" s="875"/>
      <c r="DH88" s="876"/>
      <c r="DI88" s="876"/>
      <c r="DJ88" s="876"/>
      <c r="DK88" s="877"/>
      <c r="DL88" s="875"/>
      <c r="DM88" s="876"/>
      <c r="DN88" s="876"/>
      <c r="DO88" s="876"/>
      <c r="DP88" s="877"/>
      <c r="DQ88" s="875"/>
      <c r="DR88" s="876"/>
      <c r="DS88" s="876"/>
      <c r="DT88" s="876"/>
      <c r="DU88" s="877"/>
      <c r="DV88" s="872"/>
      <c r="DW88" s="873"/>
      <c r="DX88" s="873"/>
      <c r="DY88" s="873"/>
      <c r="DZ88" s="874"/>
      <c r="EA88" s="212"/>
    </row>
    <row r="89" spans="1:131" ht="26.25" hidden="1" customHeight="1" x14ac:dyDescent="0.2">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872"/>
      <c r="BT89" s="873"/>
      <c r="BU89" s="873"/>
      <c r="BV89" s="873"/>
      <c r="BW89" s="873"/>
      <c r="BX89" s="873"/>
      <c r="BY89" s="873"/>
      <c r="BZ89" s="873"/>
      <c r="CA89" s="873"/>
      <c r="CB89" s="873"/>
      <c r="CC89" s="873"/>
      <c r="CD89" s="873"/>
      <c r="CE89" s="873"/>
      <c r="CF89" s="873"/>
      <c r="CG89" s="878"/>
      <c r="CH89" s="875"/>
      <c r="CI89" s="876"/>
      <c r="CJ89" s="876"/>
      <c r="CK89" s="876"/>
      <c r="CL89" s="877"/>
      <c r="CM89" s="875"/>
      <c r="CN89" s="876"/>
      <c r="CO89" s="876"/>
      <c r="CP89" s="876"/>
      <c r="CQ89" s="877"/>
      <c r="CR89" s="875"/>
      <c r="CS89" s="876"/>
      <c r="CT89" s="876"/>
      <c r="CU89" s="876"/>
      <c r="CV89" s="877"/>
      <c r="CW89" s="875"/>
      <c r="CX89" s="876"/>
      <c r="CY89" s="876"/>
      <c r="CZ89" s="876"/>
      <c r="DA89" s="877"/>
      <c r="DB89" s="875"/>
      <c r="DC89" s="876"/>
      <c r="DD89" s="876"/>
      <c r="DE89" s="876"/>
      <c r="DF89" s="877"/>
      <c r="DG89" s="875"/>
      <c r="DH89" s="876"/>
      <c r="DI89" s="876"/>
      <c r="DJ89" s="876"/>
      <c r="DK89" s="877"/>
      <c r="DL89" s="875"/>
      <c r="DM89" s="876"/>
      <c r="DN89" s="876"/>
      <c r="DO89" s="876"/>
      <c r="DP89" s="877"/>
      <c r="DQ89" s="875"/>
      <c r="DR89" s="876"/>
      <c r="DS89" s="876"/>
      <c r="DT89" s="876"/>
      <c r="DU89" s="877"/>
      <c r="DV89" s="872"/>
      <c r="DW89" s="873"/>
      <c r="DX89" s="873"/>
      <c r="DY89" s="873"/>
      <c r="DZ89" s="874"/>
      <c r="EA89" s="212"/>
    </row>
    <row r="90" spans="1:131" ht="26.25" hidden="1" customHeight="1" x14ac:dyDescent="0.2">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872"/>
      <c r="BT90" s="873"/>
      <c r="BU90" s="873"/>
      <c r="BV90" s="873"/>
      <c r="BW90" s="873"/>
      <c r="BX90" s="873"/>
      <c r="BY90" s="873"/>
      <c r="BZ90" s="873"/>
      <c r="CA90" s="873"/>
      <c r="CB90" s="873"/>
      <c r="CC90" s="873"/>
      <c r="CD90" s="873"/>
      <c r="CE90" s="873"/>
      <c r="CF90" s="873"/>
      <c r="CG90" s="878"/>
      <c r="CH90" s="875"/>
      <c r="CI90" s="876"/>
      <c r="CJ90" s="876"/>
      <c r="CK90" s="876"/>
      <c r="CL90" s="877"/>
      <c r="CM90" s="875"/>
      <c r="CN90" s="876"/>
      <c r="CO90" s="876"/>
      <c r="CP90" s="876"/>
      <c r="CQ90" s="877"/>
      <c r="CR90" s="875"/>
      <c r="CS90" s="876"/>
      <c r="CT90" s="876"/>
      <c r="CU90" s="876"/>
      <c r="CV90" s="877"/>
      <c r="CW90" s="875"/>
      <c r="CX90" s="876"/>
      <c r="CY90" s="876"/>
      <c r="CZ90" s="876"/>
      <c r="DA90" s="877"/>
      <c r="DB90" s="875"/>
      <c r="DC90" s="876"/>
      <c r="DD90" s="876"/>
      <c r="DE90" s="876"/>
      <c r="DF90" s="877"/>
      <c r="DG90" s="875"/>
      <c r="DH90" s="876"/>
      <c r="DI90" s="876"/>
      <c r="DJ90" s="876"/>
      <c r="DK90" s="877"/>
      <c r="DL90" s="875"/>
      <c r="DM90" s="876"/>
      <c r="DN90" s="876"/>
      <c r="DO90" s="876"/>
      <c r="DP90" s="877"/>
      <c r="DQ90" s="875"/>
      <c r="DR90" s="876"/>
      <c r="DS90" s="876"/>
      <c r="DT90" s="876"/>
      <c r="DU90" s="877"/>
      <c r="DV90" s="872"/>
      <c r="DW90" s="873"/>
      <c r="DX90" s="873"/>
      <c r="DY90" s="873"/>
      <c r="DZ90" s="874"/>
      <c r="EA90" s="212"/>
    </row>
    <row r="91" spans="1:131" ht="26.25" hidden="1" customHeight="1" x14ac:dyDescent="0.2">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872"/>
      <c r="BT91" s="873"/>
      <c r="BU91" s="873"/>
      <c r="BV91" s="873"/>
      <c r="BW91" s="873"/>
      <c r="BX91" s="873"/>
      <c r="BY91" s="873"/>
      <c r="BZ91" s="873"/>
      <c r="CA91" s="873"/>
      <c r="CB91" s="873"/>
      <c r="CC91" s="873"/>
      <c r="CD91" s="873"/>
      <c r="CE91" s="873"/>
      <c r="CF91" s="873"/>
      <c r="CG91" s="878"/>
      <c r="CH91" s="875"/>
      <c r="CI91" s="876"/>
      <c r="CJ91" s="876"/>
      <c r="CK91" s="876"/>
      <c r="CL91" s="877"/>
      <c r="CM91" s="875"/>
      <c r="CN91" s="876"/>
      <c r="CO91" s="876"/>
      <c r="CP91" s="876"/>
      <c r="CQ91" s="877"/>
      <c r="CR91" s="875"/>
      <c r="CS91" s="876"/>
      <c r="CT91" s="876"/>
      <c r="CU91" s="876"/>
      <c r="CV91" s="877"/>
      <c r="CW91" s="875"/>
      <c r="CX91" s="876"/>
      <c r="CY91" s="876"/>
      <c r="CZ91" s="876"/>
      <c r="DA91" s="877"/>
      <c r="DB91" s="875"/>
      <c r="DC91" s="876"/>
      <c r="DD91" s="876"/>
      <c r="DE91" s="876"/>
      <c r="DF91" s="877"/>
      <c r="DG91" s="875"/>
      <c r="DH91" s="876"/>
      <c r="DI91" s="876"/>
      <c r="DJ91" s="876"/>
      <c r="DK91" s="877"/>
      <c r="DL91" s="875"/>
      <c r="DM91" s="876"/>
      <c r="DN91" s="876"/>
      <c r="DO91" s="876"/>
      <c r="DP91" s="877"/>
      <c r="DQ91" s="875"/>
      <c r="DR91" s="876"/>
      <c r="DS91" s="876"/>
      <c r="DT91" s="876"/>
      <c r="DU91" s="877"/>
      <c r="DV91" s="872"/>
      <c r="DW91" s="873"/>
      <c r="DX91" s="873"/>
      <c r="DY91" s="873"/>
      <c r="DZ91" s="874"/>
      <c r="EA91" s="212"/>
    </row>
    <row r="92" spans="1:131" ht="26.25" hidden="1" customHeight="1" x14ac:dyDescent="0.2">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872"/>
      <c r="BT92" s="873"/>
      <c r="BU92" s="873"/>
      <c r="BV92" s="873"/>
      <c r="BW92" s="873"/>
      <c r="BX92" s="873"/>
      <c r="BY92" s="873"/>
      <c r="BZ92" s="873"/>
      <c r="CA92" s="873"/>
      <c r="CB92" s="873"/>
      <c r="CC92" s="873"/>
      <c r="CD92" s="873"/>
      <c r="CE92" s="873"/>
      <c r="CF92" s="873"/>
      <c r="CG92" s="878"/>
      <c r="CH92" s="875"/>
      <c r="CI92" s="876"/>
      <c r="CJ92" s="876"/>
      <c r="CK92" s="876"/>
      <c r="CL92" s="877"/>
      <c r="CM92" s="875"/>
      <c r="CN92" s="876"/>
      <c r="CO92" s="876"/>
      <c r="CP92" s="876"/>
      <c r="CQ92" s="877"/>
      <c r="CR92" s="875"/>
      <c r="CS92" s="876"/>
      <c r="CT92" s="876"/>
      <c r="CU92" s="876"/>
      <c r="CV92" s="877"/>
      <c r="CW92" s="875"/>
      <c r="CX92" s="876"/>
      <c r="CY92" s="876"/>
      <c r="CZ92" s="876"/>
      <c r="DA92" s="877"/>
      <c r="DB92" s="875"/>
      <c r="DC92" s="876"/>
      <c r="DD92" s="876"/>
      <c r="DE92" s="876"/>
      <c r="DF92" s="877"/>
      <c r="DG92" s="875"/>
      <c r="DH92" s="876"/>
      <c r="DI92" s="876"/>
      <c r="DJ92" s="876"/>
      <c r="DK92" s="877"/>
      <c r="DL92" s="875"/>
      <c r="DM92" s="876"/>
      <c r="DN92" s="876"/>
      <c r="DO92" s="876"/>
      <c r="DP92" s="877"/>
      <c r="DQ92" s="875"/>
      <c r="DR92" s="876"/>
      <c r="DS92" s="876"/>
      <c r="DT92" s="876"/>
      <c r="DU92" s="877"/>
      <c r="DV92" s="872"/>
      <c r="DW92" s="873"/>
      <c r="DX92" s="873"/>
      <c r="DY92" s="873"/>
      <c r="DZ92" s="874"/>
      <c r="EA92" s="212"/>
    </row>
    <row r="93" spans="1:131" ht="26.25" hidden="1" customHeight="1" x14ac:dyDescent="0.2">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872"/>
      <c r="BT93" s="873"/>
      <c r="BU93" s="873"/>
      <c r="BV93" s="873"/>
      <c r="BW93" s="873"/>
      <c r="BX93" s="873"/>
      <c r="BY93" s="873"/>
      <c r="BZ93" s="873"/>
      <c r="CA93" s="873"/>
      <c r="CB93" s="873"/>
      <c r="CC93" s="873"/>
      <c r="CD93" s="873"/>
      <c r="CE93" s="873"/>
      <c r="CF93" s="873"/>
      <c r="CG93" s="878"/>
      <c r="CH93" s="875"/>
      <c r="CI93" s="876"/>
      <c r="CJ93" s="876"/>
      <c r="CK93" s="876"/>
      <c r="CL93" s="877"/>
      <c r="CM93" s="875"/>
      <c r="CN93" s="876"/>
      <c r="CO93" s="876"/>
      <c r="CP93" s="876"/>
      <c r="CQ93" s="877"/>
      <c r="CR93" s="875"/>
      <c r="CS93" s="876"/>
      <c r="CT93" s="876"/>
      <c r="CU93" s="876"/>
      <c r="CV93" s="877"/>
      <c r="CW93" s="875"/>
      <c r="CX93" s="876"/>
      <c r="CY93" s="876"/>
      <c r="CZ93" s="876"/>
      <c r="DA93" s="877"/>
      <c r="DB93" s="875"/>
      <c r="DC93" s="876"/>
      <c r="DD93" s="876"/>
      <c r="DE93" s="876"/>
      <c r="DF93" s="877"/>
      <c r="DG93" s="875"/>
      <c r="DH93" s="876"/>
      <c r="DI93" s="876"/>
      <c r="DJ93" s="876"/>
      <c r="DK93" s="877"/>
      <c r="DL93" s="875"/>
      <c r="DM93" s="876"/>
      <c r="DN93" s="876"/>
      <c r="DO93" s="876"/>
      <c r="DP93" s="877"/>
      <c r="DQ93" s="875"/>
      <c r="DR93" s="876"/>
      <c r="DS93" s="876"/>
      <c r="DT93" s="876"/>
      <c r="DU93" s="877"/>
      <c r="DV93" s="872"/>
      <c r="DW93" s="873"/>
      <c r="DX93" s="873"/>
      <c r="DY93" s="873"/>
      <c r="DZ93" s="874"/>
      <c r="EA93" s="212"/>
    </row>
    <row r="94" spans="1:131" ht="26.25" hidden="1" customHeight="1" x14ac:dyDescent="0.2">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872"/>
      <c r="BT94" s="873"/>
      <c r="BU94" s="873"/>
      <c r="BV94" s="873"/>
      <c r="BW94" s="873"/>
      <c r="BX94" s="873"/>
      <c r="BY94" s="873"/>
      <c r="BZ94" s="873"/>
      <c r="CA94" s="873"/>
      <c r="CB94" s="873"/>
      <c r="CC94" s="873"/>
      <c r="CD94" s="873"/>
      <c r="CE94" s="873"/>
      <c r="CF94" s="873"/>
      <c r="CG94" s="878"/>
      <c r="CH94" s="875"/>
      <c r="CI94" s="876"/>
      <c r="CJ94" s="876"/>
      <c r="CK94" s="876"/>
      <c r="CL94" s="877"/>
      <c r="CM94" s="875"/>
      <c r="CN94" s="876"/>
      <c r="CO94" s="876"/>
      <c r="CP94" s="876"/>
      <c r="CQ94" s="877"/>
      <c r="CR94" s="875"/>
      <c r="CS94" s="876"/>
      <c r="CT94" s="876"/>
      <c r="CU94" s="876"/>
      <c r="CV94" s="877"/>
      <c r="CW94" s="875"/>
      <c r="CX94" s="876"/>
      <c r="CY94" s="876"/>
      <c r="CZ94" s="876"/>
      <c r="DA94" s="877"/>
      <c r="DB94" s="875"/>
      <c r="DC94" s="876"/>
      <c r="DD94" s="876"/>
      <c r="DE94" s="876"/>
      <c r="DF94" s="877"/>
      <c r="DG94" s="875"/>
      <c r="DH94" s="876"/>
      <c r="DI94" s="876"/>
      <c r="DJ94" s="876"/>
      <c r="DK94" s="877"/>
      <c r="DL94" s="875"/>
      <c r="DM94" s="876"/>
      <c r="DN94" s="876"/>
      <c r="DO94" s="876"/>
      <c r="DP94" s="877"/>
      <c r="DQ94" s="875"/>
      <c r="DR94" s="876"/>
      <c r="DS94" s="876"/>
      <c r="DT94" s="876"/>
      <c r="DU94" s="877"/>
      <c r="DV94" s="872"/>
      <c r="DW94" s="873"/>
      <c r="DX94" s="873"/>
      <c r="DY94" s="873"/>
      <c r="DZ94" s="874"/>
      <c r="EA94" s="212"/>
    </row>
    <row r="95" spans="1:131" ht="26.25" hidden="1" customHeight="1" x14ac:dyDescent="0.2">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872"/>
      <c r="BT95" s="873"/>
      <c r="BU95" s="873"/>
      <c r="BV95" s="873"/>
      <c r="BW95" s="873"/>
      <c r="BX95" s="873"/>
      <c r="BY95" s="873"/>
      <c r="BZ95" s="873"/>
      <c r="CA95" s="873"/>
      <c r="CB95" s="873"/>
      <c r="CC95" s="873"/>
      <c r="CD95" s="873"/>
      <c r="CE95" s="873"/>
      <c r="CF95" s="873"/>
      <c r="CG95" s="878"/>
      <c r="CH95" s="875"/>
      <c r="CI95" s="876"/>
      <c r="CJ95" s="876"/>
      <c r="CK95" s="876"/>
      <c r="CL95" s="877"/>
      <c r="CM95" s="875"/>
      <c r="CN95" s="876"/>
      <c r="CO95" s="876"/>
      <c r="CP95" s="876"/>
      <c r="CQ95" s="877"/>
      <c r="CR95" s="875"/>
      <c r="CS95" s="876"/>
      <c r="CT95" s="876"/>
      <c r="CU95" s="876"/>
      <c r="CV95" s="877"/>
      <c r="CW95" s="875"/>
      <c r="CX95" s="876"/>
      <c r="CY95" s="876"/>
      <c r="CZ95" s="876"/>
      <c r="DA95" s="877"/>
      <c r="DB95" s="875"/>
      <c r="DC95" s="876"/>
      <c r="DD95" s="876"/>
      <c r="DE95" s="876"/>
      <c r="DF95" s="877"/>
      <c r="DG95" s="875"/>
      <c r="DH95" s="876"/>
      <c r="DI95" s="876"/>
      <c r="DJ95" s="876"/>
      <c r="DK95" s="877"/>
      <c r="DL95" s="875"/>
      <c r="DM95" s="876"/>
      <c r="DN95" s="876"/>
      <c r="DO95" s="876"/>
      <c r="DP95" s="877"/>
      <c r="DQ95" s="875"/>
      <c r="DR95" s="876"/>
      <c r="DS95" s="876"/>
      <c r="DT95" s="876"/>
      <c r="DU95" s="877"/>
      <c r="DV95" s="872"/>
      <c r="DW95" s="873"/>
      <c r="DX95" s="873"/>
      <c r="DY95" s="873"/>
      <c r="DZ95" s="874"/>
      <c r="EA95" s="212"/>
    </row>
    <row r="96" spans="1:131" ht="26.25" hidden="1" customHeight="1" x14ac:dyDescent="0.2">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872"/>
      <c r="BT96" s="873"/>
      <c r="BU96" s="873"/>
      <c r="BV96" s="873"/>
      <c r="BW96" s="873"/>
      <c r="BX96" s="873"/>
      <c r="BY96" s="873"/>
      <c r="BZ96" s="873"/>
      <c r="CA96" s="873"/>
      <c r="CB96" s="873"/>
      <c r="CC96" s="873"/>
      <c r="CD96" s="873"/>
      <c r="CE96" s="873"/>
      <c r="CF96" s="873"/>
      <c r="CG96" s="878"/>
      <c r="CH96" s="875"/>
      <c r="CI96" s="876"/>
      <c r="CJ96" s="876"/>
      <c r="CK96" s="876"/>
      <c r="CL96" s="877"/>
      <c r="CM96" s="875"/>
      <c r="CN96" s="876"/>
      <c r="CO96" s="876"/>
      <c r="CP96" s="876"/>
      <c r="CQ96" s="877"/>
      <c r="CR96" s="875"/>
      <c r="CS96" s="876"/>
      <c r="CT96" s="876"/>
      <c r="CU96" s="876"/>
      <c r="CV96" s="877"/>
      <c r="CW96" s="875"/>
      <c r="CX96" s="876"/>
      <c r="CY96" s="876"/>
      <c r="CZ96" s="876"/>
      <c r="DA96" s="877"/>
      <c r="DB96" s="875"/>
      <c r="DC96" s="876"/>
      <c r="DD96" s="876"/>
      <c r="DE96" s="876"/>
      <c r="DF96" s="877"/>
      <c r="DG96" s="875"/>
      <c r="DH96" s="876"/>
      <c r="DI96" s="876"/>
      <c r="DJ96" s="876"/>
      <c r="DK96" s="877"/>
      <c r="DL96" s="875"/>
      <c r="DM96" s="876"/>
      <c r="DN96" s="876"/>
      <c r="DO96" s="876"/>
      <c r="DP96" s="877"/>
      <c r="DQ96" s="875"/>
      <c r="DR96" s="876"/>
      <c r="DS96" s="876"/>
      <c r="DT96" s="876"/>
      <c r="DU96" s="877"/>
      <c r="DV96" s="872"/>
      <c r="DW96" s="873"/>
      <c r="DX96" s="873"/>
      <c r="DY96" s="873"/>
      <c r="DZ96" s="874"/>
      <c r="EA96" s="212"/>
    </row>
    <row r="97" spans="1:131" ht="26.25" hidden="1" customHeight="1" x14ac:dyDescent="0.2">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872"/>
      <c r="BT97" s="873"/>
      <c r="BU97" s="873"/>
      <c r="BV97" s="873"/>
      <c r="BW97" s="873"/>
      <c r="BX97" s="873"/>
      <c r="BY97" s="873"/>
      <c r="BZ97" s="873"/>
      <c r="CA97" s="873"/>
      <c r="CB97" s="873"/>
      <c r="CC97" s="873"/>
      <c r="CD97" s="873"/>
      <c r="CE97" s="873"/>
      <c r="CF97" s="873"/>
      <c r="CG97" s="878"/>
      <c r="CH97" s="875"/>
      <c r="CI97" s="876"/>
      <c r="CJ97" s="876"/>
      <c r="CK97" s="876"/>
      <c r="CL97" s="877"/>
      <c r="CM97" s="875"/>
      <c r="CN97" s="876"/>
      <c r="CO97" s="876"/>
      <c r="CP97" s="876"/>
      <c r="CQ97" s="877"/>
      <c r="CR97" s="875"/>
      <c r="CS97" s="876"/>
      <c r="CT97" s="876"/>
      <c r="CU97" s="876"/>
      <c r="CV97" s="877"/>
      <c r="CW97" s="875"/>
      <c r="CX97" s="876"/>
      <c r="CY97" s="876"/>
      <c r="CZ97" s="876"/>
      <c r="DA97" s="877"/>
      <c r="DB97" s="875"/>
      <c r="DC97" s="876"/>
      <c r="DD97" s="876"/>
      <c r="DE97" s="876"/>
      <c r="DF97" s="877"/>
      <c r="DG97" s="875"/>
      <c r="DH97" s="876"/>
      <c r="DI97" s="876"/>
      <c r="DJ97" s="876"/>
      <c r="DK97" s="877"/>
      <c r="DL97" s="875"/>
      <c r="DM97" s="876"/>
      <c r="DN97" s="876"/>
      <c r="DO97" s="876"/>
      <c r="DP97" s="877"/>
      <c r="DQ97" s="875"/>
      <c r="DR97" s="876"/>
      <c r="DS97" s="876"/>
      <c r="DT97" s="876"/>
      <c r="DU97" s="877"/>
      <c r="DV97" s="872"/>
      <c r="DW97" s="873"/>
      <c r="DX97" s="873"/>
      <c r="DY97" s="873"/>
      <c r="DZ97" s="874"/>
      <c r="EA97" s="212"/>
    </row>
    <row r="98" spans="1:131" ht="26.25" hidden="1" customHeight="1" x14ac:dyDescent="0.2">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872"/>
      <c r="BT98" s="873"/>
      <c r="BU98" s="873"/>
      <c r="BV98" s="873"/>
      <c r="BW98" s="873"/>
      <c r="BX98" s="873"/>
      <c r="BY98" s="873"/>
      <c r="BZ98" s="873"/>
      <c r="CA98" s="873"/>
      <c r="CB98" s="873"/>
      <c r="CC98" s="873"/>
      <c r="CD98" s="873"/>
      <c r="CE98" s="873"/>
      <c r="CF98" s="873"/>
      <c r="CG98" s="878"/>
      <c r="CH98" s="875"/>
      <c r="CI98" s="876"/>
      <c r="CJ98" s="876"/>
      <c r="CK98" s="876"/>
      <c r="CL98" s="877"/>
      <c r="CM98" s="875"/>
      <c r="CN98" s="876"/>
      <c r="CO98" s="876"/>
      <c r="CP98" s="876"/>
      <c r="CQ98" s="877"/>
      <c r="CR98" s="875"/>
      <c r="CS98" s="876"/>
      <c r="CT98" s="876"/>
      <c r="CU98" s="876"/>
      <c r="CV98" s="877"/>
      <c r="CW98" s="875"/>
      <c r="CX98" s="876"/>
      <c r="CY98" s="876"/>
      <c r="CZ98" s="876"/>
      <c r="DA98" s="877"/>
      <c r="DB98" s="875"/>
      <c r="DC98" s="876"/>
      <c r="DD98" s="876"/>
      <c r="DE98" s="876"/>
      <c r="DF98" s="877"/>
      <c r="DG98" s="875"/>
      <c r="DH98" s="876"/>
      <c r="DI98" s="876"/>
      <c r="DJ98" s="876"/>
      <c r="DK98" s="877"/>
      <c r="DL98" s="875"/>
      <c r="DM98" s="876"/>
      <c r="DN98" s="876"/>
      <c r="DO98" s="876"/>
      <c r="DP98" s="877"/>
      <c r="DQ98" s="875"/>
      <c r="DR98" s="876"/>
      <c r="DS98" s="876"/>
      <c r="DT98" s="876"/>
      <c r="DU98" s="877"/>
      <c r="DV98" s="872"/>
      <c r="DW98" s="873"/>
      <c r="DX98" s="873"/>
      <c r="DY98" s="873"/>
      <c r="DZ98" s="874"/>
      <c r="EA98" s="212"/>
    </row>
    <row r="99" spans="1:131" ht="26.25" hidden="1" customHeight="1" x14ac:dyDescent="0.2">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872"/>
      <c r="BT99" s="873"/>
      <c r="BU99" s="873"/>
      <c r="BV99" s="873"/>
      <c r="BW99" s="873"/>
      <c r="BX99" s="873"/>
      <c r="BY99" s="873"/>
      <c r="BZ99" s="873"/>
      <c r="CA99" s="873"/>
      <c r="CB99" s="873"/>
      <c r="CC99" s="873"/>
      <c r="CD99" s="873"/>
      <c r="CE99" s="873"/>
      <c r="CF99" s="873"/>
      <c r="CG99" s="878"/>
      <c r="CH99" s="875"/>
      <c r="CI99" s="876"/>
      <c r="CJ99" s="876"/>
      <c r="CK99" s="876"/>
      <c r="CL99" s="877"/>
      <c r="CM99" s="875"/>
      <c r="CN99" s="876"/>
      <c r="CO99" s="876"/>
      <c r="CP99" s="876"/>
      <c r="CQ99" s="877"/>
      <c r="CR99" s="875"/>
      <c r="CS99" s="876"/>
      <c r="CT99" s="876"/>
      <c r="CU99" s="876"/>
      <c r="CV99" s="877"/>
      <c r="CW99" s="875"/>
      <c r="CX99" s="876"/>
      <c r="CY99" s="876"/>
      <c r="CZ99" s="876"/>
      <c r="DA99" s="877"/>
      <c r="DB99" s="875"/>
      <c r="DC99" s="876"/>
      <c r="DD99" s="876"/>
      <c r="DE99" s="876"/>
      <c r="DF99" s="877"/>
      <c r="DG99" s="875"/>
      <c r="DH99" s="876"/>
      <c r="DI99" s="876"/>
      <c r="DJ99" s="876"/>
      <c r="DK99" s="877"/>
      <c r="DL99" s="875"/>
      <c r="DM99" s="876"/>
      <c r="DN99" s="876"/>
      <c r="DO99" s="876"/>
      <c r="DP99" s="877"/>
      <c r="DQ99" s="875"/>
      <c r="DR99" s="876"/>
      <c r="DS99" s="876"/>
      <c r="DT99" s="876"/>
      <c r="DU99" s="877"/>
      <c r="DV99" s="872"/>
      <c r="DW99" s="873"/>
      <c r="DX99" s="873"/>
      <c r="DY99" s="873"/>
      <c r="DZ99" s="874"/>
      <c r="EA99" s="212"/>
    </row>
    <row r="100" spans="1:131" ht="26.25" hidden="1" customHeight="1" x14ac:dyDescent="0.2">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872"/>
      <c r="BT100" s="873"/>
      <c r="BU100" s="873"/>
      <c r="BV100" s="873"/>
      <c r="BW100" s="873"/>
      <c r="BX100" s="873"/>
      <c r="BY100" s="873"/>
      <c r="BZ100" s="873"/>
      <c r="CA100" s="873"/>
      <c r="CB100" s="873"/>
      <c r="CC100" s="873"/>
      <c r="CD100" s="873"/>
      <c r="CE100" s="873"/>
      <c r="CF100" s="873"/>
      <c r="CG100" s="878"/>
      <c r="CH100" s="875"/>
      <c r="CI100" s="876"/>
      <c r="CJ100" s="876"/>
      <c r="CK100" s="876"/>
      <c r="CL100" s="877"/>
      <c r="CM100" s="875"/>
      <c r="CN100" s="876"/>
      <c r="CO100" s="876"/>
      <c r="CP100" s="876"/>
      <c r="CQ100" s="877"/>
      <c r="CR100" s="875"/>
      <c r="CS100" s="876"/>
      <c r="CT100" s="876"/>
      <c r="CU100" s="876"/>
      <c r="CV100" s="877"/>
      <c r="CW100" s="875"/>
      <c r="CX100" s="876"/>
      <c r="CY100" s="876"/>
      <c r="CZ100" s="876"/>
      <c r="DA100" s="877"/>
      <c r="DB100" s="875"/>
      <c r="DC100" s="876"/>
      <c r="DD100" s="876"/>
      <c r="DE100" s="876"/>
      <c r="DF100" s="877"/>
      <c r="DG100" s="875"/>
      <c r="DH100" s="876"/>
      <c r="DI100" s="876"/>
      <c r="DJ100" s="876"/>
      <c r="DK100" s="877"/>
      <c r="DL100" s="875"/>
      <c r="DM100" s="876"/>
      <c r="DN100" s="876"/>
      <c r="DO100" s="876"/>
      <c r="DP100" s="877"/>
      <c r="DQ100" s="875"/>
      <c r="DR100" s="876"/>
      <c r="DS100" s="876"/>
      <c r="DT100" s="876"/>
      <c r="DU100" s="877"/>
      <c r="DV100" s="872"/>
      <c r="DW100" s="873"/>
      <c r="DX100" s="873"/>
      <c r="DY100" s="873"/>
      <c r="DZ100" s="874"/>
      <c r="EA100" s="212"/>
    </row>
    <row r="101" spans="1:131" ht="26.25" hidden="1" customHeight="1" x14ac:dyDescent="0.2">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872"/>
      <c r="BT101" s="873"/>
      <c r="BU101" s="873"/>
      <c r="BV101" s="873"/>
      <c r="BW101" s="873"/>
      <c r="BX101" s="873"/>
      <c r="BY101" s="873"/>
      <c r="BZ101" s="873"/>
      <c r="CA101" s="873"/>
      <c r="CB101" s="873"/>
      <c r="CC101" s="873"/>
      <c r="CD101" s="873"/>
      <c r="CE101" s="873"/>
      <c r="CF101" s="873"/>
      <c r="CG101" s="878"/>
      <c r="CH101" s="875"/>
      <c r="CI101" s="876"/>
      <c r="CJ101" s="876"/>
      <c r="CK101" s="876"/>
      <c r="CL101" s="877"/>
      <c r="CM101" s="875"/>
      <c r="CN101" s="876"/>
      <c r="CO101" s="876"/>
      <c r="CP101" s="876"/>
      <c r="CQ101" s="877"/>
      <c r="CR101" s="875"/>
      <c r="CS101" s="876"/>
      <c r="CT101" s="876"/>
      <c r="CU101" s="876"/>
      <c r="CV101" s="877"/>
      <c r="CW101" s="875"/>
      <c r="CX101" s="876"/>
      <c r="CY101" s="876"/>
      <c r="CZ101" s="876"/>
      <c r="DA101" s="877"/>
      <c r="DB101" s="875"/>
      <c r="DC101" s="876"/>
      <c r="DD101" s="876"/>
      <c r="DE101" s="876"/>
      <c r="DF101" s="877"/>
      <c r="DG101" s="875"/>
      <c r="DH101" s="876"/>
      <c r="DI101" s="876"/>
      <c r="DJ101" s="876"/>
      <c r="DK101" s="877"/>
      <c r="DL101" s="875"/>
      <c r="DM101" s="876"/>
      <c r="DN101" s="876"/>
      <c r="DO101" s="876"/>
      <c r="DP101" s="877"/>
      <c r="DQ101" s="875"/>
      <c r="DR101" s="876"/>
      <c r="DS101" s="876"/>
      <c r="DT101" s="876"/>
      <c r="DU101" s="877"/>
      <c r="DV101" s="872"/>
      <c r="DW101" s="873"/>
      <c r="DX101" s="873"/>
      <c r="DY101" s="873"/>
      <c r="DZ101" s="874"/>
      <c r="EA101" s="212"/>
    </row>
    <row r="102" spans="1:131" ht="26.25" customHeight="1" thickBot="1" x14ac:dyDescent="0.25">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376</v>
      </c>
      <c r="BR102" s="802" t="s">
        <v>403</v>
      </c>
      <c r="BS102" s="803"/>
      <c r="BT102" s="803"/>
      <c r="BU102" s="803"/>
      <c r="BV102" s="803"/>
      <c r="BW102" s="803"/>
      <c r="BX102" s="803"/>
      <c r="BY102" s="803"/>
      <c r="BZ102" s="803"/>
      <c r="CA102" s="803"/>
      <c r="CB102" s="803"/>
      <c r="CC102" s="803"/>
      <c r="CD102" s="803"/>
      <c r="CE102" s="803"/>
      <c r="CF102" s="803"/>
      <c r="CG102" s="804"/>
      <c r="CH102" s="900"/>
      <c r="CI102" s="901"/>
      <c r="CJ102" s="901"/>
      <c r="CK102" s="901"/>
      <c r="CL102" s="902"/>
      <c r="CM102" s="900"/>
      <c r="CN102" s="901"/>
      <c r="CO102" s="901"/>
      <c r="CP102" s="901"/>
      <c r="CQ102" s="902"/>
      <c r="CR102" s="903"/>
      <c r="CS102" s="865"/>
      <c r="CT102" s="865"/>
      <c r="CU102" s="865"/>
      <c r="CV102" s="904"/>
      <c r="CW102" s="903"/>
      <c r="CX102" s="865"/>
      <c r="CY102" s="865"/>
      <c r="CZ102" s="865"/>
      <c r="DA102" s="904"/>
      <c r="DB102" s="903"/>
      <c r="DC102" s="865"/>
      <c r="DD102" s="865"/>
      <c r="DE102" s="865"/>
      <c r="DF102" s="904"/>
      <c r="DG102" s="903"/>
      <c r="DH102" s="865"/>
      <c r="DI102" s="865"/>
      <c r="DJ102" s="865"/>
      <c r="DK102" s="904"/>
      <c r="DL102" s="903"/>
      <c r="DM102" s="865"/>
      <c r="DN102" s="865"/>
      <c r="DO102" s="865"/>
      <c r="DP102" s="904"/>
      <c r="DQ102" s="903"/>
      <c r="DR102" s="865"/>
      <c r="DS102" s="865"/>
      <c r="DT102" s="865"/>
      <c r="DU102" s="904"/>
      <c r="DV102" s="802"/>
      <c r="DW102" s="803"/>
      <c r="DX102" s="803"/>
      <c r="DY102" s="803"/>
      <c r="DZ102" s="927"/>
      <c r="EA102" s="212"/>
    </row>
    <row r="103" spans="1:131" ht="26.25" customHeight="1" x14ac:dyDescent="0.2">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28" t="s">
        <v>404</v>
      </c>
      <c r="BR103" s="928"/>
      <c r="BS103" s="928"/>
      <c r="BT103" s="928"/>
      <c r="BU103" s="928"/>
      <c r="BV103" s="928"/>
      <c r="BW103" s="928"/>
      <c r="BX103" s="928"/>
      <c r="BY103" s="928"/>
      <c r="BZ103" s="928"/>
      <c r="CA103" s="928"/>
      <c r="CB103" s="928"/>
      <c r="CC103" s="928"/>
      <c r="CD103" s="928"/>
      <c r="CE103" s="928"/>
      <c r="CF103" s="928"/>
      <c r="CG103" s="928"/>
      <c r="CH103" s="928"/>
      <c r="CI103" s="928"/>
      <c r="CJ103" s="928"/>
      <c r="CK103" s="928"/>
      <c r="CL103" s="928"/>
      <c r="CM103" s="928"/>
      <c r="CN103" s="928"/>
      <c r="CO103" s="928"/>
      <c r="CP103" s="928"/>
      <c r="CQ103" s="928"/>
      <c r="CR103" s="928"/>
      <c r="CS103" s="928"/>
      <c r="CT103" s="928"/>
      <c r="CU103" s="928"/>
      <c r="CV103" s="928"/>
      <c r="CW103" s="928"/>
      <c r="CX103" s="928"/>
      <c r="CY103" s="928"/>
      <c r="CZ103" s="928"/>
      <c r="DA103" s="928"/>
      <c r="DB103" s="928"/>
      <c r="DC103" s="928"/>
      <c r="DD103" s="928"/>
      <c r="DE103" s="928"/>
      <c r="DF103" s="928"/>
      <c r="DG103" s="928"/>
      <c r="DH103" s="928"/>
      <c r="DI103" s="928"/>
      <c r="DJ103" s="928"/>
      <c r="DK103" s="928"/>
      <c r="DL103" s="928"/>
      <c r="DM103" s="928"/>
      <c r="DN103" s="928"/>
      <c r="DO103" s="928"/>
      <c r="DP103" s="928"/>
      <c r="DQ103" s="928"/>
      <c r="DR103" s="928"/>
      <c r="DS103" s="928"/>
      <c r="DT103" s="928"/>
      <c r="DU103" s="928"/>
      <c r="DV103" s="928"/>
      <c r="DW103" s="928"/>
      <c r="DX103" s="928"/>
      <c r="DY103" s="928"/>
      <c r="DZ103" s="928"/>
      <c r="EA103" s="212"/>
    </row>
    <row r="104" spans="1:131" ht="26.25" customHeight="1" x14ac:dyDescent="0.2">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29" t="s">
        <v>405</v>
      </c>
      <c r="BR104" s="929"/>
      <c r="BS104" s="929"/>
      <c r="BT104" s="929"/>
      <c r="BU104" s="929"/>
      <c r="BV104" s="929"/>
      <c r="BW104" s="929"/>
      <c r="BX104" s="929"/>
      <c r="BY104" s="929"/>
      <c r="BZ104" s="929"/>
      <c r="CA104" s="929"/>
      <c r="CB104" s="929"/>
      <c r="CC104" s="929"/>
      <c r="CD104" s="929"/>
      <c r="CE104" s="929"/>
      <c r="CF104" s="929"/>
      <c r="CG104" s="929"/>
      <c r="CH104" s="929"/>
      <c r="CI104" s="929"/>
      <c r="CJ104" s="929"/>
      <c r="CK104" s="929"/>
      <c r="CL104" s="929"/>
      <c r="CM104" s="929"/>
      <c r="CN104" s="929"/>
      <c r="CO104" s="929"/>
      <c r="CP104" s="929"/>
      <c r="CQ104" s="929"/>
      <c r="CR104" s="929"/>
      <c r="CS104" s="929"/>
      <c r="CT104" s="929"/>
      <c r="CU104" s="929"/>
      <c r="CV104" s="929"/>
      <c r="CW104" s="929"/>
      <c r="CX104" s="929"/>
      <c r="CY104" s="929"/>
      <c r="CZ104" s="929"/>
      <c r="DA104" s="929"/>
      <c r="DB104" s="929"/>
      <c r="DC104" s="929"/>
      <c r="DD104" s="929"/>
      <c r="DE104" s="929"/>
      <c r="DF104" s="929"/>
      <c r="DG104" s="929"/>
      <c r="DH104" s="929"/>
      <c r="DI104" s="929"/>
      <c r="DJ104" s="929"/>
      <c r="DK104" s="929"/>
      <c r="DL104" s="929"/>
      <c r="DM104" s="929"/>
      <c r="DN104" s="929"/>
      <c r="DO104" s="929"/>
      <c r="DP104" s="929"/>
      <c r="DQ104" s="929"/>
      <c r="DR104" s="929"/>
      <c r="DS104" s="929"/>
      <c r="DT104" s="929"/>
      <c r="DU104" s="929"/>
      <c r="DV104" s="929"/>
      <c r="DW104" s="929"/>
      <c r="DX104" s="929"/>
      <c r="DY104" s="929"/>
      <c r="DZ104" s="929"/>
      <c r="EA104" s="212"/>
    </row>
    <row r="105" spans="1:131" ht="11.25" customHeight="1" x14ac:dyDescent="0.2">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16" t="s">
        <v>406</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407</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30" t="s">
        <v>408</v>
      </c>
      <c r="B108" s="931"/>
      <c r="C108" s="931"/>
      <c r="D108" s="931"/>
      <c r="E108" s="931"/>
      <c r="F108" s="931"/>
      <c r="G108" s="931"/>
      <c r="H108" s="931"/>
      <c r="I108" s="931"/>
      <c r="J108" s="931"/>
      <c r="K108" s="931"/>
      <c r="L108" s="931"/>
      <c r="M108" s="931"/>
      <c r="N108" s="931"/>
      <c r="O108" s="931"/>
      <c r="P108" s="931"/>
      <c r="Q108" s="931"/>
      <c r="R108" s="931"/>
      <c r="S108" s="931"/>
      <c r="T108" s="931"/>
      <c r="U108" s="931"/>
      <c r="V108" s="931"/>
      <c r="W108" s="931"/>
      <c r="X108" s="931"/>
      <c r="Y108" s="931"/>
      <c r="Z108" s="931"/>
      <c r="AA108" s="931"/>
      <c r="AB108" s="931"/>
      <c r="AC108" s="931"/>
      <c r="AD108" s="931"/>
      <c r="AE108" s="931"/>
      <c r="AF108" s="931"/>
      <c r="AG108" s="931"/>
      <c r="AH108" s="931"/>
      <c r="AI108" s="931"/>
      <c r="AJ108" s="931"/>
      <c r="AK108" s="931"/>
      <c r="AL108" s="931"/>
      <c r="AM108" s="931"/>
      <c r="AN108" s="931"/>
      <c r="AO108" s="931"/>
      <c r="AP108" s="931"/>
      <c r="AQ108" s="931"/>
      <c r="AR108" s="931"/>
      <c r="AS108" s="931"/>
      <c r="AT108" s="932"/>
      <c r="AU108" s="930" t="s">
        <v>409</v>
      </c>
      <c r="AV108" s="931"/>
      <c r="AW108" s="931"/>
      <c r="AX108" s="931"/>
      <c r="AY108" s="931"/>
      <c r="AZ108" s="931"/>
      <c r="BA108" s="931"/>
      <c r="BB108" s="931"/>
      <c r="BC108" s="931"/>
      <c r="BD108" s="931"/>
      <c r="BE108" s="931"/>
      <c r="BF108" s="931"/>
      <c r="BG108" s="931"/>
      <c r="BH108" s="931"/>
      <c r="BI108" s="931"/>
      <c r="BJ108" s="931"/>
      <c r="BK108" s="931"/>
      <c r="BL108" s="931"/>
      <c r="BM108" s="931"/>
      <c r="BN108" s="931"/>
      <c r="BO108" s="931"/>
      <c r="BP108" s="931"/>
      <c r="BQ108" s="931"/>
      <c r="BR108" s="931"/>
      <c r="BS108" s="931"/>
      <c r="BT108" s="931"/>
      <c r="BU108" s="931"/>
      <c r="BV108" s="931"/>
      <c r="BW108" s="931"/>
      <c r="BX108" s="931"/>
      <c r="BY108" s="931"/>
      <c r="BZ108" s="931"/>
      <c r="CA108" s="931"/>
      <c r="CB108" s="931"/>
      <c r="CC108" s="931"/>
      <c r="CD108" s="931"/>
      <c r="CE108" s="931"/>
      <c r="CF108" s="931"/>
      <c r="CG108" s="931"/>
      <c r="CH108" s="931"/>
      <c r="CI108" s="931"/>
      <c r="CJ108" s="931"/>
      <c r="CK108" s="931"/>
      <c r="CL108" s="931"/>
      <c r="CM108" s="931"/>
      <c r="CN108" s="931"/>
      <c r="CO108" s="931"/>
      <c r="CP108" s="931"/>
      <c r="CQ108" s="931"/>
      <c r="CR108" s="931"/>
      <c r="CS108" s="931"/>
      <c r="CT108" s="931"/>
      <c r="CU108" s="931"/>
      <c r="CV108" s="931"/>
      <c r="CW108" s="931"/>
      <c r="CX108" s="931"/>
      <c r="CY108" s="931"/>
      <c r="CZ108" s="931"/>
      <c r="DA108" s="931"/>
      <c r="DB108" s="931"/>
      <c r="DC108" s="931"/>
      <c r="DD108" s="931"/>
      <c r="DE108" s="931"/>
      <c r="DF108" s="931"/>
      <c r="DG108" s="931"/>
      <c r="DH108" s="931"/>
      <c r="DI108" s="931"/>
      <c r="DJ108" s="931"/>
      <c r="DK108" s="931"/>
      <c r="DL108" s="931"/>
      <c r="DM108" s="931"/>
      <c r="DN108" s="931"/>
      <c r="DO108" s="931"/>
      <c r="DP108" s="931"/>
      <c r="DQ108" s="931"/>
      <c r="DR108" s="931"/>
      <c r="DS108" s="931"/>
      <c r="DT108" s="931"/>
      <c r="DU108" s="931"/>
      <c r="DV108" s="931"/>
      <c r="DW108" s="931"/>
      <c r="DX108" s="931"/>
      <c r="DY108" s="931"/>
      <c r="DZ108" s="932"/>
    </row>
    <row r="109" spans="1:131" s="212" customFormat="1" ht="26.25" customHeight="1" x14ac:dyDescent="0.2">
      <c r="A109" s="925" t="s">
        <v>410</v>
      </c>
      <c r="B109" s="906"/>
      <c r="C109" s="906"/>
      <c r="D109" s="906"/>
      <c r="E109" s="906"/>
      <c r="F109" s="906"/>
      <c r="G109" s="906"/>
      <c r="H109" s="906"/>
      <c r="I109" s="906"/>
      <c r="J109" s="906"/>
      <c r="K109" s="906"/>
      <c r="L109" s="906"/>
      <c r="M109" s="906"/>
      <c r="N109" s="906"/>
      <c r="O109" s="906"/>
      <c r="P109" s="906"/>
      <c r="Q109" s="906"/>
      <c r="R109" s="906"/>
      <c r="S109" s="906"/>
      <c r="T109" s="906"/>
      <c r="U109" s="906"/>
      <c r="V109" s="906"/>
      <c r="W109" s="906"/>
      <c r="X109" s="906"/>
      <c r="Y109" s="906"/>
      <c r="Z109" s="907"/>
      <c r="AA109" s="905" t="s">
        <v>411</v>
      </c>
      <c r="AB109" s="906"/>
      <c r="AC109" s="906"/>
      <c r="AD109" s="906"/>
      <c r="AE109" s="907"/>
      <c r="AF109" s="905" t="s">
        <v>412</v>
      </c>
      <c r="AG109" s="906"/>
      <c r="AH109" s="906"/>
      <c r="AI109" s="906"/>
      <c r="AJ109" s="907"/>
      <c r="AK109" s="905" t="s">
        <v>294</v>
      </c>
      <c r="AL109" s="906"/>
      <c r="AM109" s="906"/>
      <c r="AN109" s="906"/>
      <c r="AO109" s="907"/>
      <c r="AP109" s="905" t="s">
        <v>413</v>
      </c>
      <c r="AQ109" s="906"/>
      <c r="AR109" s="906"/>
      <c r="AS109" s="906"/>
      <c r="AT109" s="908"/>
      <c r="AU109" s="925" t="s">
        <v>410</v>
      </c>
      <c r="AV109" s="906"/>
      <c r="AW109" s="906"/>
      <c r="AX109" s="906"/>
      <c r="AY109" s="906"/>
      <c r="AZ109" s="906"/>
      <c r="BA109" s="906"/>
      <c r="BB109" s="906"/>
      <c r="BC109" s="906"/>
      <c r="BD109" s="906"/>
      <c r="BE109" s="906"/>
      <c r="BF109" s="906"/>
      <c r="BG109" s="906"/>
      <c r="BH109" s="906"/>
      <c r="BI109" s="906"/>
      <c r="BJ109" s="906"/>
      <c r="BK109" s="906"/>
      <c r="BL109" s="906"/>
      <c r="BM109" s="906"/>
      <c r="BN109" s="906"/>
      <c r="BO109" s="906"/>
      <c r="BP109" s="907"/>
      <c r="BQ109" s="905" t="s">
        <v>411</v>
      </c>
      <c r="BR109" s="906"/>
      <c r="BS109" s="906"/>
      <c r="BT109" s="906"/>
      <c r="BU109" s="907"/>
      <c r="BV109" s="905" t="s">
        <v>412</v>
      </c>
      <c r="BW109" s="906"/>
      <c r="BX109" s="906"/>
      <c r="BY109" s="906"/>
      <c r="BZ109" s="907"/>
      <c r="CA109" s="905" t="s">
        <v>294</v>
      </c>
      <c r="CB109" s="906"/>
      <c r="CC109" s="906"/>
      <c r="CD109" s="906"/>
      <c r="CE109" s="907"/>
      <c r="CF109" s="926" t="s">
        <v>413</v>
      </c>
      <c r="CG109" s="926"/>
      <c r="CH109" s="926"/>
      <c r="CI109" s="926"/>
      <c r="CJ109" s="926"/>
      <c r="CK109" s="905" t="s">
        <v>414</v>
      </c>
      <c r="CL109" s="906"/>
      <c r="CM109" s="906"/>
      <c r="CN109" s="906"/>
      <c r="CO109" s="906"/>
      <c r="CP109" s="906"/>
      <c r="CQ109" s="906"/>
      <c r="CR109" s="906"/>
      <c r="CS109" s="906"/>
      <c r="CT109" s="906"/>
      <c r="CU109" s="906"/>
      <c r="CV109" s="906"/>
      <c r="CW109" s="906"/>
      <c r="CX109" s="906"/>
      <c r="CY109" s="906"/>
      <c r="CZ109" s="906"/>
      <c r="DA109" s="906"/>
      <c r="DB109" s="906"/>
      <c r="DC109" s="906"/>
      <c r="DD109" s="906"/>
      <c r="DE109" s="906"/>
      <c r="DF109" s="907"/>
      <c r="DG109" s="905" t="s">
        <v>411</v>
      </c>
      <c r="DH109" s="906"/>
      <c r="DI109" s="906"/>
      <c r="DJ109" s="906"/>
      <c r="DK109" s="907"/>
      <c r="DL109" s="905" t="s">
        <v>412</v>
      </c>
      <c r="DM109" s="906"/>
      <c r="DN109" s="906"/>
      <c r="DO109" s="906"/>
      <c r="DP109" s="907"/>
      <c r="DQ109" s="905" t="s">
        <v>294</v>
      </c>
      <c r="DR109" s="906"/>
      <c r="DS109" s="906"/>
      <c r="DT109" s="906"/>
      <c r="DU109" s="907"/>
      <c r="DV109" s="905" t="s">
        <v>413</v>
      </c>
      <c r="DW109" s="906"/>
      <c r="DX109" s="906"/>
      <c r="DY109" s="906"/>
      <c r="DZ109" s="908"/>
    </row>
    <row r="110" spans="1:131" s="212" customFormat="1" ht="26.25" customHeight="1" x14ac:dyDescent="0.2">
      <c r="A110" s="909" t="s">
        <v>415</v>
      </c>
      <c r="B110" s="910"/>
      <c r="C110" s="910"/>
      <c r="D110" s="910"/>
      <c r="E110" s="910"/>
      <c r="F110" s="910"/>
      <c r="G110" s="910"/>
      <c r="H110" s="910"/>
      <c r="I110" s="910"/>
      <c r="J110" s="910"/>
      <c r="K110" s="910"/>
      <c r="L110" s="910"/>
      <c r="M110" s="910"/>
      <c r="N110" s="910"/>
      <c r="O110" s="910"/>
      <c r="P110" s="910"/>
      <c r="Q110" s="910"/>
      <c r="R110" s="910"/>
      <c r="S110" s="910"/>
      <c r="T110" s="910"/>
      <c r="U110" s="910"/>
      <c r="V110" s="910"/>
      <c r="W110" s="910"/>
      <c r="X110" s="910"/>
      <c r="Y110" s="910"/>
      <c r="Z110" s="911"/>
      <c r="AA110" s="912">
        <v>2302684</v>
      </c>
      <c r="AB110" s="913"/>
      <c r="AC110" s="913"/>
      <c r="AD110" s="913"/>
      <c r="AE110" s="914"/>
      <c r="AF110" s="915">
        <v>2248502</v>
      </c>
      <c r="AG110" s="913"/>
      <c r="AH110" s="913"/>
      <c r="AI110" s="913"/>
      <c r="AJ110" s="914"/>
      <c r="AK110" s="915">
        <v>2238098</v>
      </c>
      <c r="AL110" s="913"/>
      <c r="AM110" s="913"/>
      <c r="AN110" s="913"/>
      <c r="AO110" s="914"/>
      <c r="AP110" s="916">
        <v>15.7</v>
      </c>
      <c r="AQ110" s="917"/>
      <c r="AR110" s="917"/>
      <c r="AS110" s="917"/>
      <c r="AT110" s="918"/>
      <c r="AU110" s="919" t="s">
        <v>69</v>
      </c>
      <c r="AV110" s="920"/>
      <c r="AW110" s="920"/>
      <c r="AX110" s="920"/>
      <c r="AY110" s="920"/>
      <c r="AZ110" s="942" t="s">
        <v>416</v>
      </c>
      <c r="BA110" s="910"/>
      <c r="BB110" s="910"/>
      <c r="BC110" s="910"/>
      <c r="BD110" s="910"/>
      <c r="BE110" s="910"/>
      <c r="BF110" s="910"/>
      <c r="BG110" s="910"/>
      <c r="BH110" s="910"/>
      <c r="BI110" s="910"/>
      <c r="BJ110" s="910"/>
      <c r="BK110" s="910"/>
      <c r="BL110" s="910"/>
      <c r="BM110" s="910"/>
      <c r="BN110" s="910"/>
      <c r="BO110" s="910"/>
      <c r="BP110" s="911"/>
      <c r="BQ110" s="943">
        <v>23946733</v>
      </c>
      <c r="BR110" s="944"/>
      <c r="BS110" s="944"/>
      <c r="BT110" s="944"/>
      <c r="BU110" s="944"/>
      <c r="BV110" s="944">
        <v>22630724</v>
      </c>
      <c r="BW110" s="944"/>
      <c r="BX110" s="944"/>
      <c r="BY110" s="944"/>
      <c r="BZ110" s="944"/>
      <c r="CA110" s="944">
        <v>22036207</v>
      </c>
      <c r="CB110" s="944"/>
      <c r="CC110" s="944"/>
      <c r="CD110" s="944"/>
      <c r="CE110" s="944"/>
      <c r="CF110" s="957">
        <v>154.19999999999999</v>
      </c>
      <c r="CG110" s="958"/>
      <c r="CH110" s="958"/>
      <c r="CI110" s="958"/>
      <c r="CJ110" s="958"/>
      <c r="CK110" s="959" t="s">
        <v>417</v>
      </c>
      <c r="CL110" s="960"/>
      <c r="CM110" s="942" t="s">
        <v>418</v>
      </c>
      <c r="CN110" s="910"/>
      <c r="CO110" s="910"/>
      <c r="CP110" s="910"/>
      <c r="CQ110" s="910"/>
      <c r="CR110" s="910"/>
      <c r="CS110" s="910"/>
      <c r="CT110" s="910"/>
      <c r="CU110" s="910"/>
      <c r="CV110" s="910"/>
      <c r="CW110" s="910"/>
      <c r="CX110" s="910"/>
      <c r="CY110" s="910"/>
      <c r="CZ110" s="910"/>
      <c r="DA110" s="910"/>
      <c r="DB110" s="910"/>
      <c r="DC110" s="910"/>
      <c r="DD110" s="910"/>
      <c r="DE110" s="910"/>
      <c r="DF110" s="911"/>
      <c r="DG110" s="943" t="s">
        <v>122</v>
      </c>
      <c r="DH110" s="944"/>
      <c r="DI110" s="944"/>
      <c r="DJ110" s="944"/>
      <c r="DK110" s="944"/>
      <c r="DL110" s="944" t="s">
        <v>122</v>
      </c>
      <c r="DM110" s="944"/>
      <c r="DN110" s="944"/>
      <c r="DO110" s="944"/>
      <c r="DP110" s="944"/>
      <c r="DQ110" s="944" t="s">
        <v>122</v>
      </c>
      <c r="DR110" s="944"/>
      <c r="DS110" s="944"/>
      <c r="DT110" s="944"/>
      <c r="DU110" s="944"/>
      <c r="DV110" s="945" t="s">
        <v>122</v>
      </c>
      <c r="DW110" s="945"/>
      <c r="DX110" s="945"/>
      <c r="DY110" s="945"/>
      <c r="DZ110" s="946"/>
    </row>
    <row r="111" spans="1:131" s="212" customFormat="1" ht="26.25" customHeight="1" x14ac:dyDescent="0.2">
      <c r="A111" s="947" t="s">
        <v>419</v>
      </c>
      <c r="B111" s="948"/>
      <c r="C111" s="948"/>
      <c r="D111" s="948"/>
      <c r="E111" s="948"/>
      <c r="F111" s="948"/>
      <c r="G111" s="948"/>
      <c r="H111" s="948"/>
      <c r="I111" s="948"/>
      <c r="J111" s="948"/>
      <c r="K111" s="948"/>
      <c r="L111" s="948"/>
      <c r="M111" s="948"/>
      <c r="N111" s="948"/>
      <c r="O111" s="948"/>
      <c r="P111" s="948"/>
      <c r="Q111" s="948"/>
      <c r="R111" s="948"/>
      <c r="S111" s="948"/>
      <c r="T111" s="948"/>
      <c r="U111" s="948"/>
      <c r="V111" s="948"/>
      <c r="W111" s="948"/>
      <c r="X111" s="948"/>
      <c r="Y111" s="948"/>
      <c r="Z111" s="949"/>
      <c r="AA111" s="950" t="s">
        <v>122</v>
      </c>
      <c r="AB111" s="951"/>
      <c r="AC111" s="951"/>
      <c r="AD111" s="951"/>
      <c r="AE111" s="952"/>
      <c r="AF111" s="953" t="s">
        <v>122</v>
      </c>
      <c r="AG111" s="951"/>
      <c r="AH111" s="951"/>
      <c r="AI111" s="951"/>
      <c r="AJ111" s="952"/>
      <c r="AK111" s="953" t="s">
        <v>122</v>
      </c>
      <c r="AL111" s="951"/>
      <c r="AM111" s="951"/>
      <c r="AN111" s="951"/>
      <c r="AO111" s="952"/>
      <c r="AP111" s="954" t="s">
        <v>122</v>
      </c>
      <c r="AQ111" s="955"/>
      <c r="AR111" s="955"/>
      <c r="AS111" s="955"/>
      <c r="AT111" s="956"/>
      <c r="AU111" s="921"/>
      <c r="AV111" s="922"/>
      <c r="AW111" s="922"/>
      <c r="AX111" s="922"/>
      <c r="AY111" s="922"/>
      <c r="AZ111" s="935" t="s">
        <v>420</v>
      </c>
      <c r="BA111" s="936"/>
      <c r="BB111" s="936"/>
      <c r="BC111" s="936"/>
      <c r="BD111" s="936"/>
      <c r="BE111" s="936"/>
      <c r="BF111" s="936"/>
      <c r="BG111" s="936"/>
      <c r="BH111" s="936"/>
      <c r="BI111" s="936"/>
      <c r="BJ111" s="936"/>
      <c r="BK111" s="936"/>
      <c r="BL111" s="936"/>
      <c r="BM111" s="936"/>
      <c r="BN111" s="936"/>
      <c r="BO111" s="936"/>
      <c r="BP111" s="937"/>
      <c r="BQ111" s="938" t="s">
        <v>122</v>
      </c>
      <c r="BR111" s="939"/>
      <c r="BS111" s="939"/>
      <c r="BT111" s="939"/>
      <c r="BU111" s="939"/>
      <c r="BV111" s="939" t="s">
        <v>122</v>
      </c>
      <c r="BW111" s="939"/>
      <c r="BX111" s="939"/>
      <c r="BY111" s="939"/>
      <c r="BZ111" s="939"/>
      <c r="CA111" s="939" t="s">
        <v>122</v>
      </c>
      <c r="CB111" s="939"/>
      <c r="CC111" s="939"/>
      <c r="CD111" s="939"/>
      <c r="CE111" s="939"/>
      <c r="CF111" s="933" t="s">
        <v>122</v>
      </c>
      <c r="CG111" s="934"/>
      <c r="CH111" s="934"/>
      <c r="CI111" s="934"/>
      <c r="CJ111" s="934"/>
      <c r="CK111" s="961"/>
      <c r="CL111" s="962"/>
      <c r="CM111" s="935" t="s">
        <v>421</v>
      </c>
      <c r="CN111" s="936"/>
      <c r="CO111" s="936"/>
      <c r="CP111" s="936"/>
      <c r="CQ111" s="936"/>
      <c r="CR111" s="936"/>
      <c r="CS111" s="936"/>
      <c r="CT111" s="936"/>
      <c r="CU111" s="936"/>
      <c r="CV111" s="936"/>
      <c r="CW111" s="936"/>
      <c r="CX111" s="936"/>
      <c r="CY111" s="936"/>
      <c r="CZ111" s="936"/>
      <c r="DA111" s="936"/>
      <c r="DB111" s="936"/>
      <c r="DC111" s="936"/>
      <c r="DD111" s="936"/>
      <c r="DE111" s="936"/>
      <c r="DF111" s="937"/>
      <c r="DG111" s="938" t="s">
        <v>122</v>
      </c>
      <c r="DH111" s="939"/>
      <c r="DI111" s="939"/>
      <c r="DJ111" s="939"/>
      <c r="DK111" s="939"/>
      <c r="DL111" s="939" t="s">
        <v>122</v>
      </c>
      <c r="DM111" s="939"/>
      <c r="DN111" s="939"/>
      <c r="DO111" s="939"/>
      <c r="DP111" s="939"/>
      <c r="DQ111" s="939" t="s">
        <v>122</v>
      </c>
      <c r="DR111" s="939"/>
      <c r="DS111" s="939"/>
      <c r="DT111" s="939"/>
      <c r="DU111" s="939"/>
      <c r="DV111" s="940" t="s">
        <v>122</v>
      </c>
      <c r="DW111" s="940"/>
      <c r="DX111" s="940"/>
      <c r="DY111" s="940"/>
      <c r="DZ111" s="941"/>
    </row>
    <row r="112" spans="1:131" s="212" customFormat="1" ht="26.25" customHeight="1" x14ac:dyDescent="0.2">
      <c r="A112" s="965" t="s">
        <v>422</v>
      </c>
      <c r="B112" s="966"/>
      <c r="C112" s="936" t="s">
        <v>423</v>
      </c>
      <c r="D112" s="936"/>
      <c r="E112" s="936"/>
      <c r="F112" s="936"/>
      <c r="G112" s="936"/>
      <c r="H112" s="936"/>
      <c r="I112" s="936"/>
      <c r="J112" s="936"/>
      <c r="K112" s="936"/>
      <c r="L112" s="936"/>
      <c r="M112" s="936"/>
      <c r="N112" s="936"/>
      <c r="O112" s="936"/>
      <c r="P112" s="936"/>
      <c r="Q112" s="936"/>
      <c r="R112" s="936"/>
      <c r="S112" s="936"/>
      <c r="T112" s="936"/>
      <c r="U112" s="936"/>
      <c r="V112" s="936"/>
      <c r="W112" s="936"/>
      <c r="X112" s="936"/>
      <c r="Y112" s="936"/>
      <c r="Z112" s="937"/>
      <c r="AA112" s="971">
        <v>63333</v>
      </c>
      <c r="AB112" s="972"/>
      <c r="AC112" s="972"/>
      <c r="AD112" s="972"/>
      <c r="AE112" s="973"/>
      <c r="AF112" s="974">
        <v>53333</v>
      </c>
      <c r="AG112" s="972"/>
      <c r="AH112" s="972"/>
      <c r="AI112" s="972"/>
      <c r="AJ112" s="973"/>
      <c r="AK112" s="974">
        <v>40000</v>
      </c>
      <c r="AL112" s="972"/>
      <c r="AM112" s="972"/>
      <c r="AN112" s="972"/>
      <c r="AO112" s="973"/>
      <c r="AP112" s="975">
        <v>0.3</v>
      </c>
      <c r="AQ112" s="976"/>
      <c r="AR112" s="976"/>
      <c r="AS112" s="976"/>
      <c r="AT112" s="977"/>
      <c r="AU112" s="921"/>
      <c r="AV112" s="922"/>
      <c r="AW112" s="922"/>
      <c r="AX112" s="922"/>
      <c r="AY112" s="922"/>
      <c r="AZ112" s="935" t="s">
        <v>424</v>
      </c>
      <c r="BA112" s="936"/>
      <c r="BB112" s="936"/>
      <c r="BC112" s="936"/>
      <c r="BD112" s="936"/>
      <c r="BE112" s="936"/>
      <c r="BF112" s="936"/>
      <c r="BG112" s="936"/>
      <c r="BH112" s="936"/>
      <c r="BI112" s="936"/>
      <c r="BJ112" s="936"/>
      <c r="BK112" s="936"/>
      <c r="BL112" s="936"/>
      <c r="BM112" s="936"/>
      <c r="BN112" s="936"/>
      <c r="BO112" s="936"/>
      <c r="BP112" s="937"/>
      <c r="BQ112" s="938">
        <v>7085019</v>
      </c>
      <c r="BR112" s="939"/>
      <c r="BS112" s="939"/>
      <c r="BT112" s="939"/>
      <c r="BU112" s="939"/>
      <c r="BV112" s="939">
        <v>6827037</v>
      </c>
      <c r="BW112" s="939"/>
      <c r="BX112" s="939"/>
      <c r="BY112" s="939"/>
      <c r="BZ112" s="939"/>
      <c r="CA112" s="939">
        <v>6966378</v>
      </c>
      <c r="CB112" s="939"/>
      <c r="CC112" s="939"/>
      <c r="CD112" s="939"/>
      <c r="CE112" s="939"/>
      <c r="CF112" s="933">
        <v>48.7</v>
      </c>
      <c r="CG112" s="934"/>
      <c r="CH112" s="934"/>
      <c r="CI112" s="934"/>
      <c r="CJ112" s="934"/>
      <c r="CK112" s="961"/>
      <c r="CL112" s="962"/>
      <c r="CM112" s="935" t="s">
        <v>425</v>
      </c>
      <c r="CN112" s="936"/>
      <c r="CO112" s="936"/>
      <c r="CP112" s="936"/>
      <c r="CQ112" s="936"/>
      <c r="CR112" s="936"/>
      <c r="CS112" s="936"/>
      <c r="CT112" s="936"/>
      <c r="CU112" s="936"/>
      <c r="CV112" s="936"/>
      <c r="CW112" s="936"/>
      <c r="CX112" s="936"/>
      <c r="CY112" s="936"/>
      <c r="CZ112" s="936"/>
      <c r="DA112" s="936"/>
      <c r="DB112" s="936"/>
      <c r="DC112" s="936"/>
      <c r="DD112" s="936"/>
      <c r="DE112" s="936"/>
      <c r="DF112" s="937"/>
      <c r="DG112" s="938" t="s">
        <v>122</v>
      </c>
      <c r="DH112" s="939"/>
      <c r="DI112" s="939"/>
      <c r="DJ112" s="939"/>
      <c r="DK112" s="939"/>
      <c r="DL112" s="939" t="s">
        <v>122</v>
      </c>
      <c r="DM112" s="939"/>
      <c r="DN112" s="939"/>
      <c r="DO112" s="939"/>
      <c r="DP112" s="939"/>
      <c r="DQ112" s="939" t="s">
        <v>122</v>
      </c>
      <c r="DR112" s="939"/>
      <c r="DS112" s="939"/>
      <c r="DT112" s="939"/>
      <c r="DU112" s="939"/>
      <c r="DV112" s="940" t="s">
        <v>122</v>
      </c>
      <c r="DW112" s="940"/>
      <c r="DX112" s="940"/>
      <c r="DY112" s="940"/>
      <c r="DZ112" s="941"/>
    </row>
    <row r="113" spans="1:130" s="212" customFormat="1" ht="26.25" customHeight="1" x14ac:dyDescent="0.2">
      <c r="A113" s="967"/>
      <c r="B113" s="968"/>
      <c r="C113" s="936" t="s">
        <v>426</v>
      </c>
      <c r="D113" s="936"/>
      <c r="E113" s="936"/>
      <c r="F113" s="936"/>
      <c r="G113" s="936"/>
      <c r="H113" s="936"/>
      <c r="I113" s="936"/>
      <c r="J113" s="936"/>
      <c r="K113" s="936"/>
      <c r="L113" s="936"/>
      <c r="M113" s="936"/>
      <c r="N113" s="936"/>
      <c r="O113" s="936"/>
      <c r="P113" s="936"/>
      <c r="Q113" s="936"/>
      <c r="R113" s="936"/>
      <c r="S113" s="936"/>
      <c r="T113" s="936"/>
      <c r="U113" s="936"/>
      <c r="V113" s="936"/>
      <c r="W113" s="936"/>
      <c r="X113" s="936"/>
      <c r="Y113" s="936"/>
      <c r="Z113" s="937"/>
      <c r="AA113" s="950">
        <v>806110</v>
      </c>
      <c r="AB113" s="951"/>
      <c r="AC113" s="951"/>
      <c r="AD113" s="951"/>
      <c r="AE113" s="952"/>
      <c r="AF113" s="953">
        <v>811280</v>
      </c>
      <c r="AG113" s="951"/>
      <c r="AH113" s="951"/>
      <c r="AI113" s="951"/>
      <c r="AJ113" s="952"/>
      <c r="AK113" s="953">
        <v>782576</v>
      </c>
      <c r="AL113" s="951"/>
      <c r="AM113" s="951"/>
      <c r="AN113" s="951"/>
      <c r="AO113" s="952"/>
      <c r="AP113" s="954">
        <v>5.5</v>
      </c>
      <c r="AQ113" s="955"/>
      <c r="AR113" s="955"/>
      <c r="AS113" s="955"/>
      <c r="AT113" s="956"/>
      <c r="AU113" s="921"/>
      <c r="AV113" s="922"/>
      <c r="AW113" s="922"/>
      <c r="AX113" s="922"/>
      <c r="AY113" s="922"/>
      <c r="AZ113" s="935" t="s">
        <v>427</v>
      </c>
      <c r="BA113" s="936"/>
      <c r="BB113" s="936"/>
      <c r="BC113" s="936"/>
      <c r="BD113" s="936"/>
      <c r="BE113" s="936"/>
      <c r="BF113" s="936"/>
      <c r="BG113" s="936"/>
      <c r="BH113" s="936"/>
      <c r="BI113" s="936"/>
      <c r="BJ113" s="936"/>
      <c r="BK113" s="936"/>
      <c r="BL113" s="936"/>
      <c r="BM113" s="936"/>
      <c r="BN113" s="936"/>
      <c r="BO113" s="936"/>
      <c r="BP113" s="937"/>
      <c r="BQ113" s="938">
        <v>2478021</v>
      </c>
      <c r="BR113" s="939"/>
      <c r="BS113" s="939"/>
      <c r="BT113" s="939"/>
      <c r="BU113" s="939"/>
      <c r="BV113" s="939">
        <v>2425776</v>
      </c>
      <c r="BW113" s="939"/>
      <c r="BX113" s="939"/>
      <c r="BY113" s="939"/>
      <c r="BZ113" s="939"/>
      <c r="CA113" s="939">
        <v>4032315</v>
      </c>
      <c r="CB113" s="939"/>
      <c r="CC113" s="939"/>
      <c r="CD113" s="939"/>
      <c r="CE113" s="939"/>
      <c r="CF113" s="933">
        <v>28.2</v>
      </c>
      <c r="CG113" s="934"/>
      <c r="CH113" s="934"/>
      <c r="CI113" s="934"/>
      <c r="CJ113" s="934"/>
      <c r="CK113" s="961"/>
      <c r="CL113" s="962"/>
      <c r="CM113" s="935" t="s">
        <v>428</v>
      </c>
      <c r="CN113" s="936"/>
      <c r="CO113" s="936"/>
      <c r="CP113" s="936"/>
      <c r="CQ113" s="936"/>
      <c r="CR113" s="936"/>
      <c r="CS113" s="936"/>
      <c r="CT113" s="936"/>
      <c r="CU113" s="936"/>
      <c r="CV113" s="936"/>
      <c r="CW113" s="936"/>
      <c r="CX113" s="936"/>
      <c r="CY113" s="936"/>
      <c r="CZ113" s="936"/>
      <c r="DA113" s="936"/>
      <c r="DB113" s="936"/>
      <c r="DC113" s="936"/>
      <c r="DD113" s="936"/>
      <c r="DE113" s="936"/>
      <c r="DF113" s="937"/>
      <c r="DG113" s="971" t="s">
        <v>122</v>
      </c>
      <c r="DH113" s="972"/>
      <c r="DI113" s="972"/>
      <c r="DJ113" s="972"/>
      <c r="DK113" s="973"/>
      <c r="DL113" s="974" t="s">
        <v>122</v>
      </c>
      <c r="DM113" s="972"/>
      <c r="DN113" s="972"/>
      <c r="DO113" s="972"/>
      <c r="DP113" s="973"/>
      <c r="DQ113" s="974" t="s">
        <v>122</v>
      </c>
      <c r="DR113" s="972"/>
      <c r="DS113" s="972"/>
      <c r="DT113" s="972"/>
      <c r="DU113" s="973"/>
      <c r="DV113" s="975" t="s">
        <v>122</v>
      </c>
      <c r="DW113" s="976"/>
      <c r="DX113" s="976"/>
      <c r="DY113" s="976"/>
      <c r="DZ113" s="977"/>
    </row>
    <row r="114" spans="1:130" s="212" customFormat="1" ht="26.25" customHeight="1" x14ac:dyDescent="0.2">
      <c r="A114" s="967"/>
      <c r="B114" s="968"/>
      <c r="C114" s="936" t="s">
        <v>429</v>
      </c>
      <c r="D114" s="936"/>
      <c r="E114" s="936"/>
      <c r="F114" s="936"/>
      <c r="G114" s="936"/>
      <c r="H114" s="936"/>
      <c r="I114" s="936"/>
      <c r="J114" s="936"/>
      <c r="K114" s="936"/>
      <c r="L114" s="936"/>
      <c r="M114" s="936"/>
      <c r="N114" s="936"/>
      <c r="O114" s="936"/>
      <c r="P114" s="936"/>
      <c r="Q114" s="936"/>
      <c r="R114" s="936"/>
      <c r="S114" s="936"/>
      <c r="T114" s="936"/>
      <c r="U114" s="936"/>
      <c r="V114" s="936"/>
      <c r="W114" s="936"/>
      <c r="X114" s="936"/>
      <c r="Y114" s="936"/>
      <c r="Z114" s="937"/>
      <c r="AA114" s="971">
        <v>493121</v>
      </c>
      <c r="AB114" s="972"/>
      <c r="AC114" s="972"/>
      <c r="AD114" s="972"/>
      <c r="AE114" s="973"/>
      <c r="AF114" s="974">
        <v>512269</v>
      </c>
      <c r="AG114" s="972"/>
      <c r="AH114" s="972"/>
      <c r="AI114" s="972"/>
      <c r="AJ114" s="973"/>
      <c r="AK114" s="974">
        <v>517834</v>
      </c>
      <c r="AL114" s="972"/>
      <c r="AM114" s="972"/>
      <c r="AN114" s="972"/>
      <c r="AO114" s="973"/>
      <c r="AP114" s="975">
        <v>3.6</v>
      </c>
      <c r="AQ114" s="976"/>
      <c r="AR114" s="976"/>
      <c r="AS114" s="976"/>
      <c r="AT114" s="977"/>
      <c r="AU114" s="921"/>
      <c r="AV114" s="922"/>
      <c r="AW114" s="922"/>
      <c r="AX114" s="922"/>
      <c r="AY114" s="922"/>
      <c r="AZ114" s="935" t="s">
        <v>430</v>
      </c>
      <c r="BA114" s="936"/>
      <c r="BB114" s="936"/>
      <c r="BC114" s="936"/>
      <c r="BD114" s="936"/>
      <c r="BE114" s="936"/>
      <c r="BF114" s="936"/>
      <c r="BG114" s="936"/>
      <c r="BH114" s="936"/>
      <c r="BI114" s="936"/>
      <c r="BJ114" s="936"/>
      <c r="BK114" s="936"/>
      <c r="BL114" s="936"/>
      <c r="BM114" s="936"/>
      <c r="BN114" s="936"/>
      <c r="BO114" s="936"/>
      <c r="BP114" s="937"/>
      <c r="BQ114" s="938">
        <v>2593936</v>
      </c>
      <c r="BR114" s="939"/>
      <c r="BS114" s="939"/>
      <c r="BT114" s="939"/>
      <c r="BU114" s="939"/>
      <c r="BV114" s="939">
        <v>2652335</v>
      </c>
      <c r="BW114" s="939"/>
      <c r="BX114" s="939"/>
      <c r="BY114" s="939"/>
      <c r="BZ114" s="939"/>
      <c r="CA114" s="939">
        <v>2567970</v>
      </c>
      <c r="CB114" s="939"/>
      <c r="CC114" s="939"/>
      <c r="CD114" s="939"/>
      <c r="CE114" s="939"/>
      <c r="CF114" s="933">
        <v>18</v>
      </c>
      <c r="CG114" s="934"/>
      <c r="CH114" s="934"/>
      <c r="CI114" s="934"/>
      <c r="CJ114" s="934"/>
      <c r="CK114" s="961"/>
      <c r="CL114" s="962"/>
      <c r="CM114" s="935" t="s">
        <v>431</v>
      </c>
      <c r="CN114" s="936"/>
      <c r="CO114" s="936"/>
      <c r="CP114" s="936"/>
      <c r="CQ114" s="936"/>
      <c r="CR114" s="936"/>
      <c r="CS114" s="936"/>
      <c r="CT114" s="936"/>
      <c r="CU114" s="936"/>
      <c r="CV114" s="936"/>
      <c r="CW114" s="936"/>
      <c r="CX114" s="936"/>
      <c r="CY114" s="936"/>
      <c r="CZ114" s="936"/>
      <c r="DA114" s="936"/>
      <c r="DB114" s="936"/>
      <c r="DC114" s="936"/>
      <c r="DD114" s="936"/>
      <c r="DE114" s="936"/>
      <c r="DF114" s="937"/>
      <c r="DG114" s="971" t="s">
        <v>122</v>
      </c>
      <c r="DH114" s="972"/>
      <c r="DI114" s="972"/>
      <c r="DJ114" s="972"/>
      <c r="DK114" s="973"/>
      <c r="DL114" s="974" t="s">
        <v>122</v>
      </c>
      <c r="DM114" s="972"/>
      <c r="DN114" s="972"/>
      <c r="DO114" s="972"/>
      <c r="DP114" s="973"/>
      <c r="DQ114" s="974" t="s">
        <v>122</v>
      </c>
      <c r="DR114" s="972"/>
      <c r="DS114" s="972"/>
      <c r="DT114" s="972"/>
      <c r="DU114" s="973"/>
      <c r="DV114" s="975" t="s">
        <v>122</v>
      </c>
      <c r="DW114" s="976"/>
      <c r="DX114" s="976"/>
      <c r="DY114" s="976"/>
      <c r="DZ114" s="977"/>
    </row>
    <row r="115" spans="1:130" s="212" customFormat="1" ht="26.25" customHeight="1" x14ac:dyDescent="0.2">
      <c r="A115" s="967"/>
      <c r="B115" s="968"/>
      <c r="C115" s="936" t="s">
        <v>432</v>
      </c>
      <c r="D115" s="936"/>
      <c r="E115" s="936"/>
      <c r="F115" s="936"/>
      <c r="G115" s="936"/>
      <c r="H115" s="936"/>
      <c r="I115" s="936"/>
      <c r="J115" s="936"/>
      <c r="K115" s="936"/>
      <c r="L115" s="936"/>
      <c r="M115" s="936"/>
      <c r="N115" s="936"/>
      <c r="O115" s="936"/>
      <c r="P115" s="936"/>
      <c r="Q115" s="936"/>
      <c r="R115" s="936"/>
      <c r="S115" s="936"/>
      <c r="T115" s="936"/>
      <c r="U115" s="936"/>
      <c r="V115" s="936"/>
      <c r="W115" s="936"/>
      <c r="X115" s="936"/>
      <c r="Y115" s="936"/>
      <c r="Z115" s="937"/>
      <c r="AA115" s="950">
        <v>6810</v>
      </c>
      <c r="AB115" s="951"/>
      <c r="AC115" s="951"/>
      <c r="AD115" s="951"/>
      <c r="AE115" s="952"/>
      <c r="AF115" s="953" t="s">
        <v>122</v>
      </c>
      <c r="AG115" s="951"/>
      <c r="AH115" s="951"/>
      <c r="AI115" s="951"/>
      <c r="AJ115" s="952"/>
      <c r="AK115" s="953" t="s">
        <v>122</v>
      </c>
      <c r="AL115" s="951"/>
      <c r="AM115" s="951"/>
      <c r="AN115" s="951"/>
      <c r="AO115" s="952"/>
      <c r="AP115" s="954" t="s">
        <v>122</v>
      </c>
      <c r="AQ115" s="955"/>
      <c r="AR115" s="955"/>
      <c r="AS115" s="955"/>
      <c r="AT115" s="956"/>
      <c r="AU115" s="921"/>
      <c r="AV115" s="922"/>
      <c r="AW115" s="922"/>
      <c r="AX115" s="922"/>
      <c r="AY115" s="922"/>
      <c r="AZ115" s="935" t="s">
        <v>433</v>
      </c>
      <c r="BA115" s="936"/>
      <c r="BB115" s="936"/>
      <c r="BC115" s="936"/>
      <c r="BD115" s="936"/>
      <c r="BE115" s="936"/>
      <c r="BF115" s="936"/>
      <c r="BG115" s="936"/>
      <c r="BH115" s="936"/>
      <c r="BI115" s="936"/>
      <c r="BJ115" s="936"/>
      <c r="BK115" s="936"/>
      <c r="BL115" s="936"/>
      <c r="BM115" s="936"/>
      <c r="BN115" s="936"/>
      <c r="BO115" s="936"/>
      <c r="BP115" s="937"/>
      <c r="BQ115" s="938" t="s">
        <v>122</v>
      </c>
      <c r="BR115" s="939"/>
      <c r="BS115" s="939"/>
      <c r="BT115" s="939"/>
      <c r="BU115" s="939"/>
      <c r="BV115" s="939" t="s">
        <v>122</v>
      </c>
      <c r="BW115" s="939"/>
      <c r="BX115" s="939"/>
      <c r="BY115" s="939"/>
      <c r="BZ115" s="939"/>
      <c r="CA115" s="939" t="s">
        <v>122</v>
      </c>
      <c r="CB115" s="939"/>
      <c r="CC115" s="939"/>
      <c r="CD115" s="939"/>
      <c r="CE115" s="939"/>
      <c r="CF115" s="933" t="s">
        <v>122</v>
      </c>
      <c r="CG115" s="934"/>
      <c r="CH115" s="934"/>
      <c r="CI115" s="934"/>
      <c r="CJ115" s="934"/>
      <c r="CK115" s="961"/>
      <c r="CL115" s="962"/>
      <c r="CM115" s="935" t="s">
        <v>434</v>
      </c>
      <c r="CN115" s="936"/>
      <c r="CO115" s="936"/>
      <c r="CP115" s="936"/>
      <c r="CQ115" s="936"/>
      <c r="CR115" s="936"/>
      <c r="CS115" s="936"/>
      <c r="CT115" s="936"/>
      <c r="CU115" s="936"/>
      <c r="CV115" s="936"/>
      <c r="CW115" s="936"/>
      <c r="CX115" s="936"/>
      <c r="CY115" s="936"/>
      <c r="CZ115" s="936"/>
      <c r="DA115" s="936"/>
      <c r="DB115" s="936"/>
      <c r="DC115" s="936"/>
      <c r="DD115" s="936"/>
      <c r="DE115" s="936"/>
      <c r="DF115" s="937"/>
      <c r="DG115" s="971" t="s">
        <v>122</v>
      </c>
      <c r="DH115" s="972"/>
      <c r="DI115" s="972"/>
      <c r="DJ115" s="972"/>
      <c r="DK115" s="973"/>
      <c r="DL115" s="974" t="s">
        <v>122</v>
      </c>
      <c r="DM115" s="972"/>
      <c r="DN115" s="972"/>
      <c r="DO115" s="972"/>
      <c r="DP115" s="973"/>
      <c r="DQ115" s="974" t="s">
        <v>122</v>
      </c>
      <c r="DR115" s="972"/>
      <c r="DS115" s="972"/>
      <c r="DT115" s="972"/>
      <c r="DU115" s="973"/>
      <c r="DV115" s="975" t="s">
        <v>122</v>
      </c>
      <c r="DW115" s="976"/>
      <c r="DX115" s="976"/>
      <c r="DY115" s="976"/>
      <c r="DZ115" s="977"/>
    </row>
    <row r="116" spans="1:130" s="212" customFormat="1" ht="26.25" customHeight="1" x14ac:dyDescent="0.2">
      <c r="A116" s="969"/>
      <c r="B116" s="970"/>
      <c r="C116" s="978" t="s">
        <v>435</v>
      </c>
      <c r="D116" s="978"/>
      <c r="E116" s="978"/>
      <c r="F116" s="978"/>
      <c r="G116" s="978"/>
      <c r="H116" s="978"/>
      <c r="I116" s="978"/>
      <c r="J116" s="978"/>
      <c r="K116" s="978"/>
      <c r="L116" s="978"/>
      <c r="M116" s="978"/>
      <c r="N116" s="978"/>
      <c r="O116" s="978"/>
      <c r="P116" s="978"/>
      <c r="Q116" s="978"/>
      <c r="R116" s="978"/>
      <c r="S116" s="978"/>
      <c r="T116" s="978"/>
      <c r="U116" s="978"/>
      <c r="V116" s="978"/>
      <c r="W116" s="978"/>
      <c r="X116" s="978"/>
      <c r="Y116" s="978"/>
      <c r="Z116" s="979"/>
      <c r="AA116" s="971" t="s">
        <v>122</v>
      </c>
      <c r="AB116" s="972"/>
      <c r="AC116" s="972"/>
      <c r="AD116" s="972"/>
      <c r="AE116" s="973"/>
      <c r="AF116" s="974" t="s">
        <v>122</v>
      </c>
      <c r="AG116" s="972"/>
      <c r="AH116" s="972"/>
      <c r="AI116" s="972"/>
      <c r="AJ116" s="973"/>
      <c r="AK116" s="974" t="s">
        <v>122</v>
      </c>
      <c r="AL116" s="972"/>
      <c r="AM116" s="972"/>
      <c r="AN116" s="972"/>
      <c r="AO116" s="973"/>
      <c r="AP116" s="975" t="s">
        <v>122</v>
      </c>
      <c r="AQ116" s="976"/>
      <c r="AR116" s="976"/>
      <c r="AS116" s="976"/>
      <c r="AT116" s="977"/>
      <c r="AU116" s="921"/>
      <c r="AV116" s="922"/>
      <c r="AW116" s="922"/>
      <c r="AX116" s="922"/>
      <c r="AY116" s="922"/>
      <c r="AZ116" s="980" t="s">
        <v>436</v>
      </c>
      <c r="BA116" s="981"/>
      <c r="BB116" s="981"/>
      <c r="BC116" s="981"/>
      <c r="BD116" s="981"/>
      <c r="BE116" s="981"/>
      <c r="BF116" s="981"/>
      <c r="BG116" s="981"/>
      <c r="BH116" s="981"/>
      <c r="BI116" s="981"/>
      <c r="BJ116" s="981"/>
      <c r="BK116" s="981"/>
      <c r="BL116" s="981"/>
      <c r="BM116" s="981"/>
      <c r="BN116" s="981"/>
      <c r="BO116" s="981"/>
      <c r="BP116" s="982"/>
      <c r="BQ116" s="938" t="s">
        <v>122</v>
      </c>
      <c r="BR116" s="939"/>
      <c r="BS116" s="939"/>
      <c r="BT116" s="939"/>
      <c r="BU116" s="939"/>
      <c r="BV116" s="939" t="s">
        <v>122</v>
      </c>
      <c r="BW116" s="939"/>
      <c r="BX116" s="939"/>
      <c r="BY116" s="939"/>
      <c r="BZ116" s="939"/>
      <c r="CA116" s="939" t="s">
        <v>122</v>
      </c>
      <c r="CB116" s="939"/>
      <c r="CC116" s="939"/>
      <c r="CD116" s="939"/>
      <c r="CE116" s="939"/>
      <c r="CF116" s="933" t="s">
        <v>122</v>
      </c>
      <c r="CG116" s="934"/>
      <c r="CH116" s="934"/>
      <c r="CI116" s="934"/>
      <c r="CJ116" s="934"/>
      <c r="CK116" s="961"/>
      <c r="CL116" s="962"/>
      <c r="CM116" s="935" t="s">
        <v>437</v>
      </c>
      <c r="CN116" s="936"/>
      <c r="CO116" s="936"/>
      <c r="CP116" s="936"/>
      <c r="CQ116" s="936"/>
      <c r="CR116" s="936"/>
      <c r="CS116" s="936"/>
      <c r="CT116" s="936"/>
      <c r="CU116" s="936"/>
      <c r="CV116" s="936"/>
      <c r="CW116" s="936"/>
      <c r="CX116" s="936"/>
      <c r="CY116" s="936"/>
      <c r="CZ116" s="936"/>
      <c r="DA116" s="936"/>
      <c r="DB116" s="936"/>
      <c r="DC116" s="936"/>
      <c r="DD116" s="936"/>
      <c r="DE116" s="936"/>
      <c r="DF116" s="937"/>
      <c r="DG116" s="971" t="s">
        <v>122</v>
      </c>
      <c r="DH116" s="972"/>
      <c r="DI116" s="972"/>
      <c r="DJ116" s="972"/>
      <c r="DK116" s="973"/>
      <c r="DL116" s="974" t="s">
        <v>122</v>
      </c>
      <c r="DM116" s="972"/>
      <c r="DN116" s="972"/>
      <c r="DO116" s="972"/>
      <c r="DP116" s="973"/>
      <c r="DQ116" s="974" t="s">
        <v>122</v>
      </c>
      <c r="DR116" s="972"/>
      <c r="DS116" s="972"/>
      <c r="DT116" s="972"/>
      <c r="DU116" s="973"/>
      <c r="DV116" s="975" t="s">
        <v>122</v>
      </c>
      <c r="DW116" s="976"/>
      <c r="DX116" s="976"/>
      <c r="DY116" s="976"/>
      <c r="DZ116" s="977"/>
    </row>
    <row r="117" spans="1:130" s="212" customFormat="1" ht="26.25" customHeight="1" x14ac:dyDescent="0.2">
      <c r="A117" s="925" t="s">
        <v>177</v>
      </c>
      <c r="B117" s="906"/>
      <c r="C117" s="906"/>
      <c r="D117" s="906"/>
      <c r="E117" s="906"/>
      <c r="F117" s="906"/>
      <c r="G117" s="906"/>
      <c r="H117" s="906"/>
      <c r="I117" s="906"/>
      <c r="J117" s="906"/>
      <c r="K117" s="906"/>
      <c r="L117" s="906"/>
      <c r="M117" s="906"/>
      <c r="N117" s="906"/>
      <c r="O117" s="906"/>
      <c r="P117" s="906"/>
      <c r="Q117" s="906"/>
      <c r="R117" s="906"/>
      <c r="S117" s="906"/>
      <c r="T117" s="906"/>
      <c r="U117" s="906"/>
      <c r="V117" s="906"/>
      <c r="W117" s="906"/>
      <c r="X117" s="906"/>
      <c r="Y117" s="990" t="s">
        <v>438</v>
      </c>
      <c r="Z117" s="907"/>
      <c r="AA117" s="991">
        <v>3672058</v>
      </c>
      <c r="AB117" s="992"/>
      <c r="AC117" s="992"/>
      <c r="AD117" s="992"/>
      <c r="AE117" s="993"/>
      <c r="AF117" s="994">
        <v>3625384</v>
      </c>
      <c r="AG117" s="992"/>
      <c r="AH117" s="992"/>
      <c r="AI117" s="992"/>
      <c r="AJ117" s="993"/>
      <c r="AK117" s="994">
        <v>3578508</v>
      </c>
      <c r="AL117" s="992"/>
      <c r="AM117" s="992"/>
      <c r="AN117" s="992"/>
      <c r="AO117" s="993"/>
      <c r="AP117" s="995"/>
      <c r="AQ117" s="996"/>
      <c r="AR117" s="996"/>
      <c r="AS117" s="996"/>
      <c r="AT117" s="997"/>
      <c r="AU117" s="921"/>
      <c r="AV117" s="922"/>
      <c r="AW117" s="922"/>
      <c r="AX117" s="922"/>
      <c r="AY117" s="922"/>
      <c r="AZ117" s="987" t="s">
        <v>439</v>
      </c>
      <c r="BA117" s="988"/>
      <c r="BB117" s="988"/>
      <c r="BC117" s="988"/>
      <c r="BD117" s="988"/>
      <c r="BE117" s="988"/>
      <c r="BF117" s="988"/>
      <c r="BG117" s="988"/>
      <c r="BH117" s="988"/>
      <c r="BI117" s="988"/>
      <c r="BJ117" s="988"/>
      <c r="BK117" s="988"/>
      <c r="BL117" s="988"/>
      <c r="BM117" s="988"/>
      <c r="BN117" s="988"/>
      <c r="BO117" s="988"/>
      <c r="BP117" s="989"/>
      <c r="BQ117" s="938" t="s">
        <v>122</v>
      </c>
      <c r="BR117" s="939"/>
      <c r="BS117" s="939"/>
      <c r="BT117" s="939"/>
      <c r="BU117" s="939"/>
      <c r="BV117" s="939" t="s">
        <v>122</v>
      </c>
      <c r="BW117" s="939"/>
      <c r="BX117" s="939"/>
      <c r="BY117" s="939"/>
      <c r="BZ117" s="939"/>
      <c r="CA117" s="939" t="s">
        <v>122</v>
      </c>
      <c r="CB117" s="939"/>
      <c r="CC117" s="939"/>
      <c r="CD117" s="939"/>
      <c r="CE117" s="939"/>
      <c r="CF117" s="933" t="s">
        <v>122</v>
      </c>
      <c r="CG117" s="934"/>
      <c r="CH117" s="934"/>
      <c r="CI117" s="934"/>
      <c r="CJ117" s="934"/>
      <c r="CK117" s="961"/>
      <c r="CL117" s="962"/>
      <c r="CM117" s="935" t="s">
        <v>440</v>
      </c>
      <c r="CN117" s="936"/>
      <c r="CO117" s="936"/>
      <c r="CP117" s="936"/>
      <c r="CQ117" s="936"/>
      <c r="CR117" s="936"/>
      <c r="CS117" s="936"/>
      <c r="CT117" s="936"/>
      <c r="CU117" s="936"/>
      <c r="CV117" s="936"/>
      <c r="CW117" s="936"/>
      <c r="CX117" s="936"/>
      <c r="CY117" s="936"/>
      <c r="CZ117" s="936"/>
      <c r="DA117" s="936"/>
      <c r="DB117" s="936"/>
      <c r="DC117" s="936"/>
      <c r="DD117" s="936"/>
      <c r="DE117" s="936"/>
      <c r="DF117" s="937"/>
      <c r="DG117" s="971" t="s">
        <v>122</v>
      </c>
      <c r="DH117" s="972"/>
      <c r="DI117" s="972"/>
      <c r="DJ117" s="972"/>
      <c r="DK117" s="973"/>
      <c r="DL117" s="974" t="s">
        <v>122</v>
      </c>
      <c r="DM117" s="972"/>
      <c r="DN117" s="972"/>
      <c r="DO117" s="972"/>
      <c r="DP117" s="973"/>
      <c r="DQ117" s="974" t="s">
        <v>122</v>
      </c>
      <c r="DR117" s="972"/>
      <c r="DS117" s="972"/>
      <c r="DT117" s="972"/>
      <c r="DU117" s="973"/>
      <c r="DV117" s="975" t="s">
        <v>122</v>
      </c>
      <c r="DW117" s="976"/>
      <c r="DX117" s="976"/>
      <c r="DY117" s="976"/>
      <c r="DZ117" s="977"/>
    </row>
    <row r="118" spans="1:130" s="212" customFormat="1" ht="26.25" customHeight="1" x14ac:dyDescent="0.2">
      <c r="A118" s="925" t="s">
        <v>414</v>
      </c>
      <c r="B118" s="906"/>
      <c r="C118" s="906"/>
      <c r="D118" s="906"/>
      <c r="E118" s="906"/>
      <c r="F118" s="906"/>
      <c r="G118" s="906"/>
      <c r="H118" s="906"/>
      <c r="I118" s="906"/>
      <c r="J118" s="906"/>
      <c r="K118" s="906"/>
      <c r="L118" s="906"/>
      <c r="M118" s="906"/>
      <c r="N118" s="906"/>
      <c r="O118" s="906"/>
      <c r="P118" s="906"/>
      <c r="Q118" s="906"/>
      <c r="R118" s="906"/>
      <c r="S118" s="906"/>
      <c r="T118" s="906"/>
      <c r="U118" s="906"/>
      <c r="V118" s="906"/>
      <c r="W118" s="906"/>
      <c r="X118" s="906"/>
      <c r="Y118" s="906"/>
      <c r="Z118" s="907"/>
      <c r="AA118" s="905" t="s">
        <v>411</v>
      </c>
      <c r="AB118" s="906"/>
      <c r="AC118" s="906"/>
      <c r="AD118" s="906"/>
      <c r="AE118" s="907"/>
      <c r="AF118" s="905" t="s">
        <v>412</v>
      </c>
      <c r="AG118" s="906"/>
      <c r="AH118" s="906"/>
      <c r="AI118" s="906"/>
      <c r="AJ118" s="907"/>
      <c r="AK118" s="905" t="s">
        <v>294</v>
      </c>
      <c r="AL118" s="906"/>
      <c r="AM118" s="906"/>
      <c r="AN118" s="906"/>
      <c r="AO118" s="907"/>
      <c r="AP118" s="983" t="s">
        <v>413</v>
      </c>
      <c r="AQ118" s="984"/>
      <c r="AR118" s="984"/>
      <c r="AS118" s="984"/>
      <c r="AT118" s="985"/>
      <c r="AU118" s="921"/>
      <c r="AV118" s="922"/>
      <c r="AW118" s="922"/>
      <c r="AX118" s="922"/>
      <c r="AY118" s="922"/>
      <c r="AZ118" s="986" t="s">
        <v>441</v>
      </c>
      <c r="BA118" s="978"/>
      <c r="BB118" s="978"/>
      <c r="BC118" s="978"/>
      <c r="BD118" s="978"/>
      <c r="BE118" s="978"/>
      <c r="BF118" s="978"/>
      <c r="BG118" s="978"/>
      <c r="BH118" s="978"/>
      <c r="BI118" s="978"/>
      <c r="BJ118" s="978"/>
      <c r="BK118" s="978"/>
      <c r="BL118" s="978"/>
      <c r="BM118" s="978"/>
      <c r="BN118" s="978"/>
      <c r="BO118" s="978"/>
      <c r="BP118" s="979"/>
      <c r="BQ118" s="1012" t="s">
        <v>122</v>
      </c>
      <c r="BR118" s="1013"/>
      <c r="BS118" s="1013"/>
      <c r="BT118" s="1013"/>
      <c r="BU118" s="1013"/>
      <c r="BV118" s="1013" t="s">
        <v>122</v>
      </c>
      <c r="BW118" s="1013"/>
      <c r="BX118" s="1013"/>
      <c r="BY118" s="1013"/>
      <c r="BZ118" s="1013"/>
      <c r="CA118" s="1013" t="s">
        <v>122</v>
      </c>
      <c r="CB118" s="1013"/>
      <c r="CC118" s="1013"/>
      <c r="CD118" s="1013"/>
      <c r="CE118" s="1013"/>
      <c r="CF118" s="933" t="s">
        <v>122</v>
      </c>
      <c r="CG118" s="934"/>
      <c r="CH118" s="934"/>
      <c r="CI118" s="934"/>
      <c r="CJ118" s="934"/>
      <c r="CK118" s="961"/>
      <c r="CL118" s="962"/>
      <c r="CM118" s="935" t="s">
        <v>442</v>
      </c>
      <c r="CN118" s="936"/>
      <c r="CO118" s="936"/>
      <c r="CP118" s="936"/>
      <c r="CQ118" s="936"/>
      <c r="CR118" s="936"/>
      <c r="CS118" s="936"/>
      <c r="CT118" s="936"/>
      <c r="CU118" s="936"/>
      <c r="CV118" s="936"/>
      <c r="CW118" s="936"/>
      <c r="CX118" s="936"/>
      <c r="CY118" s="936"/>
      <c r="CZ118" s="936"/>
      <c r="DA118" s="936"/>
      <c r="DB118" s="936"/>
      <c r="DC118" s="936"/>
      <c r="DD118" s="936"/>
      <c r="DE118" s="936"/>
      <c r="DF118" s="937"/>
      <c r="DG118" s="971" t="s">
        <v>122</v>
      </c>
      <c r="DH118" s="972"/>
      <c r="DI118" s="972"/>
      <c r="DJ118" s="972"/>
      <c r="DK118" s="973"/>
      <c r="DL118" s="974" t="s">
        <v>122</v>
      </c>
      <c r="DM118" s="972"/>
      <c r="DN118" s="972"/>
      <c r="DO118" s="972"/>
      <c r="DP118" s="973"/>
      <c r="DQ118" s="974" t="s">
        <v>122</v>
      </c>
      <c r="DR118" s="972"/>
      <c r="DS118" s="972"/>
      <c r="DT118" s="972"/>
      <c r="DU118" s="973"/>
      <c r="DV118" s="975" t="s">
        <v>122</v>
      </c>
      <c r="DW118" s="976"/>
      <c r="DX118" s="976"/>
      <c r="DY118" s="976"/>
      <c r="DZ118" s="977"/>
    </row>
    <row r="119" spans="1:130" s="212" customFormat="1" ht="26.25" customHeight="1" x14ac:dyDescent="0.2">
      <c r="A119" s="1069" t="s">
        <v>417</v>
      </c>
      <c r="B119" s="960"/>
      <c r="C119" s="942" t="s">
        <v>418</v>
      </c>
      <c r="D119" s="910"/>
      <c r="E119" s="910"/>
      <c r="F119" s="910"/>
      <c r="G119" s="910"/>
      <c r="H119" s="910"/>
      <c r="I119" s="910"/>
      <c r="J119" s="910"/>
      <c r="K119" s="910"/>
      <c r="L119" s="910"/>
      <c r="M119" s="910"/>
      <c r="N119" s="910"/>
      <c r="O119" s="910"/>
      <c r="P119" s="910"/>
      <c r="Q119" s="910"/>
      <c r="R119" s="910"/>
      <c r="S119" s="910"/>
      <c r="T119" s="910"/>
      <c r="U119" s="910"/>
      <c r="V119" s="910"/>
      <c r="W119" s="910"/>
      <c r="X119" s="910"/>
      <c r="Y119" s="910"/>
      <c r="Z119" s="911"/>
      <c r="AA119" s="912" t="s">
        <v>122</v>
      </c>
      <c r="AB119" s="913"/>
      <c r="AC119" s="913"/>
      <c r="AD119" s="913"/>
      <c r="AE119" s="914"/>
      <c r="AF119" s="915" t="s">
        <v>122</v>
      </c>
      <c r="AG119" s="913"/>
      <c r="AH119" s="913"/>
      <c r="AI119" s="913"/>
      <c r="AJ119" s="914"/>
      <c r="AK119" s="915" t="s">
        <v>122</v>
      </c>
      <c r="AL119" s="913"/>
      <c r="AM119" s="913"/>
      <c r="AN119" s="913"/>
      <c r="AO119" s="914"/>
      <c r="AP119" s="916" t="s">
        <v>122</v>
      </c>
      <c r="AQ119" s="917"/>
      <c r="AR119" s="917"/>
      <c r="AS119" s="917"/>
      <c r="AT119" s="918"/>
      <c r="AU119" s="923"/>
      <c r="AV119" s="924"/>
      <c r="AW119" s="924"/>
      <c r="AX119" s="924"/>
      <c r="AY119" s="924"/>
      <c r="AZ119" s="235" t="s">
        <v>177</v>
      </c>
      <c r="BA119" s="235"/>
      <c r="BB119" s="235"/>
      <c r="BC119" s="235"/>
      <c r="BD119" s="235"/>
      <c r="BE119" s="235"/>
      <c r="BF119" s="235"/>
      <c r="BG119" s="235"/>
      <c r="BH119" s="235"/>
      <c r="BI119" s="235"/>
      <c r="BJ119" s="235"/>
      <c r="BK119" s="235"/>
      <c r="BL119" s="235"/>
      <c r="BM119" s="235"/>
      <c r="BN119" s="235"/>
      <c r="BO119" s="990" t="s">
        <v>443</v>
      </c>
      <c r="BP119" s="1018"/>
      <c r="BQ119" s="1012">
        <v>36103709</v>
      </c>
      <c r="BR119" s="1013"/>
      <c r="BS119" s="1013"/>
      <c r="BT119" s="1013"/>
      <c r="BU119" s="1013"/>
      <c r="BV119" s="1013">
        <v>34535872</v>
      </c>
      <c r="BW119" s="1013"/>
      <c r="BX119" s="1013"/>
      <c r="BY119" s="1013"/>
      <c r="BZ119" s="1013"/>
      <c r="CA119" s="1013">
        <v>35602870</v>
      </c>
      <c r="CB119" s="1013"/>
      <c r="CC119" s="1013"/>
      <c r="CD119" s="1013"/>
      <c r="CE119" s="1013"/>
      <c r="CF119" s="1014"/>
      <c r="CG119" s="1015"/>
      <c r="CH119" s="1015"/>
      <c r="CI119" s="1015"/>
      <c r="CJ119" s="1016"/>
      <c r="CK119" s="963"/>
      <c r="CL119" s="964"/>
      <c r="CM119" s="986" t="s">
        <v>444</v>
      </c>
      <c r="CN119" s="978"/>
      <c r="CO119" s="978"/>
      <c r="CP119" s="978"/>
      <c r="CQ119" s="978"/>
      <c r="CR119" s="978"/>
      <c r="CS119" s="978"/>
      <c r="CT119" s="978"/>
      <c r="CU119" s="978"/>
      <c r="CV119" s="978"/>
      <c r="CW119" s="978"/>
      <c r="CX119" s="978"/>
      <c r="CY119" s="978"/>
      <c r="CZ119" s="978"/>
      <c r="DA119" s="978"/>
      <c r="DB119" s="978"/>
      <c r="DC119" s="978"/>
      <c r="DD119" s="978"/>
      <c r="DE119" s="978"/>
      <c r="DF119" s="979"/>
      <c r="DG119" s="1017" t="s">
        <v>122</v>
      </c>
      <c r="DH119" s="999"/>
      <c r="DI119" s="999"/>
      <c r="DJ119" s="999"/>
      <c r="DK119" s="1000"/>
      <c r="DL119" s="998" t="s">
        <v>122</v>
      </c>
      <c r="DM119" s="999"/>
      <c r="DN119" s="999"/>
      <c r="DO119" s="999"/>
      <c r="DP119" s="1000"/>
      <c r="DQ119" s="998" t="s">
        <v>122</v>
      </c>
      <c r="DR119" s="999"/>
      <c r="DS119" s="999"/>
      <c r="DT119" s="999"/>
      <c r="DU119" s="1000"/>
      <c r="DV119" s="1001" t="s">
        <v>122</v>
      </c>
      <c r="DW119" s="1002"/>
      <c r="DX119" s="1002"/>
      <c r="DY119" s="1002"/>
      <c r="DZ119" s="1003"/>
    </row>
    <row r="120" spans="1:130" s="212" customFormat="1" ht="26.25" customHeight="1" x14ac:dyDescent="0.2">
      <c r="A120" s="1070"/>
      <c r="B120" s="962"/>
      <c r="C120" s="935" t="s">
        <v>421</v>
      </c>
      <c r="D120" s="936"/>
      <c r="E120" s="936"/>
      <c r="F120" s="936"/>
      <c r="G120" s="936"/>
      <c r="H120" s="936"/>
      <c r="I120" s="936"/>
      <c r="J120" s="936"/>
      <c r="K120" s="936"/>
      <c r="L120" s="936"/>
      <c r="M120" s="936"/>
      <c r="N120" s="936"/>
      <c r="O120" s="936"/>
      <c r="P120" s="936"/>
      <c r="Q120" s="936"/>
      <c r="R120" s="936"/>
      <c r="S120" s="936"/>
      <c r="T120" s="936"/>
      <c r="U120" s="936"/>
      <c r="V120" s="936"/>
      <c r="W120" s="936"/>
      <c r="X120" s="936"/>
      <c r="Y120" s="936"/>
      <c r="Z120" s="937"/>
      <c r="AA120" s="971" t="s">
        <v>122</v>
      </c>
      <c r="AB120" s="972"/>
      <c r="AC120" s="972"/>
      <c r="AD120" s="972"/>
      <c r="AE120" s="973"/>
      <c r="AF120" s="974" t="s">
        <v>122</v>
      </c>
      <c r="AG120" s="972"/>
      <c r="AH120" s="972"/>
      <c r="AI120" s="972"/>
      <c r="AJ120" s="973"/>
      <c r="AK120" s="974" t="s">
        <v>122</v>
      </c>
      <c r="AL120" s="972"/>
      <c r="AM120" s="972"/>
      <c r="AN120" s="972"/>
      <c r="AO120" s="973"/>
      <c r="AP120" s="975" t="s">
        <v>122</v>
      </c>
      <c r="AQ120" s="976"/>
      <c r="AR120" s="976"/>
      <c r="AS120" s="976"/>
      <c r="AT120" s="977"/>
      <c r="AU120" s="1004" t="s">
        <v>445</v>
      </c>
      <c r="AV120" s="1005"/>
      <c r="AW120" s="1005"/>
      <c r="AX120" s="1005"/>
      <c r="AY120" s="1006"/>
      <c r="AZ120" s="942" t="s">
        <v>446</v>
      </c>
      <c r="BA120" s="910"/>
      <c r="BB120" s="910"/>
      <c r="BC120" s="910"/>
      <c r="BD120" s="910"/>
      <c r="BE120" s="910"/>
      <c r="BF120" s="910"/>
      <c r="BG120" s="910"/>
      <c r="BH120" s="910"/>
      <c r="BI120" s="910"/>
      <c r="BJ120" s="910"/>
      <c r="BK120" s="910"/>
      <c r="BL120" s="910"/>
      <c r="BM120" s="910"/>
      <c r="BN120" s="910"/>
      <c r="BO120" s="910"/>
      <c r="BP120" s="911"/>
      <c r="BQ120" s="943">
        <v>7603528</v>
      </c>
      <c r="BR120" s="944"/>
      <c r="BS120" s="944"/>
      <c r="BT120" s="944"/>
      <c r="BU120" s="944"/>
      <c r="BV120" s="944">
        <v>7957975</v>
      </c>
      <c r="BW120" s="944"/>
      <c r="BX120" s="944"/>
      <c r="BY120" s="944"/>
      <c r="BZ120" s="944"/>
      <c r="CA120" s="944">
        <v>8426356</v>
      </c>
      <c r="CB120" s="944"/>
      <c r="CC120" s="944"/>
      <c r="CD120" s="944"/>
      <c r="CE120" s="944"/>
      <c r="CF120" s="957">
        <v>58.9</v>
      </c>
      <c r="CG120" s="958"/>
      <c r="CH120" s="958"/>
      <c r="CI120" s="958"/>
      <c r="CJ120" s="958"/>
      <c r="CK120" s="1019" t="s">
        <v>447</v>
      </c>
      <c r="CL120" s="1020"/>
      <c r="CM120" s="1020"/>
      <c r="CN120" s="1020"/>
      <c r="CO120" s="1021"/>
      <c r="CP120" s="1027" t="s">
        <v>393</v>
      </c>
      <c r="CQ120" s="1028"/>
      <c r="CR120" s="1028"/>
      <c r="CS120" s="1028"/>
      <c r="CT120" s="1028"/>
      <c r="CU120" s="1028"/>
      <c r="CV120" s="1028"/>
      <c r="CW120" s="1028"/>
      <c r="CX120" s="1028"/>
      <c r="CY120" s="1028"/>
      <c r="CZ120" s="1028"/>
      <c r="DA120" s="1028"/>
      <c r="DB120" s="1028"/>
      <c r="DC120" s="1028"/>
      <c r="DD120" s="1028"/>
      <c r="DE120" s="1028"/>
      <c r="DF120" s="1029"/>
      <c r="DG120" s="943">
        <v>6216601</v>
      </c>
      <c r="DH120" s="944"/>
      <c r="DI120" s="944"/>
      <c r="DJ120" s="944"/>
      <c r="DK120" s="944"/>
      <c r="DL120" s="944">
        <v>5913459</v>
      </c>
      <c r="DM120" s="944"/>
      <c r="DN120" s="944"/>
      <c r="DO120" s="944"/>
      <c r="DP120" s="944"/>
      <c r="DQ120" s="944">
        <v>6086310</v>
      </c>
      <c r="DR120" s="944"/>
      <c r="DS120" s="944"/>
      <c r="DT120" s="944"/>
      <c r="DU120" s="944"/>
      <c r="DV120" s="945">
        <v>42.6</v>
      </c>
      <c r="DW120" s="945"/>
      <c r="DX120" s="945"/>
      <c r="DY120" s="945"/>
      <c r="DZ120" s="946"/>
    </row>
    <row r="121" spans="1:130" s="212" customFormat="1" ht="26.25" customHeight="1" x14ac:dyDescent="0.2">
      <c r="A121" s="1070"/>
      <c r="B121" s="962"/>
      <c r="C121" s="987" t="s">
        <v>448</v>
      </c>
      <c r="D121" s="988"/>
      <c r="E121" s="988"/>
      <c r="F121" s="988"/>
      <c r="G121" s="988"/>
      <c r="H121" s="988"/>
      <c r="I121" s="988"/>
      <c r="J121" s="988"/>
      <c r="K121" s="988"/>
      <c r="L121" s="988"/>
      <c r="M121" s="988"/>
      <c r="N121" s="988"/>
      <c r="O121" s="988"/>
      <c r="P121" s="988"/>
      <c r="Q121" s="988"/>
      <c r="R121" s="988"/>
      <c r="S121" s="988"/>
      <c r="T121" s="988"/>
      <c r="U121" s="988"/>
      <c r="V121" s="988"/>
      <c r="W121" s="988"/>
      <c r="X121" s="988"/>
      <c r="Y121" s="988"/>
      <c r="Z121" s="989"/>
      <c r="AA121" s="971">
        <v>6810</v>
      </c>
      <c r="AB121" s="972"/>
      <c r="AC121" s="972"/>
      <c r="AD121" s="972"/>
      <c r="AE121" s="973"/>
      <c r="AF121" s="974" t="s">
        <v>122</v>
      </c>
      <c r="AG121" s="972"/>
      <c r="AH121" s="972"/>
      <c r="AI121" s="972"/>
      <c r="AJ121" s="973"/>
      <c r="AK121" s="974" t="s">
        <v>122</v>
      </c>
      <c r="AL121" s="972"/>
      <c r="AM121" s="972"/>
      <c r="AN121" s="972"/>
      <c r="AO121" s="973"/>
      <c r="AP121" s="975" t="s">
        <v>122</v>
      </c>
      <c r="AQ121" s="976"/>
      <c r="AR121" s="976"/>
      <c r="AS121" s="976"/>
      <c r="AT121" s="977"/>
      <c r="AU121" s="1007"/>
      <c r="AV121" s="1008"/>
      <c r="AW121" s="1008"/>
      <c r="AX121" s="1008"/>
      <c r="AY121" s="1009"/>
      <c r="AZ121" s="935" t="s">
        <v>449</v>
      </c>
      <c r="BA121" s="936"/>
      <c r="BB121" s="936"/>
      <c r="BC121" s="936"/>
      <c r="BD121" s="936"/>
      <c r="BE121" s="936"/>
      <c r="BF121" s="936"/>
      <c r="BG121" s="936"/>
      <c r="BH121" s="936"/>
      <c r="BI121" s="936"/>
      <c r="BJ121" s="936"/>
      <c r="BK121" s="936"/>
      <c r="BL121" s="936"/>
      <c r="BM121" s="936"/>
      <c r="BN121" s="936"/>
      <c r="BO121" s="936"/>
      <c r="BP121" s="937"/>
      <c r="BQ121" s="938">
        <v>5155280</v>
      </c>
      <c r="BR121" s="939"/>
      <c r="BS121" s="939"/>
      <c r="BT121" s="939"/>
      <c r="BU121" s="939"/>
      <c r="BV121" s="939">
        <v>4927830</v>
      </c>
      <c r="BW121" s="939"/>
      <c r="BX121" s="939"/>
      <c r="BY121" s="939"/>
      <c r="BZ121" s="939"/>
      <c r="CA121" s="939">
        <v>5392310</v>
      </c>
      <c r="CB121" s="939"/>
      <c r="CC121" s="939"/>
      <c r="CD121" s="939"/>
      <c r="CE121" s="939"/>
      <c r="CF121" s="933">
        <v>37.700000000000003</v>
      </c>
      <c r="CG121" s="934"/>
      <c r="CH121" s="934"/>
      <c r="CI121" s="934"/>
      <c r="CJ121" s="934"/>
      <c r="CK121" s="1022"/>
      <c r="CL121" s="1023"/>
      <c r="CM121" s="1023"/>
      <c r="CN121" s="1023"/>
      <c r="CO121" s="1024"/>
      <c r="CP121" s="1032" t="s">
        <v>394</v>
      </c>
      <c r="CQ121" s="1033"/>
      <c r="CR121" s="1033"/>
      <c r="CS121" s="1033"/>
      <c r="CT121" s="1033"/>
      <c r="CU121" s="1033"/>
      <c r="CV121" s="1033"/>
      <c r="CW121" s="1033"/>
      <c r="CX121" s="1033"/>
      <c r="CY121" s="1033"/>
      <c r="CZ121" s="1033"/>
      <c r="DA121" s="1033"/>
      <c r="DB121" s="1033"/>
      <c r="DC121" s="1033"/>
      <c r="DD121" s="1033"/>
      <c r="DE121" s="1033"/>
      <c r="DF121" s="1034"/>
      <c r="DG121" s="938">
        <v>705602</v>
      </c>
      <c r="DH121" s="939"/>
      <c r="DI121" s="939"/>
      <c r="DJ121" s="939"/>
      <c r="DK121" s="939"/>
      <c r="DL121" s="939">
        <v>640865</v>
      </c>
      <c r="DM121" s="939"/>
      <c r="DN121" s="939"/>
      <c r="DO121" s="939"/>
      <c r="DP121" s="939"/>
      <c r="DQ121" s="939">
        <v>587018</v>
      </c>
      <c r="DR121" s="939"/>
      <c r="DS121" s="939"/>
      <c r="DT121" s="939"/>
      <c r="DU121" s="939"/>
      <c r="DV121" s="940">
        <v>4.0999999999999996</v>
      </c>
      <c r="DW121" s="940"/>
      <c r="DX121" s="940"/>
      <c r="DY121" s="940"/>
      <c r="DZ121" s="941"/>
    </row>
    <row r="122" spans="1:130" s="212" customFormat="1" ht="26.25" customHeight="1" x14ac:dyDescent="0.2">
      <c r="A122" s="1070"/>
      <c r="B122" s="962"/>
      <c r="C122" s="935" t="s">
        <v>431</v>
      </c>
      <c r="D122" s="936"/>
      <c r="E122" s="936"/>
      <c r="F122" s="936"/>
      <c r="G122" s="936"/>
      <c r="H122" s="936"/>
      <c r="I122" s="936"/>
      <c r="J122" s="936"/>
      <c r="K122" s="936"/>
      <c r="L122" s="936"/>
      <c r="M122" s="936"/>
      <c r="N122" s="936"/>
      <c r="O122" s="936"/>
      <c r="P122" s="936"/>
      <c r="Q122" s="936"/>
      <c r="R122" s="936"/>
      <c r="S122" s="936"/>
      <c r="T122" s="936"/>
      <c r="U122" s="936"/>
      <c r="V122" s="936"/>
      <c r="W122" s="936"/>
      <c r="X122" s="936"/>
      <c r="Y122" s="936"/>
      <c r="Z122" s="937"/>
      <c r="AA122" s="971" t="s">
        <v>122</v>
      </c>
      <c r="AB122" s="972"/>
      <c r="AC122" s="972"/>
      <c r="AD122" s="972"/>
      <c r="AE122" s="973"/>
      <c r="AF122" s="974" t="s">
        <v>122</v>
      </c>
      <c r="AG122" s="972"/>
      <c r="AH122" s="972"/>
      <c r="AI122" s="972"/>
      <c r="AJ122" s="973"/>
      <c r="AK122" s="974" t="s">
        <v>122</v>
      </c>
      <c r="AL122" s="972"/>
      <c r="AM122" s="972"/>
      <c r="AN122" s="972"/>
      <c r="AO122" s="973"/>
      <c r="AP122" s="975" t="s">
        <v>122</v>
      </c>
      <c r="AQ122" s="976"/>
      <c r="AR122" s="976"/>
      <c r="AS122" s="976"/>
      <c r="AT122" s="977"/>
      <c r="AU122" s="1007"/>
      <c r="AV122" s="1008"/>
      <c r="AW122" s="1008"/>
      <c r="AX122" s="1008"/>
      <c r="AY122" s="1009"/>
      <c r="AZ122" s="986" t="s">
        <v>450</v>
      </c>
      <c r="BA122" s="978"/>
      <c r="BB122" s="978"/>
      <c r="BC122" s="978"/>
      <c r="BD122" s="978"/>
      <c r="BE122" s="978"/>
      <c r="BF122" s="978"/>
      <c r="BG122" s="978"/>
      <c r="BH122" s="978"/>
      <c r="BI122" s="978"/>
      <c r="BJ122" s="978"/>
      <c r="BK122" s="978"/>
      <c r="BL122" s="978"/>
      <c r="BM122" s="978"/>
      <c r="BN122" s="978"/>
      <c r="BO122" s="978"/>
      <c r="BP122" s="979"/>
      <c r="BQ122" s="1012">
        <v>26987030</v>
      </c>
      <c r="BR122" s="1013"/>
      <c r="BS122" s="1013"/>
      <c r="BT122" s="1013"/>
      <c r="BU122" s="1013"/>
      <c r="BV122" s="1013">
        <v>25985502</v>
      </c>
      <c r="BW122" s="1013"/>
      <c r="BX122" s="1013"/>
      <c r="BY122" s="1013"/>
      <c r="BZ122" s="1013"/>
      <c r="CA122" s="1013">
        <v>26017488</v>
      </c>
      <c r="CB122" s="1013"/>
      <c r="CC122" s="1013"/>
      <c r="CD122" s="1013"/>
      <c r="CE122" s="1013"/>
      <c r="CF122" s="1030">
        <v>182</v>
      </c>
      <c r="CG122" s="1031"/>
      <c r="CH122" s="1031"/>
      <c r="CI122" s="1031"/>
      <c r="CJ122" s="1031"/>
      <c r="CK122" s="1022"/>
      <c r="CL122" s="1023"/>
      <c r="CM122" s="1023"/>
      <c r="CN122" s="1023"/>
      <c r="CO122" s="1024"/>
      <c r="CP122" s="1032" t="s">
        <v>391</v>
      </c>
      <c r="CQ122" s="1033"/>
      <c r="CR122" s="1033"/>
      <c r="CS122" s="1033"/>
      <c r="CT122" s="1033"/>
      <c r="CU122" s="1033"/>
      <c r="CV122" s="1033"/>
      <c r="CW122" s="1033"/>
      <c r="CX122" s="1033"/>
      <c r="CY122" s="1033"/>
      <c r="CZ122" s="1033"/>
      <c r="DA122" s="1033"/>
      <c r="DB122" s="1033"/>
      <c r="DC122" s="1033"/>
      <c r="DD122" s="1033"/>
      <c r="DE122" s="1033"/>
      <c r="DF122" s="1034"/>
      <c r="DG122" s="938">
        <v>162816</v>
      </c>
      <c r="DH122" s="939"/>
      <c r="DI122" s="939"/>
      <c r="DJ122" s="939"/>
      <c r="DK122" s="939"/>
      <c r="DL122" s="939">
        <v>272713</v>
      </c>
      <c r="DM122" s="939"/>
      <c r="DN122" s="939"/>
      <c r="DO122" s="939"/>
      <c r="DP122" s="939"/>
      <c r="DQ122" s="939">
        <v>244745</v>
      </c>
      <c r="DR122" s="939"/>
      <c r="DS122" s="939"/>
      <c r="DT122" s="939"/>
      <c r="DU122" s="939"/>
      <c r="DV122" s="940">
        <v>1.7</v>
      </c>
      <c r="DW122" s="940"/>
      <c r="DX122" s="940"/>
      <c r="DY122" s="940"/>
      <c r="DZ122" s="941"/>
    </row>
    <row r="123" spans="1:130" s="212" customFormat="1" ht="26.25" customHeight="1" x14ac:dyDescent="0.2">
      <c r="A123" s="1070"/>
      <c r="B123" s="962"/>
      <c r="C123" s="935" t="s">
        <v>437</v>
      </c>
      <c r="D123" s="936"/>
      <c r="E123" s="936"/>
      <c r="F123" s="936"/>
      <c r="G123" s="936"/>
      <c r="H123" s="936"/>
      <c r="I123" s="936"/>
      <c r="J123" s="936"/>
      <c r="K123" s="936"/>
      <c r="L123" s="936"/>
      <c r="M123" s="936"/>
      <c r="N123" s="936"/>
      <c r="O123" s="936"/>
      <c r="P123" s="936"/>
      <c r="Q123" s="936"/>
      <c r="R123" s="936"/>
      <c r="S123" s="936"/>
      <c r="T123" s="936"/>
      <c r="U123" s="936"/>
      <c r="V123" s="936"/>
      <c r="W123" s="936"/>
      <c r="X123" s="936"/>
      <c r="Y123" s="936"/>
      <c r="Z123" s="937"/>
      <c r="AA123" s="971" t="s">
        <v>122</v>
      </c>
      <c r="AB123" s="972"/>
      <c r="AC123" s="972"/>
      <c r="AD123" s="972"/>
      <c r="AE123" s="973"/>
      <c r="AF123" s="974" t="s">
        <v>122</v>
      </c>
      <c r="AG123" s="972"/>
      <c r="AH123" s="972"/>
      <c r="AI123" s="972"/>
      <c r="AJ123" s="973"/>
      <c r="AK123" s="974" t="s">
        <v>122</v>
      </c>
      <c r="AL123" s="972"/>
      <c r="AM123" s="972"/>
      <c r="AN123" s="972"/>
      <c r="AO123" s="973"/>
      <c r="AP123" s="975" t="s">
        <v>122</v>
      </c>
      <c r="AQ123" s="976"/>
      <c r="AR123" s="976"/>
      <c r="AS123" s="976"/>
      <c r="AT123" s="977"/>
      <c r="AU123" s="1010"/>
      <c r="AV123" s="1011"/>
      <c r="AW123" s="1011"/>
      <c r="AX123" s="1011"/>
      <c r="AY123" s="1011"/>
      <c r="AZ123" s="235" t="s">
        <v>177</v>
      </c>
      <c r="BA123" s="235"/>
      <c r="BB123" s="235"/>
      <c r="BC123" s="235"/>
      <c r="BD123" s="235"/>
      <c r="BE123" s="235"/>
      <c r="BF123" s="235"/>
      <c r="BG123" s="235"/>
      <c r="BH123" s="235"/>
      <c r="BI123" s="235"/>
      <c r="BJ123" s="235"/>
      <c r="BK123" s="235"/>
      <c r="BL123" s="235"/>
      <c r="BM123" s="235"/>
      <c r="BN123" s="235"/>
      <c r="BO123" s="990" t="s">
        <v>451</v>
      </c>
      <c r="BP123" s="1018"/>
      <c r="BQ123" s="1076">
        <v>39745838</v>
      </c>
      <c r="BR123" s="1077"/>
      <c r="BS123" s="1077"/>
      <c r="BT123" s="1077"/>
      <c r="BU123" s="1077"/>
      <c r="BV123" s="1077">
        <v>38871307</v>
      </c>
      <c r="BW123" s="1077"/>
      <c r="BX123" s="1077"/>
      <c r="BY123" s="1077"/>
      <c r="BZ123" s="1077"/>
      <c r="CA123" s="1077">
        <v>39836154</v>
      </c>
      <c r="CB123" s="1077"/>
      <c r="CC123" s="1077"/>
      <c r="CD123" s="1077"/>
      <c r="CE123" s="1077"/>
      <c r="CF123" s="1014"/>
      <c r="CG123" s="1015"/>
      <c r="CH123" s="1015"/>
      <c r="CI123" s="1015"/>
      <c r="CJ123" s="1016"/>
      <c r="CK123" s="1022"/>
      <c r="CL123" s="1023"/>
      <c r="CM123" s="1023"/>
      <c r="CN123" s="1023"/>
      <c r="CO123" s="1024"/>
      <c r="CP123" s="1032" t="s">
        <v>390</v>
      </c>
      <c r="CQ123" s="1033"/>
      <c r="CR123" s="1033"/>
      <c r="CS123" s="1033"/>
      <c r="CT123" s="1033"/>
      <c r="CU123" s="1033"/>
      <c r="CV123" s="1033"/>
      <c r="CW123" s="1033"/>
      <c r="CX123" s="1033"/>
      <c r="CY123" s="1033"/>
      <c r="CZ123" s="1033"/>
      <c r="DA123" s="1033"/>
      <c r="DB123" s="1033"/>
      <c r="DC123" s="1033"/>
      <c r="DD123" s="1033"/>
      <c r="DE123" s="1033"/>
      <c r="DF123" s="1034"/>
      <c r="DG123" s="971" t="s">
        <v>122</v>
      </c>
      <c r="DH123" s="972"/>
      <c r="DI123" s="972"/>
      <c r="DJ123" s="972"/>
      <c r="DK123" s="973"/>
      <c r="DL123" s="974" t="s">
        <v>122</v>
      </c>
      <c r="DM123" s="972"/>
      <c r="DN123" s="972"/>
      <c r="DO123" s="972"/>
      <c r="DP123" s="973"/>
      <c r="DQ123" s="974" t="s">
        <v>122</v>
      </c>
      <c r="DR123" s="972"/>
      <c r="DS123" s="972"/>
      <c r="DT123" s="972"/>
      <c r="DU123" s="973"/>
      <c r="DV123" s="975" t="s">
        <v>122</v>
      </c>
      <c r="DW123" s="976"/>
      <c r="DX123" s="976"/>
      <c r="DY123" s="976"/>
      <c r="DZ123" s="977"/>
    </row>
    <row r="124" spans="1:130" s="212" customFormat="1" ht="26.25" customHeight="1" thickBot="1" x14ac:dyDescent="0.25">
      <c r="A124" s="1070"/>
      <c r="B124" s="962"/>
      <c r="C124" s="935" t="s">
        <v>440</v>
      </c>
      <c r="D124" s="936"/>
      <c r="E124" s="936"/>
      <c r="F124" s="936"/>
      <c r="G124" s="936"/>
      <c r="H124" s="936"/>
      <c r="I124" s="936"/>
      <c r="J124" s="936"/>
      <c r="K124" s="936"/>
      <c r="L124" s="936"/>
      <c r="M124" s="936"/>
      <c r="N124" s="936"/>
      <c r="O124" s="936"/>
      <c r="P124" s="936"/>
      <c r="Q124" s="936"/>
      <c r="R124" s="936"/>
      <c r="S124" s="936"/>
      <c r="T124" s="936"/>
      <c r="U124" s="936"/>
      <c r="V124" s="936"/>
      <c r="W124" s="936"/>
      <c r="X124" s="936"/>
      <c r="Y124" s="936"/>
      <c r="Z124" s="937"/>
      <c r="AA124" s="971" t="s">
        <v>122</v>
      </c>
      <c r="AB124" s="972"/>
      <c r="AC124" s="972"/>
      <c r="AD124" s="972"/>
      <c r="AE124" s="973"/>
      <c r="AF124" s="974" t="s">
        <v>122</v>
      </c>
      <c r="AG124" s="972"/>
      <c r="AH124" s="972"/>
      <c r="AI124" s="972"/>
      <c r="AJ124" s="973"/>
      <c r="AK124" s="974" t="s">
        <v>122</v>
      </c>
      <c r="AL124" s="972"/>
      <c r="AM124" s="972"/>
      <c r="AN124" s="972"/>
      <c r="AO124" s="973"/>
      <c r="AP124" s="975" t="s">
        <v>122</v>
      </c>
      <c r="AQ124" s="976"/>
      <c r="AR124" s="976"/>
      <c r="AS124" s="976"/>
      <c r="AT124" s="977"/>
      <c r="AU124" s="1072" t="s">
        <v>452</v>
      </c>
      <c r="AV124" s="1073"/>
      <c r="AW124" s="1073"/>
      <c r="AX124" s="1073"/>
      <c r="AY124" s="1073"/>
      <c r="AZ124" s="1073"/>
      <c r="BA124" s="1073"/>
      <c r="BB124" s="1073"/>
      <c r="BC124" s="1073"/>
      <c r="BD124" s="1073"/>
      <c r="BE124" s="1073"/>
      <c r="BF124" s="1073"/>
      <c r="BG124" s="1073"/>
      <c r="BH124" s="1073"/>
      <c r="BI124" s="1073"/>
      <c r="BJ124" s="1073"/>
      <c r="BK124" s="1073"/>
      <c r="BL124" s="1073"/>
      <c r="BM124" s="1073"/>
      <c r="BN124" s="1073"/>
      <c r="BO124" s="1073"/>
      <c r="BP124" s="1074"/>
      <c r="BQ124" s="1075" t="s">
        <v>122</v>
      </c>
      <c r="BR124" s="1040"/>
      <c r="BS124" s="1040"/>
      <c r="BT124" s="1040"/>
      <c r="BU124" s="1040"/>
      <c r="BV124" s="1040" t="s">
        <v>122</v>
      </c>
      <c r="BW124" s="1040"/>
      <c r="BX124" s="1040"/>
      <c r="BY124" s="1040"/>
      <c r="BZ124" s="1040"/>
      <c r="CA124" s="1040" t="s">
        <v>122</v>
      </c>
      <c r="CB124" s="1040"/>
      <c r="CC124" s="1040"/>
      <c r="CD124" s="1040"/>
      <c r="CE124" s="1040"/>
      <c r="CF124" s="1041"/>
      <c r="CG124" s="1042"/>
      <c r="CH124" s="1042"/>
      <c r="CI124" s="1042"/>
      <c r="CJ124" s="1043"/>
      <c r="CK124" s="1025"/>
      <c r="CL124" s="1025"/>
      <c r="CM124" s="1025"/>
      <c r="CN124" s="1025"/>
      <c r="CO124" s="1026"/>
      <c r="CP124" s="1032" t="s">
        <v>453</v>
      </c>
      <c r="CQ124" s="1033"/>
      <c r="CR124" s="1033"/>
      <c r="CS124" s="1033"/>
      <c r="CT124" s="1033"/>
      <c r="CU124" s="1033"/>
      <c r="CV124" s="1033"/>
      <c r="CW124" s="1033"/>
      <c r="CX124" s="1033"/>
      <c r="CY124" s="1033"/>
      <c r="CZ124" s="1033"/>
      <c r="DA124" s="1033"/>
      <c r="DB124" s="1033"/>
      <c r="DC124" s="1033"/>
      <c r="DD124" s="1033"/>
      <c r="DE124" s="1033"/>
      <c r="DF124" s="1034"/>
      <c r="DG124" s="1017" t="s">
        <v>122</v>
      </c>
      <c r="DH124" s="999"/>
      <c r="DI124" s="999"/>
      <c r="DJ124" s="999"/>
      <c r="DK124" s="1000"/>
      <c r="DL124" s="998" t="s">
        <v>122</v>
      </c>
      <c r="DM124" s="999"/>
      <c r="DN124" s="999"/>
      <c r="DO124" s="999"/>
      <c r="DP124" s="1000"/>
      <c r="DQ124" s="998" t="s">
        <v>122</v>
      </c>
      <c r="DR124" s="999"/>
      <c r="DS124" s="999"/>
      <c r="DT124" s="999"/>
      <c r="DU124" s="1000"/>
      <c r="DV124" s="1001" t="s">
        <v>122</v>
      </c>
      <c r="DW124" s="1002"/>
      <c r="DX124" s="1002"/>
      <c r="DY124" s="1002"/>
      <c r="DZ124" s="1003"/>
    </row>
    <row r="125" spans="1:130" s="212" customFormat="1" ht="26.25" customHeight="1" x14ac:dyDescent="0.2">
      <c r="A125" s="1070"/>
      <c r="B125" s="962"/>
      <c r="C125" s="935" t="s">
        <v>442</v>
      </c>
      <c r="D125" s="936"/>
      <c r="E125" s="936"/>
      <c r="F125" s="936"/>
      <c r="G125" s="936"/>
      <c r="H125" s="936"/>
      <c r="I125" s="936"/>
      <c r="J125" s="936"/>
      <c r="K125" s="936"/>
      <c r="L125" s="936"/>
      <c r="M125" s="936"/>
      <c r="N125" s="936"/>
      <c r="O125" s="936"/>
      <c r="P125" s="936"/>
      <c r="Q125" s="936"/>
      <c r="R125" s="936"/>
      <c r="S125" s="936"/>
      <c r="T125" s="936"/>
      <c r="U125" s="936"/>
      <c r="V125" s="936"/>
      <c r="W125" s="936"/>
      <c r="X125" s="936"/>
      <c r="Y125" s="936"/>
      <c r="Z125" s="937"/>
      <c r="AA125" s="971" t="s">
        <v>122</v>
      </c>
      <c r="AB125" s="972"/>
      <c r="AC125" s="972"/>
      <c r="AD125" s="972"/>
      <c r="AE125" s="973"/>
      <c r="AF125" s="974" t="s">
        <v>122</v>
      </c>
      <c r="AG125" s="972"/>
      <c r="AH125" s="972"/>
      <c r="AI125" s="972"/>
      <c r="AJ125" s="973"/>
      <c r="AK125" s="974" t="s">
        <v>122</v>
      </c>
      <c r="AL125" s="972"/>
      <c r="AM125" s="972"/>
      <c r="AN125" s="972"/>
      <c r="AO125" s="973"/>
      <c r="AP125" s="975" t="s">
        <v>122</v>
      </c>
      <c r="AQ125" s="976"/>
      <c r="AR125" s="976"/>
      <c r="AS125" s="976"/>
      <c r="AT125" s="977"/>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5" t="s">
        <v>454</v>
      </c>
      <c r="CL125" s="1020"/>
      <c r="CM125" s="1020"/>
      <c r="CN125" s="1020"/>
      <c r="CO125" s="1021"/>
      <c r="CP125" s="942" t="s">
        <v>455</v>
      </c>
      <c r="CQ125" s="910"/>
      <c r="CR125" s="910"/>
      <c r="CS125" s="910"/>
      <c r="CT125" s="910"/>
      <c r="CU125" s="910"/>
      <c r="CV125" s="910"/>
      <c r="CW125" s="910"/>
      <c r="CX125" s="910"/>
      <c r="CY125" s="910"/>
      <c r="CZ125" s="910"/>
      <c r="DA125" s="910"/>
      <c r="DB125" s="910"/>
      <c r="DC125" s="910"/>
      <c r="DD125" s="910"/>
      <c r="DE125" s="910"/>
      <c r="DF125" s="911"/>
      <c r="DG125" s="943" t="s">
        <v>122</v>
      </c>
      <c r="DH125" s="944"/>
      <c r="DI125" s="944"/>
      <c r="DJ125" s="944"/>
      <c r="DK125" s="944"/>
      <c r="DL125" s="944" t="s">
        <v>122</v>
      </c>
      <c r="DM125" s="944"/>
      <c r="DN125" s="944"/>
      <c r="DO125" s="944"/>
      <c r="DP125" s="944"/>
      <c r="DQ125" s="944" t="s">
        <v>122</v>
      </c>
      <c r="DR125" s="944"/>
      <c r="DS125" s="944"/>
      <c r="DT125" s="944"/>
      <c r="DU125" s="944"/>
      <c r="DV125" s="945" t="s">
        <v>122</v>
      </c>
      <c r="DW125" s="945"/>
      <c r="DX125" s="945"/>
      <c r="DY125" s="945"/>
      <c r="DZ125" s="946"/>
    </row>
    <row r="126" spans="1:130" s="212" customFormat="1" ht="26.25" customHeight="1" thickBot="1" x14ac:dyDescent="0.25">
      <c r="A126" s="1070"/>
      <c r="B126" s="962"/>
      <c r="C126" s="935" t="s">
        <v>444</v>
      </c>
      <c r="D126" s="936"/>
      <c r="E126" s="936"/>
      <c r="F126" s="936"/>
      <c r="G126" s="936"/>
      <c r="H126" s="936"/>
      <c r="I126" s="936"/>
      <c r="J126" s="936"/>
      <c r="K126" s="936"/>
      <c r="L126" s="936"/>
      <c r="M126" s="936"/>
      <c r="N126" s="936"/>
      <c r="O126" s="936"/>
      <c r="P126" s="936"/>
      <c r="Q126" s="936"/>
      <c r="R126" s="936"/>
      <c r="S126" s="936"/>
      <c r="T126" s="936"/>
      <c r="U126" s="936"/>
      <c r="V126" s="936"/>
      <c r="W126" s="936"/>
      <c r="X126" s="936"/>
      <c r="Y126" s="936"/>
      <c r="Z126" s="937"/>
      <c r="AA126" s="971" t="s">
        <v>122</v>
      </c>
      <c r="AB126" s="972"/>
      <c r="AC126" s="972"/>
      <c r="AD126" s="972"/>
      <c r="AE126" s="973"/>
      <c r="AF126" s="974" t="s">
        <v>122</v>
      </c>
      <c r="AG126" s="972"/>
      <c r="AH126" s="972"/>
      <c r="AI126" s="972"/>
      <c r="AJ126" s="973"/>
      <c r="AK126" s="974" t="s">
        <v>122</v>
      </c>
      <c r="AL126" s="972"/>
      <c r="AM126" s="972"/>
      <c r="AN126" s="972"/>
      <c r="AO126" s="973"/>
      <c r="AP126" s="975" t="s">
        <v>122</v>
      </c>
      <c r="AQ126" s="976"/>
      <c r="AR126" s="976"/>
      <c r="AS126" s="976"/>
      <c r="AT126" s="977"/>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6"/>
      <c r="CL126" s="1023"/>
      <c r="CM126" s="1023"/>
      <c r="CN126" s="1023"/>
      <c r="CO126" s="1024"/>
      <c r="CP126" s="935" t="s">
        <v>456</v>
      </c>
      <c r="CQ126" s="936"/>
      <c r="CR126" s="936"/>
      <c r="CS126" s="936"/>
      <c r="CT126" s="936"/>
      <c r="CU126" s="936"/>
      <c r="CV126" s="936"/>
      <c r="CW126" s="936"/>
      <c r="CX126" s="936"/>
      <c r="CY126" s="936"/>
      <c r="CZ126" s="936"/>
      <c r="DA126" s="936"/>
      <c r="DB126" s="936"/>
      <c r="DC126" s="936"/>
      <c r="DD126" s="936"/>
      <c r="DE126" s="936"/>
      <c r="DF126" s="937"/>
      <c r="DG126" s="938" t="s">
        <v>122</v>
      </c>
      <c r="DH126" s="939"/>
      <c r="DI126" s="939"/>
      <c r="DJ126" s="939"/>
      <c r="DK126" s="939"/>
      <c r="DL126" s="939" t="s">
        <v>122</v>
      </c>
      <c r="DM126" s="939"/>
      <c r="DN126" s="939"/>
      <c r="DO126" s="939"/>
      <c r="DP126" s="939"/>
      <c r="DQ126" s="939" t="s">
        <v>122</v>
      </c>
      <c r="DR126" s="939"/>
      <c r="DS126" s="939"/>
      <c r="DT126" s="939"/>
      <c r="DU126" s="939"/>
      <c r="DV126" s="940" t="s">
        <v>122</v>
      </c>
      <c r="DW126" s="940"/>
      <c r="DX126" s="940"/>
      <c r="DY126" s="940"/>
      <c r="DZ126" s="941"/>
    </row>
    <row r="127" spans="1:130" s="212" customFormat="1" ht="26.25" customHeight="1" x14ac:dyDescent="0.2">
      <c r="A127" s="1071"/>
      <c r="B127" s="964"/>
      <c r="C127" s="986" t="s">
        <v>457</v>
      </c>
      <c r="D127" s="978"/>
      <c r="E127" s="978"/>
      <c r="F127" s="978"/>
      <c r="G127" s="978"/>
      <c r="H127" s="978"/>
      <c r="I127" s="978"/>
      <c r="J127" s="978"/>
      <c r="K127" s="978"/>
      <c r="L127" s="978"/>
      <c r="M127" s="978"/>
      <c r="N127" s="978"/>
      <c r="O127" s="978"/>
      <c r="P127" s="978"/>
      <c r="Q127" s="978"/>
      <c r="R127" s="978"/>
      <c r="S127" s="978"/>
      <c r="T127" s="978"/>
      <c r="U127" s="978"/>
      <c r="V127" s="978"/>
      <c r="W127" s="978"/>
      <c r="X127" s="978"/>
      <c r="Y127" s="978"/>
      <c r="Z127" s="979"/>
      <c r="AA127" s="971" t="s">
        <v>122</v>
      </c>
      <c r="AB127" s="972"/>
      <c r="AC127" s="972"/>
      <c r="AD127" s="972"/>
      <c r="AE127" s="973"/>
      <c r="AF127" s="974" t="s">
        <v>122</v>
      </c>
      <c r="AG127" s="972"/>
      <c r="AH127" s="972"/>
      <c r="AI127" s="972"/>
      <c r="AJ127" s="973"/>
      <c r="AK127" s="974" t="s">
        <v>122</v>
      </c>
      <c r="AL127" s="972"/>
      <c r="AM127" s="972"/>
      <c r="AN127" s="972"/>
      <c r="AO127" s="973"/>
      <c r="AP127" s="975" t="s">
        <v>122</v>
      </c>
      <c r="AQ127" s="976"/>
      <c r="AR127" s="976"/>
      <c r="AS127" s="976"/>
      <c r="AT127" s="977"/>
      <c r="AU127" s="214"/>
      <c r="AV127" s="214"/>
      <c r="AW127" s="214"/>
      <c r="AX127" s="1044" t="s">
        <v>458</v>
      </c>
      <c r="AY127" s="1045"/>
      <c r="AZ127" s="1045"/>
      <c r="BA127" s="1045"/>
      <c r="BB127" s="1045"/>
      <c r="BC127" s="1045"/>
      <c r="BD127" s="1045"/>
      <c r="BE127" s="1046"/>
      <c r="BF127" s="1047" t="s">
        <v>459</v>
      </c>
      <c r="BG127" s="1045"/>
      <c r="BH127" s="1045"/>
      <c r="BI127" s="1045"/>
      <c r="BJ127" s="1045"/>
      <c r="BK127" s="1045"/>
      <c r="BL127" s="1046"/>
      <c r="BM127" s="1047" t="s">
        <v>460</v>
      </c>
      <c r="BN127" s="1045"/>
      <c r="BO127" s="1045"/>
      <c r="BP127" s="1045"/>
      <c r="BQ127" s="1045"/>
      <c r="BR127" s="1045"/>
      <c r="BS127" s="1046"/>
      <c r="BT127" s="1047" t="s">
        <v>461</v>
      </c>
      <c r="BU127" s="1045"/>
      <c r="BV127" s="1045"/>
      <c r="BW127" s="1045"/>
      <c r="BX127" s="1045"/>
      <c r="BY127" s="1045"/>
      <c r="BZ127" s="1068"/>
      <c r="CA127" s="214"/>
      <c r="CB127" s="214"/>
      <c r="CC127" s="214"/>
      <c r="CD127" s="237"/>
      <c r="CE127" s="237"/>
      <c r="CF127" s="237"/>
      <c r="CG127" s="214"/>
      <c r="CH127" s="214"/>
      <c r="CI127" s="214"/>
      <c r="CJ127" s="236"/>
      <c r="CK127" s="1036"/>
      <c r="CL127" s="1023"/>
      <c r="CM127" s="1023"/>
      <c r="CN127" s="1023"/>
      <c r="CO127" s="1024"/>
      <c r="CP127" s="935" t="s">
        <v>462</v>
      </c>
      <c r="CQ127" s="936"/>
      <c r="CR127" s="936"/>
      <c r="CS127" s="936"/>
      <c r="CT127" s="936"/>
      <c r="CU127" s="936"/>
      <c r="CV127" s="936"/>
      <c r="CW127" s="936"/>
      <c r="CX127" s="936"/>
      <c r="CY127" s="936"/>
      <c r="CZ127" s="936"/>
      <c r="DA127" s="936"/>
      <c r="DB127" s="936"/>
      <c r="DC127" s="936"/>
      <c r="DD127" s="936"/>
      <c r="DE127" s="936"/>
      <c r="DF127" s="937"/>
      <c r="DG127" s="938" t="s">
        <v>122</v>
      </c>
      <c r="DH127" s="939"/>
      <c r="DI127" s="939"/>
      <c r="DJ127" s="939"/>
      <c r="DK127" s="939"/>
      <c r="DL127" s="939" t="s">
        <v>122</v>
      </c>
      <c r="DM127" s="939"/>
      <c r="DN127" s="939"/>
      <c r="DO127" s="939"/>
      <c r="DP127" s="939"/>
      <c r="DQ127" s="939" t="s">
        <v>122</v>
      </c>
      <c r="DR127" s="939"/>
      <c r="DS127" s="939"/>
      <c r="DT127" s="939"/>
      <c r="DU127" s="939"/>
      <c r="DV127" s="940" t="s">
        <v>122</v>
      </c>
      <c r="DW127" s="940"/>
      <c r="DX127" s="940"/>
      <c r="DY127" s="940"/>
      <c r="DZ127" s="941"/>
    </row>
    <row r="128" spans="1:130" s="212" customFormat="1" ht="26.25" customHeight="1" thickBot="1" x14ac:dyDescent="0.25">
      <c r="A128" s="1054" t="s">
        <v>463</v>
      </c>
      <c r="B128" s="1055"/>
      <c r="C128" s="1055"/>
      <c r="D128" s="1055"/>
      <c r="E128" s="1055"/>
      <c r="F128" s="1055"/>
      <c r="G128" s="1055"/>
      <c r="H128" s="1055"/>
      <c r="I128" s="1055"/>
      <c r="J128" s="1055"/>
      <c r="K128" s="1055"/>
      <c r="L128" s="1055"/>
      <c r="M128" s="1055"/>
      <c r="N128" s="1055"/>
      <c r="O128" s="1055"/>
      <c r="P128" s="1055"/>
      <c r="Q128" s="1055"/>
      <c r="R128" s="1055"/>
      <c r="S128" s="1055"/>
      <c r="T128" s="1055"/>
      <c r="U128" s="1055"/>
      <c r="V128" s="1055"/>
      <c r="W128" s="1056" t="s">
        <v>464</v>
      </c>
      <c r="X128" s="1056"/>
      <c r="Y128" s="1056"/>
      <c r="Z128" s="1057"/>
      <c r="AA128" s="1058">
        <v>559539</v>
      </c>
      <c r="AB128" s="1059"/>
      <c r="AC128" s="1059"/>
      <c r="AD128" s="1059"/>
      <c r="AE128" s="1060"/>
      <c r="AF128" s="1061">
        <v>540685</v>
      </c>
      <c r="AG128" s="1059"/>
      <c r="AH128" s="1059"/>
      <c r="AI128" s="1059"/>
      <c r="AJ128" s="1060"/>
      <c r="AK128" s="1061">
        <v>536240</v>
      </c>
      <c r="AL128" s="1059"/>
      <c r="AM128" s="1059"/>
      <c r="AN128" s="1059"/>
      <c r="AO128" s="1060"/>
      <c r="AP128" s="1062"/>
      <c r="AQ128" s="1063"/>
      <c r="AR128" s="1063"/>
      <c r="AS128" s="1063"/>
      <c r="AT128" s="1064"/>
      <c r="AU128" s="214"/>
      <c r="AV128" s="214"/>
      <c r="AW128" s="214"/>
      <c r="AX128" s="909" t="s">
        <v>465</v>
      </c>
      <c r="AY128" s="910"/>
      <c r="AZ128" s="910"/>
      <c r="BA128" s="910"/>
      <c r="BB128" s="910"/>
      <c r="BC128" s="910"/>
      <c r="BD128" s="910"/>
      <c r="BE128" s="911"/>
      <c r="BF128" s="1065" t="s">
        <v>122</v>
      </c>
      <c r="BG128" s="1066"/>
      <c r="BH128" s="1066"/>
      <c r="BI128" s="1066"/>
      <c r="BJ128" s="1066"/>
      <c r="BK128" s="1066"/>
      <c r="BL128" s="1067"/>
      <c r="BM128" s="1065">
        <v>12.68</v>
      </c>
      <c r="BN128" s="1066"/>
      <c r="BO128" s="1066"/>
      <c r="BP128" s="1066"/>
      <c r="BQ128" s="1066"/>
      <c r="BR128" s="1066"/>
      <c r="BS128" s="1067"/>
      <c r="BT128" s="1065">
        <v>20</v>
      </c>
      <c r="BU128" s="1066"/>
      <c r="BV128" s="1066"/>
      <c r="BW128" s="1066"/>
      <c r="BX128" s="1066"/>
      <c r="BY128" s="1066"/>
      <c r="BZ128" s="1089"/>
      <c r="CA128" s="237"/>
      <c r="CB128" s="237"/>
      <c r="CC128" s="237"/>
      <c r="CD128" s="237"/>
      <c r="CE128" s="237"/>
      <c r="CF128" s="237"/>
      <c r="CG128" s="214"/>
      <c r="CH128" s="214"/>
      <c r="CI128" s="214"/>
      <c r="CJ128" s="236"/>
      <c r="CK128" s="1037"/>
      <c r="CL128" s="1038"/>
      <c r="CM128" s="1038"/>
      <c r="CN128" s="1038"/>
      <c r="CO128" s="1039"/>
      <c r="CP128" s="1048" t="s">
        <v>466</v>
      </c>
      <c r="CQ128" s="739"/>
      <c r="CR128" s="739"/>
      <c r="CS128" s="739"/>
      <c r="CT128" s="739"/>
      <c r="CU128" s="739"/>
      <c r="CV128" s="739"/>
      <c r="CW128" s="739"/>
      <c r="CX128" s="739"/>
      <c r="CY128" s="739"/>
      <c r="CZ128" s="739"/>
      <c r="DA128" s="739"/>
      <c r="DB128" s="739"/>
      <c r="DC128" s="739"/>
      <c r="DD128" s="739"/>
      <c r="DE128" s="739"/>
      <c r="DF128" s="1049"/>
      <c r="DG128" s="1050" t="s">
        <v>122</v>
      </c>
      <c r="DH128" s="1051"/>
      <c r="DI128" s="1051"/>
      <c r="DJ128" s="1051"/>
      <c r="DK128" s="1051"/>
      <c r="DL128" s="1051" t="s">
        <v>122</v>
      </c>
      <c r="DM128" s="1051"/>
      <c r="DN128" s="1051"/>
      <c r="DO128" s="1051"/>
      <c r="DP128" s="1051"/>
      <c r="DQ128" s="1051" t="s">
        <v>122</v>
      </c>
      <c r="DR128" s="1051"/>
      <c r="DS128" s="1051"/>
      <c r="DT128" s="1051"/>
      <c r="DU128" s="1051"/>
      <c r="DV128" s="1052" t="s">
        <v>122</v>
      </c>
      <c r="DW128" s="1052"/>
      <c r="DX128" s="1052"/>
      <c r="DY128" s="1052"/>
      <c r="DZ128" s="1053"/>
    </row>
    <row r="129" spans="1:131" s="212" customFormat="1" ht="26.25" customHeight="1" x14ac:dyDescent="0.2">
      <c r="A129" s="947" t="s">
        <v>102</v>
      </c>
      <c r="B129" s="948"/>
      <c r="C129" s="948"/>
      <c r="D129" s="948"/>
      <c r="E129" s="948"/>
      <c r="F129" s="948"/>
      <c r="G129" s="948"/>
      <c r="H129" s="948"/>
      <c r="I129" s="948"/>
      <c r="J129" s="948"/>
      <c r="K129" s="948"/>
      <c r="L129" s="948"/>
      <c r="M129" s="948"/>
      <c r="N129" s="948"/>
      <c r="O129" s="948"/>
      <c r="P129" s="948"/>
      <c r="Q129" s="948"/>
      <c r="R129" s="948"/>
      <c r="S129" s="948"/>
      <c r="T129" s="948"/>
      <c r="U129" s="948"/>
      <c r="V129" s="948"/>
      <c r="W129" s="1083" t="s">
        <v>467</v>
      </c>
      <c r="X129" s="1084"/>
      <c r="Y129" s="1084"/>
      <c r="Z129" s="1085"/>
      <c r="AA129" s="971">
        <v>16047114</v>
      </c>
      <c r="AB129" s="972"/>
      <c r="AC129" s="972"/>
      <c r="AD129" s="972"/>
      <c r="AE129" s="973"/>
      <c r="AF129" s="974">
        <v>16138387</v>
      </c>
      <c r="AG129" s="972"/>
      <c r="AH129" s="972"/>
      <c r="AI129" s="972"/>
      <c r="AJ129" s="973"/>
      <c r="AK129" s="974">
        <v>16395351</v>
      </c>
      <c r="AL129" s="972"/>
      <c r="AM129" s="972"/>
      <c r="AN129" s="972"/>
      <c r="AO129" s="973"/>
      <c r="AP129" s="1086"/>
      <c r="AQ129" s="1087"/>
      <c r="AR129" s="1087"/>
      <c r="AS129" s="1087"/>
      <c r="AT129" s="1088"/>
      <c r="AU129" s="215"/>
      <c r="AV129" s="215"/>
      <c r="AW129" s="215"/>
      <c r="AX129" s="1078" t="s">
        <v>468</v>
      </c>
      <c r="AY129" s="936"/>
      <c r="AZ129" s="936"/>
      <c r="BA129" s="936"/>
      <c r="BB129" s="936"/>
      <c r="BC129" s="936"/>
      <c r="BD129" s="936"/>
      <c r="BE129" s="937"/>
      <c r="BF129" s="1079" t="s">
        <v>122</v>
      </c>
      <c r="BG129" s="1080"/>
      <c r="BH129" s="1080"/>
      <c r="BI129" s="1080"/>
      <c r="BJ129" s="1080"/>
      <c r="BK129" s="1080"/>
      <c r="BL129" s="1081"/>
      <c r="BM129" s="1079">
        <v>17.68</v>
      </c>
      <c r="BN129" s="1080"/>
      <c r="BO129" s="1080"/>
      <c r="BP129" s="1080"/>
      <c r="BQ129" s="1080"/>
      <c r="BR129" s="1080"/>
      <c r="BS129" s="1081"/>
      <c r="BT129" s="1079">
        <v>30</v>
      </c>
      <c r="BU129" s="1080"/>
      <c r="BV129" s="1080"/>
      <c r="BW129" s="1080"/>
      <c r="BX129" s="1080"/>
      <c r="BY129" s="1080"/>
      <c r="BZ129" s="1082"/>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47" t="s">
        <v>469</v>
      </c>
      <c r="B130" s="948"/>
      <c r="C130" s="948"/>
      <c r="D130" s="948"/>
      <c r="E130" s="948"/>
      <c r="F130" s="948"/>
      <c r="G130" s="948"/>
      <c r="H130" s="948"/>
      <c r="I130" s="948"/>
      <c r="J130" s="948"/>
      <c r="K130" s="948"/>
      <c r="L130" s="948"/>
      <c r="M130" s="948"/>
      <c r="N130" s="948"/>
      <c r="O130" s="948"/>
      <c r="P130" s="948"/>
      <c r="Q130" s="948"/>
      <c r="R130" s="948"/>
      <c r="S130" s="948"/>
      <c r="T130" s="948"/>
      <c r="U130" s="948"/>
      <c r="V130" s="948"/>
      <c r="W130" s="1083" t="s">
        <v>470</v>
      </c>
      <c r="X130" s="1084"/>
      <c r="Y130" s="1084"/>
      <c r="Z130" s="1085"/>
      <c r="AA130" s="971">
        <v>2479783</v>
      </c>
      <c r="AB130" s="972"/>
      <c r="AC130" s="972"/>
      <c r="AD130" s="972"/>
      <c r="AE130" s="973"/>
      <c r="AF130" s="974">
        <v>2397991</v>
      </c>
      <c r="AG130" s="972"/>
      <c r="AH130" s="972"/>
      <c r="AI130" s="972"/>
      <c r="AJ130" s="973"/>
      <c r="AK130" s="974">
        <v>2100780</v>
      </c>
      <c r="AL130" s="972"/>
      <c r="AM130" s="972"/>
      <c r="AN130" s="972"/>
      <c r="AO130" s="973"/>
      <c r="AP130" s="1086"/>
      <c r="AQ130" s="1087"/>
      <c r="AR130" s="1087"/>
      <c r="AS130" s="1087"/>
      <c r="AT130" s="1088"/>
      <c r="AU130" s="215"/>
      <c r="AV130" s="215"/>
      <c r="AW130" s="215"/>
      <c r="AX130" s="1078" t="s">
        <v>471</v>
      </c>
      <c r="AY130" s="936"/>
      <c r="AZ130" s="936"/>
      <c r="BA130" s="936"/>
      <c r="BB130" s="936"/>
      <c r="BC130" s="936"/>
      <c r="BD130" s="936"/>
      <c r="BE130" s="937"/>
      <c r="BF130" s="1114">
        <v>5.4</v>
      </c>
      <c r="BG130" s="1115"/>
      <c r="BH130" s="1115"/>
      <c r="BI130" s="1115"/>
      <c r="BJ130" s="1115"/>
      <c r="BK130" s="1115"/>
      <c r="BL130" s="1116"/>
      <c r="BM130" s="1114">
        <v>25</v>
      </c>
      <c r="BN130" s="1115"/>
      <c r="BO130" s="1115"/>
      <c r="BP130" s="1115"/>
      <c r="BQ130" s="1115"/>
      <c r="BR130" s="1115"/>
      <c r="BS130" s="1116"/>
      <c r="BT130" s="1114">
        <v>35</v>
      </c>
      <c r="BU130" s="1115"/>
      <c r="BV130" s="1115"/>
      <c r="BW130" s="1115"/>
      <c r="BX130" s="1115"/>
      <c r="BY130" s="1115"/>
      <c r="BZ130" s="1117"/>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118"/>
      <c r="B131" s="1119"/>
      <c r="C131" s="1119"/>
      <c r="D131" s="1119"/>
      <c r="E131" s="1119"/>
      <c r="F131" s="1119"/>
      <c r="G131" s="1119"/>
      <c r="H131" s="1119"/>
      <c r="I131" s="1119"/>
      <c r="J131" s="1119"/>
      <c r="K131" s="1119"/>
      <c r="L131" s="1119"/>
      <c r="M131" s="1119"/>
      <c r="N131" s="1119"/>
      <c r="O131" s="1119"/>
      <c r="P131" s="1119"/>
      <c r="Q131" s="1119"/>
      <c r="R131" s="1119"/>
      <c r="S131" s="1119"/>
      <c r="T131" s="1119"/>
      <c r="U131" s="1119"/>
      <c r="V131" s="1119"/>
      <c r="W131" s="1120" t="s">
        <v>472</v>
      </c>
      <c r="X131" s="1121"/>
      <c r="Y131" s="1121"/>
      <c r="Z131" s="1122"/>
      <c r="AA131" s="1017">
        <v>13567331</v>
      </c>
      <c r="AB131" s="999"/>
      <c r="AC131" s="999"/>
      <c r="AD131" s="999"/>
      <c r="AE131" s="1000"/>
      <c r="AF131" s="998">
        <v>13740396</v>
      </c>
      <c r="AG131" s="999"/>
      <c r="AH131" s="999"/>
      <c r="AI131" s="999"/>
      <c r="AJ131" s="1000"/>
      <c r="AK131" s="998">
        <v>14294571</v>
      </c>
      <c r="AL131" s="999"/>
      <c r="AM131" s="999"/>
      <c r="AN131" s="999"/>
      <c r="AO131" s="1000"/>
      <c r="AP131" s="1123"/>
      <c r="AQ131" s="1124"/>
      <c r="AR131" s="1124"/>
      <c r="AS131" s="1124"/>
      <c r="AT131" s="1125"/>
      <c r="AU131" s="215"/>
      <c r="AV131" s="215"/>
      <c r="AW131" s="215"/>
      <c r="AX131" s="1096" t="s">
        <v>473</v>
      </c>
      <c r="AY131" s="739"/>
      <c r="AZ131" s="739"/>
      <c r="BA131" s="739"/>
      <c r="BB131" s="739"/>
      <c r="BC131" s="739"/>
      <c r="BD131" s="739"/>
      <c r="BE131" s="1049"/>
      <c r="BF131" s="1097" t="s">
        <v>122</v>
      </c>
      <c r="BG131" s="1098"/>
      <c r="BH131" s="1098"/>
      <c r="BI131" s="1098"/>
      <c r="BJ131" s="1098"/>
      <c r="BK131" s="1098"/>
      <c r="BL131" s="1099"/>
      <c r="BM131" s="1097">
        <v>350</v>
      </c>
      <c r="BN131" s="1098"/>
      <c r="BO131" s="1098"/>
      <c r="BP131" s="1098"/>
      <c r="BQ131" s="1098"/>
      <c r="BR131" s="1098"/>
      <c r="BS131" s="1099"/>
      <c r="BT131" s="1100"/>
      <c r="BU131" s="1101"/>
      <c r="BV131" s="1101"/>
      <c r="BW131" s="1101"/>
      <c r="BX131" s="1101"/>
      <c r="BY131" s="1101"/>
      <c r="BZ131" s="110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103" t="s">
        <v>474</v>
      </c>
      <c r="B132" s="1104"/>
      <c r="C132" s="1104"/>
      <c r="D132" s="1104"/>
      <c r="E132" s="1104"/>
      <c r="F132" s="1104"/>
      <c r="G132" s="1104"/>
      <c r="H132" s="1104"/>
      <c r="I132" s="1104"/>
      <c r="J132" s="1104"/>
      <c r="K132" s="1104"/>
      <c r="L132" s="1104"/>
      <c r="M132" s="1104"/>
      <c r="N132" s="1104"/>
      <c r="O132" s="1104"/>
      <c r="P132" s="1104"/>
      <c r="Q132" s="1104"/>
      <c r="R132" s="1104"/>
      <c r="S132" s="1104"/>
      <c r="T132" s="1104"/>
      <c r="U132" s="1104"/>
      <c r="V132" s="1107" t="s">
        <v>475</v>
      </c>
      <c r="W132" s="1107"/>
      <c r="X132" s="1107"/>
      <c r="Y132" s="1107"/>
      <c r="Z132" s="1108"/>
      <c r="AA132" s="1109">
        <v>4.6636733489999997</v>
      </c>
      <c r="AB132" s="1110"/>
      <c r="AC132" s="1110"/>
      <c r="AD132" s="1110"/>
      <c r="AE132" s="1111"/>
      <c r="AF132" s="1112">
        <v>4.9977307790000003</v>
      </c>
      <c r="AG132" s="1110"/>
      <c r="AH132" s="1110"/>
      <c r="AI132" s="1110"/>
      <c r="AJ132" s="1111"/>
      <c r="AK132" s="1112">
        <v>6.5863326710000001</v>
      </c>
      <c r="AL132" s="1110"/>
      <c r="AM132" s="1110"/>
      <c r="AN132" s="1110"/>
      <c r="AO132" s="1111"/>
      <c r="AP132" s="1014"/>
      <c r="AQ132" s="1015"/>
      <c r="AR132" s="1015"/>
      <c r="AS132" s="1015"/>
      <c r="AT132" s="111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105"/>
      <c r="B133" s="1106"/>
      <c r="C133" s="1106"/>
      <c r="D133" s="1106"/>
      <c r="E133" s="1106"/>
      <c r="F133" s="1106"/>
      <c r="G133" s="1106"/>
      <c r="H133" s="1106"/>
      <c r="I133" s="1106"/>
      <c r="J133" s="1106"/>
      <c r="K133" s="1106"/>
      <c r="L133" s="1106"/>
      <c r="M133" s="1106"/>
      <c r="N133" s="1106"/>
      <c r="O133" s="1106"/>
      <c r="P133" s="1106"/>
      <c r="Q133" s="1106"/>
      <c r="R133" s="1106"/>
      <c r="S133" s="1106"/>
      <c r="T133" s="1106"/>
      <c r="U133" s="1106"/>
      <c r="V133" s="1090" t="s">
        <v>476</v>
      </c>
      <c r="W133" s="1090"/>
      <c r="X133" s="1090"/>
      <c r="Y133" s="1090"/>
      <c r="Z133" s="1091"/>
      <c r="AA133" s="1092">
        <v>5.3</v>
      </c>
      <c r="AB133" s="1093"/>
      <c r="AC133" s="1093"/>
      <c r="AD133" s="1093"/>
      <c r="AE133" s="1094"/>
      <c r="AF133" s="1092">
        <v>5.0999999999999996</v>
      </c>
      <c r="AG133" s="1093"/>
      <c r="AH133" s="1093"/>
      <c r="AI133" s="1093"/>
      <c r="AJ133" s="1094"/>
      <c r="AK133" s="1092">
        <v>5.4</v>
      </c>
      <c r="AL133" s="1093"/>
      <c r="AM133" s="1093"/>
      <c r="AN133" s="1093"/>
      <c r="AO133" s="1094"/>
      <c r="AP133" s="1041"/>
      <c r="AQ133" s="1042"/>
      <c r="AR133" s="1042"/>
      <c r="AS133" s="1042"/>
      <c r="AT133" s="109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Pkr+bv00MvJdhJrBMdcYLbQ4vfmOaH3vFXnhTnLEAHmu6oWS1WmfkcZM/iv0JapUKAie0W7a023UBmmSFc1Fwg==" saltValue="/Ms5tvUA7VoyGdlbRYchQQ=="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477</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aiyXL0O+VLOcXodPA9KPRT2jb+OWQuM7sUGujqn4pcp48xTX8HnpzAEBVkeIX4QOb10f+3UP/OETdw6/2ebKNA==" saltValue="1FzN2hsaFyKuFg/KtJUVn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RxL6JBdW9EXD7mhRLqXBAifZQvKog2xkm2KL1rQ9wqA+d/dph31n2datf51qxyCfibzEuQ9kPnjXlPs6j9xEPg==" saltValue="vm/DFMFc0VBV67Kv/nc4bw=="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478</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479</v>
      </c>
      <c r="AL6" s="248"/>
      <c r="AM6" s="248"/>
      <c r="AN6" s="248"/>
    </row>
    <row r="7" spans="1:46" ht="13.5" customHeight="1" x14ac:dyDescent="0.2">
      <c r="A7" s="247"/>
      <c r="AK7" s="250"/>
      <c r="AL7" s="251"/>
      <c r="AM7" s="251"/>
      <c r="AN7" s="252"/>
      <c r="AO7" s="1127" t="s">
        <v>480</v>
      </c>
      <c r="AP7" s="253"/>
      <c r="AQ7" s="254" t="s">
        <v>481</v>
      </c>
      <c r="AR7" s="255"/>
    </row>
    <row r="8" spans="1:46" ht="13.2" x14ac:dyDescent="0.2">
      <c r="A8" s="247"/>
      <c r="AK8" s="256"/>
      <c r="AL8" s="257"/>
      <c r="AM8" s="257"/>
      <c r="AN8" s="258"/>
      <c r="AO8" s="1128"/>
      <c r="AP8" s="259" t="s">
        <v>482</v>
      </c>
      <c r="AQ8" s="260" t="s">
        <v>483</v>
      </c>
      <c r="AR8" s="261" t="s">
        <v>484</v>
      </c>
    </row>
    <row r="9" spans="1:46" ht="13.2" x14ac:dyDescent="0.2">
      <c r="A9" s="247"/>
      <c r="AK9" s="1129" t="s">
        <v>485</v>
      </c>
      <c r="AL9" s="1130"/>
      <c r="AM9" s="1130"/>
      <c r="AN9" s="1131"/>
      <c r="AO9" s="262">
        <v>4888983</v>
      </c>
      <c r="AP9" s="262">
        <v>71579</v>
      </c>
      <c r="AQ9" s="263">
        <v>80646</v>
      </c>
      <c r="AR9" s="264">
        <v>-11.2</v>
      </c>
    </row>
    <row r="10" spans="1:46" ht="13.5" customHeight="1" x14ac:dyDescent="0.2">
      <c r="A10" s="247"/>
      <c r="AK10" s="1129" t="s">
        <v>486</v>
      </c>
      <c r="AL10" s="1130"/>
      <c r="AM10" s="1130"/>
      <c r="AN10" s="1131"/>
      <c r="AO10" s="265">
        <v>695256</v>
      </c>
      <c r="AP10" s="265">
        <v>10179</v>
      </c>
      <c r="AQ10" s="266">
        <v>6637</v>
      </c>
      <c r="AR10" s="267">
        <v>53.4</v>
      </c>
    </row>
    <row r="11" spans="1:46" ht="13.5" customHeight="1" x14ac:dyDescent="0.2">
      <c r="A11" s="247"/>
      <c r="AK11" s="1129" t="s">
        <v>487</v>
      </c>
      <c r="AL11" s="1130"/>
      <c r="AM11" s="1130"/>
      <c r="AN11" s="1131"/>
      <c r="AO11" s="265">
        <v>9079</v>
      </c>
      <c r="AP11" s="265">
        <v>133</v>
      </c>
      <c r="AQ11" s="266">
        <v>1119</v>
      </c>
      <c r="AR11" s="267">
        <v>-88.1</v>
      </c>
    </row>
    <row r="12" spans="1:46" ht="13.5" customHeight="1" x14ac:dyDescent="0.2">
      <c r="A12" s="247"/>
      <c r="AK12" s="1129" t="s">
        <v>488</v>
      </c>
      <c r="AL12" s="1130"/>
      <c r="AM12" s="1130"/>
      <c r="AN12" s="1131"/>
      <c r="AO12" s="265" t="s">
        <v>489</v>
      </c>
      <c r="AP12" s="265" t="s">
        <v>489</v>
      </c>
      <c r="AQ12" s="266">
        <v>8</v>
      </c>
      <c r="AR12" s="267" t="s">
        <v>489</v>
      </c>
    </row>
    <row r="13" spans="1:46" ht="13.5" customHeight="1" x14ac:dyDescent="0.2">
      <c r="A13" s="247"/>
      <c r="AK13" s="1129" t="s">
        <v>490</v>
      </c>
      <c r="AL13" s="1130"/>
      <c r="AM13" s="1130"/>
      <c r="AN13" s="1131"/>
      <c r="AO13" s="265">
        <v>141962</v>
      </c>
      <c r="AP13" s="265">
        <v>2078</v>
      </c>
      <c r="AQ13" s="266">
        <v>2502</v>
      </c>
      <c r="AR13" s="267">
        <v>-16.899999999999999</v>
      </c>
    </row>
    <row r="14" spans="1:46" ht="13.5" customHeight="1" x14ac:dyDescent="0.2">
      <c r="A14" s="247"/>
      <c r="AK14" s="1129" t="s">
        <v>491</v>
      </c>
      <c r="AL14" s="1130"/>
      <c r="AM14" s="1130"/>
      <c r="AN14" s="1131"/>
      <c r="AO14" s="265">
        <v>10854</v>
      </c>
      <c r="AP14" s="265">
        <v>159</v>
      </c>
      <c r="AQ14" s="266">
        <v>1863</v>
      </c>
      <c r="AR14" s="267">
        <v>-91.5</v>
      </c>
    </row>
    <row r="15" spans="1:46" ht="13.5" customHeight="1" x14ac:dyDescent="0.2">
      <c r="A15" s="247"/>
      <c r="AK15" s="1132" t="s">
        <v>492</v>
      </c>
      <c r="AL15" s="1133"/>
      <c r="AM15" s="1133"/>
      <c r="AN15" s="1134"/>
      <c r="AO15" s="265">
        <v>-363443</v>
      </c>
      <c r="AP15" s="265">
        <v>-5321</v>
      </c>
      <c r="AQ15" s="266">
        <v>-4800</v>
      </c>
      <c r="AR15" s="267">
        <v>10.9</v>
      </c>
    </row>
    <row r="16" spans="1:46" ht="13.2" x14ac:dyDescent="0.2">
      <c r="A16" s="247"/>
      <c r="AK16" s="1132" t="s">
        <v>177</v>
      </c>
      <c r="AL16" s="1133"/>
      <c r="AM16" s="1133"/>
      <c r="AN16" s="1134"/>
      <c r="AO16" s="265">
        <v>5382691</v>
      </c>
      <c r="AP16" s="265">
        <v>78807</v>
      </c>
      <c r="AQ16" s="266">
        <v>87975</v>
      </c>
      <c r="AR16" s="267">
        <v>-10.4</v>
      </c>
    </row>
    <row r="17" spans="1:46" ht="13.2" x14ac:dyDescent="0.2">
      <c r="A17" s="247"/>
    </row>
    <row r="18" spans="1:46" ht="13.2" x14ac:dyDescent="0.2">
      <c r="A18" s="247"/>
      <c r="AQ18" s="268"/>
      <c r="AR18" s="268"/>
    </row>
    <row r="19" spans="1:46" ht="13.2" x14ac:dyDescent="0.2">
      <c r="A19" s="247"/>
      <c r="AK19" s="243" t="s">
        <v>493</v>
      </c>
    </row>
    <row r="20" spans="1:46" ht="13.2" x14ac:dyDescent="0.2">
      <c r="A20" s="247"/>
      <c r="AK20" s="269"/>
      <c r="AL20" s="270"/>
      <c r="AM20" s="270"/>
      <c r="AN20" s="271"/>
      <c r="AO20" s="272" t="s">
        <v>494</v>
      </c>
      <c r="AP20" s="273" t="s">
        <v>495</v>
      </c>
      <c r="AQ20" s="274" t="s">
        <v>496</v>
      </c>
      <c r="AR20" s="275"/>
    </row>
    <row r="21" spans="1:46" s="248" customFormat="1" ht="13.2" x14ac:dyDescent="0.2">
      <c r="A21" s="276"/>
      <c r="AK21" s="1135" t="s">
        <v>497</v>
      </c>
      <c r="AL21" s="1136"/>
      <c r="AM21" s="1136"/>
      <c r="AN21" s="1137"/>
      <c r="AO21" s="277">
        <v>5.46</v>
      </c>
      <c r="AP21" s="278">
        <v>7.71</v>
      </c>
      <c r="AQ21" s="279">
        <v>-2.25</v>
      </c>
      <c r="AS21" s="280"/>
      <c r="AT21" s="276"/>
    </row>
    <row r="22" spans="1:46" s="248" customFormat="1" ht="13.2" x14ac:dyDescent="0.2">
      <c r="A22" s="276"/>
      <c r="AK22" s="1135" t="s">
        <v>498</v>
      </c>
      <c r="AL22" s="1136"/>
      <c r="AM22" s="1136"/>
      <c r="AN22" s="1137"/>
      <c r="AO22" s="281">
        <v>97.7</v>
      </c>
      <c r="AP22" s="282">
        <v>98.3</v>
      </c>
      <c r="AQ22" s="283">
        <v>-0.6</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26" t="s">
        <v>499</v>
      </c>
      <c r="B26" s="1126"/>
      <c r="C26" s="1126"/>
      <c r="D26" s="1126"/>
      <c r="E26" s="1126"/>
      <c r="F26" s="1126"/>
      <c r="G26" s="1126"/>
      <c r="H26" s="1126"/>
      <c r="I26" s="1126"/>
      <c r="J26" s="1126"/>
      <c r="K26" s="1126"/>
      <c r="L26" s="1126"/>
      <c r="M26" s="1126"/>
      <c r="N26" s="1126"/>
      <c r="O26" s="1126"/>
      <c r="P26" s="1126"/>
      <c r="Q26" s="1126"/>
      <c r="R26" s="1126"/>
      <c r="S26" s="1126"/>
      <c r="T26" s="1126"/>
      <c r="U26" s="1126"/>
      <c r="V26" s="1126"/>
      <c r="W26" s="1126"/>
      <c r="X26" s="1126"/>
      <c r="Y26" s="1126"/>
      <c r="Z26" s="1126"/>
      <c r="AA26" s="1126"/>
      <c r="AB26" s="1126"/>
      <c r="AC26" s="1126"/>
      <c r="AD26" s="1126"/>
      <c r="AE26" s="1126"/>
      <c r="AF26" s="1126"/>
      <c r="AG26" s="1126"/>
      <c r="AH26" s="1126"/>
      <c r="AI26" s="1126"/>
      <c r="AJ26" s="1126"/>
      <c r="AK26" s="1126"/>
      <c r="AL26" s="1126"/>
      <c r="AM26" s="1126"/>
      <c r="AN26" s="1126"/>
      <c r="AO26" s="1126"/>
      <c r="AP26" s="1126"/>
      <c r="AQ26" s="1126"/>
      <c r="AR26" s="1126"/>
      <c r="AS26" s="1126"/>
    </row>
    <row r="27" spans="1:46" ht="13.2" x14ac:dyDescent="0.2">
      <c r="A27" s="288"/>
      <c r="AS27" s="243"/>
      <c r="AT27" s="243"/>
    </row>
    <row r="28" spans="1:46" ht="16.2" x14ac:dyDescent="0.2">
      <c r="A28" s="244" t="s">
        <v>500</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501</v>
      </c>
      <c r="AL29" s="248"/>
      <c r="AM29" s="248"/>
      <c r="AN29" s="248"/>
      <c r="AS29" s="290"/>
    </row>
    <row r="30" spans="1:46" ht="13.5" customHeight="1" x14ac:dyDescent="0.2">
      <c r="A30" s="247"/>
      <c r="AK30" s="250"/>
      <c r="AL30" s="251"/>
      <c r="AM30" s="251"/>
      <c r="AN30" s="252"/>
      <c r="AO30" s="1127" t="s">
        <v>480</v>
      </c>
      <c r="AP30" s="253"/>
      <c r="AQ30" s="254" t="s">
        <v>481</v>
      </c>
      <c r="AR30" s="255"/>
    </row>
    <row r="31" spans="1:46" ht="13.2" x14ac:dyDescent="0.2">
      <c r="A31" s="247"/>
      <c r="AK31" s="256"/>
      <c r="AL31" s="257"/>
      <c r="AM31" s="257"/>
      <c r="AN31" s="258"/>
      <c r="AO31" s="1128"/>
      <c r="AP31" s="259" t="s">
        <v>482</v>
      </c>
      <c r="AQ31" s="260" t="s">
        <v>483</v>
      </c>
      <c r="AR31" s="261" t="s">
        <v>484</v>
      </c>
    </row>
    <row r="32" spans="1:46" ht="27" customHeight="1" x14ac:dyDescent="0.2">
      <c r="A32" s="247"/>
      <c r="AK32" s="1143" t="s">
        <v>502</v>
      </c>
      <c r="AL32" s="1144"/>
      <c r="AM32" s="1144"/>
      <c r="AN32" s="1145"/>
      <c r="AO32" s="291">
        <v>2238098</v>
      </c>
      <c r="AP32" s="291">
        <v>32768</v>
      </c>
      <c r="AQ32" s="292">
        <v>41451</v>
      </c>
      <c r="AR32" s="293">
        <v>-20.9</v>
      </c>
    </row>
    <row r="33" spans="1:46" ht="13.5" customHeight="1" x14ac:dyDescent="0.2">
      <c r="A33" s="247"/>
      <c r="AK33" s="1143" t="s">
        <v>503</v>
      </c>
      <c r="AL33" s="1144"/>
      <c r="AM33" s="1144"/>
      <c r="AN33" s="1145"/>
      <c r="AO33" s="291" t="s">
        <v>489</v>
      </c>
      <c r="AP33" s="291" t="s">
        <v>489</v>
      </c>
      <c r="AQ33" s="292" t="s">
        <v>489</v>
      </c>
      <c r="AR33" s="293" t="s">
        <v>489</v>
      </c>
    </row>
    <row r="34" spans="1:46" ht="27" customHeight="1" x14ac:dyDescent="0.2">
      <c r="A34" s="247"/>
      <c r="AK34" s="1143" t="s">
        <v>504</v>
      </c>
      <c r="AL34" s="1144"/>
      <c r="AM34" s="1144"/>
      <c r="AN34" s="1145"/>
      <c r="AO34" s="291">
        <v>40000</v>
      </c>
      <c r="AP34" s="291">
        <v>586</v>
      </c>
      <c r="AQ34" s="292">
        <v>35</v>
      </c>
      <c r="AR34" s="293">
        <v>1574.3</v>
      </c>
    </row>
    <row r="35" spans="1:46" ht="27" customHeight="1" x14ac:dyDescent="0.2">
      <c r="A35" s="247"/>
      <c r="AK35" s="1143" t="s">
        <v>505</v>
      </c>
      <c r="AL35" s="1144"/>
      <c r="AM35" s="1144"/>
      <c r="AN35" s="1145"/>
      <c r="AO35" s="291">
        <v>782576</v>
      </c>
      <c r="AP35" s="291">
        <v>11458</v>
      </c>
      <c r="AQ35" s="292">
        <v>11775</v>
      </c>
      <c r="AR35" s="293">
        <v>-2.7</v>
      </c>
    </row>
    <row r="36" spans="1:46" ht="27" customHeight="1" x14ac:dyDescent="0.2">
      <c r="A36" s="247"/>
      <c r="AK36" s="1143" t="s">
        <v>506</v>
      </c>
      <c r="AL36" s="1144"/>
      <c r="AM36" s="1144"/>
      <c r="AN36" s="1145"/>
      <c r="AO36" s="291">
        <v>517834</v>
      </c>
      <c r="AP36" s="291">
        <v>7582</v>
      </c>
      <c r="AQ36" s="292">
        <v>2188</v>
      </c>
      <c r="AR36" s="293">
        <v>246.5</v>
      </c>
    </row>
    <row r="37" spans="1:46" ht="13.5" customHeight="1" x14ac:dyDescent="0.2">
      <c r="A37" s="247"/>
      <c r="AK37" s="1143" t="s">
        <v>507</v>
      </c>
      <c r="AL37" s="1144"/>
      <c r="AM37" s="1144"/>
      <c r="AN37" s="1145"/>
      <c r="AO37" s="291" t="s">
        <v>489</v>
      </c>
      <c r="AP37" s="291" t="s">
        <v>489</v>
      </c>
      <c r="AQ37" s="292">
        <v>531</v>
      </c>
      <c r="AR37" s="293" t="s">
        <v>489</v>
      </c>
    </row>
    <row r="38" spans="1:46" ht="27" customHeight="1" x14ac:dyDescent="0.2">
      <c r="A38" s="247"/>
      <c r="AK38" s="1146" t="s">
        <v>508</v>
      </c>
      <c r="AL38" s="1147"/>
      <c r="AM38" s="1147"/>
      <c r="AN38" s="1148"/>
      <c r="AO38" s="294" t="s">
        <v>489</v>
      </c>
      <c r="AP38" s="294" t="s">
        <v>489</v>
      </c>
      <c r="AQ38" s="295">
        <v>1</v>
      </c>
      <c r="AR38" s="283" t="s">
        <v>489</v>
      </c>
      <c r="AS38" s="290"/>
    </row>
    <row r="39" spans="1:46" ht="13.2" x14ac:dyDescent="0.2">
      <c r="A39" s="247"/>
      <c r="AK39" s="1146" t="s">
        <v>509</v>
      </c>
      <c r="AL39" s="1147"/>
      <c r="AM39" s="1147"/>
      <c r="AN39" s="1148"/>
      <c r="AO39" s="291">
        <v>-536240</v>
      </c>
      <c r="AP39" s="291">
        <v>-7851</v>
      </c>
      <c r="AQ39" s="292">
        <v>-5414</v>
      </c>
      <c r="AR39" s="293">
        <v>45</v>
      </c>
      <c r="AS39" s="290"/>
    </row>
    <row r="40" spans="1:46" ht="27" customHeight="1" x14ac:dyDescent="0.2">
      <c r="A40" s="247"/>
      <c r="AK40" s="1143" t="s">
        <v>510</v>
      </c>
      <c r="AL40" s="1144"/>
      <c r="AM40" s="1144"/>
      <c r="AN40" s="1145"/>
      <c r="AO40" s="291">
        <v>-2100780</v>
      </c>
      <c r="AP40" s="291">
        <v>-30757</v>
      </c>
      <c r="AQ40" s="292">
        <v>-35360</v>
      </c>
      <c r="AR40" s="293">
        <v>-13</v>
      </c>
      <c r="AS40" s="290"/>
    </row>
    <row r="41" spans="1:46" ht="13.2" x14ac:dyDescent="0.2">
      <c r="A41" s="247"/>
      <c r="AK41" s="1149" t="s">
        <v>287</v>
      </c>
      <c r="AL41" s="1150"/>
      <c r="AM41" s="1150"/>
      <c r="AN41" s="1151"/>
      <c r="AO41" s="291">
        <v>941488</v>
      </c>
      <c r="AP41" s="291">
        <v>13784</v>
      </c>
      <c r="AQ41" s="292">
        <v>15207</v>
      </c>
      <c r="AR41" s="293">
        <v>-9.4</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511</v>
      </c>
    </row>
    <row r="48" spans="1:46" ht="13.2" x14ac:dyDescent="0.2">
      <c r="A48" s="247"/>
      <c r="AK48" s="301" t="s">
        <v>512</v>
      </c>
      <c r="AL48" s="301"/>
      <c r="AM48" s="301"/>
      <c r="AN48" s="301"/>
      <c r="AO48" s="301"/>
      <c r="AP48" s="301"/>
      <c r="AQ48" s="302"/>
      <c r="AR48" s="301"/>
    </row>
    <row r="49" spans="1:44" ht="13.5" customHeight="1" x14ac:dyDescent="0.2">
      <c r="A49" s="247"/>
      <c r="AK49" s="303"/>
      <c r="AL49" s="304"/>
      <c r="AM49" s="1138" t="s">
        <v>480</v>
      </c>
      <c r="AN49" s="1140" t="s">
        <v>513</v>
      </c>
      <c r="AO49" s="1141"/>
      <c r="AP49" s="1141"/>
      <c r="AQ49" s="1141"/>
      <c r="AR49" s="1142"/>
    </row>
    <row r="50" spans="1:44" ht="13.2" x14ac:dyDescent="0.2">
      <c r="A50" s="247"/>
      <c r="AK50" s="305"/>
      <c r="AL50" s="306"/>
      <c r="AM50" s="1139"/>
      <c r="AN50" s="307" t="s">
        <v>514</v>
      </c>
      <c r="AO50" s="308" t="s">
        <v>515</v>
      </c>
      <c r="AP50" s="309" t="s">
        <v>516</v>
      </c>
      <c r="AQ50" s="310" t="s">
        <v>517</v>
      </c>
      <c r="AR50" s="311" t="s">
        <v>518</v>
      </c>
    </row>
    <row r="51" spans="1:44" ht="13.2" x14ac:dyDescent="0.2">
      <c r="A51" s="247"/>
      <c r="AK51" s="303" t="s">
        <v>519</v>
      </c>
      <c r="AL51" s="304"/>
      <c r="AM51" s="312">
        <v>4127138</v>
      </c>
      <c r="AN51" s="313">
        <v>59525</v>
      </c>
      <c r="AO51" s="314">
        <v>47.9</v>
      </c>
      <c r="AP51" s="315">
        <v>63812</v>
      </c>
      <c r="AQ51" s="316">
        <v>2.2999999999999998</v>
      </c>
      <c r="AR51" s="317">
        <v>45.6</v>
      </c>
    </row>
    <row r="52" spans="1:44" ht="13.2" x14ac:dyDescent="0.2">
      <c r="A52" s="247"/>
      <c r="AK52" s="318"/>
      <c r="AL52" s="319" t="s">
        <v>520</v>
      </c>
      <c r="AM52" s="320">
        <v>1705133</v>
      </c>
      <c r="AN52" s="321">
        <v>24593</v>
      </c>
      <c r="AO52" s="322">
        <v>55.7</v>
      </c>
      <c r="AP52" s="323">
        <v>33848</v>
      </c>
      <c r="AQ52" s="324">
        <v>-4.2</v>
      </c>
      <c r="AR52" s="325">
        <v>59.9</v>
      </c>
    </row>
    <row r="53" spans="1:44" ht="13.2" x14ac:dyDescent="0.2">
      <c r="A53" s="247"/>
      <c r="AK53" s="303" t="s">
        <v>521</v>
      </c>
      <c r="AL53" s="304"/>
      <c r="AM53" s="312">
        <v>2417886</v>
      </c>
      <c r="AN53" s="313">
        <v>34840</v>
      </c>
      <c r="AO53" s="314">
        <v>-41.5</v>
      </c>
      <c r="AP53" s="315">
        <v>54225</v>
      </c>
      <c r="AQ53" s="316">
        <v>-15</v>
      </c>
      <c r="AR53" s="317">
        <v>-26.5</v>
      </c>
    </row>
    <row r="54" spans="1:44" ht="13.2" x14ac:dyDescent="0.2">
      <c r="A54" s="247"/>
      <c r="AK54" s="318"/>
      <c r="AL54" s="319" t="s">
        <v>520</v>
      </c>
      <c r="AM54" s="320">
        <v>997164</v>
      </c>
      <c r="AN54" s="321">
        <v>14368</v>
      </c>
      <c r="AO54" s="322">
        <v>-41.6</v>
      </c>
      <c r="AP54" s="323">
        <v>27337</v>
      </c>
      <c r="AQ54" s="324">
        <v>-19.2</v>
      </c>
      <c r="AR54" s="325">
        <v>-22.4</v>
      </c>
    </row>
    <row r="55" spans="1:44" ht="13.2" x14ac:dyDescent="0.2">
      <c r="A55" s="247"/>
      <c r="AK55" s="303" t="s">
        <v>522</v>
      </c>
      <c r="AL55" s="304"/>
      <c r="AM55" s="312">
        <v>1979279</v>
      </c>
      <c r="AN55" s="313">
        <v>28742</v>
      </c>
      <c r="AO55" s="314">
        <v>-17.5</v>
      </c>
      <c r="AP55" s="315">
        <v>54016</v>
      </c>
      <c r="AQ55" s="316">
        <v>-0.4</v>
      </c>
      <c r="AR55" s="317">
        <v>-17.100000000000001</v>
      </c>
    </row>
    <row r="56" spans="1:44" ht="13.2" x14ac:dyDescent="0.2">
      <c r="A56" s="247"/>
      <c r="AK56" s="318"/>
      <c r="AL56" s="319" t="s">
        <v>520</v>
      </c>
      <c r="AM56" s="320">
        <v>864618</v>
      </c>
      <c r="AN56" s="321">
        <v>12556</v>
      </c>
      <c r="AO56" s="322">
        <v>-12.6</v>
      </c>
      <c r="AP56" s="323">
        <v>28078</v>
      </c>
      <c r="AQ56" s="324">
        <v>2.7</v>
      </c>
      <c r="AR56" s="325">
        <v>-15.3</v>
      </c>
    </row>
    <row r="57" spans="1:44" ht="13.2" x14ac:dyDescent="0.2">
      <c r="A57" s="247"/>
      <c r="AK57" s="303" t="s">
        <v>523</v>
      </c>
      <c r="AL57" s="304"/>
      <c r="AM57" s="312">
        <v>2627182</v>
      </c>
      <c r="AN57" s="313">
        <v>38408</v>
      </c>
      <c r="AO57" s="314">
        <v>33.6</v>
      </c>
      <c r="AP57" s="315">
        <v>52786</v>
      </c>
      <c r="AQ57" s="316">
        <v>-2.2999999999999998</v>
      </c>
      <c r="AR57" s="317">
        <v>35.9</v>
      </c>
    </row>
    <row r="58" spans="1:44" ht="13.2" x14ac:dyDescent="0.2">
      <c r="A58" s="247"/>
      <c r="AK58" s="318"/>
      <c r="AL58" s="319" t="s">
        <v>520</v>
      </c>
      <c r="AM58" s="320">
        <v>1695619</v>
      </c>
      <c r="AN58" s="321">
        <v>24789</v>
      </c>
      <c r="AO58" s="322">
        <v>97.4</v>
      </c>
      <c r="AP58" s="323">
        <v>28742</v>
      </c>
      <c r="AQ58" s="324">
        <v>2.4</v>
      </c>
      <c r="AR58" s="325">
        <v>95</v>
      </c>
    </row>
    <row r="59" spans="1:44" ht="13.2" x14ac:dyDescent="0.2">
      <c r="A59" s="247"/>
      <c r="AK59" s="303" t="s">
        <v>524</v>
      </c>
      <c r="AL59" s="304"/>
      <c r="AM59" s="312">
        <v>3326043</v>
      </c>
      <c r="AN59" s="313">
        <v>48696</v>
      </c>
      <c r="AO59" s="314">
        <v>26.8</v>
      </c>
      <c r="AP59" s="315">
        <v>58465</v>
      </c>
      <c r="AQ59" s="316">
        <v>10.8</v>
      </c>
      <c r="AR59" s="317">
        <v>16</v>
      </c>
    </row>
    <row r="60" spans="1:44" ht="13.2" x14ac:dyDescent="0.2">
      <c r="A60" s="247"/>
      <c r="AK60" s="318"/>
      <c r="AL60" s="319" t="s">
        <v>520</v>
      </c>
      <c r="AM60" s="320">
        <v>1663727</v>
      </c>
      <c r="AN60" s="321">
        <v>24358</v>
      </c>
      <c r="AO60" s="322">
        <v>-1.7</v>
      </c>
      <c r="AP60" s="323">
        <v>34452</v>
      </c>
      <c r="AQ60" s="324">
        <v>19.899999999999999</v>
      </c>
      <c r="AR60" s="325">
        <v>-21.6</v>
      </c>
    </row>
    <row r="61" spans="1:44" ht="13.2" x14ac:dyDescent="0.2">
      <c r="A61" s="247"/>
      <c r="AK61" s="303" t="s">
        <v>525</v>
      </c>
      <c r="AL61" s="326"/>
      <c r="AM61" s="312">
        <v>2895506</v>
      </c>
      <c r="AN61" s="313">
        <v>42042</v>
      </c>
      <c r="AO61" s="314">
        <v>9.9</v>
      </c>
      <c r="AP61" s="315">
        <v>56661</v>
      </c>
      <c r="AQ61" s="327">
        <v>-0.9</v>
      </c>
      <c r="AR61" s="317">
        <v>10.8</v>
      </c>
    </row>
    <row r="62" spans="1:44" ht="13.2" x14ac:dyDescent="0.2">
      <c r="A62" s="247"/>
      <c r="AK62" s="318"/>
      <c r="AL62" s="319" t="s">
        <v>520</v>
      </c>
      <c r="AM62" s="320">
        <v>1385252</v>
      </c>
      <c r="AN62" s="321">
        <v>20133</v>
      </c>
      <c r="AO62" s="322">
        <v>19.399999999999999</v>
      </c>
      <c r="AP62" s="323">
        <v>30491</v>
      </c>
      <c r="AQ62" s="324">
        <v>0.3</v>
      </c>
      <c r="AR62" s="325">
        <v>19.100000000000001</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TotfuMd7eld0Ni/r0rEgtPSVQAEnxtxPVljq/8uhFgh7t1dquACMD2KbyC4o0cV3wAQ/25JlMJeKpRyM4Xf1Bw==" saltValue="IQevuRodHZgTYmSwuqwsj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477</v>
      </c>
    </row>
    <row r="121" spans="125:125" ht="13.5" hidden="1" customHeight="1" x14ac:dyDescent="0.2">
      <c r="DU121" s="241"/>
    </row>
  </sheetData>
  <sheetProtection algorithmName="SHA-512" hashValue="LsBjvlm4WqzvAM3CMU6Sx2GoGibYjOnGkULhVNdDUKRRQkbbcrOY+bFHJfKLoLzDnciLU6pfo+IngR1PJTAO8g==" saltValue="XyU0qDQ/bT1pN8LFWQVuz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477</v>
      </c>
    </row>
  </sheetData>
  <sheetProtection algorithmName="SHA-512" hashValue="1mfR9noOHVr0ISMb2XNUEyymhImplpIMGvFVLBY1Df6+aduTU+G8ScPoqcNxYPpLSKRh4Uz8C2OTMnDI5qJDQA==" saltValue="BE571YbppkO1DgvYDwNWFQ=="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527</v>
      </c>
      <c r="G46" s="8" t="s">
        <v>528</v>
      </c>
      <c r="H46" s="8" t="s">
        <v>529</v>
      </c>
      <c r="I46" s="8" t="s">
        <v>530</v>
      </c>
      <c r="J46" s="9" t="s">
        <v>531</v>
      </c>
    </row>
    <row r="47" spans="2:10" ht="57.75" customHeight="1" x14ac:dyDescent="0.2">
      <c r="B47" s="10"/>
      <c r="C47" s="1152" t="s">
        <v>3</v>
      </c>
      <c r="D47" s="1152"/>
      <c r="E47" s="1153"/>
      <c r="F47" s="11">
        <v>18.43</v>
      </c>
      <c r="G47" s="12">
        <v>20.04</v>
      </c>
      <c r="H47" s="12">
        <v>22.49</v>
      </c>
      <c r="I47" s="12">
        <v>22.45</v>
      </c>
      <c r="J47" s="13">
        <v>23.11</v>
      </c>
    </row>
    <row r="48" spans="2:10" ht="57.75" customHeight="1" x14ac:dyDescent="0.2">
      <c r="B48" s="14"/>
      <c r="C48" s="1154" t="s">
        <v>4</v>
      </c>
      <c r="D48" s="1154"/>
      <c r="E48" s="1155"/>
      <c r="F48" s="15">
        <v>6.51</v>
      </c>
      <c r="G48" s="16">
        <v>7.05</v>
      </c>
      <c r="H48" s="16">
        <v>7.6</v>
      </c>
      <c r="I48" s="16">
        <v>8.27</v>
      </c>
      <c r="J48" s="17">
        <v>3.6</v>
      </c>
    </row>
    <row r="49" spans="2:10" ht="57.75" customHeight="1" thickBot="1" x14ac:dyDescent="0.25">
      <c r="B49" s="18"/>
      <c r="C49" s="1156" t="s">
        <v>5</v>
      </c>
      <c r="D49" s="1156"/>
      <c r="E49" s="1157"/>
      <c r="F49" s="19" t="s">
        <v>532</v>
      </c>
      <c r="G49" s="20">
        <v>3.1</v>
      </c>
      <c r="H49" s="20">
        <v>2.68</v>
      </c>
      <c r="I49" s="20">
        <v>0.8</v>
      </c>
      <c r="J49" s="21" t="s">
        <v>533</v>
      </c>
    </row>
    <row r="50" spans="2:10" ht="13.2" x14ac:dyDescent="0.2"/>
  </sheetData>
  <sheetProtection algorithmName="SHA-512" hashValue="4JvwhIZW3K4g6EU1zJWKPybSAPw0+zQgC8dIZAA9/2R0pLPBiOXvrnIg9W6YUs6cXOVefI8LfIa8ak90u6x/cw==" saltValue="pXWIg8eZT0GTYl6RNomEZ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527</v>
      </c>
      <c r="G33" s="29" t="s">
        <v>528</v>
      </c>
      <c r="H33" s="29" t="s">
        <v>529</v>
      </c>
      <c r="I33" s="29" t="s">
        <v>530</v>
      </c>
      <c r="J33" s="30" t="s">
        <v>531</v>
      </c>
      <c r="K33" s="22"/>
      <c r="L33" s="22"/>
      <c r="M33" s="22"/>
      <c r="N33" s="22"/>
      <c r="O33" s="22"/>
      <c r="P33" s="22"/>
    </row>
    <row r="34" spans="1:16" ht="39" customHeight="1" x14ac:dyDescent="0.2">
      <c r="A34" s="22"/>
      <c r="B34" s="31"/>
      <c r="C34" s="1162" t="s">
        <v>534</v>
      </c>
      <c r="D34" s="1162"/>
      <c r="E34" s="1163"/>
      <c r="F34" s="32">
        <v>6.56</v>
      </c>
      <c r="G34" s="33">
        <v>7.01</v>
      </c>
      <c r="H34" s="33">
        <v>7.81</v>
      </c>
      <c r="I34" s="33">
        <v>6.98</v>
      </c>
      <c r="J34" s="34">
        <v>6.64</v>
      </c>
      <c r="K34" s="22"/>
      <c r="L34" s="22"/>
      <c r="M34" s="22"/>
      <c r="N34" s="22"/>
      <c r="O34" s="22"/>
      <c r="P34" s="22"/>
    </row>
    <row r="35" spans="1:16" ht="39" customHeight="1" x14ac:dyDescent="0.2">
      <c r="A35" s="22"/>
      <c r="B35" s="35"/>
      <c r="C35" s="1158" t="s">
        <v>535</v>
      </c>
      <c r="D35" s="1158"/>
      <c r="E35" s="1159"/>
      <c r="F35" s="36">
        <v>1.42</v>
      </c>
      <c r="G35" s="37">
        <v>1.47</v>
      </c>
      <c r="H35" s="37">
        <v>2.23</v>
      </c>
      <c r="I35" s="37">
        <v>2.79</v>
      </c>
      <c r="J35" s="38">
        <v>5.17</v>
      </c>
      <c r="K35" s="22"/>
      <c r="L35" s="22"/>
      <c r="M35" s="22"/>
      <c r="N35" s="22"/>
      <c r="O35" s="22"/>
      <c r="P35" s="22"/>
    </row>
    <row r="36" spans="1:16" ht="39" customHeight="1" x14ac:dyDescent="0.2">
      <c r="A36" s="22"/>
      <c r="B36" s="35"/>
      <c r="C36" s="1158" t="s">
        <v>536</v>
      </c>
      <c r="D36" s="1158"/>
      <c r="E36" s="1159"/>
      <c r="F36" s="36">
        <v>6.5</v>
      </c>
      <c r="G36" s="37">
        <v>7.05</v>
      </c>
      <c r="H36" s="37">
        <v>7.6</v>
      </c>
      <c r="I36" s="37">
        <v>8.26</v>
      </c>
      <c r="J36" s="38">
        <v>3.6</v>
      </c>
      <c r="K36" s="22"/>
      <c r="L36" s="22"/>
      <c r="M36" s="22"/>
      <c r="N36" s="22"/>
      <c r="O36" s="22"/>
      <c r="P36" s="22"/>
    </row>
    <row r="37" spans="1:16" ht="39" customHeight="1" x14ac:dyDescent="0.2">
      <c r="A37" s="22"/>
      <c r="B37" s="35"/>
      <c r="C37" s="1158" t="s">
        <v>537</v>
      </c>
      <c r="D37" s="1158"/>
      <c r="E37" s="1159"/>
      <c r="F37" s="36">
        <v>0.88</v>
      </c>
      <c r="G37" s="37">
        <v>1.02</v>
      </c>
      <c r="H37" s="37">
        <v>1.1000000000000001</v>
      </c>
      <c r="I37" s="37">
        <v>1.1000000000000001</v>
      </c>
      <c r="J37" s="38">
        <v>1.32</v>
      </c>
      <c r="K37" s="22"/>
      <c r="L37" s="22"/>
      <c r="M37" s="22"/>
      <c r="N37" s="22"/>
      <c r="O37" s="22"/>
      <c r="P37" s="22"/>
    </row>
    <row r="38" spans="1:16" ht="39" customHeight="1" x14ac:dyDescent="0.2">
      <c r="A38" s="22"/>
      <c r="B38" s="35"/>
      <c r="C38" s="1158" t="s">
        <v>538</v>
      </c>
      <c r="D38" s="1158"/>
      <c r="E38" s="1159"/>
      <c r="F38" s="36">
        <v>0.79</v>
      </c>
      <c r="G38" s="37">
        <v>0.79</v>
      </c>
      <c r="H38" s="37">
        <v>0.73</v>
      </c>
      <c r="I38" s="37">
        <v>0.61</v>
      </c>
      <c r="J38" s="38">
        <v>0.89</v>
      </c>
      <c r="K38" s="22"/>
      <c r="L38" s="22"/>
      <c r="M38" s="22"/>
      <c r="N38" s="22"/>
      <c r="O38" s="22"/>
      <c r="P38" s="22"/>
    </row>
    <row r="39" spans="1:16" ht="39" customHeight="1" x14ac:dyDescent="0.2">
      <c r="A39" s="22"/>
      <c r="B39" s="35"/>
      <c r="C39" s="1158" t="s">
        <v>539</v>
      </c>
      <c r="D39" s="1158"/>
      <c r="E39" s="1159"/>
      <c r="F39" s="36">
        <v>1.86</v>
      </c>
      <c r="G39" s="37">
        <v>1.78</v>
      </c>
      <c r="H39" s="37">
        <v>1.89</v>
      </c>
      <c r="I39" s="37">
        <v>1.0900000000000001</v>
      </c>
      <c r="J39" s="38">
        <v>0.82</v>
      </c>
      <c r="K39" s="22"/>
      <c r="L39" s="22"/>
      <c r="M39" s="22"/>
      <c r="N39" s="22"/>
      <c r="O39" s="22"/>
      <c r="P39" s="22"/>
    </row>
    <row r="40" spans="1:16" ht="39" customHeight="1" x14ac:dyDescent="0.2">
      <c r="A40" s="22"/>
      <c r="B40" s="35"/>
      <c r="C40" s="1158" t="s">
        <v>540</v>
      </c>
      <c r="D40" s="1158"/>
      <c r="E40" s="1159"/>
      <c r="F40" s="36">
        <v>0</v>
      </c>
      <c r="G40" s="37">
        <v>0.02</v>
      </c>
      <c r="H40" s="37">
        <v>0.01</v>
      </c>
      <c r="I40" s="37">
        <v>0.01</v>
      </c>
      <c r="J40" s="38">
        <v>0.01</v>
      </c>
      <c r="K40" s="22"/>
      <c r="L40" s="22"/>
      <c r="M40" s="22"/>
      <c r="N40" s="22"/>
      <c r="O40" s="22"/>
      <c r="P40" s="22"/>
    </row>
    <row r="41" spans="1:16" ht="39" customHeight="1" x14ac:dyDescent="0.2">
      <c r="A41" s="22"/>
      <c r="B41" s="35"/>
      <c r="C41" s="1158" t="s">
        <v>541</v>
      </c>
      <c r="D41" s="1158"/>
      <c r="E41" s="1159"/>
      <c r="F41" s="36">
        <v>0.3</v>
      </c>
      <c r="G41" s="37">
        <v>0.28999999999999998</v>
      </c>
      <c r="H41" s="37">
        <v>0.3</v>
      </c>
      <c r="I41" s="37">
        <v>0.3</v>
      </c>
      <c r="J41" s="38">
        <v>0</v>
      </c>
      <c r="K41" s="22"/>
      <c r="L41" s="22"/>
      <c r="M41" s="22"/>
      <c r="N41" s="22"/>
      <c r="O41" s="22"/>
      <c r="P41" s="22"/>
    </row>
    <row r="42" spans="1:16" ht="39" customHeight="1" x14ac:dyDescent="0.2">
      <c r="A42" s="22"/>
      <c r="B42" s="39"/>
      <c r="C42" s="1158" t="s">
        <v>542</v>
      </c>
      <c r="D42" s="1158"/>
      <c r="E42" s="1159"/>
      <c r="F42" s="36" t="s">
        <v>489</v>
      </c>
      <c r="G42" s="37" t="s">
        <v>489</v>
      </c>
      <c r="H42" s="37" t="s">
        <v>489</v>
      </c>
      <c r="I42" s="37" t="s">
        <v>489</v>
      </c>
      <c r="J42" s="38" t="s">
        <v>489</v>
      </c>
      <c r="K42" s="22"/>
      <c r="L42" s="22"/>
      <c r="M42" s="22"/>
      <c r="N42" s="22"/>
      <c r="O42" s="22"/>
      <c r="P42" s="22"/>
    </row>
    <row r="43" spans="1:16" ht="39" customHeight="1" thickBot="1" x14ac:dyDescent="0.25">
      <c r="A43" s="22"/>
      <c r="B43" s="40"/>
      <c r="C43" s="1160" t="s">
        <v>543</v>
      </c>
      <c r="D43" s="1160"/>
      <c r="E43" s="1161"/>
      <c r="F43" s="41">
        <v>0</v>
      </c>
      <c r="G43" s="42">
        <v>0</v>
      </c>
      <c r="H43" s="42">
        <v>0</v>
      </c>
      <c r="I43" s="42" t="s">
        <v>489</v>
      </c>
      <c r="J43" s="43" t="s">
        <v>489</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IXHnv2+7m41bTmW2/ki0+PPjfiZFuEkR0AC+hzIpXkakYcv+KUIq+0rIFGYH3hQcwG1khJW0K6DM6FKmZKyIHw==" saltValue="kvzspj2ZKaSMnYjyeFtd2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527</v>
      </c>
      <c r="L44" s="54" t="s">
        <v>528</v>
      </c>
      <c r="M44" s="54" t="s">
        <v>529</v>
      </c>
      <c r="N44" s="54" t="s">
        <v>530</v>
      </c>
      <c r="O44" s="55" t="s">
        <v>531</v>
      </c>
      <c r="P44" s="46"/>
      <c r="Q44" s="46"/>
      <c r="R44" s="46"/>
      <c r="S44" s="46"/>
      <c r="T44" s="46"/>
      <c r="U44" s="46"/>
    </row>
    <row r="45" spans="1:21" ht="30.75" customHeight="1" x14ac:dyDescent="0.2">
      <c r="A45" s="46"/>
      <c r="B45" s="1164" t="s">
        <v>9</v>
      </c>
      <c r="C45" s="1165"/>
      <c r="D45" s="56"/>
      <c r="E45" s="1170" t="s">
        <v>10</v>
      </c>
      <c r="F45" s="1170"/>
      <c r="G45" s="1170"/>
      <c r="H45" s="1170"/>
      <c r="I45" s="1170"/>
      <c r="J45" s="1171"/>
      <c r="K45" s="57">
        <v>2352</v>
      </c>
      <c r="L45" s="58">
        <v>2348</v>
      </c>
      <c r="M45" s="58">
        <v>2303</v>
      </c>
      <c r="N45" s="58">
        <v>2249</v>
      </c>
      <c r="O45" s="59">
        <v>2238</v>
      </c>
      <c r="P45" s="46"/>
      <c r="Q45" s="46"/>
      <c r="R45" s="46"/>
      <c r="S45" s="46"/>
      <c r="T45" s="46"/>
      <c r="U45" s="46"/>
    </row>
    <row r="46" spans="1:21" ht="30.75" customHeight="1" x14ac:dyDescent="0.2">
      <c r="A46" s="46"/>
      <c r="B46" s="1166"/>
      <c r="C46" s="1167"/>
      <c r="D46" s="60"/>
      <c r="E46" s="1172" t="s">
        <v>11</v>
      </c>
      <c r="F46" s="1172"/>
      <c r="G46" s="1172"/>
      <c r="H46" s="1172"/>
      <c r="I46" s="1172"/>
      <c r="J46" s="1173"/>
      <c r="K46" s="61" t="s">
        <v>489</v>
      </c>
      <c r="L46" s="62" t="s">
        <v>489</v>
      </c>
      <c r="M46" s="62" t="s">
        <v>489</v>
      </c>
      <c r="N46" s="62" t="s">
        <v>489</v>
      </c>
      <c r="O46" s="63" t="s">
        <v>489</v>
      </c>
      <c r="P46" s="46"/>
      <c r="Q46" s="46"/>
      <c r="R46" s="46"/>
      <c r="S46" s="46"/>
      <c r="T46" s="46"/>
      <c r="U46" s="46"/>
    </row>
    <row r="47" spans="1:21" ht="30.75" customHeight="1" x14ac:dyDescent="0.2">
      <c r="A47" s="46"/>
      <c r="B47" s="1166"/>
      <c r="C47" s="1167"/>
      <c r="D47" s="60"/>
      <c r="E47" s="1172" t="s">
        <v>12</v>
      </c>
      <c r="F47" s="1172"/>
      <c r="G47" s="1172"/>
      <c r="H47" s="1172"/>
      <c r="I47" s="1172"/>
      <c r="J47" s="1173"/>
      <c r="K47" s="61">
        <v>70</v>
      </c>
      <c r="L47" s="62">
        <v>63</v>
      </c>
      <c r="M47" s="62">
        <v>63</v>
      </c>
      <c r="N47" s="62">
        <v>53</v>
      </c>
      <c r="O47" s="63">
        <v>40</v>
      </c>
      <c r="P47" s="46"/>
      <c r="Q47" s="46"/>
      <c r="R47" s="46"/>
      <c r="S47" s="46"/>
      <c r="T47" s="46"/>
      <c r="U47" s="46"/>
    </row>
    <row r="48" spans="1:21" ht="30.75" customHeight="1" x14ac:dyDescent="0.2">
      <c r="A48" s="46"/>
      <c r="B48" s="1166"/>
      <c r="C48" s="1167"/>
      <c r="D48" s="60"/>
      <c r="E48" s="1172" t="s">
        <v>13</v>
      </c>
      <c r="F48" s="1172"/>
      <c r="G48" s="1172"/>
      <c r="H48" s="1172"/>
      <c r="I48" s="1172"/>
      <c r="J48" s="1173"/>
      <c r="K48" s="61">
        <v>815</v>
      </c>
      <c r="L48" s="62">
        <v>800</v>
      </c>
      <c r="M48" s="62">
        <v>806</v>
      </c>
      <c r="N48" s="62">
        <v>811</v>
      </c>
      <c r="O48" s="63">
        <v>783</v>
      </c>
      <c r="P48" s="46"/>
      <c r="Q48" s="46"/>
      <c r="R48" s="46"/>
      <c r="S48" s="46"/>
      <c r="T48" s="46"/>
      <c r="U48" s="46"/>
    </row>
    <row r="49" spans="1:21" ht="30.75" customHeight="1" x14ac:dyDescent="0.2">
      <c r="A49" s="46"/>
      <c r="B49" s="1166"/>
      <c r="C49" s="1167"/>
      <c r="D49" s="60"/>
      <c r="E49" s="1172" t="s">
        <v>14</v>
      </c>
      <c r="F49" s="1172"/>
      <c r="G49" s="1172"/>
      <c r="H49" s="1172"/>
      <c r="I49" s="1172"/>
      <c r="J49" s="1173"/>
      <c r="K49" s="61">
        <v>503</v>
      </c>
      <c r="L49" s="62">
        <v>533</v>
      </c>
      <c r="M49" s="62">
        <v>493</v>
      </c>
      <c r="N49" s="62">
        <v>512</v>
      </c>
      <c r="O49" s="63">
        <v>518</v>
      </c>
      <c r="P49" s="46"/>
      <c r="Q49" s="46"/>
      <c r="R49" s="46"/>
      <c r="S49" s="46"/>
      <c r="T49" s="46"/>
      <c r="U49" s="46"/>
    </row>
    <row r="50" spans="1:21" ht="30.75" customHeight="1" x14ac:dyDescent="0.2">
      <c r="A50" s="46"/>
      <c r="B50" s="1166"/>
      <c r="C50" s="1167"/>
      <c r="D50" s="60"/>
      <c r="E50" s="1172" t="s">
        <v>15</v>
      </c>
      <c r="F50" s="1172"/>
      <c r="G50" s="1172"/>
      <c r="H50" s="1172"/>
      <c r="I50" s="1172"/>
      <c r="J50" s="1173"/>
      <c r="K50" s="61">
        <v>91</v>
      </c>
      <c r="L50" s="62">
        <v>91</v>
      </c>
      <c r="M50" s="62">
        <v>7</v>
      </c>
      <c r="N50" s="62" t="s">
        <v>489</v>
      </c>
      <c r="O50" s="63" t="s">
        <v>489</v>
      </c>
      <c r="P50" s="46"/>
      <c r="Q50" s="46"/>
      <c r="R50" s="46"/>
      <c r="S50" s="46"/>
      <c r="T50" s="46"/>
      <c r="U50" s="46"/>
    </row>
    <row r="51" spans="1:21" ht="30.75" customHeight="1" x14ac:dyDescent="0.2">
      <c r="A51" s="46"/>
      <c r="B51" s="1168"/>
      <c r="C51" s="1169"/>
      <c r="D51" s="64"/>
      <c r="E51" s="1172" t="s">
        <v>16</v>
      </c>
      <c r="F51" s="1172"/>
      <c r="G51" s="1172"/>
      <c r="H51" s="1172"/>
      <c r="I51" s="1172"/>
      <c r="J51" s="1173"/>
      <c r="K51" s="61" t="s">
        <v>489</v>
      </c>
      <c r="L51" s="62" t="s">
        <v>489</v>
      </c>
      <c r="M51" s="62" t="s">
        <v>489</v>
      </c>
      <c r="N51" s="62" t="s">
        <v>489</v>
      </c>
      <c r="O51" s="63" t="s">
        <v>489</v>
      </c>
      <c r="P51" s="46"/>
      <c r="Q51" s="46"/>
      <c r="R51" s="46"/>
      <c r="S51" s="46"/>
      <c r="T51" s="46"/>
      <c r="U51" s="46"/>
    </row>
    <row r="52" spans="1:21" ht="30.75" customHeight="1" x14ac:dyDescent="0.2">
      <c r="A52" s="46"/>
      <c r="B52" s="1174" t="s">
        <v>17</v>
      </c>
      <c r="C52" s="1175"/>
      <c r="D52" s="64"/>
      <c r="E52" s="1172" t="s">
        <v>18</v>
      </c>
      <c r="F52" s="1172"/>
      <c r="G52" s="1172"/>
      <c r="H52" s="1172"/>
      <c r="I52" s="1172"/>
      <c r="J52" s="1173"/>
      <c r="K52" s="61">
        <v>3113</v>
      </c>
      <c r="L52" s="62">
        <v>3027</v>
      </c>
      <c r="M52" s="62">
        <v>3040</v>
      </c>
      <c r="N52" s="62">
        <v>2939</v>
      </c>
      <c r="O52" s="63">
        <v>2637</v>
      </c>
      <c r="P52" s="46"/>
      <c r="Q52" s="46"/>
      <c r="R52" s="46"/>
      <c r="S52" s="46"/>
      <c r="T52" s="46"/>
      <c r="U52" s="46"/>
    </row>
    <row r="53" spans="1:21" ht="30.75" customHeight="1" thickBot="1" x14ac:dyDescent="0.25">
      <c r="A53" s="46"/>
      <c r="B53" s="1176" t="s">
        <v>19</v>
      </c>
      <c r="C53" s="1177"/>
      <c r="D53" s="65"/>
      <c r="E53" s="1178" t="s">
        <v>20</v>
      </c>
      <c r="F53" s="1178"/>
      <c r="G53" s="1178"/>
      <c r="H53" s="1178"/>
      <c r="I53" s="1178"/>
      <c r="J53" s="1179"/>
      <c r="K53" s="66">
        <v>718</v>
      </c>
      <c r="L53" s="67">
        <v>808</v>
      </c>
      <c r="M53" s="67">
        <v>632</v>
      </c>
      <c r="N53" s="67">
        <v>686</v>
      </c>
      <c r="O53" s="68">
        <v>942</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544</v>
      </c>
      <c r="L57" s="79" t="s">
        <v>545</v>
      </c>
      <c r="M57" s="79" t="s">
        <v>546</v>
      </c>
      <c r="N57" s="79" t="s">
        <v>547</v>
      </c>
      <c r="O57" s="80" t="s">
        <v>548</v>
      </c>
      <c r="P57" s="46"/>
      <c r="Q57" s="46"/>
      <c r="R57" s="46"/>
      <c r="S57" s="46"/>
      <c r="T57" s="46"/>
      <c r="U57" s="46"/>
    </row>
    <row r="58" spans="1:21" ht="31.5" customHeight="1" x14ac:dyDescent="0.2">
      <c r="B58" s="1180" t="s">
        <v>24</v>
      </c>
      <c r="C58" s="1181"/>
      <c r="D58" s="1186" t="s">
        <v>25</v>
      </c>
      <c r="E58" s="1187"/>
      <c r="F58" s="1187"/>
      <c r="G58" s="1187"/>
      <c r="H58" s="1187"/>
      <c r="I58" s="1187"/>
      <c r="J58" s="1188"/>
      <c r="K58" s="81">
        <v>100</v>
      </c>
      <c r="L58" s="82">
        <v>67</v>
      </c>
      <c r="M58" s="82">
        <v>50</v>
      </c>
      <c r="N58" s="82">
        <v>67</v>
      </c>
      <c r="O58" s="83">
        <v>67</v>
      </c>
    </row>
    <row r="59" spans="1:21" ht="31.5" customHeight="1" x14ac:dyDescent="0.2">
      <c r="B59" s="1182"/>
      <c r="C59" s="1183"/>
      <c r="D59" s="1189" t="s">
        <v>26</v>
      </c>
      <c r="E59" s="1190"/>
      <c r="F59" s="1190"/>
      <c r="G59" s="1190"/>
      <c r="H59" s="1190"/>
      <c r="I59" s="1190"/>
      <c r="J59" s="1191"/>
      <c r="K59" s="84">
        <v>177</v>
      </c>
      <c r="L59" s="85">
        <v>150</v>
      </c>
      <c r="M59" s="85">
        <v>146</v>
      </c>
      <c r="N59" s="85">
        <v>159</v>
      </c>
      <c r="O59" s="86">
        <v>145</v>
      </c>
    </row>
    <row r="60" spans="1:21" ht="31.5" customHeight="1" thickBot="1" x14ac:dyDescent="0.25">
      <c r="B60" s="1184"/>
      <c r="C60" s="1185"/>
      <c r="D60" s="1192" t="s">
        <v>27</v>
      </c>
      <c r="E60" s="1193"/>
      <c r="F60" s="1193"/>
      <c r="G60" s="1193"/>
      <c r="H60" s="1193"/>
      <c r="I60" s="1193"/>
      <c r="J60" s="1194"/>
      <c r="K60" s="87">
        <v>80</v>
      </c>
      <c r="L60" s="88">
        <v>73</v>
      </c>
      <c r="M60" s="88">
        <v>120</v>
      </c>
      <c r="N60" s="88">
        <v>133</v>
      </c>
      <c r="O60" s="89">
        <v>120</v>
      </c>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WI5S76qQhb8KeIo6P8YY+/SffffWvq8eeuCq61YE+Ji7Iua93VAGkfWXM79ARAfqw581O6wmhV2+5PhWFuCfCQ==" saltValue="w3CCRCANgSM4QR5Wq6BaaA=="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527</v>
      </c>
      <c r="J40" s="101" t="s">
        <v>528</v>
      </c>
      <c r="K40" s="101" t="s">
        <v>529</v>
      </c>
      <c r="L40" s="101" t="s">
        <v>530</v>
      </c>
      <c r="M40" s="102" t="s">
        <v>531</v>
      </c>
    </row>
    <row r="41" spans="2:13" ht="27.75" customHeight="1" x14ac:dyDescent="0.2">
      <c r="B41" s="1195" t="s">
        <v>30</v>
      </c>
      <c r="C41" s="1196"/>
      <c r="D41" s="103"/>
      <c r="E41" s="1201" t="s">
        <v>31</v>
      </c>
      <c r="F41" s="1201"/>
      <c r="G41" s="1201"/>
      <c r="H41" s="1202"/>
      <c r="I41" s="330">
        <v>25683</v>
      </c>
      <c r="J41" s="331">
        <v>25170</v>
      </c>
      <c r="K41" s="331">
        <v>23947</v>
      </c>
      <c r="L41" s="331">
        <v>22631</v>
      </c>
      <c r="M41" s="332">
        <v>22036</v>
      </c>
    </row>
    <row r="42" spans="2:13" ht="27.75" customHeight="1" x14ac:dyDescent="0.2">
      <c r="B42" s="1197"/>
      <c r="C42" s="1198"/>
      <c r="D42" s="104"/>
      <c r="E42" s="1203" t="s">
        <v>32</v>
      </c>
      <c r="F42" s="1203"/>
      <c r="G42" s="1203"/>
      <c r="H42" s="1204"/>
      <c r="I42" s="333">
        <v>7</v>
      </c>
      <c r="J42" s="334" t="s">
        <v>489</v>
      </c>
      <c r="K42" s="334" t="s">
        <v>489</v>
      </c>
      <c r="L42" s="334" t="s">
        <v>489</v>
      </c>
      <c r="M42" s="335" t="s">
        <v>489</v>
      </c>
    </row>
    <row r="43" spans="2:13" ht="27.75" customHeight="1" x14ac:dyDescent="0.2">
      <c r="B43" s="1197"/>
      <c r="C43" s="1198"/>
      <c r="D43" s="104"/>
      <c r="E43" s="1203" t="s">
        <v>33</v>
      </c>
      <c r="F43" s="1203"/>
      <c r="G43" s="1203"/>
      <c r="H43" s="1204"/>
      <c r="I43" s="333">
        <v>7920</v>
      </c>
      <c r="J43" s="334">
        <v>7405</v>
      </c>
      <c r="K43" s="334">
        <v>7085</v>
      </c>
      <c r="L43" s="334">
        <v>6827</v>
      </c>
      <c r="M43" s="335">
        <v>6966</v>
      </c>
    </row>
    <row r="44" spans="2:13" ht="27.75" customHeight="1" x14ac:dyDescent="0.2">
      <c r="B44" s="1197"/>
      <c r="C44" s="1198"/>
      <c r="D44" s="104"/>
      <c r="E44" s="1203" t="s">
        <v>34</v>
      </c>
      <c r="F44" s="1203"/>
      <c r="G44" s="1203"/>
      <c r="H44" s="1204"/>
      <c r="I44" s="333">
        <v>2744</v>
      </c>
      <c r="J44" s="334">
        <v>2474</v>
      </c>
      <c r="K44" s="334">
        <v>2478</v>
      </c>
      <c r="L44" s="334">
        <v>2426</v>
      </c>
      <c r="M44" s="335">
        <v>4032</v>
      </c>
    </row>
    <row r="45" spans="2:13" ht="27.75" customHeight="1" x14ac:dyDescent="0.2">
      <c r="B45" s="1197"/>
      <c r="C45" s="1198"/>
      <c r="D45" s="104"/>
      <c r="E45" s="1203" t="s">
        <v>35</v>
      </c>
      <c r="F45" s="1203"/>
      <c r="G45" s="1203"/>
      <c r="H45" s="1204"/>
      <c r="I45" s="333">
        <v>2675</v>
      </c>
      <c r="J45" s="334">
        <v>2699</v>
      </c>
      <c r="K45" s="334">
        <v>2594</v>
      </c>
      <c r="L45" s="334">
        <v>2652</v>
      </c>
      <c r="M45" s="335">
        <v>2568</v>
      </c>
    </row>
    <row r="46" spans="2:13" ht="27.75" customHeight="1" x14ac:dyDescent="0.2">
      <c r="B46" s="1197"/>
      <c r="C46" s="1198"/>
      <c r="D46" s="105"/>
      <c r="E46" s="1203" t="s">
        <v>36</v>
      </c>
      <c r="F46" s="1203"/>
      <c r="G46" s="1203"/>
      <c r="H46" s="1204"/>
      <c r="I46" s="333" t="s">
        <v>489</v>
      </c>
      <c r="J46" s="334" t="s">
        <v>489</v>
      </c>
      <c r="K46" s="334" t="s">
        <v>489</v>
      </c>
      <c r="L46" s="334" t="s">
        <v>489</v>
      </c>
      <c r="M46" s="335" t="s">
        <v>489</v>
      </c>
    </row>
    <row r="47" spans="2:13" ht="27.75" customHeight="1" x14ac:dyDescent="0.2">
      <c r="B47" s="1197"/>
      <c r="C47" s="1198"/>
      <c r="D47" s="106"/>
      <c r="E47" s="1205" t="s">
        <v>37</v>
      </c>
      <c r="F47" s="1206"/>
      <c r="G47" s="1206"/>
      <c r="H47" s="1207"/>
      <c r="I47" s="333" t="s">
        <v>489</v>
      </c>
      <c r="J47" s="334" t="s">
        <v>489</v>
      </c>
      <c r="K47" s="334" t="s">
        <v>489</v>
      </c>
      <c r="L47" s="334" t="s">
        <v>489</v>
      </c>
      <c r="M47" s="335" t="s">
        <v>489</v>
      </c>
    </row>
    <row r="48" spans="2:13" ht="27.75" customHeight="1" x14ac:dyDescent="0.2">
      <c r="B48" s="1197"/>
      <c r="C48" s="1198"/>
      <c r="D48" s="104"/>
      <c r="E48" s="1203" t="s">
        <v>38</v>
      </c>
      <c r="F48" s="1203"/>
      <c r="G48" s="1203"/>
      <c r="H48" s="1204"/>
      <c r="I48" s="333" t="s">
        <v>489</v>
      </c>
      <c r="J48" s="334" t="s">
        <v>489</v>
      </c>
      <c r="K48" s="334" t="s">
        <v>489</v>
      </c>
      <c r="L48" s="334" t="s">
        <v>489</v>
      </c>
      <c r="M48" s="335" t="s">
        <v>489</v>
      </c>
    </row>
    <row r="49" spans="2:13" ht="27.75" customHeight="1" x14ac:dyDescent="0.2">
      <c r="B49" s="1199"/>
      <c r="C49" s="1200"/>
      <c r="D49" s="104"/>
      <c r="E49" s="1203" t="s">
        <v>39</v>
      </c>
      <c r="F49" s="1203"/>
      <c r="G49" s="1203"/>
      <c r="H49" s="1204"/>
      <c r="I49" s="333" t="s">
        <v>489</v>
      </c>
      <c r="J49" s="334" t="s">
        <v>489</v>
      </c>
      <c r="K49" s="334" t="s">
        <v>489</v>
      </c>
      <c r="L49" s="334" t="s">
        <v>489</v>
      </c>
      <c r="M49" s="335" t="s">
        <v>489</v>
      </c>
    </row>
    <row r="50" spans="2:13" ht="27.75" customHeight="1" x14ac:dyDescent="0.2">
      <c r="B50" s="1208" t="s">
        <v>40</v>
      </c>
      <c r="C50" s="1209"/>
      <c r="D50" s="107"/>
      <c r="E50" s="1203" t="s">
        <v>41</v>
      </c>
      <c r="F50" s="1203"/>
      <c r="G50" s="1203"/>
      <c r="H50" s="1204"/>
      <c r="I50" s="333">
        <v>5361</v>
      </c>
      <c r="J50" s="334">
        <v>6864</v>
      </c>
      <c r="K50" s="334">
        <v>7604</v>
      </c>
      <c r="L50" s="334">
        <v>7958</v>
      </c>
      <c r="M50" s="335">
        <v>8426</v>
      </c>
    </row>
    <row r="51" spans="2:13" ht="27.75" customHeight="1" x14ac:dyDescent="0.2">
      <c r="B51" s="1197"/>
      <c r="C51" s="1198"/>
      <c r="D51" s="104"/>
      <c r="E51" s="1203" t="s">
        <v>42</v>
      </c>
      <c r="F51" s="1203"/>
      <c r="G51" s="1203"/>
      <c r="H51" s="1204"/>
      <c r="I51" s="333">
        <v>5582</v>
      </c>
      <c r="J51" s="334">
        <v>5206</v>
      </c>
      <c r="K51" s="334">
        <v>5155</v>
      </c>
      <c r="L51" s="334">
        <v>4928</v>
      </c>
      <c r="M51" s="335">
        <v>5392</v>
      </c>
    </row>
    <row r="52" spans="2:13" ht="27.75" customHeight="1" x14ac:dyDescent="0.2">
      <c r="B52" s="1199"/>
      <c r="C52" s="1200"/>
      <c r="D52" s="104"/>
      <c r="E52" s="1203" t="s">
        <v>43</v>
      </c>
      <c r="F52" s="1203"/>
      <c r="G52" s="1203"/>
      <c r="H52" s="1204"/>
      <c r="I52" s="333">
        <v>28974</v>
      </c>
      <c r="J52" s="334">
        <v>28155</v>
      </c>
      <c r="K52" s="334">
        <v>26987</v>
      </c>
      <c r="L52" s="334">
        <v>25986</v>
      </c>
      <c r="M52" s="335">
        <v>26017</v>
      </c>
    </row>
    <row r="53" spans="2:13" ht="27.75" customHeight="1" thickBot="1" x14ac:dyDescent="0.25">
      <c r="B53" s="1210" t="s">
        <v>19</v>
      </c>
      <c r="C53" s="1211"/>
      <c r="D53" s="108"/>
      <c r="E53" s="1212" t="s">
        <v>44</v>
      </c>
      <c r="F53" s="1212"/>
      <c r="G53" s="1212"/>
      <c r="H53" s="1213"/>
      <c r="I53" s="336">
        <v>-887</v>
      </c>
      <c r="J53" s="337">
        <v>-2477</v>
      </c>
      <c r="K53" s="337">
        <v>-3642</v>
      </c>
      <c r="L53" s="337">
        <v>-4335</v>
      </c>
      <c r="M53" s="338">
        <v>-4233</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5j4/JoT/NKNeLCVHsxLurNoWDHtQk3jIDnwvHDwjtO44g3h73fWdFcF19+iwntU6rGd72ZIYxiBJGhNh44byCg==" saltValue="Vri/L7ShGEZusdzBDWE+T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529</v>
      </c>
      <c r="G54" s="117" t="s">
        <v>530</v>
      </c>
      <c r="H54" s="118" t="s">
        <v>531</v>
      </c>
    </row>
    <row r="55" spans="2:8" ht="52.5" customHeight="1" x14ac:dyDescent="0.2">
      <c r="B55" s="119"/>
      <c r="C55" s="1222" t="s">
        <v>46</v>
      </c>
      <c r="D55" s="1222"/>
      <c r="E55" s="1223"/>
      <c r="F55" s="339">
        <v>3609</v>
      </c>
      <c r="G55" s="339">
        <v>3623</v>
      </c>
      <c r="H55" s="340">
        <v>3790</v>
      </c>
    </row>
    <row r="56" spans="2:8" ht="52.5" customHeight="1" x14ac:dyDescent="0.2">
      <c r="B56" s="120"/>
      <c r="C56" s="1224" t="s">
        <v>47</v>
      </c>
      <c r="D56" s="1224"/>
      <c r="E56" s="1225"/>
      <c r="F56" s="341">
        <v>800</v>
      </c>
      <c r="G56" s="341">
        <v>800</v>
      </c>
      <c r="H56" s="342">
        <v>601</v>
      </c>
    </row>
    <row r="57" spans="2:8" ht="53.25" customHeight="1" x14ac:dyDescent="0.2">
      <c r="B57" s="120"/>
      <c r="C57" s="1226" t="s">
        <v>48</v>
      </c>
      <c r="D57" s="1226"/>
      <c r="E57" s="1227"/>
      <c r="F57" s="343">
        <v>2174</v>
      </c>
      <c r="G57" s="343">
        <v>2412</v>
      </c>
      <c r="H57" s="344">
        <v>2880</v>
      </c>
    </row>
    <row r="58" spans="2:8" ht="45.75" customHeight="1" x14ac:dyDescent="0.2">
      <c r="B58" s="121"/>
      <c r="C58" s="1214" t="s">
        <v>559</v>
      </c>
      <c r="D58" s="1215"/>
      <c r="E58" s="1216"/>
      <c r="F58" s="345">
        <v>1000</v>
      </c>
      <c r="G58" s="345">
        <v>1000</v>
      </c>
      <c r="H58" s="346">
        <v>1521</v>
      </c>
    </row>
    <row r="59" spans="2:8" ht="45.75" customHeight="1" x14ac:dyDescent="0.2">
      <c r="B59" s="121"/>
      <c r="C59" s="1214" t="s">
        <v>560</v>
      </c>
      <c r="D59" s="1215"/>
      <c r="E59" s="1216"/>
      <c r="F59" s="345">
        <v>327</v>
      </c>
      <c r="G59" s="345">
        <v>327</v>
      </c>
      <c r="H59" s="346">
        <v>327</v>
      </c>
    </row>
    <row r="60" spans="2:8" ht="45.75" customHeight="1" x14ac:dyDescent="0.2">
      <c r="B60" s="121"/>
      <c r="C60" s="1214" t="s">
        <v>561</v>
      </c>
      <c r="D60" s="1215"/>
      <c r="E60" s="1216"/>
      <c r="F60" s="345">
        <v>311</v>
      </c>
      <c r="G60" s="345">
        <v>313</v>
      </c>
      <c r="H60" s="346">
        <v>314</v>
      </c>
    </row>
    <row r="61" spans="2:8" ht="45.75" customHeight="1" x14ac:dyDescent="0.2">
      <c r="B61" s="121"/>
      <c r="C61" s="1214" t="s">
        <v>562</v>
      </c>
      <c r="D61" s="1215"/>
      <c r="E61" s="1216"/>
      <c r="F61" s="345">
        <v>212</v>
      </c>
      <c r="G61" s="345">
        <v>315</v>
      </c>
      <c r="H61" s="346">
        <v>312</v>
      </c>
    </row>
    <row r="62" spans="2:8" ht="45.75" customHeight="1" thickBot="1" x14ac:dyDescent="0.25">
      <c r="B62" s="122"/>
      <c r="C62" s="1217" t="s">
        <v>563</v>
      </c>
      <c r="D62" s="1218"/>
      <c r="E62" s="1219"/>
      <c r="F62" s="347">
        <v>100</v>
      </c>
      <c r="G62" s="347">
        <v>200</v>
      </c>
      <c r="H62" s="348">
        <v>200</v>
      </c>
    </row>
    <row r="63" spans="2:8" ht="52.5" customHeight="1" thickBot="1" x14ac:dyDescent="0.25">
      <c r="B63" s="123"/>
      <c r="C63" s="1220" t="s">
        <v>49</v>
      </c>
      <c r="D63" s="1220"/>
      <c r="E63" s="1221"/>
      <c r="F63" s="349">
        <v>6582</v>
      </c>
      <c r="G63" s="349">
        <v>6835</v>
      </c>
      <c r="H63" s="350">
        <v>7270</v>
      </c>
    </row>
    <row r="64" spans="2:8" ht="13.2" x14ac:dyDescent="0.2"/>
  </sheetData>
  <sheetProtection algorithmName="SHA-512" hashValue="8WPxf4rNcBQ8b5ZmvKQMjl76xTyAjFfmnZcmBHYxnhYLZb2tGWydBsGTYPuwnbvRNMg7ZG2HaBwtw2c2nZE3lg==" saltValue="Bzhf2fw1LI7ghoozQwFPT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2"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160F7F-505A-42AD-A1EE-059B15AFFB97}">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3203125" style="243" customWidth="1"/>
    <col min="2" max="107" width="2.33203125" style="243" customWidth="1"/>
    <col min="108" max="108" width="6.109375" style="249" customWidth="1"/>
    <col min="109" max="109" width="5.88671875" style="247" customWidth="1"/>
    <col min="110" max="16384" width="8.66406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2"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2"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2"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2"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43"/>
      <c r="DE19" s="243"/>
    </row>
    <row r="20" spans="1:109" ht="13.2"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56"/>
      <c r="DD40" s="356"/>
      <c r="DE40" s="243"/>
    </row>
    <row r="41" spans="2:109" ht="16.2" x14ac:dyDescent="0.2">
      <c r="B41" s="244" t="s">
        <v>565</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57"/>
      <c r="I42" s="358"/>
      <c r="J42" s="358"/>
      <c r="K42" s="358"/>
      <c r="AM42" s="357"/>
      <c r="AN42" s="357" t="s">
        <v>566</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40" t="s">
        <v>567</v>
      </c>
      <c r="AO43" s="1241"/>
      <c r="AP43" s="1241"/>
      <c r="AQ43" s="1241"/>
      <c r="AR43" s="1241"/>
      <c r="AS43" s="1241"/>
      <c r="AT43" s="1241"/>
      <c r="AU43" s="1241"/>
      <c r="AV43" s="1241"/>
      <c r="AW43" s="1241"/>
      <c r="AX43" s="1241"/>
      <c r="AY43" s="1241"/>
      <c r="AZ43" s="1241"/>
      <c r="BA43" s="1241"/>
      <c r="BB43" s="1241"/>
      <c r="BC43" s="1241"/>
      <c r="BD43" s="1241"/>
      <c r="BE43" s="1241"/>
      <c r="BF43" s="1241"/>
      <c r="BG43" s="1241"/>
      <c r="BH43" s="1241"/>
      <c r="BI43" s="1241"/>
      <c r="BJ43" s="1241"/>
      <c r="BK43" s="1241"/>
      <c r="BL43" s="1241"/>
      <c r="BM43" s="1241"/>
      <c r="BN43" s="1241"/>
      <c r="BO43" s="1241"/>
      <c r="BP43" s="1241"/>
      <c r="BQ43" s="1241"/>
      <c r="BR43" s="1241"/>
      <c r="BS43" s="1241"/>
      <c r="BT43" s="1241"/>
      <c r="BU43" s="1241"/>
      <c r="BV43" s="1241"/>
      <c r="BW43" s="1241"/>
      <c r="BX43" s="1241"/>
      <c r="BY43" s="1241"/>
      <c r="BZ43" s="1241"/>
      <c r="CA43" s="1241"/>
      <c r="CB43" s="1241"/>
      <c r="CC43" s="1241"/>
      <c r="CD43" s="1241"/>
      <c r="CE43" s="1241"/>
      <c r="CF43" s="1241"/>
      <c r="CG43" s="1241"/>
      <c r="CH43" s="1241"/>
      <c r="CI43" s="1241"/>
      <c r="CJ43" s="1241"/>
      <c r="CK43" s="1241"/>
      <c r="CL43" s="1241"/>
      <c r="CM43" s="1241"/>
      <c r="CN43" s="1241"/>
      <c r="CO43" s="1241"/>
      <c r="CP43" s="1241"/>
      <c r="CQ43" s="1241"/>
      <c r="CR43" s="1241"/>
      <c r="CS43" s="1241"/>
      <c r="CT43" s="1241"/>
      <c r="CU43" s="1241"/>
      <c r="CV43" s="1241"/>
      <c r="CW43" s="1241"/>
      <c r="CX43" s="1241"/>
      <c r="CY43" s="1241"/>
      <c r="CZ43" s="1241"/>
      <c r="DA43" s="1241"/>
      <c r="DB43" s="1241"/>
      <c r="DC43" s="1242"/>
    </row>
    <row r="44" spans="2:109" ht="13.2" x14ac:dyDescent="0.2">
      <c r="B44" s="247"/>
      <c r="AN44" s="1243"/>
      <c r="AO44" s="1244"/>
      <c r="AP44" s="1244"/>
      <c r="AQ44" s="1244"/>
      <c r="AR44" s="1244"/>
      <c r="AS44" s="1244"/>
      <c r="AT44" s="1244"/>
      <c r="AU44" s="1244"/>
      <c r="AV44" s="1244"/>
      <c r="AW44" s="1244"/>
      <c r="AX44" s="1244"/>
      <c r="AY44" s="1244"/>
      <c r="AZ44" s="1244"/>
      <c r="BA44" s="1244"/>
      <c r="BB44" s="1244"/>
      <c r="BC44" s="1244"/>
      <c r="BD44" s="1244"/>
      <c r="BE44" s="1244"/>
      <c r="BF44" s="1244"/>
      <c r="BG44" s="1244"/>
      <c r="BH44" s="1244"/>
      <c r="BI44" s="1244"/>
      <c r="BJ44" s="1244"/>
      <c r="BK44" s="1244"/>
      <c r="BL44" s="1244"/>
      <c r="BM44" s="1244"/>
      <c r="BN44" s="1244"/>
      <c r="BO44" s="1244"/>
      <c r="BP44" s="1244"/>
      <c r="BQ44" s="1244"/>
      <c r="BR44" s="1244"/>
      <c r="BS44" s="1244"/>
      <c r="BT44" s="1244"/>
      <c r="BU44" s="1244"/>
      <c r="BV44" s="1244"/>
      <c r="BW44" s="1244"/>
      <c r="BX44" s="1244"/>
      <c r="BY44" s="1244"/>
      <c r="BZ44" s="1244"/>
      <c r="CA44" s="1244"/>
      <c r="CB44" s="1244"/>
      <c r="CC44" s="1244"/>
      <c r="CD44" s="1244"/>
      <c r="CE44" s="1244"/>
      <c r="CF44" s="1244"/>
      <c r="CG44" s="1244"/>
      <c r="CH44" s="1244"/>
      <c r="CI44" s="1244"/>
      <c r="CJ44" s="1244"/>
      <c r="CK44" s="1244"/>
      <c r="CL44" s="1244"/>
      <c r="CM44" s="1244"/>
      <c r="CN44" s="1244"/>
      <c r="CO44" s="1244"/>
      <c r="CP44" s="1244"/>
      <c r="CQ44" s="1244"/>
      <c r="CR44" s="1244"/>
      <c r="CS44" s="1244"/>
      <c r="CT44" s="1244"/>
      <c r="CU44" s="1244"/>
      <c r="CV44" s="1244"/>
      <c r="CW44" s="1244"/>
      <c r="CX44" s="1244"/>
      <c r="CY44" s="1244"/>
      <c r="CZ44" s="1244"/>
      <c r="DA44" s="1244"/>
      <c r="DB44" s="1244"/>
      <c r="DC44" s="1245"/>
    </row>
    <row r="45" spans="2:109" ht="13.2" x14ac:dyDescent="0.2">
      <c r="B45" s="247"/>
      <c r="AN45" s="1243"/>
      <c r="AO45" s="1244"/>
      <c r="AP45" s="1244"/>
      <c r="AQ45" s="1244"/>
      <c r="AR45" s="1244"/>
      <c r="AS45" s="1244"/>
      <c r="AT45" s="1244"/>
      <c r="AU45" s="1244"/>
      <c r="AV45" s="1244"/>
      <c r="AW45" s="1244"/>
      <c r="AX45" s="1244"/>
      <c r="AY45" s="1244"/>
      <c r="AZ45" s="1244"/>
      <c r="BA45" s="1244"/>
      <c r="BB45" s="1244"/>
      <c r="BC45" s="1244"/>
      <c r="BD45" s="1244"/>
      <c r="BE45" s="1244"/>
      <c r="BF45" s="1244"/>
      <c r="BG45" s="1244"/>
      <c r="BH45" s="1244"/>
      <c r="BI45" s="1244"/>
      <c r="BJ45" s="1244"/>
      <c r="BK45" s="1244"/>
      <c r="BL45" s="1244"/>
      <c r="BM45" s="1244"/>
      <c r="BN45" s="1244"/>
      <c r="BO45" s="1244"/>
      <c r="BP45" s="1244"/>
      <c r="BQ45" s="1244"/>
      <c r="BR45" s="1244"/>
      <c r="BS45" s="1244"/>
      <c r="BT45" s="1244"/>
      <c r="BU45" s="1244"/>
      <c r="BV45" s="1244"/>
      <c r="BW45" s="1244"/>
      <c r="BX45" s="1244"/>
      <c r="BY45" s="1244"/>
      <c r="BZ45" s="1244"/>
      <c r="CA45" s="1244"/>
      <c r="CB45" s="1244"/>
      <c r="CC45" s="1244"/>
      <c r="CD45" s="1244"/>
      <c r="CE45" s="1244"/>
      <c r="CF45" s="1244"/>
      <c r="CG45" s="1244"/>
      <c r="CH45" s="1244"/>
      <c r="CI45" s="1244"/>
      <c r="CJ45" s="1244"/>
      <c r="CK45" s="1244"/>
      <c r="CL45" s="1244"/>
      <c r="CM45" s="1244"/>
      <c r="CN45" s="1244"/>
      <c r="CO45" s="1244"/>
      <c r="CP45" s="1244"/>
      <c r="CQ45" s="1244"/>
      <c r="CR45" s="1244"/>
      <c r="CS45" s="1244"/>
      <c r="CT45" s="1244"/>
      <c r="CU45" s="1244"/>
      <c r="CV45" s="1244"/>
      <c r="CW45" s="1244"/>
      <c r="CX45" s="1244"/>
      <c r="CY45" s="1244"/>
      <c r="CZ45" s="1244"/>
      <c r="DA45" s="1244"/>
      <c r="DB45" s="1244"/>
      <c r="DC45" s="1245"/>
    </row>
    <row r="46" spans="2:109" ht="13.2" x14ac:dyDescent="0.2">
      <c r="B46" s="247"/>
      <c r="AN46" s="1243"/>
      <c r="AO46" s="1244"/>
      <c r="AP46" s="1244"/>
      <c r="AQ46" s="1244"/>
      <c r="AR46" s="1244"/>
      <c r="AS46" s="1244"/>
      <c r="AT46" s="1244"/>
      <c r="AU46" s="1244"/>
      <c r="AV46" s="1244"/>
      <c r="AW46" s="1244"/>
      <c r="AX46" s="1244"/>
      <c r="AY46" s="1244"/>
      <c r="AZ46" s="1244"/>
      <c r="BA46" s="1244"/>
      <c r="BB46" s="1244"/>
      <c r="BC46" s="1244"/>
      <c r="BD46" s="1244"/>
      <c r="BE46" s="1244"/>
      <c r="BF46" s="1244"/>
      <c r="BG46" s="1244"/>
      <c r="BH46" s="1244"/>
      <c r="BI46" s="1244"/>
      <c r="BJ46" s="1244"/>
      <c r="BK46" s="1244"/>
      <c r="BL46" s="1244"/>
      <c r="BM46" s="1244"/>
      <c r="BN46" s="1244"/>
      <c r="BO46" s="1244"/>
      <c r="BP46" s="1244"/>
      <c r="BQ46" s="1244"/>
      <c r="BR46" s="1244"/>
      <c r="BS46" s="1244"/>
      <c r="BT46" s="1244"/>
      <c r="BU46" s="1244"/>
      <c r="BV46" s="1244"/>
      <c r="BW46" s="1244"/>
      <c r="BX46" s="1244"/>
      <c r="BY46" s="1244"/>
      <c r="BZ46" s="1244"/>
      <c r="CA46" s="1244"/>
      <c r="CB46" s="1244"/>
      <c r="CC46" s="1244"/>
      <c r="CD46" s="1244"/>
      <c r="CE46" s="1244"/>
      <c r="CF46" s="1244"/>
      <c r="CG46" s="1244"/>
      <c r="CH46" s="1244"/>
      <c r="CI46" s="1244"/>
      <c r="CJ46" s="1244"/>
      <c r="CK46" s="1244"/>
      <c r="CL46" s="1244"/>
      <c r="CM46" s="1244"/>
      <c r="CN46" s="1244"/>
      <c r="CO46" s="1244"/>
      <c r="CP46" s="1244"/>
      <c r="CQ46" s="1244"/>
      <c r="CR46" s="1244"/>
      <c r="CS46" s="1244"/>
      <c r="CT46" s="1244"/>
      <c r="CU46" s="1244"/>
      <c r="CV46" s="1244"/>
      <c r="CW46" s="1244"/>
      <c r="CX46" s="1244"/>
      <c r="CY46" s="1244"/>
      <c r="CZ46" s="1244"/>
      <c r="DA46" s="1244"/>
      <c r="DB46" s="1244"/>
      <c r="DC46" s="1245"/>
    </row>
    <row r="47" spans="2:109" ht="13.2" x14ac:dyDescent="0.2">
      <c r="B47" s="247"/>
      <c r="AN47" s="1246"/>
      <c r="AO47" s="1247"/>
      <c r="AP47" s="1247"/>
      <c r="AQ47" s="1247"/>
      <c r="AR47" s="1247"/>
      <c r="AS47" s="1247"/>
      <c r="AT47" s="1247"/>
      <c r="AU47" s="1247"/>
      <c r="AV47" s="1247"/>
      <c r="AW47" s="1247"/>
      <c r="AX47" s="1247"/>
      <c r="AY47" s="1247"/>
      <c r="AZ47" s="1247"/>
      <c r="BA47" s="1247"/>
      <c r="BB47" s="1247"/>
      <c r="BC47" s="1247"/>
      <c r="BD47" s="1247"/>
      <c r="BE47" s="1247"/>
      <c r="BF47" s="1247"/>
      <c r="BG47" s="1247"/>
      <c r="BH47" s="1247"/>
      <c r="BI47" s="1247"/>
      <c r="BJ47" s="1247"/>
      <c r="BK47" s="1247"/>
      <c r="BL47" s="1247"/>
      <c r="BM47" s="1247"/>
      <c r="BN47" s="1247"/>
      <c r="BO47" s="1247"/>
      <c r="BP47" s="1247"/>
      <c r="BQ47" s="1247"/>
      <c r="BR47" s="1247"/>
      <c r="BS47" s="1247"/>
      <c r="BT47" s="1247"/>
      <c r="BU47" s="1247"/>
      <c r="BV47" s="1247"/>
      <c r="BW47" s="1247"/>
      <c r="BX47" s="1247"/>
      <c r="BY47" s="1247"/>
      <c r="BZ47" s="1247"/>
      <c r="CA47" s="1247"/>
      <c r="CB47" s="1247"/>
      <c r="CC47" s="1247"/>
      <c r="CD47" s="1247"/>
      <c r="CE47" s="1247"/>
      <c r="CF47" s="1247"/>
      <c r="CG47" s="1247"/>
      <c r="CH47" s="1247"/>
      <c r="CI47" s="1247"/>
      <c r="CJ47" s="1247"/>
      <c r="CK47" s="1247"/>
      <c r="CL47" s="1247"/>
      <c r="CM47" s="1247"/>
      <c r="CN47" s="1247"/>
      <c r="CO47" s="1247"/>
      <c r="CP47" s="1247"/>
      <c r="CQ47" s="1247"/>
      <c r="CR47" s="1247"/>
      <c r="CS47" s="1247"/>
      <c r="CT47" s="1247"/>
      <c r="CU47" s="1247"/>
      <c r="CV47" s="1247"/>
      <c r="CW47" s="1247"/>
      <c r="CX47" s="1247"/>
      <c r="CY47" s="1247"/>
      <c r="CZ47" s="1247"/>
      <c r="DA47" s="1247"/>
      <c r="DB47" s="1247"/>
      <c r="DC47" s="1248"/>
    </row>
    <row r="48" spans="2:109" ht="13.2"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47"/>
      <c r="AN49" s="243" t="s">
        <v>568</v>
      </c>
    </row>
    <row r="50" spans="1:109" ht="13.2" x14ac:dyDescent="0.2">
      <c r="B50" s="247"/>
      <c r="G50" s="1234"/>
      <c r="H50" s="1234"/>
      <c r="I50" s="1234"/>
      <c r="J50" s="1234"/>
      <c r="K50" s="360"/>
      <c r="L50" s="360"/>
      <c r="M50" s="361"/>
      <c r="N50" s="361"/>
      <c r="AN50" s="1237"/>
      <c r="AO50" s="1238"/>
      <c r="AP50" s="1238"/>
      <c r="AQ50" s="1238"/>
      <c r="AR50" s="1238"/>
      <c r="AS50" s="1238"/>
      <c r="AT50" s="1238"/>
      <c r="AU50" s="1238"/>
      <c r="AV50" s="1238"/>
      <c r="AW50" s="1238"/>
      <c r="AX50" s="1238"/>
      <c r="AY50" s="1238"/>
      <c r="AZ50" s="1238"/>
      <c r="BA50" s="1238"/>
      <c r="BB50" s="1238"/>
      <c r="BC50" s="1238"/>
      <c r="BD50" s="1238"/>
      <c r="BE50" s="1238"/>
      <c r="BF50" s="1238"/>
      <c r="BG50" s="1238"/>
      <c r="BH50" s="1238"/>
      <c r="BI50" s="1238"/>
      <c r="BJ50" s="1238"/>
      <c r="BK50" s="1238"/>
      <c r="BL50" s="1238"/>
      <c r="BM50" s="1238"/>
      <c r="BN50" s="1238"/>
      <c r="BO50" s="1239"/>
      <c r="BP50" s="1233" t="s">
        <v>527</v>
      </c>
      <c r="BQ50" s="1233"/>
      <c r="BR50" s="1233"/>
      <c r="BS50" s="1233"/>
      <c r="BT50" s="1233"/>
      <c r="BU50" s="1233"/>
      <c r="BV50" s="1233"/>
      <c r="BW50" s="1233"/>
      <c r="BX50" s="1233" t="s">
        <v>528</v>
      </c>
      <c r="BY50" s="1233"/>
      <c r="BZ50" s="1233"/>
      <c r="CA50" s="1233"/>
      <c r="CB50" s="1233"/>
      <c r="CC50" s="1233"/>
      <c r="CD50" s="1233"/>
      <c r="CE50" s="1233"/>
      <c r="CF50" s="1233" t="s">
        <v>529</v>
      </c>
      <c r="CG50" s="1233"/>
      <c r="CH50" s="1233"/>
      <c r="CI50" s="1233"/>
      <c r="CJ50" s="1233"/>
      <c r="CK50" s="1233"/>
      <c r="CL50" s="1233"/>
      <c r="CM50" s="1233"/>
      <c r="CN50" s="1233" t="s">
        <v>530</v>
      </c>
      <c r="CO50" s="1233"/>
      <c r="CP50" s="1233"/>
      <c r="CQ50" s="1233"/>
      <c r="CR50" s="1233"/>
      <c r="CS50" s="1233"/>
      <c r="CT50" s="1233"/>
      <c r="CU50" s="1233"/>
      <c r="CV50" s="1233" t="s">
        <v>531</v>
      </c>
      <c r="CW50" s="1233"/>
      <c r="CX50" s="1233"/>
      <c r="CY50" s="1233"/>
      <c r="CZ50" s="1233"/>
      <c r="DA50" s="1233"/>
      <c r="DB50" s="1233"/>
      <c r="DC50" s="1233"/>
    </row>
    <row r="51" spans="1:109" ht="13.5" customHeight="1" x14ac:dyDescent="0.2">
      <c r="B51" s="247"/>
      <c r="G51" s="1236"/>
      <c r="H51" s="1236"/>
      <c r="I51" s="1249"/>
      <c r="J51" s="1249"/>
      <c r="K51" s="1235"/>
      <c r="L51" s="1235"/>
      <c r="M51" s="1235"/>
      <c r="N51" s="1235"/>
      <c r="AM51" s="359"/>
      <c r="AN51" s="1231" t="s">
        <v>569</v>
      </c>
      <c r="AO51" s="1231"/>
      <c r="AP51" s="1231"/>
      <c r="AQ51" s="1231"/>
      <c r="AR51" s="1231"/>
      <c r="AS51" s="1231"/>
      <c r="AT51" s="1231"/>
      <c r="AU51" s="1231"/>
      <c r="AV51" s="1231"/>
      <c r="AW51" s="1231"/>
      <c r="AX51" s="1231"/>
      <c r="AY51" s="1231"/>
      <c r="AZ51" s="1231"/>
      <c r="BA51" s="1231"/>
      <c r="BB51" s="1231" t="s">
        <v>570</v>
      </c>
      <c r="BC51" s="1231"/>
      <c r="BD51" s="1231"/>
      <c r="BE51" s="1231"/>
      <c r="BF51" s="1231"/>
      <c r="BG51" s="1231"/>
      <c r="BH51" s="1231"/>
      <c r="BI51" s="1231"/>
      <c r="BJ51" s="1231"/>
      <c r="BK51" s="1231"/>
      <c r="BL51" s="1231"/>
      <c r="BM51" s="1231"/>
      <c r="BN51" s="1231"/>
      <c r="BO51" s="1231"/>
      <c r="BP51" s="1228"/>
      <c r="BQ51" s="1228"/>
      <c r="BR51" s="1228"/>
      <c r="BS51" s="1228"/>
      <c r="BT51" s="1228"/>
      <c r="BU51" s="1228"/>
      <c r="BV51" s="1228"/>
      <c r="BW51" s="1228"/>
      <c r="BX51" s="1228"/>
      <c r="BY51" s="1228"/>
      <c r="BZ51" s="1228"/>
      <c r="CA51" s="1228"/>
      <c r="CB51" s="1228"/>
      <c r="CC51" s="1228"/>
      <c r="CD51" s="1228"/>
      <c r="CE51" s="1228"/>
      <c r="CF51" s="1228"/>
      <c r="CG51" s="1228"/>
      <c r="CH51" s="1228"/>
      <c r="CI51" s="1228"/>
      <c r="CJ51" s="1228"/>
      <c r="CK51" s="1228"/>
      <c r="CL51" s="1228"/>
      <c r="CM51" s="1228"/>
      <c r="CN51" s="1228"/>
      <c r="CO51" s="1228"/>
      <c r="CP51" s="1228"/>
      <c r="CQ51" s="1228"/>
      <c r="CR51" s="1228"/>
      <c r="CS51" s="1228"/>
      <c r="CT51" s="1228"/>
      <c r="CU51" s="1228"/>
      <c r="CV51" s="1228"/>
      <c r="CW51" s="1228"/>
      <c r="CX51" s="1228"/>
      <c r="CY51" s="1228"/>
      <c r="CZ51" s="1228"/>
      <c r="DA51" s="1228"/>
      <c r="DB51" s="1228"/>
      <c r="DC51" s="1228"/>
    </row>
    <row r="52" spans="1:109" ht="13.2" x14ac:dyDescent="0.2">
      <c r="B52" s="247"/>
      <c r="G52" s="1236"/>
      <c r="H52" s="1236"/>
      <c r="I52" s="1249"/>
      <c r="J52" s="1249"/>
      <c r="K52" s="1235"/>
      <c r="L52" s="1235"/>
      <c r="M52" s="1235"/>
      <c r="N52" s="1235"/>
      <c r="AM52" s="359"/>
      <c r="AN52" s="1231"/>
      <c r="AO52" s="1231"/>
      <c r="AP52" s="1231"/>
      <c r="AQ52" s="1231"/>
      <c r="AR52" s="1231"/>
      <c r="AS52" s="1231"/>
      <c r="AT52" s="1231"/>
      <c r="AU52" s="1231"/>
      <c r="AV52" s="1231"/>
      <c r="AW52" s="1231"/>
      <c r="AX52" s="1231"/>
      <c r="AY52" s="1231"/>
      <c r="AZ52" s="1231"/>
      <c r="BA52" s="1231"/>
      <c r="BB52" s="1231"/>
      <c r="BC52" s="1231"/>
      <c r="BD52" s="1231"/>
      <c r="BE52" s="1231"/>
      <c r="BF52" s="1231"/>
      <c r="BG52" s="1231"/>
      <c r="BH52" s="1231"/>
      <c r="BI52" s="1231"/>
      <c r="BJ52" s="1231"/>
      <c r="BK52" s="1231"/>
      <c r="BL52" s="1231"/>
      <c r="BM52" s="1231"/>
      <c r="BN52" s="1231"/>
      <c r="BO52" s="1231"/>
      <c r="BP52" s="1228"/>
      <c r="BQ52" s="1228"/>
      <c r="BR52" s="1228"/>
      <c r="BS52" s="1228"/>
      <c r="BT52" s="1228"/>
      <c r="BU52" s="1228"/>
      <c r="BV52" s="1228"/>
      <c r="BW52" s="1228"/>
      <c r="BX52" s="1228"/>
      <c r="BY52" s="1228"/>
      <c r="BZ52" s="1228"/>
      <c r="CA52" s="1228"/>
      <c r="CB52" s="1228"/>
      <c r="CC52" s="1228"/>
      <c r="CD52" s="1228"/>
      <c r="CE52" s="1228"/>
      <c r="CF52" s="1228"/>
      <c r="CG52" s="1228"/>
      <c r="CH52" s="1228"/>
      <c r="CI52" s="1228"/>
      <c r="CJ52" s="1228"/>
      <c r="CK52" s="1228"/>
      <c r="CL52" s="1228"/>
      <c r="CM52" s="1228"/>
      <c r="CN52" s="1228"/>
      <c r="CO52" s="1228"/>
      <c r="CP52" s="1228"/>
      <c r="CQ52" s="1228"/>
      <c r="CR52" s="1228"/>
      <c r="CS52" s="1228"/>
      <c r="CT52" s="1228"/>
      <c r="CU52" s="1228"/>
      <c r="CV52" s="1228"/>
      <c r="CW52" s="1228"/>
      <c r="CX52" s="1228"/>
      <c r="CY52" s="1228"/>
      <c r="CZ52" s="1228"/>
      <c r="DA52" s="1228"/>
      <c r="DB52" s="1228"/>
      <c r="DC52" s="1228"/>
    </row>
    <row r="53" spans="1:109" ht="13.2" x14ac:dyDescent="0.2">
      <c r="A53" s="358"/>
      <c r="B53" s="247"/>
      <c r="G53" s="1236"/>
      <c r="H53" s="1236"/>
      <c r="I53" s="1234"/>
      <c r="J53" s="1234"/>
      <c r="K53" s="1235"/>
      <c r="L53" s="1235"/>
      <c r="M53" s="1235"/>
      <c r="N53" s="1235"/>
      <c r="AM53" s="359"/>
      <c r="AN53" s="1231"/>
      <c r="AO53" s="1231"/>
      <c r="AP53" s="1231"/>
      <c r="AQ53" s="1231"/>
      <c r="AR53" s="1231"/>
      <c r="AS53" s="1231"/>
      <c r="AT53" s="1231"/>
      <c r="AU53" s="1231"/>
      <c r="AV53" s="1231"/>
      <c r="AW53" s="1231"/>
      <c r="AX53" s="1231"/>
      <c r="AY53" s="1231"/>
      <c r="AZ53" s="1231"/>
      <c r="BA53" s="1231"/>
      <c r="BB53" s="1231" t="s">
        <v>571</v>
      </c>
      <c r="BC53" s="1231"/>
      <c r="BD53" s="1231"/>
      <c r="BE53" s="1231"/>
      <c r="BF53" s="1231"/>
      <c r="BG53" s="1231"/>
      <c r="BH53" s="1231"/>
      <c r="BI53" s="1231"/>
      <c r="BJ53" s="1231"/>
      <c r="BK53" s="1231"/>
      <c r="BL53" s="1231"/>
      <c r="BM53" s="1231"/>
      <c r="BN53" s="1231"/>
      <c r="BO53" s="1231"/>
      <c r="BP53" s="1228">
        <v>69.5</v>
      </c>
      <c r="BQ53" s="1228"/>
      <c r="BR53" s="1228"/>
      <c r="BS53" s="1228"/>
      <c r="BT53" s="1228"/>
      <c r="BU53" s="1228"/>
      <c r="BV53" s="1228"/>
      <c r="BW53" s="1228"/>
      <c r="BX53" s="1228">
        <v>70.599999999999994</v>
      </c>
      <c r="BY53" s="1228"/>
      <c r="BZ53" s="1228"/>
      <c r="CA53" s="1228"/>
      <c r="CB53" s="1228"/>
      <c r="CC53" s="1228"/>
      <c r="CD53" s="1228"/>
      <c r="CE53" s="1228"/>
      <c r="CF53" s="1228">
        <v>70.8</v>
      </c>
      <c r="CG53" s="1228"/>
      <c r="CH53" s="1228"/>
      <c r="CI53" s="1228"/>
      <c r="CJ53" s="1228"/>
      <c r="CK53" s="1228"/>
      <c r="CL53" s="1228"/>
      <c r="CM53" s="1228"/>
      <c r="CN53" s="1228">
        <v>72.900000000000006</v>
      </c>
      <c r="CO53" s="1228"/>
      <c r="CP53" s="1228"/>
      <c r="CQ53" s="1228"/>
      <c r="CR53" s="1228"/>
      <c r="CS53" s="1228"/>
      <c r="CT53" s="1228"/>
      <c r="CU53" s="1228"/>
      <c r="CV53" s="1228">
        <v>73.8</v>
      </c>
      <c r="CW53" s="1228"/>
      <c r="CX53" s="1228"/>
      <c r="CY53" s="1228"/>
      <c r="CZ53" s="1228"/>
      <c r="DA53" s="1228"/>
      <c r="DB53" s="1228"/>
      <c r="DC53" s="1228"/>
    </row>
    <row r="54" spans="1:109" ht="13.2" x14ac:dyDescent="0.2">
      <c r="A54" s="358"/>
      <c r="B54" s="247"/>
      <c r="G54" s="1236"/>
      <c r="H54" s="1236"/>
      <c r="I54" s="1234"/>
      <c r="J54" s="1234"/>
      <c r="K54" s="1235"/>
      <c r="L54" s="1235"/>
      <c r="M54" s="1235"/>
      <c r="N54" s="1235"/>
      <c r="AM54" s="359"/>
      <c r="AN54" s="1231"/>
      <c r="AO54" s="1231"/>
      <c r="AP54" s="1231"/>
      <c r="AQ54" s="1231"/>
      <c r="AR54" s="1231"/>
      <c r="AS54" s="1231"/>
      <c r="AT54" s="1231"/>
      <c r="AU54" s="1231"/>
      <c r="AV54" s="1231"/>
      <c r="AW54" s="1231"/>
      <c r="AX54" s="1231"/>
      <c r="AY54" s="1231"/>
      <c r="AZ54" s="1231"/>
      <c r="BA54" s="1231"/>
      <c r="BB54" s="1231"/>
      <c r="BC54" s="1231"/>
      <c r="BD54" s="1231"/>
      <c r="BE54" s="1231"/>
      <c r="BF54" s="1231"/>
      <c r="BG54" s="1231"/>
      <c r="BH54" s="1231"/>
      <c r="BI54" s="1231"/>
      <c r="BJ54" s="1231"/>
      <c r="BK54" s="1231"/>
      <c r="BL54" s="1231"/>
      <c r="BM54" s="1231"/>
      <c r="BN54" s="1231"/>
      <c r="BO54" s="1231"/>
      <c r="BP54" s="1228"/>
      <c r="BQ54" s="1228"/>
      <c r="BR54" s="1228"/>
      <c r="BS54" s="1228"/>
      <c r="BT54" s="1228"/>
      <c r="BU54" s="1228"/>
      <c r="BV54" s="1228"/>
      <c r="BW54" s="1228"/>
      <c r="BX54" s="1228"/>
      <c r="BY54" s="1228"/>
      <c r="BZ54" s="1228"/>
      <c r="CA54" s="1228"/>
      <c r="CB54" s="1228"/>
      <c r="CC54" s="1228"/>
      <c r="CD54" s="1228"/>
      <c r="CE54" s="1228"/>
      <c r="CF54" s="1228"/>
      <c r="CG54" s="1228"/>
      <c r="CH54" s="1228"/>
      <c r="CI54" s="1228"/>
      <c r="CJ54" s="1228"/>
      <c r="CK54" s="1228"/>
      <c r="CL54" s="1228"/>
      <c r="CM54" s="1228"/>
      <c r="CN54" s="1228"/>
      <c r="CO54" s="1228"/>
      <c r="CP54" s="1228"/>
      <c r="CQ54" s="1228"/>
      <c r="CR54" s="1228"/>
      <c r="CS54" s="1228"/>
      <c r="CT54" s="1228"/>
      <c r="CU54" s="1228"/>
      <c r="CV54" s="1228"/>
      <c r="CW54" s="1228"/>
      <c r="CX54" s="1228"/>
      <c r="CY54" s="1228"/>
      <c r="CZ54" s="1228"/>
      <c r="DA54" s="1228"/>
      <c r="DB54" s="1228"/>
      <c r="DC54" s="1228"/>
    </row>
    <row r="55" spans="1:109" ht="13.2" x14ac:dyDescent="0.2">
      <c r="A55" s="358"/>
      <c r="B55" s="247"/>
      <c r="G55" s="1234"/>
      <c r="H55" s="1234"/>
      <c r="I55" s="1234"/>
      <c r="J55" s="1234"/>
      <c r="K55" s="1235"/>
      <c r="L55" s="1235"/>
      <c r="M55" s="1235"/>
      <c r="N55" s="1235"/>
      <c r="AN55" s="1233" t="s">
        <v>572</v>
      </c>
      <c r="AO55" s="1233"/>
      <c r="AP55" s="1233"/>
      <c r="AQ55" s="1233"/>
      <c r="AR55" s="1233"/>
      <c r="AS55" s="1233"/>
      <c r="AT55" s="1233"/>
      <c r="AU55" s="1233"/>
      <c r="AV55" s="1233"/>
      <c r="AW55" s="1233"/>
      <c r="AX55" s="1233"/>
      <c r="AY55" s="1233"/>
      <c r="AZ55" s="1233"/>
      <c r="BA55" s="1233"/>
      <c r="BB55" s="1231" t="s">
        <v>570</v>
      </c>
      <c r="BC55" s="1231"/>
      <c r="BD55" s="1231"/>
      <c r="BE55" s="1231"/>
      <c r="BF55" s="1231"/>
      <c r="BG55" s="1231"/>
      <c r="BH55" s="1231"/>
      <c r="BI55" s="1231"/>
      <c r="BJ55" s="1231"/>
      <c r="BK55" s="1231"/>
      <c r="BL55" s="1231"/>
      <c r="BM55" s="1231"/>
      <c r="BN55" s="1231"/>
      <c r="BO55" s="1231"/>
      <c r="BP55" s="1228">
        <v>25.1</v>
      </c>
      <c r="BQ55" s="1228"/>
      <c r="BR55" s="1228"/>
      <c r="BS55" s="1228"/>
      <c r="BT55" s="1228"/>
      <c r="BU55" s="1228"/>
      <c r="BV55" s="1228"/>
      <c r="BW55" s="1228"/>
      <c r="BX55" s="1228">
        <v>18</v>
      </c>
      <c r="BY55" s="1228"/>
      <c r="BZ55" s="1228"/>
      <c r="CA55" s="1228"/>
      <c r="CB55" s="1228"/>
      <c r="CC55" s="1228"/>
      <c r="CD55" s="1228"/>
      <c r="CE55" s="1228"/>
      <c r="CF55" s="1228">
        <v>12.7</v>
      </c>
      <c r="CG55" s="1228"/>
      <c r="CH55" s="1228"/>
      <c r="CI55" s="1228"/>
      <c r="CJ55" s="1228"/>
      <c r="CK55" s="1228"/>
      <c r="CL55" s="1228"/>
      <c r="CM55" s="1228"/>
      <c r="CN55" s="1228">
        <v>10</v>
      </c>
      <c r="CO55" s="1228"/>
      <c r="CP55" s="1228"/>
      <c r="CQ55" s="1228"/>
      <c r="CR55" s="1228"/>
      <c r="CS55" s="1228"/>
      <c r="CT55" s="1228"/>
      <c r="CU55" s="1228"/>
      <c r="CV55" s="1228">
        <v>6</v>
      </c>
      <c r="CW55" s="1228"/>
      <c r="CX55" s="1228"/>
      <c r="CY55" s="1228"/>
      <c r="CZ55" s="1228"/>
      <c r="DA55" s="1228"/>
      <c r="DB55" s="1228"/>
      <c r="DC55" s="1228"/>
    </row>
    <row r="56" spans="1:109" ht="13.2" x14ac:dyDescent="0.2">
      <c r="A56" s="358"/>
      <c r="B56" s="247"/>
      <c r="G56" s="1234"/>
      <c r="H56" s="1234"/>
      <c r="I56" s="1234"/>
      <c r="J56" s="1234"/>
      <c r="K56" s="1235"/>
      <c r="L56" s="1235"/>
      <c r="M56" s="1235"/>
      <c r="N56" s="1235"/>
      <c r="AN56" s="1233"/>
      <c r="AO56" s="1233"/>
      <c r="AP56" s="1233"/>
      <c r="AQ56" s="1233"/>
      <c r="AR56" s="1233"/>
      <c r="AS56" s="1233"/>
      <c r="AT56" s="1233"/>
      <c r="AU56" s="1233"/>
      <c r="AV56" s="1233"/>
      <c r="AW56" s="1233"/>
      <c r="AX56" s="1233"/>
      <c r="AY56" s="1233"/>
      <c r="AZ56" s="1233"/>
      <c r="BA56" s="1233"/>
      <c r="BB56" s="1231"/>
      <c r="BC56" s="1231"/>
      <c r="BD56" s="1231"/>
      <c r="BE56" s="1231"/>
      <c r="BF56" s="1231"/>
      <c r="BG56" s="1231"/>
      <c r="BH56" s="1231"/>
      <c r="BI56" s="1231"/>
      <c r="BJ56" s="1231"/>
      <c r="BK56" s="1231"/>
      <c r="BL56" s="1231"/>
      <c r="BM56" s="1231"/>
      <c r="BN56" s="1231"/>
      <c r="BO56" s="1231"/>
      <c r="BP56" s="1228"/>
      <c r="BQ56" s="1228"/>
      <c r="BR56" s="1228"/>
      <c r="BS56" s="1228"/>
      <c r="BT56" s="1228"/>
      <c r="BU56" s="1228"/>
      <c r="BV56" s="1228"/>
      <c r="BW56" s="1228"/>
      <c r="BX56" s="1228"/>
      <c r="BY56" s="1228"/>
      <c r="BZ56" s="1228"/>
      <c r="CA56" s="1228"/>
      <c r="CB56" s="1228"/>
      <c r="CC56" s="1228"/>
      <c r="CD56" s="1228"/>
      <c r="CE56" s="1228"/>
      <c r="CF56" s="1228"/>
      <c r="CG56" s="1228"/>
      <c r="CH56" s="1228"/>
      <c r="CI56" s="1228"/>
      <c r="CJ56" s="1228"/>
      <c r="CK56" s="1228"/>
      <c r="CL56" s="1228"/>
      <c r="CM56" s="1228"/>
      <c r="CN56" s="1228"/>
      <c r="CO56" s="1228"/>
      <c r="CP56" s="1228"/>
      <c r="CQ56" s="1228"/>
      <c r="CR56" s="1228"/>
      <c r="CS56" s="1228"/>
      <c r="CT56" s="1228"/>
      <c r="CU56" s="1228"/>
      <c r="CV56" s="1228"/>
      <c r="CW56" s="1228"/>
      <c r="CX56" s="1228"/>
      <c r="CY56" s="1228"/>
      <c r="CZ56" s="1228"/>
      <c r="DA56" s="1228"/>
      <c r="DB56" s="1228"/>
      <c r="DC56" s="1228"/>
    </row>
    <row r="57" spans="1:109" s="358" customFormat="1" ht="13.2" x14ac:dyDescent="0.2">
      <c r="B57" s="362"/>
      <c r="G57" s="1234"/>
      <c r="H57" s="1234"/>
      <c r="I57" s="1229"/>
      <c r="J57" s="1229"/>
      <c r="K57" s="1235"/>
      <c r="L57" s="1235"/>
      <c r="M57" s="1235"/>
      <c r="N57" s="1235"/>
      <c r="AM57" s="243"/>
      <c r="AN57" s="1233"/>
      <c r="AO57" s="1233"/>
      <c r="AP57" s="1233"/>
      <c r="AQ57" s="1233"/>
      <c r="AR57" s="1233"/>
      <c r="AS57" s="1233"/>
      <c r="AT57" s="1233"/>
      <c r="AU57" s="1233"/>
      <c r="AV57" s="1233"/>
      <c r="AW57" s="1233"/>
      <c r="AX57" s="1233"/>
      <c r="AY57" s="1233"/>
      <c r="AZ57" s="1233"/>
      <c r="BA57" s="1233"/>
      <c r="BB57" s="1231" t="s">
        <v>571</v>
      </c>
      <c r="BC57" s="1231"/>
      <c r="BD57" s="1231"/>
      <c r="BE57" s="1231"/>
      <c r="BF57" s="1231"/>
      <c r="BG57" s="1231"/>
      <c r="BH57" s="1231"/>
      <c r="BI57" s="1231"/>
      <c r="BJ57" s="1231"/>
      <c r="BK57" s="1231"/>
      <c r="BL57" s="1231"/>
      <c r="BM57" s="1231"/>
      <c r="BN57" s="1231"/>
      <c r="BO57" s="1231"/>
      <c r="BP57" s="1228">
        <v>61</v>
      </c>
      <c r="BQ57" s="1228"/>
      <c r="BR57" s="1228"/>
      <c r="BS57" s="1228"/>
      <c r="BT57" s="1228"/>
      <c r="BU57" s="1228"/>
      <c r="BV57" s="1228"/>
      <c r="BW57" s="1228"/>
      <c r="BX57" s="1228">
        <v>62.2</v>
      </c>
      <c r="BY57" s="1228"/>
      <c r="BZ57" s="1228"/>
      <c r="CA57" s="1228"/>
      <c r="CB57" s="1228"/>
      <c r="CC57" s="1228"/>
      <c r="CD57" s="1228"/>
      <c r="CE57" s="1228"/>
      <c r="CF57" s="1228">
        <v>63.2</v>
      </c>
      <c r="CG57" s="1228"/>
      <c r="CH57" s="1228"/>
      <c r="CI57" s="1228"/>
      <c r="CJ57" s="1228"/>
      <c r="CK57" s="1228"/>
      <c r="CL57" s="1228"/>
      <c r="CM57" s="1228"/>
      <c r="CN57" s="1228">
        <v>64.599999999999994</v>
      </c>
      <c r="CO57" s="1228"/>
      <c r="CP57" s="1228"/>
      <c r="CQ57" s="1228"/>
      <c r="CR57" s="1228"/>
      <c r="CS57" s="1228"/>
      <c r="CT57" s="1228"/>
      <c r="CU57" s="1228"/>
      <c r="CV57" s="1228">
        <v>65.900000000000006</v>
      </c>
      <c r="CW57" s="1228"/>
      <c r="CX57" s="1228"/>
      <c r="CY57" s="1228"/>
      <c r="CZ57" s="1228"/>
      <c r="DA57" s="1228"/>
      <c r="DB57" s="1228"/>
      <c r="DC57" s="1228"/>
      <c r="DD57" s="363"/>
      <c r="DE57" s="362"/>
    </row>
    <row r="58" spans="1:109" s="358" customFormat="1" ht="13.2" x14ac:dyDescent="0.2">
      <c r="A58" s="243"/>
      <c r="B58" s="362"/>
      <c r="G58" s="1234"/>
      <c r="H58" s="1234"/>
      <c r="I58" s="1229"/>
      <c r="J58" s="1229"/>
      <c r="K58" s="1235"/>
      <c r="L58" s="1235"/>
      <c r="M58" s="1235"/>
      <c r="N58" s="1235"/>
      <c r="AM58" s="243"/>
      <c r="AN58" s="1233"/>
      <c r="AO58" s="1233"/>
      <c r="AP58" s="1233"/>
      <c r="AQ58" s="1233"/>
      <c r="AR58" s="1233"/>
      <c r="AS58" s="1233"/>
      <c r="AT58" s="1233"/>
      <c r="AU58" s="1233"/>
      <c r="AV58" s="1233"/>
      <c r="AW58" s="1233"/>
      <c r="AX58" s="1233"/>
      <c r="AY58" s="1233"/>
      <c r="AZ58" s="1233"/>
      <c r="BA58" s="1233"/>
      <c r="BB58" s="1231"/>
      <c r="BC58" s="1231"/>
      <c r="BD58" s="1231"/>
      <c r="BE58" s="1231"/>
      <c r="BF58" s="1231"/>
      <c r="BG58" s="1231"/>
      <c r="BH58" s="1231"/>
      <c r="BI58" s="1231"/>
      <c r="BJ58" s="1231"/>
      <c r="BK58" s="1231"/>
      <c r="BL58" s="1231"/>
      <c r="BM58" s="1231"/>
      <c r="BN58" s="1231"/>
      <c r="BO58" s="1231"/>
      <c r="BP58" s="1228"/>
      <c r="BQ58" s="1228"/>
      <c r="BR58" s="1228"/>
      <c r="BS58" s="1228"/>
      <c r="BT58" s="1228"/>
      <c r="BU58" s="1228"/>
      <c r="BV58" s="1228"/>
      <c r="BW58" s="1228"/>
      <c r="BX58" s="1228"/>
      <c r="BY58" s="1228"/>
      <c r="BZ58" s="1228"/>
      <c r="CA58" s="1228"/>
      <c r="CB58" s="1228"/>
      <c r="CC58" s="1228"/>
      <c r="CD58" s="1228"/>
      <c r="CE58" s="1228"/>
      <c r="CF58" s="1228"/>
      <c r="CG58" s="1228"/>
      <c r="CH58" s="1228"/>
      <c r="CI58" s="1228"/>
      <c r="CJ58" s="1228"/>
      <c r="CK58" s="1228"/>
      <c r="CL58" s="1228"/>
      <c r="CM58" s="1228"/>
      <c r="CN58" s="1228"/>
      <c r="CO58" s="1228"/>
      <c r="CP58" s="1228"/>
      <c r="CQ58" s="1228"/>
      <c r="CR58" s="1228"/>
      <c r="CS58" s="1228"/>
      <c r="CT58" s="1228"/>
      <c r="CU58" s="1228"/>
      <c r="CV58" s="1228"/>
      <c r="CW58" s="1228"/>
      <c r="CX58" s="1228"/>
      <c r="CY58" s="1228"/>
      <c r="CZ58" s="1228"/>
      <c r="DA58" s="1228"/>
      <c r="DB58" s="1228"/>
      <c r="DC58" s="1228"/>
      <c r="DD58" s="363"/>
      <c r="DE58" s="362"/>
    </row>
    <row r="59" spans="1:109" s="358" customFormat="1" ht="13.2"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2" x14ac:dyDescent="0.2">
      <c r="B63" s="300" t="s">
        <v>573</v>
      </c>
    </row>
    <row r="64" spans="1:109" ht="13.2" x14ac:dyDescent="0.2">
      <c r="B64" s="247"/>
      <c r="G64" s="357"/>
      <c r="I64" s="369"/>
      <c r="J64" s="369"/>
      <c r="K64" s="369"/>
      <c r="L64" s="369"/>
      <c r="M64" s="369"/>
      <c r="N64" s="370"/>
      <c r="AM64" s="357"/>
      <c r="AN64" s="357" t="s">
        <v>566</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x14ac:dyDescent="0.2">
      <c r="B65" s="247"/>
      <c r="AN65" s="1240" t="s">
        <v>574</v>
      </c>
      <c r="AO65" s="1241"/>
      <c r="AP65" s="1241"/>
      <c r="AQ65" s="1241"/>
      <c r="AR65" s="1241"/>
      <c r="AS65" s="1241"/>
      <c r="AT65" s="1241"/>
      <c r="AU65" s="1241"/>
      <c r="AV65" s="1241"/>
      <c r="AW65" s="1241"/>
      <c r="AX65" s="1241"/>
      <c r="AY65" s="1241"/>
      <c r="AZ65" s="1241"/>
      <c r="BA65" s="1241"/>
      <c r="BB65" s="1241"/>
      <c r="BC65" s="1241"/>
      <c r="BD65" s="1241"/>
      <c r="BE65" s="1241"/>
      <c r="BF65" s="1241"/>
      <c r="BG65" s="1241"/>
      <c r="BH65" s="1241"/>
      <c r="BI65" s="1241"/>
      <c r="BJ65" s="1241"/>
      <c r="BK65" s="1241"/>
      <c r="BL65" s="1241"/>
      <c r="BM65" s="1241"/>
      <c r="BN65" s="1241"/>
      <c r="BO65" s="1241"/>
      <c r="BP65" s="1241"/>
      <c r="BQ65" s="1241"/>
      <c r="BR65" s="1241"/>
      <c r="BS65" s="1241"/>
      <c r="BT65" s="1241"/>
      <c r="BU65" s="1241"/>
      <c r="BV65" s="1241"/>
      <c r="BW65" s="1241"/>
      <c r="BX65" s="1241"/>
      <c r="BY65" s="1241"/>
      <c r="BZ65" s="1241"/>
      <c r="CA65" s="1241"/>
      <c r="CB65" s="1241"/>
      <c r="CC65" s="1241"/>
      <c r="CD65" s="1241"/>
      <c r="CE65" s="1241"/>
      <c r="CF65" s="1241"/>
      <c r="CG65" s="1241"/>
      <c r="CH65" s="1241"/>
      <c r="CI65" s="1241"/>
      <c r="CJ65" s="1241"/>
      <c r="CK65" s="1241"/>
      <c r="CL65" s="1241"/>
      <c r="CM65" s="1241"/>
      <c r="CN65" s="1241"/>
      <c r="CO65" s="1241"/>
      <c r="CP65" s="1241"/>
      <c r="CQ65" s="1241"/>
      <c r="CR65" s="1241"/>
      <c r="CS65" s="1241"/>
      <c r="CT65" s="1241"/>
      <c r="CU65" s="1241"/>
      <c r="CV65" s="1241"/>
      <c r="CW65" s="1241"/>
      <c r="CX65" s="1241"/>
      <c r="CY65" s="1241"/>
      <c r="CZ65" s="1241"/>
      <c r="DA65" s="1241"/>
      <c r="DB65" s="1241"/>
      <c r="DC65" s="1242"/>
    </row>
    <row r="66" spans="2:107" ht="13.2" x14ac:dyDescent="0.2">
      <c r="B66" s="247"/>
      <c r="AN66" s="1243"/>
      <c r="AO66" s="1244"/>
      <c r="AP66" s="1244"/>
      <c r="AQ66" s="1244"/>
      <c r="AR66" s="1244"/>
      <c r="AS66" s="1244"/>
      <c r="AT66" s="1244"/>
      <c r="AU66" s="1244"/>
      <c r="AV66" s="1244"/>
      <c r="AW66" s="1244"/>
      <c r="AX66" s="1244"/>
      <c r="AY66" s="1244"/>
      <c r="AZ66" s="1244"/>
      <c r="BA66" s="1244"/>
      <c r="BB66" s="1244"/>
      <c r="BC66" s="1244"/>
      <c r="BD66" s="1244"/>
      <c r="BE66" s="1244"/>
      <c r="BF66" s="1244"/>
      <c r="BG66" s="1244"/>
      <c r="BH66" s="1244"/>
      <c r="BI66" s="1244"/>
      <c r="BJ66" s="1244"/>
      <c r="BK66" s="1244"/>
      <c r="BL66" s="1244"/>
      <c r="BM66" s="1244"/>
      <c r="BN66" s="1244"/>
      <c r="BO66" s="1244"/>
      <c r="BP66" s="1244"/>
      <c r="BQ66" s="1244"/>
      <c r="BR66" s="1244"/>
      <c r="BS66" s="1244"/>
      <c r="BT66" s="1244"/>
      <c r="BU66" s="1244"/>
      <c r="BV66" s="1244"/>
      <c r="BW66" s="1244"/>
      <c r="BX66" s="1244"/>
      <c r="BY66" s="1244"/>
      <c r="BZ66" s="1244"/>
      <c r="CA66" s="1244"/>
      <c r="CB66" s="1244"/>
      <c r="CC66" s="1244"/>
      <c r="CD66" s="1244"/>
      <c r="CE66" s="1244"/>
      <c r="CF66" s="1244"/>
      <c r="CG66" s="1244"/>
      <c r="CH66" s="1244"/>
      <c r="CI66" s="1244"/>
      <c r="CJ66" s="1244"/>
      <c r="CK66" s="1244"/>
      <c r="CL66" s="1244"/>
      <c r="CM66" s="1244"/>
      <c r="CN66" s="1244"/>
      <c r="CO66" s="1244"/>
      <c r="CP66" s="1244"/>
      <c r="CQ66" s="1244"/>
      <c r="CR66" s="1244"/>
      <c r="CS66" s="1244"/>
      <c r="CT66" s="1244"/>
      <c r="CU66" s="1244"/>
      <c r="CV66" s="1244"/>
      <c r="CW66" s="1244"/>
      <c r="CX66" s="1244"/>
      <c r="CY66" s="1244"/>
      <c r="CZ66" s="1244"/>
      <c r="DA66" s="1244"/>
      <c r="DB66" s="1244"/>
      <c r="DC66" s="1245"/>
    </row>
    <row r="67" spans="2:107" ht="13.2" x14ac:dyDescent="0.2">
      <c r="B67" s="247"/>
      <c r="AN67" s="1243"/>
      <c r="AO67" s="1244"/>
      <c r="AP67" s="1244"/>
      <c r="AQ67" s="1244"/>
      <c r="AR67" s="1244"/>
      <c r="AS67" s="1244"/>
      <c r="AT67" s="1244"/>
      <c r="AU67" s="1244"/>
      <c r="AV67" s="1244"/>
      <c r="AW67" s="1244"/>
      <c r="AX67" s="1244"/>
      <c r="AY67" s="1244"/>
      <c r="AZ67" s="1244"/>
      <c r="BA67" s="1244"/>
      <c r="BB67" s="1244"/>
      <c r="BC67" s="1244"/>
      <c r="BD67" s="1244"/>
      <c r="BE67" s="1244"/>
      <c r="BF67" s="1244"/>
      <c r="BG67" s="1244"/>
      <c r="BH67" s="1244"/>
      <c r="BI67" s="1244"/>
      <c r="BJ67" s="1244"/>
      <c r="BK67" s="1244"/>
      <c r="BL67" s="1244"/>
      <c r="BM67" s="1244"/>
      <c r="BN67" s="1244"/>
      <c r="BO67" s="1244"/>
      <c r="BP67" s="1244"/>
      <c r="BQ67" s="1244"/>
      <c r="BR67" s="1244"/>
      <c r="BS67" s="1244"/>
      <c r="BT67" s="1244"/>
      <c r="BU67" s="1244"/>
      <c r="BV67" s="1244"/>
      <c r="BW67" s="1244"/>
      <c r="BX67" s="1244"/>
      <c r="BY67" s="1244"/>
      <c r="BZ67" s="1244"/>
      <c r="CA67" s="1244"/>
      <c r="CB67" s="1244"/>
      <c r="CC67" s="1244"/>
      <c r="CD67" s="1244"/>
      <c r="CE67" s="1244"/>
      <c r="CF67" s="1244"/>
      <c r="CG67" s="1244"/>
      <c r="CH67" s="1244"/>
      <c r="CI67" s="1244"/>
      <c r="CJ67" s="1244"/>
      <c r="CK67" s="1244"/>
      <c r="CL67" s="1244"/>
      <c r="CM67" s="1244"/>
      <c r="CN67" s="1244"/>
      <c r="CO67" s="1244"/>
      <c r="CP67" s="1244"/>
      <c r="CQ67" s="1244"/>
      <c r="CR67" s="1244"/>
      <c r="CS67" s="1244"/>
      <c r="CT67" s="1244"/>
      <c r="CU67" s="1244"/>
      <c r="CV67" s="1244"/>
      <c r="CW67" s="1244"/>
      <c r="CX67" s="1244"/>
      <c r="CY67" s="1244"/>
      <c r="CZ67" s="1244"/>
      <c r="DA67" s="1244"/>
      <c r="DB67" s="1244"/>
      <c r="DC67" s="1245"/>
    </row>
    <row r="68" spans="2:107" ht="13.2" x14ac:dyDescent="0.2">
      <c r="B68" s="247"/>
      <c r="AN68" s="1243"/>
      <c r="AO68" s="1244"/>
      <c r="AP68" s="1244"/>
      <c r="AQ68" s="1244"/>
      <c r="AR68" s="1244"/>
      <c r="AS68" s="1244"/>
      <c r="AT68" s="1244"/>
      <c r="AU68" s="1244"/>
      <c r="AV68" s="1244"/>
      <c r="AW68" s="1244"/>
      <c r="AX68" s="1244"/>
      <c r="AY68" s="1244"/>
      <c r="AZ68" s="1244"/>
      <c r="BA68" s="1244"/>
      <c r="BB68" s="1244"/>
      <c r="BC68" s="1244"/>
      <c r="BD68" s="1244"/>
      <c r="BE68" s="1244"/>
      <c r="BF68" s="1244"/>
      <c r="BG68" s="1244"/>
      <c r="BH68" s="1244"/>
      <c r="BI68" s="1244"/>
      <c r="BJ68" s="1244"/>
      <c r="BK68" s="1244"/>
      <c r="BL68" s="1244"/>
      <c r="BM68" s="1244"/>
      <c r="BN68" s="1244"/>
      <c r="BO68" s="1244"/>
      <c r="BP68" s="1244"/>
      <c r="BQ68" s="1244"/>
      <c r="BR68" s="1244"/>
      <c r="BS68" s="1244"/>
      <c r="BT68" s="1244"/>
      <c r="BU68" s="1244"/>
      <c r="BV68" s="1244"/>
      <c r="BW68" s="1244"/>
      <c r="BX68" s="1244"/>
      <c r="BY68" s="1244"/>
      <c r="BZ68" s="1244"/>
      <c r="CA68" s="1244"/>
      <c r="CB68" s="1244"/>
      <c r="CC68" s="1244"/>
      <c r="CD68" s="1244"/>
      <c r="CE68" s="1244"/>
      <c r="CF68" s="1244"/>
      <c r="CG68" s="1244"/>
      <c r="CH68" s="1244"/>
      <c r="CI68" s="1244"/>
      <c r="CJ68" s="1244"/>
      <c r="CK68" s="1244"/>
      <c r="CL68" s="1244"/>
      <c r="CM68" s="1244"/>
      <c r="CN68" s="1244"/>
      <c r="CO68" s="1244"/>
      <c r="CP68" s="1244"/>
      <c r="CQ68" s="1244"/>
      <c r="CR68" s="1244"/>
      <c r="CS68" s="1244"/>
      <c r="CT68" s="1244"/>
      <c r="CU68" s="1244"/>
      <c r="CV68" s="1244"/>
      <c r="CW68" s="1244"/>
      <c r="CX68" s="1244"/>
      <c r="CY68" s="1244"/>
      <c r="CZ68" s="1244"/>
      <c r="DA68" s="1244"/>
      <c r="DB68" s="1244"/>
      <c r="DC68" s="1245"/>
    </row>
    <row r="69" spans="2:107" ht="13.2" x14ac:dyDescent="0.2">
      <c r="B69" s="247"/>
      <c r="AN69" s="1246"/>
      <c r="AO69" s="1247"/>
      <c r="AP69" s="1247"/>
      <c r="AQ69" s="1247"/>
      <c r="AR69" s="1247"/>
      <c r="AS69" s="1247"/>
      <c r="AT69" s="1247"/>
      <c r="AU69" s="1247"/>
      <c r="AV69" s="1247"/>
      <c r="AW69" s="1247"/>
      <c r="AX69" s="1247"/>
      <c r="AY69" s="1247"/>
      <c r="AZ69" s="1247"/>
      <c r="BA69" s="1247"/>
      <c r="BB69" s="1247"/>
      <c r="BC69" s="1247"/>
      <c r="BD69" s="1247"/>
      <c r="BE69" s="1247"/>
      <c r="BF69" s="1247"/>
      <c r="BG69" s="1247"/>
      <c r="BH69" s="1247"/>
      <c r="BI69" s="1247"/>
      <c r="BJ69" s="1247"/>
      <c r="BK69" s="1247"/>
      <c r="BL69" s="1247"/>
      <c r="BM69" s="1247"/>
      <c r="BN69" s="1247"/>
      <c r="BO69" s="1247"/>
      <c r="BP69" s="1247"/>
      <c r="BQ69" s="1247"/>
      <c r="BR69" s="1247"/>
      <c r="BS69" s="1247"/>
      <c r="BT69" s="1247"/>
      <c r="BU69" s="1247"/>
      <c r="BV69" s="1247"/>
      <c r="BW69" s="1247"/>
      <c r="BX69" s="1247"/>
      <c r="BY69" s="1247"/>
      <c r="BZ69" s="1247"/>
      <c r="CA69" s="1247"/>
      <c r="CB69" s="1247"/>
      <c r="CC69" s="1247"/>
      <c r="CD69" s="1247"/>
      <c r="CE69" s="1247"/>
      <c r="CF69" s="1247"/>
      <c r="CG69" s="1247"/>
      <c r="CH69" s="1247"/>
      <c r="CI69" s="1247"/>
      <c r="CJ69" s="1247"/>
      <c r="CK69" s="1247"/>
      <c r="CL69" s="1247"/>
      <c r="CM69" s="1247"/>
      <c r="CN69" s="1247"/>
      <c r="CO69" s="1247"/>
      <c r="CP69" s="1247"/>
      <c r="CQ69" s="1247"/>
      <c r="CR69" s="1247"/>
      <c r="CS69" s="1247"/>
      <c r="CT69" s="1247"/>
      <c r="CU69" s="1247"/>
      <c r="CV69" s="1247"/>
      <c r="CW69" s="1247"/>
      <c r="CX69" s="1247"/>
      <c r="CY69" s="1247"/>
      <c r="CZ69" s="1247"/>
      <c r="DA69" s="1247"/>
      <c r="DB69" s="1247"/>
      <c r="DC69" s="1248"/>
    </row>
    <row r="70" spans="2:107" ht="13.2"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47"/>
      <c r="G71" s="374"/>
      <c r="I71" s="375"/>
      <c r="J71" s="372"/>
      <c r="K71" s="372"/>
      <c r="L71" s="373"/>
      <c r="M71" s="372"/>
      <c r="N71" s="373"/>
      <c r="AM71" s="374"/>
      <c r="AN71" s="243" t="s">
        <v>568</v>
      </c>
    </row>
    <row r="72" spans="2:107" ht="13.2" x14ac:dyDescent="0.2">
      <c r="B72" s="247"/>
      <c r="G72" s="1234"/>
      <c r="H72" s="1234"/>
      <c r="I72" s="1234"/>
      <c r="J72" s="1234"/>
      <c r="K72" s="360"/>
      <c r="L72" s="360"/>
      <c r="M72" s="361"/>
      <c r="N72" s="361"/>
      <c r="AN72" s="1237"/>
      <c r="AO72" s="1238"/>
      <c r="AP72" s="1238"/>
      <c r="AQ72" s="1238"/>
      <c r="AR72" s="1238"/>
      <c r="AS72" s="1238"/>
      <c r="AT72" s="1238"/>
      <c r="AU72" s="1238"/>
      <c r="AV72" s="1238"/>
      <c r="AW72" s="1238"/>
      <c r="AX72" s="1238"/>
      <c r="AY72" s="1238"/>
      <c r="AZ72" s="1238"/>
      <c r="BA72" s="1238"/>
      <c r="BB72" s="1238"/>
      <c r="BC72" s="1238"/>
      <c r="BD72" s="1238"/>
      <c r="BE72" s="1238"/>
      <c r="BF72" s="1238"/>
      <c r="BG72" s="1238"/>
      <c r="BH72" s="1238"/>
      <c r="BI72" s="1238"/>
      <c r="BJ72" s="1238"/>
      <c r="BK72" s="1238"/>
      <c r="BL72" s="1238"/>
      <c r="BM72" s="1238"/>
      <c r="BN72" s="1238"/>
      <c r="BO72" s="1239"/>
      <c r="BP72" s="1233" t="s">
        <v>527</v>
      </c>
      <c r="BQ72" s="1233"/>
      <c r="BR72" s="1233"/>
      <c r="BS72" s="1233"/>
      <c r="BT72" s="1233"/>
      <c r="BU72" s="1233"/>
      <c r="BV72" s="1233"/>
      <c r="BW72" s="1233"/>
      <c r="BX72" s="1233" t="s">
        <v>528</v>
      </c>
      <c r="BY72" s="1233"/>
      <c r="BZ72" s="1233"/>
      <c r="CA72" s="1233"/>
      <c r="CB72" s="1233"/>
      <c r="CC72" s="1233"/>
      <c r="CD72" s="1233"/>
      <c r="CE72" s="1233"/>
      <c r="CF72" s="1233" t="s">
        <v>529</v>
      </c>
      <c r="CG72" s="1233"/>
      <c r="CH72" s="1233"/>
      <c r="CI72" s="1233"/>
      <c r="CJ72" s="1233"/>
      <c r="CK72" s="1233"/>
      <c r="CL72" s="1233"/>
      <c r="CM72" s="1233"/>
      <c r="CN72" s="1233" t="s">
        <v>530</v>
      </c>
      <c r="CO72" s="1233"/>
      <c r="CP72" s="1233"/>
      <c r="CQ72" s="1233"/>
      <c r="CR72" s="1233"/>
      <c r="CS72" s="1233"/>
      <c r="CT72" s="1233"/>
      <c r="CU72" s="1233"/>
      <c r="CV72" s="1233" t="s">
        <v>531</v>
      </c>
      <c r="CW72" s="1233"/>
      <c r="CX72" s="1233"/>
      <c r="CY72" s="1233"/>
      <c r="CZ72" s="1233"/>
      <c r="DA72" s="1233"/>
      <c r="DB72" s="1233"/>
      <c r="DC72" s="1233"/>
    </row>
    <row r="73" spans="2:107" ht="13.2" x14ac:dyDescent="0.2">
      <c r="B73" s="247"/>
      <c r="G73" s="1236"/>
      <c r="H73" s="1236"/>
      <c r="I73" s="1236"/>
      <c r="J73" s="1236"/>
      <c r="K73" s="1232"/>
      <c r="L73" s="1232"/>
      <c r="M73" s="1232"/>
      <c r="N73" s="1232"/>
      <c r="AM73" s="359"/>
      <c r="AN73" s="1231" t="s">
        <v>569</v>
      </c>
      <c r="AO73" s="1231"/>
      <c r="AP73" s="1231"/>
      <c r="AQ73" s="1231"/>
      <c r="AR73" s="1231"/>
      <c r="AS73" s="1231"/>
      <c r="AT73" s="1231"/>
      <c r="AU73" s="1231"/>
      <c r="AV73" s="1231"/>
      <c r="AW73" s="1231"/>
      <c r="AX73" s="1231"/>
      <c r="AY73" s="1231"/>
      <c r="AZ73" s="1231"/>
      <c r="BA73" s="1231"/>
      <c r="BB73" s="1231" t="s">
        <v>570</v>
      </c>
      <c r="BC73" s="1231"/>
      <c r="BD73" s="1231"/>
      <c r="BE73" s="1231"/>
      <c r="BF73" s="1231"/>
      <c r="BG73" s="1231"/>
      <c r="BH73" s="1231"/>
      <c r="BI73" s="1231"/>
      <c r="BJ73" s="1231"/>
      <c r="BK73" s="1231"/>
      <c r="BL73" s="1231"/>
      <c r="BM73" s="1231"/>
      <c r="BN73" s="1231"/>
      <c r="BO73" s="1231"/>
      <c r="BP73" s="1228"/>
      <c r="BQ73" s="1228"/>
      <c r="BR73" s="1228"/>
      <c r="BS73" s="1228"/>
      <c r="BT73" s="1228"/>
      <c r="BU73" s="1228"/>
      <c r="BV73" s="1228"/>
      <c r="BW73" s="1228"/>
      <c r="BX73" s="1228"/>
      <c r="BY73" s="1228"/>
      <c r="BZ73" s="1228"/>
      <c r="CA73" s="1228"/>
      <c r="CB73" s="1228"/>
      <c r="CC73" s="1228"/>
      <c r="CD73" s="1228"/>
      <c r="CE73" s="1228"/>
      <c r="CF73" s="1228"/>
      <c r="CG73" s="1228"/>
      <c r="CH73" s="1228"/>
      <c r="CI73" s="1228"/>
      <c r="CJ73" s="1228"/>
      <c r="CK73" s="1228"/>
      <c r="CL73" s="1228"/>
      <c r="CM73" s="1228"/>
      <c r="CN73" s="1228"/>
      <c r="CO73" s="1228"/>
      <c r="CP73" s="1228"/>
      <c r="CQ73" s="1228"/>
      <c r="CR73" s="1228"/>
      <c r="CS73" s="1228"/>
      <c r="CT73" s="1228"/>
      <c r="CU73" s="1228"/>
      <c r="CV73" s="1228"/>
      <c r="CW73" s="1228"/>
      <c r="CX73" s="1228"/>
      <c r="CY73" s="1228"/>
      <c r="CZ73" s="1228"/>
      <c r="DA73" s="1228"/>
      <c r="DB73" s="1228"/>
      <c r="DC73" s="1228"/>
    </row>
    <row r="74" spans="2:107" ht="13.2" x14ac:dyDescent="0.2">
      <c r="B74" s="247"/>
      <c r="G74" s="1236"/>
      <c r="H74" s="1236"/>
      <c r="I74" s="1236"/>
      <c r="J74" s="1236"/>
      <c r="K74" s="1232"/>
      <c r="L74" s="1232"/>
      <c r="M74" s="1232"/>
      <c r="N74" s="1232"/>
      <c r="AM74" s="359"/>
      <c r="AN74" s="1231"/>
      <c r="AO74" s="1231"/>
      <c r="AP74" s="1231"/>
      <c r="AQ74" s="1231"/>
      <c r="AR74" s="1231"/>
      <c r="AS74" s="1231"/>
      <c r="AT74" s="1231"/>
      <c r="AU74" s="1231"/>
      <c r="AV74" s="1231"/>
      <c r="AW74" s="1231"/>
      <c r="AX74" s="1231"/>
      <c r="AY74" s="1231"/>
      <c r="AZ74" s="1231"/>
      <c r="BA74" s="1231"/>
      <c r="BB74" s="1231"/>
      <c r="BC74" s="1231"/>
      <c r="BD74" s="1231"/>
      <c r="BE74" s="1231"/>
      <c r="BF74" s="1231"/>
      <c r="BG74" s="1231"/>
      <c r="BH74" s="1231"/>
      <c r="BI74" s="1231"/>
      <c r="BJ74" s="1231"/>
      <c r="BK74" s="1231"/>
      <c r="BL74" s="1231"/>
      <c r="BM74" s="1231"/>
      <c r="BN74" s="1231"/>
      <c r="BO74" s="1231"/>
      <c r="BP74" s="1228"/>
      <c r="BQ74" s="1228"/>
      <c r="BR74" s="1228"/>
      <c r="BS74" s="1228"/>
      <c r="BT74" s="1228"/>
      <c r="BU74" s="1228"/>
      <c r="BV74" s="1228"/>
      <c r="BW74" s="1228"/>
      <c r="BX74" s="1228"/>
      <c r="BY74" s="1228"/>
      <c r="BZ74" s="1228"/>
      <c r="CA74" s="1228"/>
      <c r="CB74" s="1228"/>
      <c r="CC74" s="1228"/>
      <c r="CD74" s="1228"/>
      <c r="CE74" s="1228"/>
      <c r="CF74" s="1228"/>
      <c r="CG74" s="1228"/>
      <c r="CH74" s="1228"/>
      <c r="CI74" s="1228"/>
      <c r="CJ74" s="1228"/>
      <c r="CK74" s="1228"/>
      <c r="CL74" s="1228"/>
      <c r="CM74" s="1228"/>
      <c r="CN74" s="1228"/>
      <c r="CO74" s="1228"/>
      <c r="CP74" s="1228"/>
      <c r="CQ74" s="1228"/>
      <c r="CR74" s="1228"/>
      <c r="CS74" s="1228"/>
      <c r="CT74" s="1228"/>
      <c r="CU74" s="1228"/>
      <c r="CV74" s="1228"/>
      <c r="CW74" s="1228"/>
      <c r="CX74" s="1228"/>
      <c r="CY74" s="1228"/>
      <c r="CZ74" s="1228"/>
      <c r="DA74" s="1228"/>
      <c r="DB74" s="1228"/>
      <c r="DC74" s="1228"/>
    </row>
    <row r="75" spans="2:107" ht="13.2" x14ac:dyDescent="0.2">
      <c r="B75" s="247"/>
      <c r="G75" s="1236"/>
      <c r="H75" s="1236"/>
      <c r="I75" s="1234"/>
      <c r="J75" s="1234"/>
      <c r="K75" s="1235"/>
      <c r="L75" s="1235"/>
      <c r="M75" s="1235"/>
      <c r="N75" s="1235"/>
      <c r="AM75" s="359"/>
      <c r="AN75" s="1231"/>
      <c r="AO75" s="1231"/>
      <c r="AP75" s="1231"/>
      <c r="AQ75" s="1231"/>
      <c r="AR75" s="1231"/>
      <c r="AS75" s="1231"/>
      <c r="AT75" s="1231"/>
      <c r="AU75" s="1231"/>
      <c r="AV75" s="1231"/>
      <c r="AW75" s="1231"/>
      <c r="AX75" s="1231"/>
      <c r="AY75" s="1231"/>
      <c r="AZ75" s="1231"/>
      <c r="BA75" s="1231"/>
      <c r="BB75" s="1231" t="s">
        <v>575</v>
      </c>
      <c r="BC75" s="1231"/>
      <c r="BD75" s="1231"/>
      <c r="BE75" s="1231"/>
      <c r="BF75" s="1231"/>
      <c r="BG75" s="1231"/>
      <c r="BH75" s="1231"/>
      <c r="BI75" s="1231"/>
      <c r="BJ75" s="1231"/>
      <c r="BK75" s="1231"/>
      <c r="BL75" s="1231"/>
      <c r="BM75" s="1231"/>
      <c r="BN75" s="1231"/>
      <c r="BO75" s="1231"/>
      <c r="BP75" s="1228">
        <v>6.5</v>
      </c>
      <c r="BQ75" s="1228"/>
      <c r="BR75" s="1228"/>
      <c r="BS75" s="1228"/>
      <c r="BT75" s="1228"/>
      <c r="BU75" s="1228"/>
      <c r="BV75" s="1228"/>
      <c r="BW75" s="1228"/>
      <c r="BX75" s="1228">
        <v>6</v>
      </c>
      <c r="BY75" s="1228"/>
      <c r="BZ75" s="1228"/>
      <c r="CA75" s="1228"/>
      <c r="CB75" s="1228"/>
      <c r="CC75" s="1228"/>
      <c r="CD75" s="1228"/>
      <c r="CE75" s="1228"/>
      <c r="CF75" s="1228">
        <v>5.3</v>
      </c>
      <c r="CG75" s="1228"/>
      <c r="CH75" s="1228"/>
      <c r="CI75" s="1228"/>
      <c r="CJ75" s="1228"/>
      <c r="CK75" s="1228"/>
      <c r="CL75" s="1228"/>
      <c r="CM75" s="1228"/>
      <c r="CN75" s="1228">
        <v>5.0999999999999996</v>
      </c>
      <c r="CO75" s="1228"/>
      <c r="CP75" s="1228"/>
      <c r="CQ75" s="1228"/>
      <c r="CR75" s="1228"/>
      <c r="CS75" s="1228"/>
      <c r="CT75" s="1228"/>
      <c r="CU75" s="1228"/>
      <c r="CV75" s="1228">
        <v>5.4</v>
      </c>
      <c r="CW75" s="1228"/>
      <c r="CX75" s="1228"/>
      <c r="CY75" s="1228"/>
      <c r="CZ75" s="1228"/>
      <c r="DA75" s="1228"/>
      <c r="DB75" s="1228"/>
      <c r="DC75" s="1228"/>
    </row>
    <row r="76" spans="2:107" ht="13.2" x14ac:dyDescent="0.2">
      <c r="B76" s="247"/>
      <c r="G76" s="1236"/>
      <c r="H76" s="1236"/>
      <c r="I76" s="1234"/>
      <c r="J76" s="1234"/>
      <c r="K76" s="1235"/>
      <c r="L76" s="1235"/>
      <c r="M76" s="1235"/>
      <c r="N76" s="1235"/>
      <c r="AM76" s="359"/>
      <c r="AN76" s="1231"/>
      <c r="AO76" s="1231"/>
      <c r="AP76" s="1231"/>
      <c r="AQ76" s="1231"/>
      <c r="AR76" s="1231"/>
      <c r="AS76" s="1231"/>
      <c r="AT76" s="1231"/>
      <c r="AU76" s="1231"/>
      <c r="AV76" s="1231"/>
      <c r="AW76" s="1231"/>
      <c r="AX76" s="1231"/>
      <c r="AY76" s="1231"/>
      <c r="AZ76" s="1231"/>
      <c r="BA76" s="1231"/>
      <c r="BB76" s="1231"/>
      <c r="BC76" s="1231"/>
      <c r="BD76" s="1231"/>
      <c r="BE76" s="1231"/>
      <c r="BF76" s="1231"/>
      <c r="BG76" s="1231"/>
      <c r="BH76" s="1231"/>
      <c r="BI76" s="1231"/>
      <c r="BJ76" s="1231"/>
      <c r="BK76" s="1231"/>
      <c r="BL76" s="1231"/>
      <c r="BM76" s="1231"/>
      <c r="BN76" s="1231"/>
      <c r="BO76" s="1231"/>
      <c r="BP76" s="1228"/>
      <c r="BQ76" s="1228"/>
      <c r="BR76" s="1228"/>
      <c r="BS76" s="1228"/>
      <c r="BT76" s="1228"/>
      <c r="BU76" s="1228"/>
      <c r="BV76" s="1228"/>
      <c r="BW76" s="1228"/>
      <c r="BX76" s="1228"/>
      <c r="BY76" s="1228"/>
      <c r="BZ76" s="1228"/>
      <c r="CA76" s="1228"/>
      <c r="CB76" s="1228"/>
      <c r="CC76" s="1228"/>
      <c r="CD76" s="1228"/>
      <c r="CE76" s="1228"/>
      <c r="CF76" s="1228"/>
      <c r="CG76" s="1228"/>
      <c r="CH76" s="1228"/>
      <c r="CI76" s="1228"/>
      <c r="CJ76" s="1228"/>
      <c r="CK76" s="1228"/>
      <c r="CL76" s="1228"/>
      <c r="CM76" s="1228"/>
      <c r="CN76" s="1228"/>
      <c r="CO76" s="1228"/>
      <c r="CP76" s="1228"/>
      <c r="CQ76" s="1228"/>
      <c r="CR76" s="1228"/>
      <c r="CS76" s="1228"/>
      <c r="CT76" s="1228"/>
      <c r="CU76" s="1228"/>
      <c r="CV76" s="1228"/>
      <c r="CW76" s="1228"/>
      <c r="CX76" s="1228"/>
      <c r="CY76" s="1228"/>
      <c r="CZ76" s="1228"/>
      <c r="DA76" s="1228"/>
      <c r="DB76" s="1228"/>
      <c r="DC76" s="1228"/>
    </row>
    <row r="77" spans="2:107" ht="13.2" x14ac:dyDescent="0.2">
      <c r="B77" s="247"/>
      <c r="G77" s="1234"/>
      <c r="H77" s="1234"/>
      <c r="I77" s="1234"/>
      <c r="J77" s="1234"/>
      <c r="K77" s="1232"/>
      <c r="L77" s="1232"/>
      <c r="M77" s="1232"/>
      <c r="N77" s="1232"/>
      <c r="AN77" s="1233" t="s">
        <v>572</v>
      </c>
      <c r="AO77" s="1233"/>
      <c r="AP77" s="1233"/>
      <c r="AQ77" s="1233"/>
      <c r="AR77" s="1233"/>
      <c r="AS77" s="1233"/>
      <c r="AT77" s="1233"/>
      <c r="AU77" s="1233"/>
      <c r="AV77" s="1233"/>
      <c r="AW77" s="1233"/>
      <c r="AX77" s="1233"/>
      <c r="AY77" s="1233"/>
      <c r="AZ77" s="1233"/>
      <c r="BA77" s="1233"/>
      <c r="BB77" s="1231" t="s">
        <v>570</v>
      </c>
      <c r="BC77" s="1231"/>
      <c r="BD77" s="1231"/>
      <c r="BE77" s="1231"/>
      <c r="BF77" s="1231"/>
      <c r="BG77" s="1231"/>
      <c r="BH77" s="1231"/>
      <c r="BI77" s="1231"/>
      <c r="BJ77" s="1231"/>
      <c r="BK77" s="1231"/>
      <c r="BL77" s="1231"/>
      <c r="BM77" s="1231"/>
      <c r="BN77" s="1231"/>
      <c r="BO77" s="1231"/>
      <c r="BP77" s="1228">
        <v>25.1</v>
      </c>
      <c r="BQ77" s="1228"/>
      <c r="BR77" s="1228"/>
      <c r="BS77" s="1228"/>
      <c r="BT77" s="1228"/>
      <c r="BU77" s="1228"/>
      <c r="BV77" s="1228"/>
      <c r="BW77" s="1228"/>
      <c r="BX77" s="1228">
        <v>18</v>
      </c>
      <c r="BY77" s="1228"/>
      <c r="BZ77" s="1228"/>
      <c r="CA77" s="1228"/>
      <c r="CB77" s="1228"/>
      <c r="CC77" s="1228"/>
      <c r="CD77" s="1228"/>
      <c r="CE77" s="1228"/>
      <c r="CF77" s="1228">
        <v>12.7</v>
      </c>
      <c r="CG77" s="1228"/>
      <c r="CH77" s="1228"/>
      <c r="CI77" s="1228"/>
      <c r="CJ77" s="1228"/>
      <c r="CK77" s="1228"/>
      <c r="CL77" s="1228"/>
      <c r="CM77" s="1228"/>
      <c r="CN77" s="1228">
        <v>10</v>
      </c>
      <c r="CO77" s="1228"/>
      <c r="CP77" s="1228"/>
      <c r="CQ77" s="1228"/>
      <c r="CR77" s="1228"/>
      <c r="CS77" s="1228"/>
      <c r="CT77" s="1228"/>
      <c r="CU77" s="1228"/>
      <c r="CV77" s="1228">
        <v>6</v>
      </c>
      <c r="CW77" s="1228"/>
      <c r="CX77" s="1228"/>
      <c r="CY77" s="1228"/>
      <c r="CZ77" s="1228"/>
      <c r="DA77" s="1228"/>
      <c r="DB77" s="1228"/>
      <c r="DC77" s="1228"/>
    </row>
    <row r="78" spans="2:107" ht="13.2" x14ac:dyDescent="0.2">
      <c r="B78" s="247"/>
      <c r="G78" s="1234"/>
      <c r="H78" s="1234"/>
      <c r="I78" s="1234"/>
      <c r="J78" s="1234"/>
      <c r="K78" s="1232"/>
      <c r="L78" s="1232"/>
      <c r="M78" s="1232"/>
      <c r="N78" s="1232"/>
      <c r="AN78" s="1233"/>
      <c r="AO78" s="1233"/>
      <c r="AP78" s="1233"/>
      <c r="AQ78" s="1233"/>
      <c r="AR78" s="1233"/>
      <c r="AS78" s="1233"/>
      <c r="AT78" s="1233"/>
      <c r="AU78" s="1233"/>
      <c r="AV78" s="1233"/>
      <c r="AW78" s="1233"/>
      <c r="AX78" s="1233"/>
      <c r="AY78" s="1233"/>
      <c r="AZ78" s="1233"/>
      <c r="BA78" s="1233"/>
      <c r="BB78" s="1231"/>
      <c r="BC78" s="1231"/>
      <c r="BD78" s="1231"/>
      <c r="BE78" s="1231"/>
      <c r="BF78" s="1231"/>
      <c r="BG78" s="1231"/>
      <c r="BH78" s="1231"/>
      <c r="BI78" s="1231"/>
      <c r="BJ78" s="1231"/>
      <c r="BK78" s="1231"/>
      <c r="BL78" s="1231"/>
      <c r="BM78" s="1231"/>
      <c r="BN78" s="1231"/>
      <c r="BO78" s="1231"/>
      <c r="BP78" s="1228"/>
      <c r="BQ78" s="1228"/>
      <c r="BR78" s="1228"/>
      <c r="BS78" s="1228"/>
      <c r="BT78" s="1228"/>
      <c r="BU78" s="1228"/>
      <c r="BV78" s="1228"/>
      <c r="BW78" s="1228"/>
      <c r="BX78" s="1228"/>
      <c r="BY78" s="1228"/>
      <c r="BZ78" s="1228"/>
      <c r="CA78" s="1228"/>
      <c r="CB78" s="1228"/>
      <c r="CC78" s="1228"/>
      <c r="CD78" s="1228"/>
      <c r="CE78" s="1228"/>
      <c r="CF78" s="1228"/>
      <c r="CG78" s="1228"/>
      <c r="CH78" s="1228"/>
      <c r="CI78" s="1228"/>
      <c r="CJ78" s="1228"/>
      <c r="CK78" s="1228"/>
      <c r="CL78" s="1228"/>
      <c r="CM78" s="1228"/>
      <c r="CN78" s="1228"/>
      <c r="CO78" s="1228"/>
      <c r="CP78" s="1228"/>
      <c r="CQ78" s="1228"/>
      <c r="CR78" s="1228"/>
      <c r="CS78" s="1228"/>
      <c r="CT78" s="1228"/>
      <c r="CU78" s="1228"/>
      <c r="CV78" s="1228"/>
      <c r="CW78" s="1228"/>
      <c r="CX78" s="1228"/>
      <c r="CY78" s="1228"/>
      <c r="CZ78" s="1228"/>
      <c r="DA78" s="1228"/>
      <c r="DB78" s="1228"/>
      <c r="DC78" s="1228"/>
    </row>
    <row r="79" spans="2:107" ht="13.2" x14ac:dyDescent="0.2">
      <c r="B79" s="247"/>
      <c r="G79" s="1234"/>
      <c r="H79" s="1234"/>
      <c r="I79" s="1229"/>
      <c r="J79" s="1229"/>
      <c r="K79" s="1230"/>
      <c r="L79" s="1230"/>
      <c r="M79" s="1230"/>
      <c r="N79" s="1230"/>
      <c r="AN79" s="1233"/>
      <c r="AO79" s="1233"/>
      <c r="AP79" s="1233"/>
      <c r="AQ79" s="1233"/>
      <c r="AR79" s="1233"/>
      <c r="AS79" s="1233"/>
      <c r="AT79" s="1233"/>
      <c r="AU79" s="1233"/>
      <c r="AV79" s="1233"/>
      <c r="AW79" s="1233"/>
      <c r="AX79" s="1233"/>
      <c r="AY79" s="1233"/>
      <c r="AZ79" s="1233"/>
      <c r="BA79" s="1233"/>
      <c r="BB79" s="1231" t="s">
        <v>575</v>
      </c>
      <c r="BC79" s="1231"/>
      <c r="BD79" s="1231"/>
      <c r="BE79" s="1231"/>
      <c r="BF79" s="1231"/>
      <c r="BG79" s="1231"/>
      <c r="BH79" s="1231"/>
      <c r="BI79" s="1231"/>
      <c r="BJ79" s="1231"/>
      <c r="BK79" s="1231"/>
      <c r="BL79" s="1231"/>
      <c r="BM79" s="1231"/>
      <c r="BN79" s="1231"/>
      <c r="BO79" s="1231"/>
      <c r="BP79" s="1228">
        <v>6.4</v>
      </c>
      <c r="BQ79" s="1228"/>
      <c r="BR79" s="1228"/>
      <c r="BS79" s="1228"/>
      <c r="BT79" s="1228"/>
      <c r="BU79" s="1228"/>
      <c r="BV79" s="1228"/>
      <c r="BW79" s="1228"/>
      <c r="BX79" s="1228">
        <v>6.6</v>
      </c>
      <c r="BY79" s="1228"/>
      <c r="BZ79" s="1228"/>
      <c r="CA79" s="1228"/>
      <c r="CB79" s="1228"/>
      <c r="CC79" s="1228"/>
      <c r="CD79" s="1228"/>
      <c r="CE79" s="1228"/>
      <c r="CF79" s="1228">
        <v>6.6</v>
      </c>
      <c r="CG79" s="1228"/>
      <c r="CH79" s="1228"/>
      <c r="CI79" s="1228"/>
      <c r="CJ79" s="1228"/>
      <c r="CK79" s="1228"/>
      <c r="CL79" s="1228"/>
      <c r="CM79" s="1228"/>
      <c r="CN79" s="1228">
        <v>6.7</v>
      </c>
      <c r="CO79" s="1228"/>
      <c r="CP79" s="1228"/>
      <c r="CQ79" s="1228"/>
      <c r="CR79" s="1228"/>
      <c r="CS79" s="1228"/>
      <c r="CT79" s="1228"/>
      <c r="CU79" s="1228"/>
      <c r="CV79" s="1228">
        <v>6.5</v>
      </c>
      <c r="CW79" s="1228"/>
      <c r="CX79" s="1228"/>
      <c r="CY79" s="1228"/>
      <c r="CZ79" s="1228"/>
      <c r="DA79" s="1228"/>
      <c r="DB79" s="1228"/>
      <c r="DC79" s="1228"/>
    </row>
    <row r="80" spans="2:107" ht="13.2" x14ac:dyDescent="0.2">
      <c r="B80" s="247"/>
      <c r="G80" s="1234"/>
      <c r="H80" s="1234"/>
      <c r="I80" s="1229"/>
      <c r="J80" s="1229"/>
      <c r="K80" s="1230"/>
      <c r="L80" s="1230"/>
      <c r="M80" s="1230"/>
      <c r="N80" s="1230"/>
      <c r="AN80" s="1233"/>
      <c r="AO80" s="1233"/>
      <c r="AP80" s="1233"/>
      <c r="AQ80" s="1233"/>
      <c r="AR80" s="1233"/>
      <c r="AS80" s="1233"/>
      <c r="AT80" s="1233"/>
      <c r="AU80" s="1233"/>
      <c r="AV80" s="1233"/>
      <c r="AW80" s="1233"/>
      <c r="AX80" s="1233"/>
      <c r="AY80" s="1233"/>
      <c r="AZ80" s="1233"/>
      <c r="BA80" s="1233"/>
      <c r="BB80" s="1231"/>
      <c r="BC80" s="1231"/>
      <c r="BD80" s="1231"/>
      <c r="BE80" s="1231"/>
      <c r="BF80" s="1231"/>
      <c r="BG80" s="1231"/>
      <c r="BH80" s="1231"/>
      <c r="BI80" s="1231"/>
      <c r="BJ80" s="1231"/>
      <c r="BK80" s="1231"/>
      <c r="BL80" s="1231"/>
      <c r="BM80" s="1231"/>
      <c r="BN80" s="1231"/>
      <c r="BO80" s="1231"/>
      <c r="BP80" s="1228"/>
      <c r="BQ80" s="1228"/>
      <c r="BR80" s="1228"/>
      <c r="BS80" s="1228"/>
      <c r="BT80" s="1228"/>
      <c r="BU80" s="1228"/>
      <c r="BV80" s="1228"/>
      <c r="BW80" s="1228"/>
      <c r="BX80" s="1228"/>
      <c r="BY80" s="1228"/>
      <c r="BZ80" s="1228"/>
      <c r="CA80" s="1228"/>
      <c r="CB80" s="1228"/>
      <c r="CC80" s="1228"/>
      <c r="CD80" s="1228"/>
      <c r="CE80" s="1228"/>
      <c r="CF80" s="1228"/>
      <c r="CG80" s="1228"/>
      <c r="CH80" s="1228"/>
      <c r="CI80" s="1228"/>
      <c r="CJ80" s="1228"/>
      <c r="CK80" s="1228"/>
      <c r="CL80" s="1228"/>
      <c r="CM80" s="1228"/>
      <c r="CN80" s="1228"/>
      <c r="CO80" s="1228"/>
      <c r="CP80" s="1228"/>
      <c r="CQ80" s="1228"/>
      <c r="CR80" s="1228"/>
      <c r="CS80" s="1228"/>
      <c r="CT80" s="1228"/>
      <c r="CU80" s="1228"/>
      <c r="CV80" s="1228"/>
      <c r="CW80" s="1228"/>
      <c r="CX80" s="1228"/>
      <c r="CY80" s="1228"/>
      <c r="CZ80" s="1228"/>
      <c r="DA80" s="1228"/>
      <c r="DB80" s="1228"/>
      <c r="DC80" s="1228"/>
    </row>
    <row r="81" spans="2:109" ht="13.2" x14ac:dyDescent="0.2">
      <c r="B81" s="247"/>
    </row>
    <row r="82" spans="2:109" ht="16.2"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rIfDXhl8b6GVTnB/JSedY7nIFeBc0ljqyfCzsarpIkHTKlHsVqCVNS9h9okzCek8l17dpzygYPFCTdKuibHKQQ==" saltValue="X/OhzKQgGnDuM6bjcFwUiw=="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8" scale="72"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451A3C-CA05-4FBB-A91D-7146C6CAB817}">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33203125" style="242" customWidth="1"/>
    <col min="35" max="122" width="2.33203125" style="241" customWidth="1"/>
    <col min="123" max="16384" width="2.3320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477</v>
      </c>
    </row>
  </sheetData>
  <sheetProtection algorithmName="SHA-512" hashValue="tSK00Fo8gvZy5Zle3TvgpIoLM9p21bNcIYk3xV02RALvoPly7rCfLRlU3EVCgTmESOfvcr4nnEiF2Nm/zjP4XQ==" saltValue="IuVkqTnqmwUIdGAz+s0GEA==" spinCount="100000" sheet="1" objects="1" scenarios="1"/>
  <dataConsolidate/>
  <phoneticPr fontId="2"/>
  <printOptions horizontalCentered="1" verticalCentered="1"/>
  <pageMargins left="0" right="0" top="0.19685039370078741" bottom="0" header="0.39370078740157483" footer="0"/>
  <pageSetup paperSize="8" scale="52"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BFC90B-08DE-4E0E-86BB-956A2808E625}">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33203125" style="242" customWidth="1"/>
    <col min="35" max="122" width="2.33203125" style="241" customWidth="1"/>
    <col min="123" max="16384" width="2.3320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477</v>
      </c>
    </row>
  </sheetData>
  <sheetProtection algorithmName="SHA-512" hashValue="IT3ZnVrvPZh3wQqjpiMWDuxpRYUB4PV6PobCgXgRJ1KctBoLnGY+LZ/AIXk6ZaiQM3y7KCp6EwF52oVbCuq82w==" saltValue="6JXjs6WJtgo83ZqV9HXKqA==" spinCount="100000" sheet="1" objects="1" scenarios="1"/>
  <dataConsolidate/>
  <phoneticPr fontId="2"/>
  <printOptions horizontalCentered="1" verticalCentered="1"/>
  <pageMargins left="0" right="0" top="0.19685039370078741" bottom="0" header="0.39370078740157483" footer="0"/>
  <pageSetup paperSize="8" scale="52"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526</v>
      </c>
      <c r="G2" s="137"/>
      <c r="H2" s="138"/>
    </row>
    <row r="3" spans="1:8" x14ac:dyDescent="0.2">
      <c r="A3" s="134" t="s">
        <v>519</v>
      </c>
      <c r="B3" s="139"/>
      <c r="C3" s="140"/>
      <c r="D3" s="141">
        <v>59525</v>
      </c>
      <c r="E3" s="142"/>
      <c r="F3" s="143">
        <v>63812</v>
      </c>
      <c r="G3" s="144"/>
      <c r="H3" s="145"/>
    </row>
    <row r="4" spans="1:8" x14ac:dyDescent="0.2">
      <c r="A4" s="146"/>
      <c r="B4" s="147"/>
      <c r="C4" s="148"/>
      <c r="D4" s="149">
        <v>24593</v>
      </c>
      <c r="E4" s="150"/>
      <c r="F4" s="151">
        <v>33848</v>
      </c>
      <c r="G4" s="152"/>
      <c r="H4" s="153"/>
    </row>
    <row r="5" spans="1:8" x14ac:dyDescent="0.2">
      <c r="A5" s="134" t="s">
        <v>521</v>
      </c>
      <c r="B5" s="139"/>
      <c r="C5" s="140"/>
      <c r="D5" s="141">
        <v>34840</v>
      </c>
      <c r="E5" s="142"/>
      <c r="F5" s="143">
        <v>54225</v>
      </c>
      <c r="G5" s="144"/>
      <c r="H5" s="145"/>
    </row>
    <row r="6" spans="1:8" x14ac:dyDescent="0.2">
      <c r="A6" s="146"/>
      <c r="B6" s="147"/>
      <c r="C6" s="148"/>
      <c r="D6" s="149">
        <v>14368</v>
      </c>
      <c r="E6" s="150"/>
      <c r="F6" s="151">
        <v>27337</v>
      </c>
      <c r="G6" s="152"/>
      <c r="H6" s="153"/>
    </row>
    <row r="7" spans="1:8" x14ac:dyDescent="0.2">
      <c r="A7" s="134" t="s">
        <v>522</v>
      </c>
      <c r="B7" s="139"/>
      <c r="C7" s="140"/>
      <c r="D7" s="141">
        <v>28742</v>
      </c>
      <c r="E7" s="142"/>
      <c r="F7" s="143">
        <v>54016</v>
      </c>
      <c r="G7" s="144"/>
      <c r="H7" s="145"/>
    </row>
    <row r="8" spans="1:8" x14ac:dyDescent="0.2">
      <c r="A8" s="146"/>
      <c r="B8" s="147"/>
      <c r="C8" s="148"/>
      <c r="D8" s="149">
        <v>12556</v>
      </c>
      <c r="E8" s="150"/>
      <c r="F8" s="151">
        <v>28078</v>
      </c>
      <c r="G8" s="152"/>
      <c r="H8" s="153"/>
    </row>
    <row r="9" spans="1:8" x14ac:dyDescent="0.2">
      <c r="A9" s="134" t="s">
        <v>523</v>
      </c>
      <c r="B9" s="139"/>
      <c r="C9" s="140"/>
      <c r="D9" s="141">
        <v>38408</v>
      </c>
      <c r="E9" s="142"/>
      <c r="F9" s="143">
        <v>52786</v>
      </c>
      <c r="G9" s="144"/>
      <c r="H9" s="145"/>
    </row>
    <row r="10" spans="1:8" x14ac:dyDescent="0.2">
      <c r="A10" s="146"/>
      <c r="B10" s="147"/>
      <c r="C10" s="148"/>
      <c r="D10" s="149">
        <v>24789</v>
      </c>
      <c r="E10" s="150"/>
      <c r="F10" s="151">
        <v>28742</v>
      </c>
      <c r="G10" s="152"/>
      <c r="H10" s="153"/>
    </row>
    <row r="11" spans="1:8" x14ac:dyDescent="0.2">
      <c r="A11" s="134" t="s">
        <v>524</v>
      </c>
      <c r="B11" s="139"/>
      <c r="C11" s="140"/>
      <c r="D11" s="141">
        <v>48696</v>
      </c>
      <c r="E11" s="142"/>
      <c r="F11" s="143">
        <v>58465</v>
      </c>
      <c r="G11" s="144"/>
      <c r="H11" s="145"/>
    </row>
    <row r="12" spans="1:8" x14ac:dyDescent="0.2">
      <c r="A12" s="146"/>
      <c r="B12" s="147"/>
      <c r="C12" s="154"/>
      <c r="D12" s="149">
        <v>24358</v>
      </c>
      <c r="E12" s="150"/>
      <c r="F12" s="151">
        <v>34452</v>
      </c>
      <c r="G12" s="152"/>
      <c r="H12" s="153"/>
    </row>
    <row r="13" spans="1:8" x14ac:dyDescent="0.2">
      <c r="A13" s="134"/>
      <c r="B13" s="139"/>
      <c r="C13" s="140"/>
      <c r="D13" s="141">
        <v>42042</v>
      </c>
      <c r="E13" s="142"/>
      <c r="F13" s="143">
        <v>56661</v>
      </c>
      <c r="G13" s="155"/>
      <c r="H13" s="145"/>
    </row>
    <row r="14" spans="1:8" x14ac:dyDescent="0.2">
      <c r="A14" s="146"/>
      <c r="B14" s="147"/>
      <c r="C14" s="148"/>
      <c r="D14" s="149">
        <v>20133</v>
      </c>
      <c r="E14" s="150"/>
      <c r="F14" s="151">
        <v>30491</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6.51</v>
      </c>
      <c r="C19" s="156">
        <f>ROUND(VALUE(SUBSTITUTE(実質収支比率等に係る経年分析!G$48,"▲","-")),2)</f>
        <v>7.05</v>
      </c>
      <c r="D19" s="156">
        <f>ROUND(VALUE(SUBSTITUTE(実質収支比率等に係る経年分析!H$48,"▲","-")),2)</f>
        <v>7.6</v>
      </c>
      <c r="E19" s="156">
        <f>ROUND(VALUE(SUBSTITUTE(実質収支比率等に係る経年分析!I$48,"▲","-")),2)</f>
        <v>8.27</v>
      </c>
      <c r="F19" s="156">
        <f>ROUND(VALUE(SUBSTITUTE(実質収支比率等に係る経年分析!J$48,"▲","-")),2)</f>
        <v>3.6</v>
      </c>
    </row>
    <row r="20" spans="1:11" x14ac:dyDescent="0.2">
      <c r="A20" s="156" t="s">
        <v>53</v>
      </c>
      <c r="B20" s="156">
        <f>ROUND(VALUE(SUBSTITUTE(実質収支比率等に係る経年分析!F$47,"▲","-")),2)</f>
        <v>18.43</v>
      </c>
      <c r="C20" s="156">
        <f>ROUND(VALUE(SUBSTITUTE(実質収支比率等に係る経年分析!G$47,"▲","-")),2)</f>
        <v>20.04</v>
      </c>
      <c r="D20" s="156">
        <f>ROUND(VALUE(SUBSTITUTE(実質収支比率等に係る経年分析!H$47,"▲","-")),2)</f>
        <v>22.49</v>
      </c>
      <c r="E20" s="156">
        <f>ROUND(VALUE(SUBSTITUTE(実質収支比率等に係る経年分析!I$47,"▲","-")),2)</f>
        <v>22.45</v>
      </c>
      <c r="F20" s="156">
        <f>ROUND(VALUE(SUBSTITUTE(実質収支比率等に係る経年分析!J$47,"▲","-")),2)</f>
        <v>23.11</v>
      </c>
    </row>
    <row r="21" spans="1:11" x14ac:dyDescent="0.2">
      <c r="A21" s="156" t="s">
        <v>54</v>
      </c>
      <c r="B21" s="156">
        <f>IF(ISNUMBER(VALUE(SUBSTITUTE(実質収支比率等に係る経年分析!F$49,"▲","-"))),ROUND(VALUE(SUBSTITUTE(実質収支比率等に係る経年分析!F$49,"▲","-")),2),NA())</f>
        <v>-0.39</v>
      </c>
      <c r="C21" s="156">
        <f>IF(ISNUMBER(VALUE(SUBSTITUTE(実質収支比率等に係る経年分析!G$49,"▲","-"))),ROUND(VALUE(SUBSTITUTE(実質収支比率等に係る経年分析!G$49,"▲","-")),2),NA())</f>
        <v>3.1</v>
      </c>
      <c r="D21" s="156">
        <f>IF(ISNUMBER(VALUE(SUBSTITUTE(実質収支比率等に係る経年分析!H$49,"▲","-"))),ROUND(VALUE(SUBSTITUTE(実質収支比率等に係る経年分析!H$49,"▲","-")),2),NA())</f>
        <v>2.68</v>
      </c>
      <c r="E21" s="156">
        <f>IF(ISNUMBER(VALUE(SUBSTITUTE(実質収支比率等に係る経年分析!I$49,"▲","-"))),ROUND(VALUE(SUBSTITUTE(実質収支比率等に係る経年分析!I$49,"▲","-")),2),NA())</f>
        <v>0.8</v>
      </c>
      <c r="F21" s="156">
        <f>IF(ISNUMBER(VALUE(SUBSTITUTE(実質収支比率等に係る経年分析!J$49,"▲","-"))),ROUND(VALUE(SUBSTITUTE(実質収支比率等に係る経年分析!J$49,"▲","-")),2),NA())</f>
        <v>-3.52</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総合開発事業特別会計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0.3</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0.28999999999999998</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0.3</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0.3</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v>
      </c>
    </row>
    <row r="30" spans="1:11" x14ac:dyDescent="0.2">
      <c r="A30" s="157" t="str">
        <f>IF(連結実質赤字比率に係る赤字・黒字の構成分析!C$40="",NA(),連結実質赤字比率に係る赤字・黒字の構成分析!C$40)</f>
        <v>後期高齢者医療特別会計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0.02</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0.01</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0.01</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0.01</v>
      </c>
    </row>
    <row r="31" spans="1:11" x14ac:dyDescent="0.2">
      <c r="A31" s="157" t="str">
        <f>IF(連結実質赤字比率に係る赤字・黒字の構成分析!C$39="",NA(),連結実質赤字比率に係る赤字・黒字の構成分析!C$39)</f>
        <v>介護保険事業特別会計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1.86</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1.78</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1.89</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1.0900000000000001</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0.82</v>
      </c>
    </row>
    <row r="32" spans="1:11" x14ac:dyDescent="0.2">
      <c r="A32" s="157" t="str">
        <f>IF(連結実質赤字比率に係る赤字・黒字の構成分析!C$38="",NA(),連結実質赤字比率に係る赤字・黒字の構成分析!C$38)</f>
        <v>国民健康保険事業特別会計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0.79</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0.79</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0.73</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0.61</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0.89</v>
      </c>
    </row>
    <row r="33" spans="1:16" x14ac:dyDescent="0.2">
      <c r="A33" s="157" t="str">
        <f>IF(連結実質赤字比率に係る赤字・黒字の構成分析!C$37="",NA(),連結実質赤字比率に係る赤字・黒字の構成分析!C$37)</f>
        <v>農業集落排水事業会計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0.88</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1.02</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1.1000000000000001</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1.1000000000000001</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1.32</v>
      </c>
    </row>
    <row r="34" spans="1:16" x14ac:dyDescent="0.2">
      <c r="A34" s="157" t="str">
        <f>IF(連結実質赤字比率に係る赤字・黒字の構成分析!C$36="",NA(),連結実質赤字比率に係る赤字・黒字の構成分析!C$36)</f>
        <v>一般会計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6.5</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7.05</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7.6</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8.26</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3.6</v>
      </c>
    </row>
    <row r="35" spans="1:16" x14ac:dyDescent="0.2">
      <c r="A35" s="157" t="str">
        <f>IF(連結実質赤字比率に係る赤字・黒字の構成分析!C$35="",NA(),連結実質赤字比率に係る赤字・黒字の構成分析!C$35)</f>
        <v>公共下水道事業会計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1.42</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1.47</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2.23</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2.79</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5.17</v>
      </c>
    </row>
    <row r="36" spans="1:16" x14ac:dyDescent="0.2">
      <c r="A36" s="157" t="str">
        <f>IF(連結実質赤字比率に係る赤字・黒字の構成分析!C$34="",NA(),連結実質赤字比率に係る赤字・黒字の構成分析!C$34)</f>
        <v>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6.56</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7.01</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7.81</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6.98</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6.64</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3113</v>
      </c>
      <c r="E42" s="158"/>
      <c r="F42" s="158"/>
      <c r="G42" s="158">
        <f>'実質公債費比率（分子）の構造'!L$52</f>
        <v>3027</v>
      </c>
      <c r="H42" s="158"/>
      <c r="I42" s="158"/>
      <c r="J42" s="158">
        <f>'実質公債費比率（分子）の構造'!M$52</f>
        <v>3040</v>
      </c>
      <c r="K42" s="158"/>
      <c r="L42" s="158"/>
      <c r="M42" s="158">
        <f>'実質公債費比率（分子）の構造'!N$52</f>
        <v>2939</v>
      </c>
      <c r="N42" s="158"/>
      <c r="O42" s="158"/>
      <c r="P42" s="158">
        <f>'実質公債費比率（分子）の構造'!O$52</f>
        <v>2637</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91</v>
      </c>
      <c r="C44" s="158"/>
      <c r="D44" s="158"/>
      <c r="E44" s="158">
        <f>'実質公債費比率（分子）の構造'!L$50</f>
        <v>91</v>
      </c>
      <c r="F44" s="158"/>
      <c r="G44" s="158"/>
      <c r="H44" s="158">
        <f>'実質公債費比率（分子）の構造'!M$50</f>
        <v>7</v>
      </c>
      <c r="I44" s="158"/>
      <c r="J44" s="158"/>
      <c r="K44" s="158" t="str">
        <f>'実質公債費比率（分子）の構造'!N$50</f>
        <v>-</v>
      </c>
      <c r="L44" s="158"/>
      <c r="M44" s="158"/>
      <c r="N44" s="158" t="str">
        <f>'実質公債費比率（分子）の構造'!O$50</f>
        <v>-</v>
      </c>
      <c r="O44" s="158"/>
      <c r="P44" s="158"/>
    </row>
    <row r="45" spans="1:16" x14ac:dyDescent="0.2">
      <c r="A45" s="158" t="s">
        <v>63</v>
      </c>
      <c r="B45" s="158">
        <f>'実質公債費比率（分子）の構造'!K$49</f>
        <v>503</v>
      </c>
      <c r="C45" s="158"/>
      <c r="D45" s="158"/>
      <c r="E45" s="158">
        <f>'実質公債費比率（分子）の構造'!L$49</f>
        <v>533</v>
      </c>
      <c r="F45" s="158"/>
      <c r="G45" s="158"/>
      <c r="H45" s="158">
        <f>'実質公債費比率（分子）の構造'!M$49</f>
        <v>493</v>
      </c>
      <c r="I45" s="158"/>
      <c r="J45" s="158"/>
      <c r="K45" s="158">
        <f>'実質公債費比率（分子）の構造'!N$49</f>
        <v>512</v>
      </c>
      <c r="L45" s="158"/>
      <c r="M45" s="158"/>
      <c r="N45" s="158">
        <f>'実質公債費比率（分子）の構造'!O$49</f>
        <v>518</v>
      </c>
      <c r="O45" s="158"/>
      <c r="P45" s="158"/>
    </row>
    <row r="46" spans="1:16" x14ac:dyDescent="0.2">
      <c r="A46" s="158" t="s">
        <v>64</v>
      </c>
      <c r="B46" s="158">
        <f>'実質公債費比率（分子）の構造'!K$48</f>
        <v>815</v>
      </c>
      <c r="C46" s="158"/>
      <c r="D46" s="158"/>
      <c r="E46" s="158">
        <f>'実質公債費比率（分子）の構造'!L$48</f>
        <v>800</v>
      </c>
      <c r="F46" s="158"/>
      <c r="G46" s="158"/>
      <c r="H46" s="158">
        <f>'実質公債費比率（分子）の構造'!M$48</f>
        <v>806</v>
      </c>
      <c r="I46" s="158"/>
      <c r="J46" s="158"/>
      <c r="K46" s="158">
        <f>'実質公債費比率（分子）の構造'!N$48</f>
        <v>811</v>
      </c>
      <c r="L46" s="158"/>
      <c r="M46" s="158"/>
      <c r="N46" s="158">
        <f>'実質公債費比率（分子）の構造'!O$48</f>
        <v>783</v>
      </c>
      <c r="O46" s="158"/>
      <c r="P46" s="158"/>
    </row>
    <row r="47" spans="1:16" x14ac:dyDescent="0.2">
      <c r="A47" s="158" t="s">
        <v>12</v>
      </c>
      <c r="B47" s="158">
        <f>'実質公債費比率（分子）の構造'!K$47</f>
        <v>70</v>
      </c>
      <c r="C47" s="158"/>
      <c r="D47" s="158"/>
      <c r="E47" s="158">
        <f>'実質公債費比率（分子）の構造'!L$47</f>
        <v>63</v>
      </c>
      <c r="F47" s="158"/>
      <c r="G47" s="158"/>
      <c r="H47" s="158">
        <f>'実質公債費比率（分子）の構造'!M$47</f>
        <v>63</v>
      </c>
      <c r="I47" s="158"/>
      <c r="J47" s="158"/>
      <c r="K47" s="158">
        <f>'実質公債費比率（分子）の構造'!N$47</f>
        <v>53</v>
      </c>
      <c r="L47" s="158"/>
      <c r="M47" s="158"/>
      <c r="N47" s="158">
        <f>'実質公債費比率（分子）の構造'!O$47</f>
        <v>40</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2352</v>
      </c>
      <c r="C49" s="158"/>
      <c r="D49" s="158"/>
      <c r="E49" s="158">
        <f>'実質公債費比率（分子）の構造'!L$45</f>
        <v>2348</v>
      </c>
      <c r="F49" s="158"/>
      <c r="G49" s="158"/>
      <c r="H49" s="158">
        <f>'実質公債費比率（分子）の構造'!M$45</f>
        <v>2303</v>
      </c>
      <c r="I49" s="158"/>
      <c r="J49" s="158"/>
      <c r="K49" s="158">
        <f>'実質公債費比率（分子）の構造'!N$45</f>
        <v>2249</v>
      </c>
      <c r="L49" s="158"/>
      <c r="M49" s="158"/>
      <c r="N49" s="158">
        <f>'実質公債費比率（分子）の構造'!O$45</f>
        <v>2238</v>
      </c>
      <c r="O49" s="158"/>
      <c r="P49" s="158"/>
    </row>
    <row r="50" spans="1:16" x14ac:dyDescent="0.2">
      <c r="A50" s="158" t="s">
        <v>67</v>
      </c>
      <c r="B50" s="158" t="e">
        <f>NA()</f>
        <v>#N/A</v>
      </c>
      <c r="C50" s="158">
        <f>IF(ISNUMBER('実質公債費比率（分子）の構造'!K$53),'実質公債費比率（分子）の構造'!K$53,NA())</f>
        <v>718</v>
      </c>
      <c r="D50" s="158" t="e">
        <f>NA()</f>
        <v>#N/A</v>
      </c>
      <c r="E50" s="158" t="e">
        <f>NA()</f>
        <v>#N/A</v>
      </c>
      <c r="F50" s="158">
        <f>IF(ISNUMBER('実質公債費比率（分子）の構造'!L$53),'実質公債費比率（分子）の構造'!L$53,NA())</f>
        <v>808</v>
      </c>
      <c r="G50" s="158" t="e">
        <f>NA()</f>
        <v>#N/A</v>
      </c>
      <c r="H50" s="158" t="e">
        <f>NA()</f>
        <v>#N/A</v>
      </c>
      <c r="I50" s="158">
        <f>IF(ISNUMBER('実質公債費比率（分子）の構造'!M$53),'実質公債費比率（分子）の構造'!M$53,NA())</f>
        <v>632</v>
      </c>
      <c r="J50" s="158" t="e">
        <f>NA()</f>
        <v>#N/A</v>
      </c>
      <c r="K50" s="158" t="e">
        <f>NA()</f>
        <v>#N/A</v>
      </c>
      <c r="L50" s="158">
        <f>IF(ISNUMBER('実質公債費比率（分子）の構造'!N$53),'実質公債費比率（分子）の構造'!N$53,NA())</f>
        <v>686</v>
      </c>
      <c r="M50" s="158" t="e">
        <f>NA()</f>
        <v>#N/A</v>
      </c>
      <c r="N50" s="158" t="e">
        <f>NA()</f>
        <v>#N/A</v>
      </c>
      <c r="O50" s="158">
        <f>IF(ISNUMBER('実質公債費比率（分子）の構造'!O$53),'実質公債費比率（分子）の構造'!O$53,NA())</f>
        <v>942</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28974</v>
      </c>
      <c r="E56" s="157"/>
      <c r="F56" s="157"/>
      <c r="G56" s="157">
        <f>'将来負担比率（分子）の構造'!J$52</f>
        <v>28155</v>
      </c>
      <c r="H56" s="157"/>
      <c r="I56" s="157"/>
      <c r="J56" s="157">
        <f>'将来負担比率（分子）の構造'!K$52</f>
        <v>26987</v>
      </c>
      <c r="K56" s="157"/>
      <c r="L56" s="157"/>
      <c r="M56" s="157">
        <f>'将来負担比率（分子）の構造'!L$52</f>
        <v>25986</v>
      </c>
      <c r="N56" s="157"/>
      <c r="O56" s="157"/>
      <c r="P56" s="157">
        <f>'将来負担比率（分子）の構造'!M$52</f>
        <v>26017</v>
      </c>
    </row>
    <row r="57" spans="1:16" x14ac:dyDescent="0.2">
      <c r="A57" s="157" t="s">
        <v>42</v>
      </c>
      <c r="B57" s="157"/>
      <c r="C57" s="157"/>
      <c r="D57" s="157">
        <f>'将来負担比率（分子）の構造'!I$51</f>
        <v>5582</v>
      </c>
      <c r="E57" s="157"/>
      <c r="F57" s="157"/>
      <c r="G57" s="157">
        <f>'将来負担比率（分子）の構造'!J$51</f>
        <v>5206</v>
      </c>
      <c r="H57" s="157"/>
      <c r="I57" s="157"/>
      <c r="J57" s="157">
        <f>'将来負担比率（分子）の構造'!K$51</f>
        <v>5155</v>
      </c>
      <c r="K57" s="157"/>
      <c r="L57" s="157"/>
      <c r="M57" s="157">
        <f>'将来負担比率（分子）の構造'!L$51</f>
        <v>4928</v>
      </c>
      <c r="N57" s="157"/>
      <c r="O57" s="157"/>
      <c r="P57" s="157">
        <f>'将来負担比率（分子）の構造'!M$51</f>
        <v>5392</v>
      </c>
    </row>
    <row r="58" spans="1:16" x14ac:dyDescent="0.2">
      <c r="A58" s="157" t="s">
        <v>41</v>
      </c>
      <c r="B58" s="157"/>
      <c r="C58" s="157"/>
      <c r="D58" s="157">
        <f>'将来負担比率（分子）の構造'!I$50</f>
        <v>5361</v>
      </c>
      <c r="E58" s="157"/>
      <c r="F58" s="157"/>
      <c r="G58" s="157">
        <f>'将来負担比率（分子）の構造'!J$50</f>
        <v>6864</v>
      </c>
      <c r="H58" s="157"/>
      <c r="I58" s="157"/>
      <c r="J58" s="157">
        <f>'将来負担比率（分子）の構造'!K$50</f>
        <v>7604</v>
      </c>
      <c r="K58" s="157"/>
      <c r="L58" s="157"/>
      <c r="M58" s="157">
        <f>'将来負担比率（分子）の構造'!L$50</f>
        <v>7958</v>
      </c>
      <c r="N58" s="157"/>
      <c r="O58" s="157"/>
      <c r="P58" s="157">
        <f>'将来負担比率（分子）の構造'!M$50</f>
        <v>8426</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2675</v>
      </c>
      <c r="C62" s="157"/>
      <c r="D62" s="157"/>
      <c r="E62" s="157">
        <f>'将来負担比率（分子）の構造'!J$45</f>
        <v>2699</v>
      </c>
      <c r="F62" s="157"/>
      <c r="G62" s="157"/>
      <c r="H62" s="157">
        <f>'将来負担比率（分子）の構造'!K$45</f>
        <v>2594</v>
      </c>
      <c r="I62" s="157"/>
      <c r="J62" s="157"/>
      <c r="K62" s="157">
        <f>'将来負担比率（分子）の構造'!L$45</f>
        <v>2652</v>
      </c>
      <c r="L62" s="157"/>
      <c r="M62" s="157"/>
      <c r="N62" s="157">
        <f>'将来負担比率（分子）の構造'!M$45</f>
        <v>2568</v>
      </c>
      <c r="O62" s="157"/>
      <c r="P62" s="157"/>
    </row>
    <row r="63" spans="1:16" x14ac:dyDescent="0.2">
      <c r="A63" s="157" t="s">
        <v>34</v>
      </c>
      <c r="B63" s="157">
        <f>'将来負担比率（分子）の構造'!I$44</f>
        <v>2744</v>
      </c>
      <c r="C63" s="157"/>
      <c r="D63" s="157"/>
      <c r="E63" s="157">
        <f>'将来負担比率（分子）の構造'!J$44</f>
        <v>2474</v>
      </c>
      <c r="F63" s="157"/>
      <c r="G63" s="157"/>
      <c r="H63" s="157">
        <f>'将来負担比率（分子）の構造'!K$44</f>
        <v>2478</v>
      </c>
      <c r="I63" s="157"/>
      <c r="J63" s="157"/>
      <c r="K63" s="157">
        <f>'将来負担比率（分子）の構造'!L$44</f>
        <v>2426</v>
      </c>
      <c r="L63" s="157"/>
      <c r="M63" s="157"/>
      <c r="N63" s="157">
        <f>'将来負担比率（分子）の構造'!M$44</f>
        <v>4032</v>
      </c>
      <c r="O63" s="157"/>
      <c r="P63" s="157"/>
    </row>
    <row r="64" spans="1:16" x14ac:dyDescent="0.2">
      <c r="A64" s="157" t="s">
        <v>33</v>
      </c>
      <c r="B64" s="157">
        <f>'将来負担比率（分子）の構造'!I$43</f>
        <v>7920</v>
      </c>
      <c r="C64" s="157"/>
      <c r="D64" s="157"/>
      <c r="E64" s="157">
        <f>'将来負担比率（分子）の構造'!J$43</f>
        <v>7405</v>
      </c>
      <c r="F64" s="157"/>
      <c r="G64" s="157"/>
      <c r="H64" s="157">
        <f>'将来負担比率（分子）の構造'!K$43</f>
        <v>7085</v>
      </c>
      <c r="I64" s="157"/>
      <c r="J64" s="157"/>
      <c r="K64" s="157">
        <f>'将来負担比率（分子）の構造'!L$43</f>
        <v>6827</v>
      </c>
      <c r="L64" s="157"/>
      <c r="M64" s="157"/>
      <c r="N64" s="157">
        <f>'将来負担比率（分子）の構造'!M$43</f>
        <v>6966</v>
      </c>
      <c r="O64" s="157"/>
      <c r="P64" s="157"/>
    </row>
    <row r="65" spans="1:16" x14ac:dyDescent="0.2">
      <c r="A65" s="157" t="s">
        <v>32</v>
      </c>
      <c r="B65" s="157">
        <f>'将来負担比率（分子）の構造'!I$42</f>
        <v>7</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25683</v>
      </c>
      <c r="C66" s="157"/>
      <c r="D66" s="157"/>
      <c r="E66" s="157">
        <f>'将来負担比率（分子）の構造'!J$41</f>
        <v>25170</v>
      </c>
      <c r="F66" s="157"/>
      <c r="G66" s="157"/>
      <c r="H66" s="157">
        <f>'将来負担比率（分子）の構造'!K$41</f>
        <v>23947</v>
      </c>
      <c r="I66" s="157"/>
      <c r="J66" s="157"/>
      <c r="K66" s="157">
        <f>'将来負担比率（分子）の構造'!L$41</f>
        <v>22631</v>
      </c>
      <c r="L66" s="157"/>
      <c r="M66" s="157"/>
      <c r="N66" s="157">
        <f>'将来負担比率（分子）の構造'!M$41</f>
        <v>22036</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3609</v>
      </c>
      <c r="C72" s="161">
        <f>基金残高に係る経年分析!G55</f>
        <v>3623</v>
      </c>
      <c r="D72" s="161">
        <f>基金残高に係る経年分析!H55</f>
        <v>3790</v>
      </c>
    </row>
    <row r="73" spans="1:16" x14ac:dyDescent="0.2">
      <c r="A73" s="160" t="s">
        <v>74</v>
      </c>
      <c r="B73" s="161">
        <f>基金残高に係る経年分析!F56</f>
        <v>800</v>
      </c>
      <c r="C73" s="161">
        <f>基金残高に係る経年分析!G56</f>
        <v>800</v>
      </c>
      <c r="D73" s="161">
        <f>基金残高に係る経年分析!H56</f>
        <v>601</v>
      </c>
    </row>
    <row r="74" spans="1:16" x14ac:dyDescent="0.2">
      <c r="A74" s="160" t="s">
        <v>75</v>
      </c>
      <c r="B74" s="161">
        <f>基金残高に係る経年分析!F57</f>
        <v>2174</v>
      </c>
      <c r="C74" s="161">
        <f>基金残高に係る経年分析!G57</f>
        <v>2412</v>
      </c>
      <c r="D74" s="161">
        <f>基金残高に係る経年分析!H57</f>
        <v>2880</v>
      </c>
    </row>
  </sheetData>
  <sheetProtection algorithmName="SHA-512" hashValue="t1RLAVL2Zco5zTuNYnOAubQypLjZOi6BQBN7qlPWD7ZTGaSlpjOZYC2Khg06VDG8tbAS3UzNHiVedWN2PCNVjQ==" saltValue="VA9PFAgkID4UWMSBp7BJy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久池 篤史</cp:lastModifiedBy>
  <cp:lastPrinted>2026-03-13T04:29:07Z</cp:lastPrinted>
  <dcterms:created xsi:type="dcterms:W3CDTF">2026-02-23T06:22:21Z</dcterms:created>
  <dcterms:modified xsi:type="dcterms:W3CDTF">2026-09-28T23:38:35Z</dcterms:modified>
  <cp:category/>
</cp:coreProperties>
</file>