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ukuipref-my.sharepoint.com/personal/shimachi-kyodo_pref_fukui_lg_jp/Documents/財政グループ/12_財政状況資料集/R6財政状況資料集/03_2回目（地方公会計関係）/04_決裁（公表用）/"/>
    </mc:Choice>
  </mc:AlternateContent>
  <xr:revisionPtr revIDLastSave="0" documentId="13_ncr:1_{D8FF98A0-4EAF-484A-88FD-55BF1B41364E}"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W36" i="10"/>
  <c r="BW37" i="10" s="1"/>
  <c r="BW38" i="10" s="1"/>
  <c r="BW39" i="10" s="1"/>
  <c r="BW40" i="10" s="1"/>
  <c r="BW41" i="10" s="1"/>
  <c r="BE36" i="10"/>
  <c r="AM36" i="10"/>
  <c r="U36" i="10"/>
  <c r="CO35" i="10"/>
  <c r="BW35" i="10"/>
  <c r="BE35" i="10"/>
  <c r="CO34" i="10"/>
  <c r="BW34" i="10"/>
  <c r="BE34" i="10"/>
  <c r="C34" i="10"/>
  <c r="C35" i="10" s="1"/>
  <c r="C36" i="10" s="1"/>
  <c r="U34" i="10" l="1"/>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<sst xmlns="http://schemas.openxmlformats.org/spreadsheetml/2006/main" count="1137" uniqueCount="575">
  <si>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</si>
  <si>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</si>
  <si>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</si>
  <si>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</si>
  <si>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</si>
  <si>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</si>
  <si>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</si>
  <si>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</si>
  <si>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</si>
  <si>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</si>
  <si>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</si>
  <si>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</si>
  <si>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</si>
  <si>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</si>
  <si>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</si>
  <si>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</si>
  <si>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</si>
  <si>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</si>
  <si>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</si>
  <si>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</si>
  <si>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</si>
  <si>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</si>
  <si>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</si>
  <si>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</si>
  <si>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</si>
  <si>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</si>
  <si>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</si>
  <si>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</si>
  <si>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</si>
  <si>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</si>
  <si>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</si>
  <si>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</si>
  <si>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</si>
  <si>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</si>
  <si>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</si>
  <si>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</si>
  <si>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</si>
  <si>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</si>
  <si>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</si>
  <si>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</si>
  <si>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</si>
  <si>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</si>
  <si>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</si>
  <si>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</si>
  <si>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</si>
  <si>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</si>
  <si>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</si>
  <si>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</si>
  <si>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</si>
  <si>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</si>
  <si>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</si>
  <si>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</si>
  <si>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</si>
  <si>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</si>
  <si>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</si>
  <si>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</si>
  <si>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</si>
  <si>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</si>
  <si>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</si>
  <si>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</si>
  <si>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</si>
  <si>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</si>
  <si>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</si>
  <si>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</si>
  <si>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</si>
  <si>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</si>
  <si>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</si>
  <si>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</si>
  <si>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</si>
  <si>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</si>
  <si>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</si>
  <si>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</si>
  <si>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</si>
  <si>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</si>
  <si>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</si>
  <si>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</si>
  <si>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</si>
  <si>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</si>
  <si>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</si>
  <si>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</si>
  <si>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</si>
  <si>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</si>
  <si>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</si>
  <si>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</si>
  <si>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</si>
  <si>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</si>
  <si>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</si>
  <si>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</si>
  <si>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</si>
  <si>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</si>
  <si>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</si>
  <si>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</si>
  <si>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</si>
  <si>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</si>
  <si>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あわら市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</si>
  <si>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</si>
  <si>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</si>
  <si>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</si>
  <si>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</si>
  <si>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</si>
  <si>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</si>
  <si>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</si>
  <si>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</si>
  <si>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</si>
  <si>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</si>
  <si>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</si>
  <si>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</si>
  <si>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</si>
  <si>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</si>
  <si>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</si>
  <si>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</si>
  <si>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</si>
  <si>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</si>
  <si>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</si>
  <si>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</si>
  <si>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</si>
  <si>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</si>
  <si>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</si>
  <si>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</si>
  <si>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</si>
  <si>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</si>
  <si>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</si>
  <si>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</si>
  <si>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</si>
  <si>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</si>
  <si>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</si>
  <si>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</si>
  <si>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</si>
  <si>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</si>
  <si>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</si>
  <si>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</si>
  <si>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</si>
  <si>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</si>
  <si>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</si>
  <si>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</si>
  <si>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</si>
  <si>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</si>
  <si>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</si>
  <si>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</si>
  <si>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</si>
  <si>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</si>
  <si>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</si>
  <si>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</si>
  <si>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</si>
  <si>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</si>
  <si>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</si>
  <si>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</si>
  <si>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</si>
  <si>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</si>
  <si>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</si>
  <si>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</si>
  <si>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</si>
  <si>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</si>
  <si>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</si>
  <si>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</si>
  <si>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</si>
  <si>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</si>
  <si>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</si>
  <si>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</si>
  <si>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</si>
  <si>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</si>
  <si>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</si>
  <si>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</si>
  <si>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</si>
  <si>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</si>
  <si>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</si>
  <si>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</si>
  <si>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</si>
  <si>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</si>
  <si>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</si>
  <si>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</si>
  <si>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</si>
  <si>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</si>
  <si>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</si>
  <si>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</si>
  <si>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</si>
  <si>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</si>
  <si>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</si>
  <si>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</si>
  <si>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</si>
  <si>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</si>
  <si>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</si>
  <si>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</si>
  <si>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</si>
  <si>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</si>
  <si>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</si>
  <si>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</si>
  <si>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</si>
  <si>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</si>
  <si>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</si>
  <si>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</si>
  <si>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</si>
  <si>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</si>
  <si>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</si>
  <si>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</si>
  <si>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</si>
  <si>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</si>
  <si>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</si>
  <si>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</si>
  <si>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</si>
  <si>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</si>
  <si>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</si>
  <si>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</si>
  <si>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福井県あわら市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</si>
  <si>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</si>
  <si>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</si>
  <si>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</si>
  <si>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</si>
  <si>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</si>
  <si>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</si>
  <si>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</si>
  <si>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</si>
  <si>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</si>
  <si>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</si>
  <si>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</si>
  <si>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</si>
  <si>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</si>
  <si>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</si>
  <si>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</si>
  <si>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</si>
  <si>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</si>
  <si>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</si>
  <si>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</si>
  <si>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</si>
  <si>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</si>
  <si>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</si>
  <si>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</si>
  <si>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</si>
  <si>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</si>
  <si>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</si>
  <si>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</si>
  <si>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</si>
  <si>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</si>
  <si>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</si>
  <si>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</si>
  <si>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</si>
  <si>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</si>
  <si>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</si>
  <si>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</si>
  <si>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</si>
  <si>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</si>
  <si>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</si>
  <si>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</si>
  <si>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</si>
  <si>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</si>
  <si>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</si>
  <si>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</si>
  <si>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</si>
  <si>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</si>
  <si>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</si>
  <si>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</si>
  <si>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</si>
  <si>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</si>
  <si>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</si>
  <si>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</si>
  <si>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</si>
  <si>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</si>
  <si>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</si>
  <si>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</si>
  <si>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</si>
  <si>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</si>
  <si>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</si>
  <si>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</si>
  <si>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</si>
  <si>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</si>
  <si>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</si>
  <si>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</si>
  <si>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</si>
  <si>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</si>
  <si>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</si>
  <si>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</si>
  <si>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</si>
  <si>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</si>
  <si>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</si>
  <si>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</si>
  <si>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</si>
  <si>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</si>
  <si>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</si>
  <si>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</si>
  <si>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</si>
  <si>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</si>
  <si>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</si>
  <si>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</si>
  <si>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</si>
  <si>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</si>
  <si>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</si>
  <si>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</si>
  <si>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</si>
  <si>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</si>
  <si>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</si>
  <si>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</si>
  <si>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</si>
  <si>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</si>
  <si>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</si>
  <si>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</si>
  <si>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</si>
  <si>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</si>
  <si>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</si>
  <si>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</si>
  <si>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</si>
  <si>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</si>
  <si>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</si>
  <si>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</si>
  <si>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</si>
  <si>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</si>
  <si>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</si>
  <si>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</si>
  <si>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</si>
  <si>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</si>
  <si>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</si>
  <si>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</si>
  <si>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</si>
  <si>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</si>
  <si>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</si>
  <si>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</si>
  <si>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</si>
  <si>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</si>
  <si>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</si>
  <si>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</si>
  <si>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</si>
  <si>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</si>
  <si>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</si>
  <si>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</si>
  <si>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</si>
  <si>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</si>
  <si>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</si>
  <si>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</si>
  <si>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</si>
  <si>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</si>
  <si>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</si>
  <si>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</si>
  <si>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</si>
  <si>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</si>
  <si>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</si>
  <si>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</si>
  <si>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</si>
  <si>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</si>
  <si>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</si>
  <si>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</si>
  <si>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</si>
  <si>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</si>
  <si>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</si>
  <si>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</si>
  <si>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</si>
  <si>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</si>
  <si>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</si>
  <si>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</si>
  <si>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</si>
  <si>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</si>
  <si>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</si>
  <si>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</si>
  <si>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</si>
  <si>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</si>
  <si>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</si>
  <si>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福井県あわら市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</si>
  <si>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</si>
  <si>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</si>
  <si>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</si>
  <si>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</si>
  <si>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</si>
  <si>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</si>
  <si>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</si>
  <si>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</si>
  <si>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</si>
  <si>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</si>
  <si>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</si>
  <si>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</si>
  <si>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</si>
  <si>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</si>
  <si>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</si>
  <si>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</si>
  <si>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</si>
  <si>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</si>
  <si>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</si>
  <si>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</si>
  <si>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農業者労働災害共済特別会計</t>
    <phoneticPr fontId="5"/>
  </si>
  <si>
    <t>公共用地先行取得事業特別会計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</si>
  <si>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</si>
  <si>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</si>
  <si>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</si>
  <si>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</si>
  <si>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</si>
  <si>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</si>
  <si>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</si>
  <si>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</si>
  <si>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</si>
  <si>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</si>
  <si>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</si>
  <si>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</si>
  <si>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</si>
  <si>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</si>
  <si>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</si>
  <si>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</si>
  <si>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</si>
  <si>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</si>
  <si>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</si>
  <si>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</si>
  <si>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</si>
  <si>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</si>
  <si>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</si>
  <si>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</si>
  <si>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</si>
  <si>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</si>
  <si>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</si>
  <si>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</si>
  <si>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</si>
  <si>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</si>
  <si>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</si>
  <si>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</si>
  <si>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</si>
  <si>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</si>
  <si>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</si>
  <si>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</si>
  <si>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</si>
  <si>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</si>
  <si>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</si>
  <si>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</si>
  <si>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</si>
  <si>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</si>
  <si>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</si>
  <si>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</si>
  <si>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</si>
  <si>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</si>
  <si>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</si>
  <si>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</si>
  <si>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</si>
  <si>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</si>
  <si>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</si>
  <si>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</si>
  <si>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</si>
  <si>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</si>
  <si>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</si>
  <si>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</si>
  <si>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</si>
  <si>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</si>
  <si>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</si>
  <si>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</si>
  <si>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</si>
  <si>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</si>
  <si>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</si>
  <si>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</si>
  <si>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</si>
  <si>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</si>
  <si>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</si>
  <si>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</si>
  <si>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</si>
  <si>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</si>
  <si>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</si>
  <si>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</si>
  <si>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芦原温泉上水道財産区水道事業会計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</si>
  <si>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</si>
  <si>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</si>
  <si>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</si>
  <si>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</si>
  <si>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</si>
  <si>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</si>
  <si>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</si>
  <si>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</si>
  <si>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</si>
  <si>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</si>
  <si>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</si>
  <si>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</si>
  <si>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</si>
  <si>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</si>
  <si>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</si>
  <si>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</si>
  <si>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</si>
  <si>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</si>
  <si>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</si>
  <si>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</si>
  <si>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</si>
  <si>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</si>
  <si>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</si>
  <si>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</si>
  <si>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</si>
  <si>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</si>
  <si>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</si>
  <si>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</si>
  <si>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</si>
  <si>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</si>
  <si>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</si>
  <si>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</si>
  <si>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</si>
  <si>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</si>
  <si>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</si>
  <si>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</si>
  <si>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</si>
  <si>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</si>
  <si>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</si>
  <si>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</si>
  <si>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</si>
  <si>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</si>
  <si>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</si>
  <si>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</si>
  <si>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</si>
  <si>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</si>
  <si>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</si>
  <si>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</si>
  <si>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</si>
  <si>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</si>
  <si>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</si>
  <si>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</si>
  <si>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</si>
  <si>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</si>
  <si>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</si>
  <si>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</si>
  <si>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</si>
  <si>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</si>
  <si>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</si>
  <si>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</si>
  <si>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</si>
  <si>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</si>
  <si>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</si>
  <si>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</si>
  <si>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</si>
  <si>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</si>
  <si>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</si>
  <si>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</si>
  <si>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</si>
  <si>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</si>
  <si>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</si>
  <si>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</si>
  <si>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</si>
  <si>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</si>
  <si>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</si>
  <si>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</si>
  <si>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</si>
  <si>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</si>
  <si>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</si>
  <si>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</si>
  <si>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</si>
  <si>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0.51</t>
  </si>
  <si>
    <t>一般会計</t>
  </si>
  <si>
    <t>水道事業会計</t>
  </si>
  <si>
    <t>公共下水道事業会計</t>
  </si>
  <si>
    <t>国民健康保険特別会計</t>
  </si>
  <si>
    <t>後期高齢者医療特別会計</t>
  </si>
  <si>
    <t>農業者労働災害共済特別会計</t>
  </si>
  <si>
    <t>公共用地先行取得事業特別会計</t>
  </si>
  <si>
    <t>その他会計（赤字）</t>
  </si>
  <si>
    <t>その他会計（黒字）</t>
  </si>
  <si>
    <t>R02</t>
    <phoneticPr fontId="5"/>
  </si>
  <si>
    <t>R03</t>
    <phoneticPr fontId="5"/>
  </si>
  <si>
    <t>R04</t>
    <phoneticPr fontId="5"/>
  </si>
  <si>
    <t>R05</t>
    <phoneticPr fontId="5"/>
  </si>
  <si>
    <t>R06</t>
    <phoneticPr fontId="5"/>
  </si>
  <si>
    <t>-</t>
    <phoneticPr fontId="2"/>
  </si>
  <si>
    <t>福井坂井地区広域市町村圏事務組合</t>
    <rPh sb="0" eb="4">
      <t>フクイサカイ</t>
    </rPh>
    <rPh sb="4" eb="6">
      <t>チク</t>
    </rPh>
    <rPh sb="6" eb="8">
      <t>コウイキ</t>
    </rPh>
    <rPh sb="8" eb="11">
      <t>シチョウソン</t>
    </rPh>
    <rPh sb="11" eb="12">
      <t>ケン</t>
    </rPh>
    <rPh sb="12" eb="16">
      <t>ジムクミアイ</t>
    </rPh>
    <phoneticPr fontId="2"/>
  </si>
  <si>
    <t>嶺北消防組合</t>
    <rPh sb="0" eb="2">
      <t>レイホク</t>
    </rPh>
    <rPh sb="2" eb="4">
      <t>ショウボウ</t>
    </rPh>
    <rPh sb="4" eb="6">
      <t>クミアイ</t>
    </rPh>
    <phoneticPr fontId="2"/>
  </si>
  <si>
    <t>-</t>
    <phoneticPr fontId="2"/>
  </si>
  <si>
    <t>福井県市町総合事務組合（一般会計）</t>
    <rPh sb="0" eb="3">
      <t>フクイケン</t>
    </rPh>
    <rPh sb="3" eb="5">
      <t>シマチ</t>
    </rPh>
    <rPh sb="5" eb="7">
      <t>ソウゴウ</t>
    </rPh>
    <rPh sb="7" eb="11">
      <t>ジムクミアイ</t>
    </rPh>
    <rPh sb="12" eb="16">
      <t>イッパンカイケイ</t>
    </rPh>
    <phoneticPr fontId="2"/>
  </si>
  <si>
    <t>福井県市町総合事務組合（交通災害共済事業特別会計）</t>
    <rPh sb="0" eb="3">
      <t>フクイケン</t>
    </rPh>
    <rPh sb="3" eb="5">
      <t>シマチ</t>
    </rPh>
    <rPh sb="5" eb="7">
      <t>ソウゴウ</t>
    </rPh>
    <rPh sb="7" eb="11">
      <t>ジムクミアイ</t>
    </rPh>
    <rPh sb="12" eb="14">
      <t>コウツウ</t>
    </rPh>
    <rPh sb="14" eb="18">
      <t>サイガイキョウサイ</t>
    </rPh>
    <rPh sb="18" eb="20">
      <t>ジギョウ</t>
    </rPh>
    <rPh sb="20" eb="24">
      <t>トクベツカイケイ</t>
    </rPh>
    <phoneticPr fontId="2"/>
  </si>
  <si>
    <t>福井県自治会館組合</t>
    <rPh sb="0" eb="3">
      <t>フクイケン</t>
    </rPh>
    <rPh sb="3" eb="7">
      <t>ジチカイカン</t>
    </rPh>
    <rPh sb="7" eb="9">
      <t>クミアイ</t>
    </rPh>
    <phoneticPr fontId="2"/>
  </si>
  <si>
    <t>坂井地区広域連合（一般会計）</t>
    <rPh sb="0" eb="4">
      <t>サカイチク</t>
    </rPh>
    <rPh sb="4" eb="8">
      <t>コウイキレンゴウ</t>
    </rPh>
    <rPh sb="9" eb="13">
      <t>イッパンカイケイ</t>
    </rPh>
    <phoneticPr fontId="2"/>
  </si>
  <si>
    <t>坂井地区広域連合（代官山墓地特別会計）</t>
    <rPh sb="0" eb="6">
      <t>サカイチクコウイキ</t>
    </rPh>
    <rPh sb="6" eb="8">
      <t>レンゴウ</t>
    </rPh>
    <rPh sb="9" eb="12">
      <t>ダイカンヤマ</t>
    </rPh>
    <rPh sb="12" eb="14">
      <t>ボチ</t>
    </rPh>
    <rPh sb="14" eb="16">
      <t>トクベツ</t>
    </rPh>
    <rPh sb="16" eb="18">
      <t>カイケイ</t>
    </rPh>
    <phoneticPr fontId="2"/>
  </si>
  <si>
    <t>坂井地区広域連合（介護保険特別会計）</t>
    <rPh sb="0" eb="4">
      <t>サカイチク</t>
    </rPh>
    <rPh sb="4" eb="8">
      <t>コウイキレンゴウ</t>
    </rPh>
    <rPh sb="9" eb="11">
      <t>カイゴ</t>
    </rPh>
    <rPh sb="11" eb="13">
      <t>ホケン</t>
    </rPh>
    <rPh sb="13" eb="17">
      <t>トクベツカイケイ</t>
    </rPh>
    <phoneticPr fontId="2"/>
  </si>
  <si>
    <t>福井県後期高齢者医療広域連合（一般会計）</t>
    <rPh sb="0" eb="3">
      <t>フクイケン</t>
    </rPh>
    <rPh sb="3" eb="7">
      <t>コウキコウレイ</t>
    </rPh>
    <rPh sb="7" eb="8">
      <t>シャ</t>
    </rPh>
    <rPh sb="8" eb="10">
      <t>イリョウ</t>
    </rPh>
    <rPh sb="10" eb="12">
      <t>コウイキ</t>
    </rPh>
    <rPh sb="12" eb="14">
      <t>レンゴウ</t>
    </rPh>
    <rPh sb="15" eb="19">
      <t>イッパンカイケイ</t>
    </rPh>
    <phoneticPr fontId="2"/>
  </si>
  <si>
    <t>福井県後期高齢者医療広域連合（後期高齢者医療特別会計）</t>
    <rPh sb="0" eb="3">
      <t>フクイケン</t>
    </rPh>
    <rPh sb="3" eb="7">
      <t>コウキコウレイ</t>
    </rPh>
    <rPh sb="7" eb="8">
      <t>シャ</t>
    </rPh>
    <rPh sb="8" eb="10">
      <t>イリョウ</t>
    </rPh>
    <rPh sb="10" eb="12">
      <t>コウイキ</t>
    </rPh>
    <rPh sb="12" eb="14">
      <t>レンゴウ</t>
    </rPh>
    <rPh sb="15" eb="20">
      <t>コウキコウレイシャ</t>
    </rPh>
    <rPh sb="20" eb="22">
      <t>イリョウ</t>
    </rPh>
    <rPh sb="22" eb="26">
      <t>トクベツカイケイ</t>
    </rPh>
    <phoneticPr fontId="2"/>
  </si>
  <si>
    <t>（公財）金津創作の森財団</t>
    <rPh sb="1" eb="3">
      <t>コウザイ</t>
    </rPh>
    <rPh sb="4" eb="6">
      <t>カナツ</t>
    </rPh>
    <rPh sb="6" eb="8">
      <t>ソウサク</t>
    </rPh>
    <rPh sb="9" eb="10">
      <t>モリ</t>
    </rPh>
    <rPh sb="10" eb="12">
      <t>ザイダン</t>
    </rPh>
    <phoneticPr fontId="2"/>
  </si>
  <si>
    <t>ふるさとあわらサポート基金</t>
    <rPh sb="11" eb="13">
      <t>キキン</t>
    </rPh>
    <phoneticPr fontId="5"/>
  </si>
  <si>
    <t>地域振興基金</t>
    <rPh sb="0" eb="6">
      <t>チイキシンコウキキン</t>
    </rPh>
    <phoneticPr fontId="5"/>
  </si>
  <si>
    <t>福祉基金</t>
    <rPh sb="0" eb="4">
      <t>フクシキキン</t>
    </rPh>
    <phoneticPr fontId="5"/>
  </si>
  <si>
    <t>学校施設整備基金</t>
    <rPh sb="0" eb="8">
      <t>ガッコウシセツセイビキキン</t>
    </rPh>
    <phoneticPr fontId="5"/>
  </si>
  <si>
    <t>ふるさと創生基金</t>
    <rPh sb="4" eb="6">
      <t>ソウセイ</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</si>
  <si>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</si>
  <si>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</si>
  <si>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芦原温泉駅周辺整備事業等の大型事業の完了等により、地方債発行額が元金償還額を下回り将来負担額が減少する一方、合併特例債や臨時財政対策債に係る基準財政需要額算入見込額も減少したことにより、将来負担比率は前年度比0.6 ポイントの微減となっている。
　また、有形固定資産減価償却率については、学校施設・公営住宅・図書館等の有形固定資産減価償却率が80％以上であることを要因として類似団体平均より高い水準となっている。</t>
    <rPh sb="1" eb="6">
      <t>アワラオンセンエキ</t>
    </rPh>
    <rPh sb="6" eb="8">
      <t>シュウヘン</t>
    </rPh>
    <rPh sb="8" eb="12">
      <t>セイビジギョウ</t>
    </rPh>
    <rPh sb="12" eb="13">
      <t>トウ</t>
    </rPh>
    <rPh sb="14" eb="16">
      <t>オオガタ</t>
    </rPh>
    <rPh sb="16" eb="18">
      <t>ジギョウ</t>
    </rPh>
    <rPh sb="19" eb="21">
      <t>カンリョウ</t>
    </rPh>
    <rPh sb="21" eb="22">
      <t>トウ</t>
    </rPh>
    <rPh sb="26" eb="29">
      <t>チホウサイ</t>
    </rPh>
    <rPh sb="29" eb="31">
      <t>ハッコウ</t>
    </rPh>
    <rPh sb="31" eb="32">
      <t>ガク</t>
    </rPh>
    <rPh sb="33" eb="35">
      <t>ガンキン</t>
    </rPh>
    <rPh sb="35" eb="38">
      <t>ショウカンガク</t>
    </rPh>
    <rPh sb="39" eb="41">
      <t>シタマワ</t>
    </rPh>
    <rPh sb="42" eb="44">
      <t>ショウライ</t>
    </rPh>
    <rPh sb="44" eb="47">
      <t>フタンガク</t>
    </rPh>
    <rPh sb="48" eb="50">
      <t>ゲンショウ</t>
    </rPh>
    <rPh sb="52" eb="54">
      <t>イッポウ</t>
    </rPh>
    <rPh sb="55" eb="60">
      <t>ガッペイトクレイサイ</t>
    </rPh>
    <rPh sb="61" eb="68">
      <t>リンジザイセイタイサクサイ</t>
    </rPh>
    <rPh sb="69" eb="70">
      <t>カカ</t>
    </rPh>
    <rPh sb="71" eb="78">
      <t>キジュンザイセイジュヨウガク</t>
    </rPh>
    <rPh sb="78" eb="80">
      <t>サンニュウ</t>
    </rPh>
    <rPh sb="80" eb="83">
      <t>ミコミガク</t>
    </rPh>
    <rPh sb="84" eb="86">
      <t>ゲンショウ</t>
    </rPh>
    <rPh sb="94" eb="96">
      <t>ショウライ</t>
    </rPh>
    <rPh sb="96" eb="98">
      <t>フタン</t>
    </rPh>
    <rPh sb="98" eb="100">
      <t>ヒリツ</t>
    </rPh>
    <rPh sb="114" eb="116">
      <t>ビゲン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</si>
  <si>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</si>
  <si>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</si>
  <si>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</si>
  <si>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</si>
  <si>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</si>
  <si>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</si>
  <si>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元年度までは将来負担比率・実質公債費比率ともに類似団体平均を下回っていたが、令和２年度において将来負担比率が地方債残高における合併特例債残高の減少による充当可能財源の減少により、類似団体平均よりも高い水準となった。推移の傾向としては、将来負担比率は横ばい、実質公債比率は増加傾向にある。
　今後は、公共施設の更新・統廃合・長寿命化により財政需要の高まりが想定されるため、事業の取捨選択を行い公債費の抑制に努める。</t>
    <rPh sb="120" eb="122">
      <t>ショウライ</t>
    </rPh>
    <rPh sb="122" eb="124">
      <t>フタン</t>
    </rPh>
    <rPh sb="124" eb="126">
      <t>ヒリツ</t>
    </rPh>
    <rPh sb="131" eb="137">
      <t>ジッシツコウサイヒリツ</t>
    </rPh>
    <rPh sb="138" eb="140">
      <t>ゾウカ</t>
    </rPh>
    <rPh sb="140" eb="142">
      <t>ケイコウ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</si>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</sst>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C2A540C-5DF2-483F-9597-23CD60C341D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6011-432C-8BF8-10A73CA122A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80593</c:v>
                </c:pt>
                <c:pt idx="1">
                  <c:v>105442</c:v>
                </c:pt>
                <c:pt idx="2">
                  <c:v>146190</c:v>
                </c:pt>
                <c:pt idx="3">
                  <c:v>63096</c:v>
                </c:pt>
                <c:pt idx="4">
                  <c:v>79641</c:v>
                </c:pt>
              </c:numCache>
            </c:numRef>
          </c:val>
          <c:smooth val="0"/>
          <c:extLst>
            <c:ext xmlns:c16="http://schemas.microsoft.com/office/drawing/2014/chart" uri="{C3380CC4-5D6E-409C-BE32-E72D297353CC}">
              <c16:uniqueId val="{00000001-6011-432C-8BF8-10A73CA122A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7.52</c:v>
                </c:pt>
                <c:pt idx="1">
                  <c:v>12.52</c:v>
                </c:pt>
                <c:pt idx="2">
                  <c:v>10.66</c:v>
                </c:pt>
                <c:pt idx="3">
                  <c:v>9.4</c:v>
                </c:pt>
                <c:pt idx="4">
                  <c:v>12.44</c:v>
                </c:pt>
              </c:numCache>
            </c:numRef>
          </c:val>
          <c:extLst>
            <c:ext xmlns:c16="http://schemas.microsoft.com/office/drawing/2014/chart" uri="{C3380CC4-5D6E-409C-BE32-E72D297353CC}">
              <c16:uniqueId val="{00000000-1520-4B10-9ED0-133363DF21A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30.11</c:v>
                </c:pt>
                <c:pt idx="1">
                  <c:v>35.82</c:v>
                </c:pt>
                <c:pt idx="2">
                  <c:v>43.01</c:v>
                </c:pt>
                <c:pt idx="3">
                  <c:v>43.82</c:v>
                </c:pt>
                <c:pt idx="4">
                  <c:v>42.3</c:v>
                </c:pt>
              </c:numCache>
            </c:numRef>
          </c:val>
          <c:extLst>
            <c:ext xmlns:c16="http://schemas.microsoft.com/office/drawing/2014/chart" uri="{C3380CC4-5D6E-409C-BE32-E72D297353CC}">
              <c16:uniqueId val="{00000001-1520-4B10-9ED0-133363DF21A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-0.51</c:v>
                </c:pt>
                <c:pt idx="1">
                  <c:v>12.51</c:v>
                </c:pt>
                <c:pt idx="2">
                  <c:v>3.17</c:v>
                </c:pt>
                <c:pt idx="3">
                  <c:v>0.34</c:v>
                </c:pt>
                <c:pt idx="4">
                  <c:v>2.0099999999999998</c:v>
                </c:pt>
              </c:numCache>
            </c:numRef>
          </c:val>
          <c:smooth val="0"/>
          <c:extLst>
            <c:ext xmlns:c16="http://schemas.microsoft.com/office/drawing/2014/chart" uri="{C3380CC4-5D6E-409C-BE32-E72D297353CC}">
              <c16:uniqueId val="{00000002-1520-4B10-9ED0-133363DF21A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0C5-483C-9BFE-F8E32829AF4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0C5-483C-9BFE-F8E32829AF4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0C5-483C-9BFE-F8E32829AF44}"/>
            </c:ext>
          </c:extLst>
        </c:ser>
        <c:ser>
          <c:idx val="3"/>
          <c:order val="3"/>
          <c:tx>
            <c:strRef>
              <c:f>データシート!$A$30</c:f>
              <c:strCache>
                <c:ptCount val="1"/>
                <c:pt idx="0">
                  <c:v>公共用地先行取得事業特別会計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0C5-483C-9BFE-F8E32829AF44}"/>
            </c:ext>
          </c:extLst>
        </c:ser>
        <c:ser>
          <c:idx val="4"/>
          <c:order val="4"/>
          <c:tx>
            <c:strRef>
              <c:f>データシート!$A$31</c:f>
              <c:strCache>
                <c:ptCount val="1"/>
                <c:pt idx="0">
                  <c:v>農業者労働災害共済特別会計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0.01</c:v>
                </c:pt>
                <c:pt idx="8">
                  <c:v>#N/A</c:v>
                </c:pt>
                <c:pt idx="9">
                  <c:v>0.01</c:v>
                </c:pt>
              </c:numCache>
            </c:numRef>
          </c:val>
          <c:extLst>
            <c:ext xmlns:c16="http://schemas.microsoft.com/office/drawing/2014/chart" uri="{C3380CC4-5D6E-409C-BE32-E72D297353CC}">
              <c16:uniqueId val="{00000004-90C5-483C-9BFE-F8E32829AF44}"/>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5-90C5-483C-9BFE-F8E32829AF44}"/>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c:v>
                </c:pt>
                <c:pt idx="2">
                  <c:v>#N/A</c:v>
                </c:pt>
                <c:pt idx="3">
                  <c:v>1.0900000000000001</c:v>
                </c:pt>
                <c:pt idx="4">
                  <c:v>#N/A</c:v>
                </c:pt>
                <c:pt idx="5">
                  <c:v>1.1399999999999999</c:v>
                </c:pt>
                <c:pt idx="6">
                  <c:v>#N/A</c:v>
                </c:pt>
                <c:pt idx="7">
                  <c:v>1.4</c:v>
                </c:pt>
                <c:pt idx="8">
                  <c:v>#N/A</c:v>
                </c:pt>
                <c:pt idx="9">
                  <c:v>1.33</c:v>
                </c:pt>
              </c:numCache>
            </c:numRef>
          </c:val>
          <c:extLst>
            <c:ext xmlns:c16="http://schemas.microsoft.com/office/drawing/2014/chart" uri="{C3380CC4-5D6E-409C-BE32-E72D297353CC}">
              <c16:uniqueId val="{00000006-90C5-483C-9BFE-F8E32829AF44}"/>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1.29</c:v>
                </c:pt>
                <c:pt idx="2">
                  <c:v>#N/A</c:v>
                </c:pt>
                <c:pt idx="3">
                  <c:v>1.86</c:v>
                </c:pt>
                <c:pt idx="4">
                  <c:v>0</c:v>
                </c:pt>
                <c:pt idx="5">
                  <c:v>0</c:v>
                </c:pt>
                <c:pt idx="6">
                  <c:v>#N/A</c:v>
                </c:pt>
                <c:pt idx="7">
                  <c:v>1.73</c:v>
                </c:pt>
                <c:pt idx="8">
                  <c:v>#N/A</c:v>
                </c:pt>
                <c:pt idx="9">
                  <c:v>2.57</c:v>
                </c:pt>
              </c:numCache>
            </c:numRef>
          </c:val>
          <c:extLst>
            <c:ext xmlns:c16="http://schemas.microsoft.com/office/drawing/2014/chart" uri="{C3380CC4-5D6E-409C-BE32-E72D297353CC}">
              <c16:uniqueId val="{00000007-90C5-483C-9BFE-F8E32829AF44}"/>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4.63</c:v>
                </c:pt>
                <c:pt idx="2">
                  <c:v>#N/A</c:v>
                </c:pt>
                <c:pt idx="3">
                  <c:v>5.44</c:v>
                </c:pt>
                <c:pt idx="4">
                  <c:v>0</c:v>
                </c:pt>
                <c:pt idx="5">
                  <c:v>0</c:v>
                </c:pt>
                <c:pt idx="6">
                  <c:v>#N/A</c:v>
                </c:pt>
                <c:pt idx="7">
                  <c:v>7.78</c:v>
                </c:pt>
                <c:pt idx="8">
                  <c:v>#N/A</c:v>
                </c:pt>
                <c:pt idx="9">
                  <c:v>5.13</c:v>
                </c:pt>
              </c:numCache>
            </c:numRef>
          </c:val>
          <c:extLst>
            <c:ext xmlns:c16="http://schemas.microsoft.com/office/drawing/2014/chart" uri="{C3380CC4-5D6E-409C-BE32-E72D297353CC}">
              <c16:uniqueId val="{00000008-90C5-483C-9BFE-F8E32829AF4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7.5</c:v>
                </c:pt>
                <c:pt idx="2">
                  <c:v>#N/A</c:v>
                </c:pt>
                <c:pt idx="3">
                  <c:v>12.55</c:v>
                </c:pt>
                <c:pt idx="4">
                  <c:v>#N/A</c:v>
                </c:pt>
                <c:pt idx="5">
                  <c:v>10.65</c:v>
                </c:pt>
                <c:pt idx="6">
                  <c:v>#N/A</c:v>
                </c:pt>
                <c:pt idx="7">
                  <c:v>9.39</c:v>
                </c:pt>
                <c:pt idx="8">
                  <c:v>#N/A</c:v>
                </c:pt>
                <c:pt idx="9">
                  <c:v>12.25</c:v>
                </c:pt>
              </c:numCache>
            </c:numRef>
          </c:val>
          <c:extLst>
            <c:ext xmlns:c16="http://schemas.microsoft.com/office/drawing/2014/chart" uri="{C3380CC4-5D6E-409C-BE32-E72D297353CC}">
              <c16:uniqueId val="{00000009-90C5-483C-9BFE-F8E32829AF4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1529</c:v>
                </c:pt>
                <c:pt idx="5">
                  <c:v>1574</c:v>
                </c:pt>
                <c:pt idx="8">
                  <c:v>1504</c:v>
                </c:pt>
                <c:pt idx="11">
                  <c:v>1470</c:v>
                </c:pt>
                <c:pt idx="14">
                  <c:v>1666</c:v>
                </c:pt>
              </c:numCache>
            </c:numRef>
          </c:val>
          <c:extLst>
            <c:ext xmlns:c16="http://schemas.microsoft.com/office/drawing/2014/chart" uri="{C3380CC4-5D6E-409C-BE32-E72D297353CC}">
              <c16:uniqueId val="{00000000-57EC-4831-A2BD-8D9A54F3EA2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7EC-4831-A2BD-8D9A54F3EA2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7EC-4831-A2BD-8D9A54F3EA2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102</c:v>
                </c:pt>
                <c:pt idx="3">
                  <c:v>96</c:v>
                </c:pt>
                <c:pt idx="6">
                  <c:v>96</c:v>
                </c:pt>
                <c:pt idx="9">
                  <c:v>104</c:v>
                </c:pt>
                <c:pt idx="12">
                  <c:v>100</c:v>
                </c:pt>
              </c:numCache>
            </c:numRef>
          </c:val>
          <c:extLst>
            <c:ext xmlns:c16="http://schemas.microsoft.com/office/drawing/2014/chart" uri="{C3380CC4-5D6E-409C-BE32-E72D297353CC}">
              <c16:uniqueId val="{00000003-57EC-4831-A2BD-8D9A54F3EA2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433</c:v>
                </c:pt>
                <c:pt idx="3">
                  <c:v>421</c:v>
                </c:pt>
                <c:pt idx="6">
                  <c:v>399</c:v>
                </c:pt>
                <c:pt idx="9">
                  <c:v>383</c:v>
                </c:pt>
                <c:pt idx="12">
                  <c:v>352</c:v>
                </c:pt>
              </c:numCache>
            </c:numRef>
          </c:val>
          <c:extLst>
            <c:ext xmlns:c16="http://schemas.microsoft.com/office/drawing/2014/chart" uri="{C3380CC4-5D6E-409C-BE32-E72D297353CC}">
              <c16:uniqueId val="{00000004-57EC-4831-A2BD-8D9A54F3EA2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7EC-4831-A2BD-8D9A54F3EA2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7EC-4831-A2BD-8D9A54F3EA2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1487</c:v>
                </c:pt>
                <c:pt idx="3">
                  <c:v>1554</c:v>
                </c:pt>
                <c:pt idx="6">
                  <c:v>1566</c:v>
                </c:pt>
                <c:pt idx="9">
                  <c:v>1571</c:v>
                </c:pt>
                <c:pt idx="12">
                  <c:v>1925</c:v>
                </c:pt>
              </c:numCache>
            </c:numRef>
          </c:val>
          <c:extLst>
            <c:ext xmlns:c16="http://schemas.microsoft.com/office/drawing/2014/chart" uri="{C3380CC4-5D6E-409C-BE32-E72D297353CC}">
              <c16:uniqueId val="{00000007-57EC-4831-A2BD-8D9A54F3EA2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493</c:v>
                </c:pt>
                <c:pt idx="2">
                  <c:v>#N/A</c:v>
                </c:pt>
                <c:pt idx="3">
                  <c:v>#N/A</c:v>
                </c:pt>
                <c:pt idx="4">
                  <c:v>497</c:v>
                </c:pt>
                <c:pt idx="5">
                  <c:v>#N/A</c:v>
                </c:pt>
                <c:pt idx="6">
                  <c:v>#N/A</c:v>
                </c:pt>
                <c:pt idx="7">
                  <c:v>557</c:v>
                </c:pt>
                <c:pt idx="8">
                  <c:v>#N/A</c:v>
                </c:pt>
                <c:pt idx="9">
                  <c:v>#N/A</c:v>
                </c:pt>
                <c:pt idx="10">
                  <c:v>588</c:v>
                </c:pt>
                <c:pt idx="11">
                  <c:v>#N/A</c:v>
                </c:pt>
                <c:pt idx="12">
                  <c:v>#N/A</c:v>
                </c:pt>
                <c:pt idx="13">
                  <c:v>711</c:v>
                </c:pt>
                <c:pt idx="14">
                  <c:v>#N/A</c:v>
                </c:pt>
              </c:numCache>
            </c:numRef>
          </c:val>
          <c:smooth val="0"/>
          <c:extLst>
            <c:ext xmlns:c16="http://schemas.microsoft.com/office/drawing/2014/chart" uri="{C3380CC4-5D6E-409C-BE32-E72D297353CC}">
              <c16:uniqueId val="{00000008-57EC-4831-A2BD-8D9A54F3EA2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17280</c:v>
                </c:pt>
                <c:pt idx="5">
                  <c:v>16731</c:v>
                </c:pt>
                <c:pt idx="8">
                  <c:v>16132</c:v>
                </c:pt>
                <c:pt idx="11">
                  <c:v>15084</c:v>
                </c:pt>
                <c:pt idx="14">
                  <c:v>14251</c:v>
                </c:pt>
              </c:numCache>
            </c:numRef>
          </c:val>
          <c:extLst>
            <c:ext xmlns:c16="http://schemas.microsoft.com/office/drawing/2014/chart" uri="{C3380CC4-5D6E-409C-BE32-E72D297353CC}">
              <c16:uniqueId val="{00000000-A8ED-47CF-84BC-83238F27755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151</c:v>
                </c:pt>
                <c:pt idx="5">
                  <c:v>126</c:v>
                </c:pt>
                <c:pt idx="8">
                  <c:v>91</c:v>
                </c:pt>
                <c:pt idx="11">
                  <c:v>61</c:v>
                </c:pt>
                <c:pt idx="14">
                  <c:v>38</c:v>
                </c:pt>
              </c:numCache>
            </c:numRef>
          </c:val>
          <c:extLst>
            <c:ext xmlns:c16="http://schemas.microsoft.com/office/drawing/2014/chart" uri="{C3380CC4-5D6E-409C-BE32-E72D297353CC}">
              <c16:uniqueId val="{00000001-A8ED-47CF-84BC-83238F27755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4230</c:v>
                </c:pt>
                <c:pt idx="5">
                  <c:v>5101</c:v>
                </c:pt>
                <c:pt idx="8">
                  <c:v>5734</c:v>
                </c:pt>
                <c:pt idx="11">
                  <c:v>6185</c:v>
                </c:pt>
                <c:pt idx="14">
                  <c:v>6604</c:v>
                </c:pt>
              </c:numCache>
            </c:numRef>
          </c:val>
          <c:extLst>
            <c:ext xmlns:c16="http://schemas.microsoft.com/office/drawing/2014/chart" uri="{C3380CC4-5D6E-409C-BE32-E72D297353CC}">
              <c16:uniqueId val="{00000002-A8ED-47CF-84BC-83238F27755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8ED-47CF-84BC-83238F27755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8ED-47CF-84BC-83238F27755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8ED-47CF-84BC-83238F27755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2230</c:v>
                </c:pt>
                <c:pt idx="3">
                  <c:v>2170</c:v>
                </c:pt>
                <c:pt idx="6">
                  <c:v>2107</c:v>
                </c:pt>
                <c:pt idx="9">
                  <c:v>2026</c:v>
                </c:pt>
                <c:pt idx="12">
                  <c:v>1990</c:v>
                </c:pt>
              </c:numCache>
            </c:numRef>
          </c:val>
          <c:extLst>
            <c:ext xmlns:c16="http://schemas.microsoft.com/office/drawing/2014/chart" uri="{C3380CC4-5D6E-409C-BE32-E72D297353CC}">
              <c16:uniqueId val="{00000006-A8ED-47CF-84BC-83238F27755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675</c:v>
                </c:pt>
                <c:pt idx="3">
                  <c:v>591</c:v>
                </c:pt>
                <c:pt idx="6">
                  <c:v>574</c:v>
                </c:pt>
                <c:pt idx="9">
                  <c:v>495</c:v>
                </c:pt>
                <c:pt idx="12">
                  <c:v>441</c:v>
                </c:pt>
              </c:numCache>
            </c:numRef>
          </c:val>
          <c:extLst>
            <c:ext xmlns:c16="http://schemas.microsoft.com/office/drawing/2014/chart" uri="{C3380CC4-5D6E-409C-BE32-E72D297353CC}">
              <c16:uniqueId val="{00000007-A8ED-47CF-84BC-83238F27755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4566</c:v>
                </c:pt>
                <c:pt idx="3">
                  <c:v>4293</c:v>
                </c:pt>
                <c:pt idx="6">
                  <c:v>3706</c:v>
                </c:pt>
                <c:pt idx="9">
                  <c:v>3486</c:v>
                </c:pt>
                <c:pt idx="12">
                  <c:v>3947</c:v>
                </c:pt>
              </c:numCache>
            </c:numRef>
          </c:val>
          <c:extLst>
            <c:ext xmlns:c16="http://schemas.microsoft.com/office/drawing/2014/chart" uri="{C3380CC4-5D6E-409C-BE32-E72D297353CC}">
              <c16:uniqueId val="{00000008-A8ED-47CF-84BC-83238F27755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8ED-47CF-84BC-83238F27755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17629</c:v>
                </c:pt>
                <c:pt idx="3">
                  <c:v>17626</c:v>
                </c:pt>
                <c:pt idx="6">
                  <c:v>17612</c:v>
                </c:pt>
                <c:pt idx="9">
                  <c:v>17077</c:v>
                </c:pt>
                <c:pt idx="12">
                  <c:v>16270</c:v>
                </c:pt>
              </c:numCache>
            </c:numRef>
          </c:val>
          <c:extLst>
            <c:ext xmlns:c16="http://schemas.microsoft.com/office/drawing/2014/chart" uri="{C3380CC4-5D6E-409C-BE32-E72D297353CC}">
              <c16:uniqueId val="{0000000A-A8ED-47CF-84BC-83238F27755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3439</c:v>
                </c:pt>
                <c:pt idx="2">
                  <c:v>#N/A</c:v>
                </c:pt>
                <c:pt idx="3">
                  <c:v>#N/A</c:v>
                </c:pt>
                <c:pt idx="4">
                  <c:v>2723</c:v>
                </c:pt>
                <c:pt idx="5">
                  <c:v>#N/A</c:v>
                </c:pt>
                <c:pt idx="6">
                  <c:v>#N/A</c:v>
                </c:pt>
                <c:pt idx="7">
                  <c:v>2041</c:v>
                </c:pt>
                <c:pt idx="8">
                  <c:v>#N/A</c:v>
                </c:pt>
                <c:pt idx="9">
                  <c:v>#N/A</c:v>
                </c:pt>
                <c:pt idx="10">
                  <c:v>1754</c:v>
                </c:pt>
                <c:pt idx="11">
                  <c:v>#N/A</c:v>
                </c:pt>
                <c:pt idx="12">
                  <c:v>#N/A</c:v>
                </c:pt>
                <c:pt idx="13">
                  <c:v>1754</c:v>
                </c:pt>
                <c:pt idx="14">
                  <c:v>#N/A</c:v>
                </c:pt>
              </c:numCache>
            </c:numRef>
          </c:val>
          <c:smooth val="0"/>
          <c:extLst>
            <c:ext xmlns:c16="http://schemas.microsoft.com/office/drawing/2014/chart" uri="{C3380CC4-5D6E-409C-BE32-E72D297353CC}">
              <c16:uniqueId val="{0000000B-A8ED-47CF-84BC-83238F27755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3754</c:v>
                </c:pt>
                <c:pt idx="1">
                  <c:v>3880</c:v>
                </c:pt>
                <c:pt idx="2">
                  <c:v>3780</c:v>
                </c:pt>
              </c:numCache>
            </c:numRef>
          </c:val>
          <c:extLst>
            <c:ext xmlns:c16="http://schemas.microsoft.com/office/drawing/2014/chart" uri="{C3380CC4-5D6E-409C-BE32-E72D297353CC}">
              <c16:uniqueId val="{00000000-6EDF-4146-950F-B012EFB4912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315</c:v>
                </c:pt>
                <c:pt idx="1">
                  <c:v>374</c:v>
                </c:pt>
                <c:pt idx="2">
                  <c:v>407</c:v>
                </c:pt>
              </c:numCache>
            </c:numRef>
          </c:val>
          <c:extLst>
            <c:ext xmlns:c16="http://schemas.microsoft.com/office/drawing/2014/chart" uri="{C3380CC4-5D6E-409C-BE32-E72D297353CC}">
              <c16:uniqueId val="{00000001-6EDF-4146-950F-B012EFB4912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2321</c:v>
                </c:pt>
                <c:pt idx="1">
                  <c:v>2598</c:v>
                </c:pt>
                <c:pt idx="2">
                  <c:v>2991</c:v>
                </c:pt>
              </c:numCache>
            </c:numRef>
          </c:val>
          <c:extLst>
            <c:ext xmlns:c16="http://schemas.microsoft.com/office/drawing/2014/chart" uri="{C3380CC4-5D6E-409C-BE32-E72D297353CC}">
              <c16:uniqueId val="{00000002-6EDF-4146-950F-B012EFB4912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{55EAB948-17F8-479E-A7F5-1A3D3E466FA5}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790-4999-AEB6-D570AC6F583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{B9D1DBBF-A6B7-4E0E-BD37-999E09254408}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790-4999-AEB6-D570AC6F583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{547503E8-A300-4282-98A0-DCF551029AB7}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790-4999-AEB6-D570AC6F583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{15D4F5F6-768F-4A79-A9BA-1B9D2FE51535}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790-4999-AEB6-D570AC6F583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{FCB496B5-5360-49DB-891A-43FD810AFC50}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790-4999-AEB6-D570AC6F583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{12C55DD1-BDFF-4687-A19F-D4AA461092A6}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790-4999-AEB6-D570AC6F5838}"/>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{A022FDDB-85F0-4C2C-A13A-444D66D4FB22}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790-4999-AEB6-D570AC6F5838}"/>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{920E6569-CD64-4984-8591-99F574B69E9A}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790-4999-AEB6-D570AC6F5838}"/>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{F182F800-3AE4-48A0-B48C-ECE4D9B5043F}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790-4999-AEB6-D570AC6F583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69.400000000000006</c:v>
                </c:pt>
                <c:pt idx="8">
                  <c:v>69.599999999999994</c:v>
                </c:pt>
                <c:pt idx="16">
                  <c:v>69.3</c:v>
                </c:pt>
                <c:pt idx="24">
                  <c:v>69.5</c:v>
                </c:pt>
                <c:pt idx="32">
                  <c:v>70.8</c:v>
                </c:pt>
              </c:numCache>
            </c:numRef>
          </c:xVal>
          <c:yVal>
            <c:numRef>
              <c:f>公会計指標分析・財政指標組合せ分析表!$BP$51:$DC$51</c:f>
              <c:numCache>
                <c:formatCode>#,##0.0;"▲ "#,##0.0</c:formatCode>
                <c:ptCount val="40"/>
                <c:pt idx="0">
                  <c:v>47.6</c:v>
                </c:pt>
                <c:pt idx="8">
                  <c:v>35.799999999999997</c:v>
                </c:pt>
                <c:pt idx="16">
                  <c:v>28</c:v>
                </c:pt>
                <c:pt idx="24">
                  <c:v>23.6</c:v>
                </c:pt>
                <c:pt idx="32">
                  <c:v>23</c:v>
                </c:pt>
              </c:numCache>
            </c:numRef>
          </c:yVal>
          <c:smooth val="0"/>
          <c:extLst>
            <c:ext xmlns:c16="http://schemas.microsoft.com/office/drawing/2014/chart" uri="{C3380CC4-5D6E-409C-BE32-E72D297353CC}">
              <c16:uniqueId val="{00000009-5790-4999-AEB6-D570AC6F583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{DA32ABB7-1B64-47D7-AD31-603F0E5292AB}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790-4999-AEB6-D570AC6F583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{7C736501-5011-4933-A662-135E5A2C7752}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790-4999-AEB6-D570AC6F583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{DF3085C2-D818-410C-BDF4-8D7CE4D85B81}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790-4999-AEB6-D570AC6F583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{202708E3-A42F-46C4-978D-EA616B5AF645}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790-4999-AEB6-D570AC6F583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{1F1F8052-817C-4F8C-B3E7-E0FD62E59509}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790-4999-AEB6-D570AC6F583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{641A4855-74EE-4338-987F-D3E4C4FA0773}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790-4999-AEB6-D570AC6F583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{568530DD-9223-4F1A-8535-834F3E9D8D1E}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790-4999-AEB6-D570AC6F583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{CDF8BC9F-DD82-4BAB-B632-365D78E7B5B8}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790-4999-AEB6-D570AC6F583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{FDC13E3E-4541-4E85-AAE9-FDF90A122215}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790-4999-AEB6-D570AC6F583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5790-4999-AEB6-D570AC6F5838}"/>
            </c:ext>
          </c:extLst>
        </c:ser>
        <c:dLbls>
          <c:showLegendKey val="0"/>
          <c:showVal val="1"/>
          <c:showCatName val="0"/>
          <c:showSerName val="0"/>
          <c:showPercent val="0"/>
          <c:showBubbleSize val="0"/>
        </c:dLbls>
        <c:axId val="46179840"/>
        <c:axId val="46181760"/>
      </c:scatterChart>
      <c:valAx>
        <c:axId val="46179840"/>
        <c:scaling>
          <c:orientation val="maxMin"/>
          <c:max val="72"/>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{9428E7A7-7552-44C6-877A-09111BF5B52D}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776-4E76-AF22-91C701C6433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{EB080E28-A502-4D5A-A119-5E2AD7E93EEC}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776-4E76-AF22-91C701C6433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{47B25A60-3E4E-48BF-AA59-D3E5A6DEB814}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776-4E76-AF22-91C701C6433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{2D3AF66C-CE46-4E7B-A143-69EFD9AFE302}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776-4E76-AF22-91C701C6433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{2119F19D-2D24-466B-81DC-0AEF20B7A00B}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776-4E76-AF22-91C701C6433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{F76612C8-D1A0-4EB9-9E59-C56EC0DB61D3}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776-4E76-AF22-91C701C6433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{43035F84-A3F0-4286-8E26-5FA2A4C3F084}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776-4E76-AF22-91C701C6433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{47ABD6BA-1420-4748-9976-C3C8A1D50E34}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776-4E76-AF22-91C701C64330}"/>
                </c:ext>
              </c:extLst>
            </c:dLbl>
            <c:dLbl>
              <c:idx val="32"/>
              <c:layout>
                <c:manualLayout>
                  <c:x val="-4.3245478156388129E-2"/>
                  <c:y val="-4.7348735227654953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{F1045B1C-72CB-4D00-BA1D-3082D02AEBF0}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776-4E76-AF22-91C701C6433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6.9</c:v>
                </c:pt>
                <c:pt idx="8">
                  <c:v>6.7</c:v>
                </c:pt>
                <c:pt idx="16">
                  <c:v>7</c:v>
                </c:pt>
                <c:pt idx="24">
                  <c:v>7.3</c:v>
                </c:pt>
                <c:pt idx="32">
                  <c:v>8.3000000000000007</c:v>
                </c:pt>
              </c:numCache>
            </c:numRef>
          </c:xVal>
          <c:yVal>
            <c:numRef>
              <c:f>公会計指標分析・財政指標組合せ分析表!$BP$73:$DC$73</c:f>
              <c:numCache>
                <c:formatCode>#,##0.0;"▲ "#,##0.0</c:formatCode>
                <c:ptCount val="40"/>
                <c:pt idx="0">
                  <c:v>47.6</c:v>
                </c:pt>
                <c:pt idx="8">
                  <c:v>35.799999999999997</c:v>
                </c:pt>
                <c:pt idx="16">
                  <c:v>28</c:v>
                </c:pt>
                <c:pt idx="24">
                  <c:v>23.6</c:v>
                </c:pt>
                <c:pt idx="32">
                  <c:v>23</c:v>
                </c:pt>
              </c:numCache>
            </c:numRef>
          </c:yVal>
          <c:smooth val="0"/>
          <c:extLst>
            <c:ext xmlns:c16="http://schemas.microsoft.com/office/drawing/2014/chart" uri="{C3380CC4-5D6E-409C-BE32-E72D297353CC}">
              <c16:uniqueId val="{00000009-C776-4E76-AF22-91C701C6433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{66C7FE4E-DDCD-47F4-A14F-CE29710B19F1}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776-4E76-AF22-91C701C6433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{E4A28DDD-43AF-489D-AD78-0DA61C17D8EA}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776-4E76-AF22-91C701C6433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{5CF4B113-2CD7-46D8-93B8-BBE7621CA7C5}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776-4E76-AF22-91C701C6433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{E00E952A-2DCF-4DCC-BA7B-166FE07022C1}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776-4E76-AF22-91C701C6433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{3E7284F4-E1AD-49C8-B0C3-A86422339A8E}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776-4E76-AF22-91C701C6433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{9342F861-5886-4B2B-A8DE-64D6F8F632D7}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776-4E76-AF22-91C701C64330}"/>
                </c:ext>
              </c:extLst>
            </c:dLbl>
            <c:dLbl>
              <c:idx val="16"/>
              <c:layout>
                <c:manualLayout>
                  <c:x val="1.1675135431312546E-2"/>
                  <c:y val="-1.506791186013903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{785F9554-A5DB-43A4-A157-106C66DF3C90}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776-4E76-AF22-91C701C6433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{D3F5AE75-437D-4662-9719-D281141104EE}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776-4E76-AF22-91C701C6433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{DF083A47-7EDE-4E8C-9D2A-4DB2D4ED12A0}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776-4E76-AF22-91C701C6433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C776-4E76-AF22-91C701C64330}"/>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福井県あわら市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26,306
25,601
116.98
20,658,242
19,420,178
1,111,926
8,935,226
16,211,293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23.0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基準財政収入額は５年前と比較し増加（</a:t>
          </a:r>
          <a:r>
            <a:rPr kumimoji="1" lang="en-US" altLang="ja-JP" sz="1300" baseline="0">
              <a:latin typeface="ＭＳ Ｐゴシック" panose="020B0600070205080204" pitchFamily="50" charset="-128"/>
              <a:ea typeface="ＭＳ Ｐゴシック" panose="020B0600070205080204" pitchFamily="50" charset="-128"/>
            </a:rPr>
            <a:t>1.3</a:t>
          </a:r>
          <a:r>
            <a:rPr kumimoji="1" lang="ja-JP" altLang="en-US" sz="1300" baseline="0">
              <a:latin typeface="ＭＳ Ｐゴシック" panose="020B0600070205080204" pitchFamily="50" charset="-128"/>
              <a:ea typeface="ＭＳ Ｐゴシック" panose="020B0600070205080204" pitchFamily="50" charset="-128"/>
            </a:rPr>
            <a:t>％の増）したが、基準財政需要額の増加（</a:t>
          </a:r>
          <a:r>
            <a:rPr kumimoji="1" lang="en-US" altLang="ja-JP" sz="1300" baseline="0">
              <a:latin typeface="ＭＳ Ｐゴシック" panose="020B0600070205080204" pitchFamily="50" charset="-128"/>
              <a:ea typeface="ＭＳ Ｐゴシック" panose="020B0600070205080204" pitchFamily="50" charset="-128"/>
            </a:rPr>
            <a:t>9.5</a:t>
          </a:r>
          <a:r>
            <a:rPr kumimoji="1" lang="ja-JP" altLang="en-US" sz="1300" baseline="0">
              <a:latin typeface="ＭＳ Ｐゴシック" panose="020B0600070205080204" pitchFamily="50" charset="-128"/>
              <a:ea typeface="ＭＳ Ｐゴシック" panose="020B0600070205080204" pitchFamily="50" charset="-128"/>
            </a:rPr>
            <a:t>％の増）が大きかったため、財政力指数が低下した。</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財政力指数は近年低下傾向にあるため、企業誘致や定住促進等による税収の確保を図るとともに行政運営の効率化により歳出を抑制し、財政基盤の強化を図る。</a:t>
          </a:r>
          <a:endParaRPr kumimoji="1" lang="en-US" altLang="ja-JP" sz="1300" baseline="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35983</xdr:rowOff>
    </xdr:from>
    <xdr:to>
      <xdr:col>23</xdr:col>
      <xdr:colOff>133350</xdr:colOff>
      <xdr:row>41</xdr:row>
      <xdr:rowOff>56092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6543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15875</xdr:rowOff>
    </xdr:from>
    <xdr:to>
      <xdr:col>19</xdr:col>
      <xdr:colOff>133350</xdr:colOff>
      <xdr:row>41</xdr:row>
      <xdr:rowOff>35983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453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147108</xdr:rowOff>
    </xdr:from>
    <xdr:to>
      <xdr:col>15</xdr:col>
      <xdr:colOff>82550</xdr:colOff>
      <xdr:row>41</xdr:row>
      <xdr:rowOff>15875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0510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147108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850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5292</xdr:rowOff>
    </xdr:from>
    <xdr:to>
      <xdr:col>23</xdr:col>
      <xdr:colOff>184150</xdr:colOff>
      <xdr:row>41</xdr:row>
      <xdr:rowOff>106892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21819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7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156633</xdr:rowOff>
    </xdr:from>
    <xdr:to>
      <xdr:col>19</xdr:col>
      <xdr:colOff>184150</xdr:colOff>
      <xdr:row>41</xdr:row>
      <xdr:rowOff>86783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96960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136525</xdr:rowOff>
    </xdr:from>
    <xdr:to>
      <xdr:col>15</xdr:col>
      <xdr:colOff>133350</xdr:colOff>
      <xdr:row>41</xdr:row>
      <xdr:rowOff>66675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76852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96308</xdr:rowOff>
    </xdr:from>
    <xdr:to>
      <xdr:col>11</xdr:col>
      <xdr:colOff>82550</xdr:colOff>
      <xdr:row>41</xdr:row>
      <xdr:rowOff>26458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36635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人件費、物件費、扶助費等の増加により</a:t>
          </a:r>
          <a:r>
            <a:rPr kumimoji="1" lang="en-US" altLang="ja-JP" sz="1300">
              <a:latin typeface="ＭＳ Ｐゴシック" panose="020B0600070205080204" pitchFamily="50" charset="-128"/>
              <a:ea typeface="ＭＳ Ｐゴシック" panose="020B0600070205080204" pitchFamily="50" charset="-128"/>
            </a:rPr>
            <a:t>95.1</a:t>
          </a:r>
          <a:r>
            <a:rPr kumimoji="1" lang="ja-JP" altLang="en-US" sz="1300">
              <a:latin typeface="ＭＳ Ｐゴシック" panose="020B0600070205080204" pitchFamily="50" charset="-128"/>
              <a:ea typeface="ＭＳ Ｐゴシック" panose="020B0600070205080204" pitchFamily="50" charset="-128"/>
            </a:rPr>
            <a:t>％と類似団体平均を上回っている。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今後、人口減少に伴う普通交付税の減による一般財源等総額の減少や公債費の増加が見込まれることから、義務的経費の削減に努める。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36830</xdr:rowOff>
    </xdr:from>
    <xdr:to>
      <xdr:col>23</xdr:col>
      <xdr:colOff>133350</xdr:colOff>
      <xdr:row>65</xdr:row>
      <xdr:rowOff>60960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18108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157056</xdr:rowOff>
    </xdr:from>
    <xdr:to>
      <xdr:col>19</xdr:col>
      <xdr:colOff>133350</xdr:colOff>
      <xdr:row>65</xdr:row>
      <xdr:rowOff>36830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86956"/>
          <a:ext cx="889000" cy="394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164677</xdr:rowOff>
    </xdr:from>
    <xdr:to>
      <xdr:col>15</xdr:col>
      <xdr:colOff>82550</xdr:colOff>
      <xdr:row>62</xdr:row>
      <xdr:rowOff>157056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80227"/>
          <a:ext cx="889000" cy="506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164677</xdr:rowOff>
    </xdr:from>
    <xdr:to>
      <xdr:col>11</xdr:col>
      <xdr:colOff>31750</xdr:colOff>
      <xdr:row>62</xdr:row>
      <xdr:rowOff>92710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80227"/>
          <a:ext cx="889000" cy="44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10160</xdr:rowOff>
    </xdr:from>
    <xdr:to>
      <xdr:col>23</xdr:col>
      <xdr:colOff>184150</xdr:colOff>
      <xdr:row>65</xdr:row>
      <xdr:rowOff>111760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153687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12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157480</xdr:rowOff>
    </xdr:from>
    <xdr:to>
      <xdr:col>19</xdr:col>
      <xdr:colOff>184150</xdr:colOff>
      <xdr:row>65</xdr:row>
      <xdr:rowOff>87630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72407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21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106256</xdr:rowOff>
    </xdr:from>
    <xdr:to>
      <xdr:col>15</xdr:col>
      <xdr:colOff>133350</xdr:colOff>
      <xdr:row>63</xdr:row>
      <xdr:rowOff>36406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46583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0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113877</xdr:rowOff>
    </xdr:from>
    <xdr:to>
      <xdr:col>11</xdr:col>
      <xdr:colOff>82550</xdr:colOff>
      <xdr:row>60</xdr:row>
      <xdr:rowOff>44027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2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54204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998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153687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[192,255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人事院勧告の影響による人件費の増や、ふるさと納税の増収に伴う委託料等による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物件費の増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除雪対策経費に係る維持補修費の増により、前年度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23,900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今後は、公共施設の老朽化による維持補修費の増加が見込まれることから、事務事業の見直しを実施し、経費の削減に努める。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152081</xdr:rowOff>
    </xdr:from>
    <xdr:to>
      <xdr:col>23</xdr:col>
      <xdr:colOff>133350</xdr:colOff>
      <xdr:row>83</xdr:row>
      <xdr:rowOff>95972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10981"/>
          <a:ext cx="838200" cy="11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129110</xdr:rowOff>
    </xdr:from>
    <xdr:to>
      <xdr:col>19</xdr:col>
      <xdr:colOff>133350</xdr:colOff>
      <xdr:row>82</xdr:row>
      <xdr:rowOff>152081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88010"/>
          <a:ext cx="889000" cy="2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67805</xdr:rowOff>
    </xdr:from>
    <xdr:to>
      <xdr:col>15</xdr:col>
      <xdr:colOff>82550</xdr:colOff>
      <xdr:row>82</xdr:row>
      <xdr:rowOff>129110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26705"/>
          <a:ext cx="889000" cy="6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54494</xdr:rowOff>
    </xdr:from>
    <xdr:to>
      <xdr:col>11</xdr:col>
      <xdr:colOff>31750</xdr:colOff>
      <xdr:row>82</xdr:row>
      <xdr:rowOff>67805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13394"/>
          <a:ext cx="889000" cy="1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45172</xdr:rowOff>
    </xdr:from>
    <xdr:to>
      <xdr:col>23</xdr:col>
      <xdr:colOff>184150</xdr:colOff>
      <xdr:row>83</xdr:row>
      <xdr:rowOff>146772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7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61699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20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101281</xdr:rowOff>
    </xdr:from>
    <xdr:to>
      <xdr:col>19</xdr:col>
      <xdr:colOff>184150</xdr:colOff>
      <xdr:row>83</xdr:row>
      <xdr:rowOff>31431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60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41608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29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78310</xdr:rowOff>
    </xdr:from>
    <xdr:to>
      <xdr:col>15</xdr:col>
      <xdr:colOff>133350</xdr:colOff>
      <xdr:row>83</xdr:row>
      <xdr:rowOff>8460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3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18637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0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17005</xdr:rowOff>
    </xdr:from>
    <xdr:to>
      <xdr:col>11</xdr:col>
      <xdr:colOff>82550</xdr:colOff>
      <xdr:row>82</xdr:row>
      <xdr:rowOff>118605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7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128782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44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3694</xdr:rowOff>
    </xdr:from>
    <xdr:to>
      <xdr:col>7</xdr:col>
      <xdr:colOff>31750</xdr:colOff>
      <xdr:row>82</xdr:row>
      <xdr:rowOff>105294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62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115471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31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国・県に準じた制度運用を行っており、前年度比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118836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84630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87</xdr:row>
      <xdr:rowOff>33564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84630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117929</xdr:rowOff>
    </xdr:from>
    <xdr:to>
      <xdr:col>72</xdr:col>
      <xdr:colOff>203200</xdr:colOff>
      <xdr:row>87</xdr:row>
      <xdr:rowOff>33564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691179"/>
          <a:ext cx="889000" cy="25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100693</xdr:rowOff>
    </xdr:from>
    <xdr:to>
      <xdr:col>68</xdr:col>
      <xdr:colOff>152400</xdr:colOff>
      <xdr:row>85</xdr:row>
      <xdr:rowOff>117929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6739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68036</xdr:rowOff>
    </xdr:from>
    <xdr:to>
      <xdr:col>81</xdr:col>
      <xdr:colOff>95250</xdr:colOff>
      <xdr:row>86</xdr:row>
      <xdr:rowOff>169636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40113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84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154214</xdr:rowOff>
    </xdr:from>
    <xdr:to>
      <xdr:col>73</xdr:col>
      <xdr:colOff>44450</xdr:colOff>
      <xdr:row>87</xdr:row>
      <xdr:rowOff>84364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69141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67129</xdr:rowOff>
    </xdr:from>
    <xdr:to>
      <xdr:col>68</xdr:col>
      <xdr:colOff>203200</xdr:colOff>
      <xdr:row>85</xdr:row>
      <xdr:rowOff>168729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職員数に変動はないものの市全体の人口減により、前年度比</a:t>
          </a:r>
          <a:r>
            <a:rPr kumimoji="1" lang="en-US" altLang="ja-JP" sz="1300">
              <a:latin typeface="ＭＳ Ｐゴシック" panose="020B0600070205080204" pitchFamily="50" charset="-128"/>
              <a:ea typeface="ＭＳ Ｐゴシック" panose="020B0600070205080204" pitchFamily="50" charset="-128"/>
            </a:rPr>
            <a:t>0.39</a:t>
          </a:r>
          <a:r>
            <a:rPr kumimoji="1" lang="ja-JP" altLang="en-US" sz="1300">
              <a:latin typeface="ＭＳ Ｐゴシック" panose="020B0600070205080204" pitchFamily="50" charset="-128"/>
              <a:ea typeface="ＭＳ Ｐゴシック" panose="020B0600070205080204" pitchFamily="50" charset="-128"/>
            </a:rPr>
            <a:t>人の増となった。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類似団体平均を上回っていることから、行政運営の合理化・効率化を図り、適正な人員配置に努める。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8588</xdr:rowOff>
    </xdr:from>
    <xdr:to>
      <xdr:col>81</xdr:col>
      <xdr:colOff>44450</xdr:colOff>
      <xdr:row>63</xdr:row>
      <xdr:rowOff>53401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09938"/>
          <a:ext cx="8382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137523</xdr:rowOff>
    </xdr:from>
    <xdr:to>
      <xdr:col>77</xdr:col>
      <xdr:colOff>44450</xdr:colOff>
      <xdr:row>63</xdr:row>
      <xdr:rowOff>8588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67423"/>
          <a:ext cx="889000" cy="4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130628</xdr:rowOff>
    </xdr:from>
    <xdr:to>
      <xdr:col>72</xdr:col>
      <xdr:colOff>203200</xdr:colOff>
      <xdr:row>62</xdr:row>
      <xdr:rowOff>137523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760528"/>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115691</xdr:rowOff>
    </xdr:from>
    <xdr:to>
      <xdr:col>68</xdr:col>
      <xdr:colOff>152400</xdr:colOff>
      <xdr:row>62</xdr:row>
      <xdr:rowOff>130628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45591"/>
          <a:ext cx="889000" cy="1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2601</xdr:rowOff>
    </xdr:from>
    <xdr:to>
      <xdr:col>81</xdr:col>
      <xdr:colOff>95250</xdr:colOff>
      <xdr:row>63</xdr:row>
      <xdr:rowOff>104201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803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146128</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76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129238</xdr:rowOff>
    </xdr:from>
    <xdr:to>
      <xdr:col>77</xdr:col>
      <xdr:colOff>95250</xdr:colOff>
      <xdr:row>63</xdr:row>
      <xdr:rowOff>59388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5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44165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45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86723</xdr:rowOff>
    </xdr:from>
    <xdr:to>
      <xdr:col>73</xdr:col>
      <xdr:colOff>44450</xdr:colOff>
      <xdr:row>63</xdr:row>
      <xdr:rowOff>16873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1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1650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03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79828</xdr:rowOff>
    </xdr:from>
    <xdr:to>
      <xdr:col>68</xdr:col>
      <xdr:colOff>203200</xdr:colOff>
      <xdr:row>63</xdr:row>
      <xdr:rowOff>9978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0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166205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79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64891</xdr:rowOff>
    </xdr:from>
    <xdr:to>
      <xdr:col>64</xdr:col>
      <xdr:colOff>152400</xdr:colOff>
      <xdr:row>62</xdr:row>
      <xdr:rowOff>166491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9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151268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781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これまでは、合併特例事業債等の有利な地方債を活用することで実質的な負担が抑えれられていたため、類似団体平均を下回っている。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現在は合併特例事業債の発行限度額に到達しているため、新たな発行はできない状況となっている。今後は、過疎債等の有利な地方債を活用するとともに、事業の取捨選択を行い、地方債の発行抑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70555</xdr:rowOff>
    </xdr:from>
    <xdr:to>
      <xdr:col>81</xdr:col>
      <xdr:colOff>44450</xdr:colOff>
      <xdr:row>40</xdr:row>
      <xdr:rowOff>33161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757105"/>
          <a:ext cx="8382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30339</xdr:rowOff>
    </xdr:from>
    <xdr:to>
      <xdr:col>77</xdr:col>
      <xdr:colOff>44450</xdr:colOff>
      <xdr:row>39</xdr:row>
      <xdr:rowOff>70555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168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161572</xdr:rowOff>
    </xdr:from>
    <xdr:to>
      <xdr:col>72</xdr:col>
      <xdr:colOff>203200</xdr:colOff>
      <xdr:row>39</xdr:row>
      <xdr:rowOff>30339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67667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161572</xdr:rowOff>
    </xdr:from>
    <xdr:to>
      <xdr:col>68</xdr:col>
      <xdr:colOff>152400</xdr:colOff>
      <xdr:row>39</xdr:row>
      <xdr:rowOff>16933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67667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170338</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8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19755</xdr:rowOff>
    </xdr:from>
    <xdr:to>
      <xdr:col>77</xdr:col>
      <xdr:colOff>95250</xdr:colOff>
      <xdr:row>39</xdr:row>
      <xdr:rowOff>121355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131532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75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150989</xdr:rowOff>
    </xdr:from>
    <xdr:to>
      <xdr:col>73</xdr:col>
      <xdr:colOff>44450</xdr:colOff>
      <xdr:row>39</xdr:row>
      <xdr:rowOff>81139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6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110772</xdr:rowOff>
    </xdr:from>
    <xdr:to>
      <xdr:col>68</xdr:col>
      <xdr:colOff>203200</xdr:colOff>
      <xdr:row>39</xdr:row>
      <xdr:rowOff>40922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62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51099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39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137583</xdr:rowOff>
    </xdr:from>
    <xdr:to>
      <xdr:col>64</xdr:col>
      <xdr:colOff>152400</xdr:colOff>
      <xdr:row>39</xdr:row>
      <xdr:rowOff>67733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77910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芦原温泉駅周辺整備事業等の大型事業の終了により地方債発行額が抑制され、地方債残高が減少したため、前年度比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今後も事業実施の適正化を図り、地方債発行の抑制に努める。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161798</xdr:rowOff>
    </xdr:from>
    <xdr:to>
      <xdr:col>81</xdr:col>
      <xdr:colOff>44450</xdr:colOff>
      <xdr:row>14</xdr:row>
      <xdr:rowOff>164694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562098"/>
          <a:ext cx="8382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164694</xdr:rowOff>
    </xdr:from>
    <xdr:to>
      <xdr:col>77</xdr:col>
      <xdr:colOff>44450</xdr:colOff>
      <xdr:row>15</xdr:row>
      <xdr:rowOff>14478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564994"/>
          <a:ext cx="889000" cy="2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14478</xdr:rowOff>
    </xdr:from>
    <xdr:to>
      <xdr:col>72</xdr:col>
      <xdr:colOff>203200</xdr:colOff>
      <xdr:row>15</xdr:row>
      <xdr:rowOff>52121</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586228"/>
          <a:ext cx="8890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52121</xdr:rowOff>
    </xdr:from>
    <xdr:to>
      <xdr:col>68</xdr:col>
      <xdr:colOff>152400</xdr:colOff>
      <xdr:row>15</xdr:row>
      <xdr:rowOff>109068</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623871"/>
          <a:ext cx="889000" cy="5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110998</xdr:rowOff>
    </xdr:from>
    <xdr:to>
      <xdr:col>81</xdr:col>
      <xdr:colOff>95250</xdr:colOff>
      <xdr:row>15</xdr:row>
      <xdr:rowOff>41148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51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159275</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559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113894</xdr:rowOff>
    </xdr:from>
    <xdr:to>
      <xdr:col>77</xdr:col>
      <xdr:colOff>95250</xdr:colOff>
      <xdr:row>15</xdr:row>
      <xdr:rowOff>44044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51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28821</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6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135128</xdr:rowOff>
    </xdr:from>
    <xdr:to>
      <xdr:col>73</xdr:col>
      <xdr:colOff>44450</xdr:colOff>
      <xdr:row>15</xdr:row>
      <xdr:rowOff>65278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53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50055</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621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1321</xdr:rowOff>
    </xdr:from>
    <xdr:to>
      <xdr:col>68</xdr:col>
      <xdr:colOff>203200</xdr:colOff>
      <xdr:row>15</xdr:row>
      <xdr:rowOff>102921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57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87698</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65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58268</xdr:rowOff>
    </xdr:from>
    <xdr:to>
      <xdr:col>64</xdr:col>
      <xdr:colOff>152400</xdr:colOff>
      <xdr:row>15</xdr:row>
      <xdr:rowOff>159868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63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144645</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71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福井県あわら市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26,306
25,601
116.98
20,658,242
19,420,178
1,111,926
8,935,226
16,211,293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23.0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職員数に変動はないものの、人事院勧告の影響により、前年度比</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引き続き行政運営の合理化・効率化を図るとともに、適正な人員配置による人件費の抑制に努める。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127000</xdr:rowOff>
    </xdr:from>
    <xdr:to>
      <xdr:col>24</xdr:col>
      <xdr:colOff>25400</xdr:colOff>
      <xdr:row>37</xdr:row>
      <xdr:rowOff>46990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992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58420</xdr:rowOff>
    </xdr:from>
    <xdr:to>
      <xdr:col>19</xdr:col>
      <xdr:colOff>187325</xdr:colOff>
      <xdr:row>36</xdr:row>
      <xdr:rowOff>127000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306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138430</xdr:rowOff>
    </xdr:from>
    <xdr:to>
      <xdr:col>15</xdr:col>
      <xdr:colOff>98425</xdr:colOff>
      <xdr:row>36</xdr:row>
      <xdr:rowOff>58420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391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138430</xdr:rowOff>
    </xdr:from>
    <xdr:to>
      <xdr:col>11</xdr:col>
      <xdr:colOff>9525</xdr:colOff>
      <xdr:row>36</xdr:row>
      <xdr:rowOff>96520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391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12717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76200</xdr:rowOff>
    </xdr:from>
    <xdr:to>
      <xdr:col>20</xdr:col>
      <xdr:colOff>38100</xdr:colOff>
      <xdr:row>37</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xdr:rowOff>
    </xdr:from>
    <xdr:to>
      <xdr:col>15</xdr:col>
      <xdr:colOff>149225</xdr:colOff>
      <xdr:row>36</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119397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87630</xdr:rowOff>
    </xdr:from>
    <xdr:to>
      <xdr:col>11</xdr:col>
      <xdr:colOff>60325</xdr:colOff>
      <xdr:row>36</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157497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ふるさと納税の増収に伴う委託料等の増や近年の物価高騰による費用の上昇により、前年度比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今後も物価高騰による物件費の増加が見込まれるため、優先度の低い事業の廃止・縮小等を進め、経費の抑制に努める。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58420</xdr:rowOff>
    </xdr:from>
    <xdr:to>
      <xdr:col>82</xdr:col>
      <xdr:colOff>107950</xdr:colOff>
      <xdr:row>16</xdr:row>
      <xdr:rowOff>96520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016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107950</xdr:rowOff>
    </xdr:from>
    <xdr:to>
      <xdr:col>78</xdr:col>
      <xdr:colOff>69850</xdr:colOff>
      <xdr:row>16</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797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157480</xdr:rowOff>
    </xdr:from>
    <xdr:to>
      <xdr:col>73</xdr:col>
      <xdr:colOff>180975</xdr:colOff>
      <xdr:row>15</xdr:row>
      <xdr:rowOff>107950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577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157480</xdr:rowOff>
    </xdr:from>
    <xdr:to>
      <xdr:col>69</xdr:col>
      <xdr:colOff>92075</xdr:colOff>
      <xdr:row>15</xdr:row>
      <xdr:rowOff>39370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577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45720</xdr:rowOff>
    </xdr:from>
    <xdr:to>
      <xdr:col>82</xdr:col>
      <xdr:colOff>158750</xdr:colOff>
      <xdr:row>16</xdr:row>
      <xdr:rowOff>147320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62247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xdr:rowOff>
    </xdr:from>
    <xdr:to>
      <xdr:col>78</xdr:col>
      <xdr:colOff>120650</xdr:colOff>
      <xdr:row>16</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119397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1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57150</xdr:rowOff>
    </xdr:from>
    <xdr:to>
      <xdr:col>74</xdr:col>
      <xdr:colOff>31750</xdr:colOff>
      <xdr:row>15</xdr:row>
      <xdr:rowOff>158750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106680</xdr:rowOff>
    </xdr:from>
    <xdr:to>
      <xdr:col>69</xdr:col>
      <xdr:colOff>142875</xdr:colOff>
      <xdr:row>15</xdr:row>
      <xdr:rowOff>36830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47007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160020</xdr:rowOff>
    </xdr:from>
    <xdr:to>
      <xdr:col>65</xdr:col>
      <xdr:colOff>53975</xdr:colOff>
      <xdr:row>15</xdr:row>
      <xdr:rowOff>90170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100347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2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定額減税調整給付金の支給や障害者自立支援給付事業の訓練等給付費の増により、前年度比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当市は生活保護給付費など社会保障制度における費用の比重が大きいため、類似団体平均を大きく上回っている。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福祉政策の充実や地域的特性により、扶助費の抑制は難しい課題であるが、資格審査の徹底等により扶助費の抑制に努める。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151493</xdr:rowOff>
    </xdr:from>
    <xdr:to>
      <xdr:col>24</xdr:col>
      <xdr:colOff>25400</xdr:colOff>
      <xdr:row>58</xdr:row>
      <xdr:rowOff>12700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9241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118835</xdr:rowOff>
    </xdr:from>
    <xdr:to>
      <xdr:col>19</xdr:col>
      <xdr:colOff>187325</xdr:colOff>
      <xdr:row>57</xdr:row>
      <xdr:rowOff>151493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8914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57</xdr:row>
      <xdr:rowOff>118835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8425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122662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57</xdr:row>
      <xdr:rowOff>135165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8425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105427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100693</xdr:rowOff>
    </xdr:from>
    <xdr:to>
      <xdr:col>20</xdr:col>
      <xdr:colOff>38100</xdr:colOff>
      <xdr:row>58</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15620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959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68035</xdr:rowOff>
    </xdr:from>
    <xdr:to>
      <xdr:col>15</xdr:col>
      <xdr:colOff>149225</xdr:colOff>
      <xdr:row>57</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154412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84365</xdr:rowOff>
    </xdr:from>
    <xdr:to>
      <xdr:col>6</xdr:col>
      <xdr:colOff>171450</xdr:colOff>
      <xdr:row>58</xdr:row>
      <xdr:rowOff>14515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170742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類似団体と比較して繰出金が抑えられていることから、類似団体平均を下回っている。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今後は、公共施設の老朽化による維持補修費の増加が見込まれることから、施設の統廃合の検討や利活用に取り組み、経費の抑制に努める。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66040</xdr:rowOff>
    </xdr:from>
    <xdr:to>
      <xdr:col>82</xdr:col>
      <xdr:colOff>107950</xdr:colOff>
      <xdr:row>55</xdr:row>
      <xdr:rowOff>46990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32434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127000</xdr:rowOff>
    </xdr:from>
    <xdr:to>
      <xdr:col>78</xdr:col>
      <xdr:colOff>69850</xdr:colOff>
      <xdr:row>55</xdr:row>
      <xdr:rowOff>46990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3853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50800</xdr:rowOff>
    </xdr:from>
    <xdr:to>
      <xdr:col>73</xdr:col>
      <xdr:colOff>180975</xdr:colOff>
      <xdr:row>54</xdr:row>
      <xdr:rowOff>127000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309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50800</xdr:rowOff>
    </xdr:from>
    <xdr:to>
      <xdr:col>69</xdr:col>
      <xdr:colOff>92075</xdr:colOff>
      <xdr:row>54</xdr:row>
      <xdr:rowOff>111760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3091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15240</xdr:rowOff>
    </xdr:from>
    <xdr:to>
      <xdr:col>82</xdr:col>
      <xdr:colOff>158750</xdr:colOff>
      <xdr:row>54</xdr:row>
      <xdr:rowOff>116840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27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31767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11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167640</xdr:rowOff>
    </xdr:from>
    <xdr:to>
      <xdr:col>78</xdr:col>
      <xdr:colOff>120650</xdr:colOff>
      <xdr:row>55</xdr:row>
      <xdr:rowOff>97790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107967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19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76200</xdr:rowOff>
    </xdr:from>
    <xdr:to>
      <xdr:col>74</xdr:col>
      <xdr:colOff>31750</xdr:colOff>
      <xdr:row>55</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16527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0</xdr:rowOff>
    </xdr:from>
    <xdr:to>
      <xdr:col>69</xdr:col>
      <xdr:colOff>142875</xdr:colOff>
      <xdr:row>54</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111777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60960</xdr:rowOff>
    </xdr:from>
    <xdr:to>
      <xdr:col>65</xdr:col>
      <xdr:colOff>53975</xdr:colOff>
      <xdr:row>54</xdr:row>
      <xdr:rowOff>162560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31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1287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08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基幹システム標準化への改修対応による広域圏負担金の増加等により補助費等は増加したが、経常一般財源の増が大きかったため、前年度比</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やごみ処理等業務を一部事務組合で行っていること、公営企業会計への補助が大きいことから、類似団体平均を大きく上回っている。今後も事務組合の事務事業の見直しや、公営企業会計の経営健全化を図り、補助費等の縮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140716</xdr:rowOff>
    </xdr:from>
    <xdr:to>
      <xdr:col>82</xdr:col>
      <xdr:colOff>107950</xdr:colOff>
      <xdr:row>39</xdr:row>
      <xdr:rowOff>1270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65581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127000</xdr:rowOff>
    </xdr:from>
    <xdr:to>
      <xdr:col>78</xdr:col>
      <xdr:colOff>69850</xdr:colOff>
      <xdr:row>39</xdr:row>
      <xdr:rowOff>1270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642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53848</xdr:rowOff>
    </xdr:from>
    <xdr:to>
      <xdr:col>73</xdr:col>
      <xdr:colOff>180975</xdr:colOff>
      <xdr:row>38</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56894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53848</xdr:rowOff>
    </xdr:from>
    <xdr:to>
      <xdr:col>69</xdr:col>
      <xdr:colOff>92075</xdr:colOff>
      <xdr:row>38</xdr:row>
      <xdr:rowOff>136144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56894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89916</xdr:rowOff>
    </xdr:from>
    <xdr:to>
      <xdr:col>82</xdr:col>
      <xdr:colOff>158750</xdr:colOff>
      <xdr:row>39</xdr:row>
      <xdr:rowOff>20066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61993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121920</xdr:rowOff>
    </xdr:from>
    <xdr:to>
      <xdr:col>78</xdr:col>
      <xdr:colOff>120650</xdr:colOff>
      <xdr:row>39</xdr:row>
      <xdr:rowOff>52070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36847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72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76200</xdr:rowOff>
    </xdr:from>
    <xdr:to>
      <xdr:col>74</xdr:col>
      <xdr:colOff>31750</xdr:colOff>
      <xdr:row>39</xdr:row>
      <xdr:rowOff>6350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162577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3048</xdr:rowOff>
    </xdr:from>
    <xdr:to>
      <xdr:col>69</xdr:col>
      <xdr:colOff>142875</xdr:colOff>
      <xdr:row>38</xdr:row>
      <xdr:rowOff>104648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89425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85344</xdr:rowOff>
    </xdr:from>
    <xdr:to>
      <xdr:col>65</xdr:col>
      <xdr:colOff>53975</xdr:colOff>
      <xdr:row>39</xdr:row>
      <xdr:rowOff>15494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6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271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68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前年度と比較し償還元金・利子ともに増加したため、前年度比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今後は、芦原温泉駅周辺整備事業等に係る元金償還が順次開始されることによる公債費の増加が見込まれるため、事業の取捨選択を行い、地方債の発行抑制に努める。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58420</xdr:rowOff>
    </xdr:from>
    <xdr:to>
      <xdr:col>24</xdr:col>
      <xdr:colOff>25400</xdr:colOff>
      <xdr:row>78</xdr:row>
      <xdr:rowOff>66039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4315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xdr:rowOff>
    </xdr:from>
    <xdr:to>
      <xdr:col>19</xdr:col>
      <xdr:colOff>187325</xdr:colOff>
      <xdr:row>78</xdr:row>
      <xdr:rowOff>58420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3858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100330</xdr:rowOff>
    </xdr:from>
    <xdr:to>
      <xdr:col>15</xdr:col>
      <xdr:colOff>98425</xdr:colOff>
      <xdr:row>78</xdr:row>
      <xdr:rowOff>12700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3019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100330</xdr:rowOff>
    </xdr:from>
    <xdr:to>
      <xdr:col>11</xdr:col>
      <xdr:colOff>9525</xdr:colOff>
      <xdr:row>77</xdr:row>
      <xdr:rowOff>138430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301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15239</xdr:rowOff>
    </xdr:from>
    <xdr:to>
      <xdr:col>24</xdr:col>
      <xdr:colOff>76200</xdr:colOff>
      <xdr:row>78</xdr:row>
      <xdr:rowOff>116839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158766</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7620</xdr:rowOff>
    </xdr:from>
    <xdr:to>
      <xdr:col>20</xdr:col>
      <xdr:colOff>38100</xdr:colOff>
      <xdr:row>78</xdr:row>
      <xdr:rowOff>109220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133350</xdr:rowOff>
    </xdr:from>
    <xdr:to>
      <xdr:col>15</xdr:col>
      <xdr:colOff>149225</xdr:colOff>
      <xdr:row>78</xdr:row>
      <xdr:rowOff>63500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73677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10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49530</xdr:rowOff>
    </xdr:from>
    <xdr:to>
      <xdr:col>11</xdr:col>
      <xdr:colOff>60325</xdr:colOff>
      <xdr:row>77</xdr:row>
      <xdr:rowOff>151130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161307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02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87630</xdr:rowOff>
    </xdr:from>
    <xdr:to>
      <xdr:col>6</xdr:col>
      <xdr:colOff>171450</xdr:colOff>
      <xdr:row>78</xdr:row>
      <xdr:rowOff>17780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27957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扶助費、補助費等に係る経常収支比率が類似団体平均を大きく上回っていることにより、公債費以外に係る経常収支比率も類似団体平均を上回っている。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消防やごみ処理等業務を一部事務組合で行っていることや、私立認定こども園施設型給付金等が大きいことによるものである。今後も事務組合の事務事業の見直し等による補助費等の抑制、資格審査の徹底等による扶助費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82913</xdr:rowOff>
    </xdr:from>
    <xdr:to>
      <xdr:col>82</xdr:col>
      <xdr:colOff>107950</xdr:colOff>
      <xdr:row>77</xdr:row>
      <xdr:rowOff>95976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84563"/>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144962</xdr:rowOff>
    </xdr:from>
    <xdr:to>
      <xdr:col>78</xdr:col>
      <xdr:colOff>69850</xdr:colOff>
      <xdr:row>77</xdr:row>
      <xdr:rowOff>82913</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03712"/>
          <a:ext cx="889000" cy="28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148227</xdr:rowOff>
    </xdr:from>
    <xdr:to>
      <xdr:col>73</xdr:col>
      <xdr:colOff>180975</xdr:colOff>
      <xdr:row>75</xdr:row>
      <xdr:rowOff>144962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64077"/>
          <a:ext cx="889000" cy="33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148227</xdr:rowOff>
    </xdr:from>
    <xdr:to>
      <xdr:col>69</xdr:col>
      <xdr:colOff>92075</xdr:colOff>
      <xdr:row>75</xdr:row>
      <xdr:rowOff>131899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64077"/>
          <a:ext cx="889000" cy="3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54808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8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45176</xdr:rowOff>
    </xdr:from>
    <xdr:to>
      <xdr:col>82</xdr:col>
      <xdr:colOff>158750</xdr:colOff>
      <xdr:row>77</xdr:row>
      <xdr:rowOff>146776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24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17253</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32113</xdr:rowOff>
    </xdr:from>
    <xdr:to>
      <xdr:col>78</xdr:col>
      <xdr:colOff>120650</xdr:colOff>
      <xdr:row>77</xdr:row>
      <xdr:rowOff>133713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3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118490</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20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94162</xdr:rowOff>
    </xdr:from>
    <xdr:to>
      <xdr:col>74</xdr:col>
      <xdr:colOff>31750</xdr:colOff>
      <xdr:row>76</xdr:row>
      <xdr:rowOff>24312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5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34489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72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97427</xdr:rowOff>
    </xdr:from>
    <xdr:to>
      <xdr:col>69</xdr:col>
      <xdr:colOff>142875</xdr:colOff>
      <xdr:row>74</xdr:row>
      <xdr:rowOff>27577</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61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37754</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8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81099</xdr:rowOff>
    </xdr:from>
    <xdr:to>
      <xdr:col>65</xdr:col>
      <xdr:colOff>53975</xdr:colOff>
      <xdr:row>76</xdr:row>
      <xdr:rowOff>11249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3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21426</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708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福井県あわら市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16701</xdr:rowOff>
    </xdr:from>
    <xdr:to>
      <xdr:col>29</xdr:col>
      <xdr:colOff>127000</xdr:colOff>
      <xdr:row>16</xdr:row>
      <xdr:rowOff>136627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07526"/>
          <a:ext cx="647700" cy="1199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136627</xdr:rowOff>
    </xdr:from>
    <xdr:to>
      <xdr:col>26</xdr:col>
      <xdr:colOff>50800</xdr:colOff>
      <xdr:row>17</xdr:row>
      <xdr:rowOff>47879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27452"/>
          <a:ext cx="698500" cy="827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47879</xdr:rowOff>
    </xdr:from>
    <xdr:to>
      <xdr:col>22</xdr:col>
      <xdr:colOff>114300</xdr:colOff>
      <xdr:row>17</xdr:row>
      <xdr:rowOff>60985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10154"/>
          <a:ext cx="698500" cy="131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60985</xdr:rowOff>
    </xdr:from>
    <xdr:to>
      <xdr:col>18</xdr:col>
      <xdr:colOff>177800</xdr:colOff>
      <xdr:row>17</xdr:row>
      <xdr:rowOff>81382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23260"/>
          <a:ext cx="698500" cy="203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137351</xdr:rowOff>
    </xdr:from>
    <xdr:to>
      <xdr:col>29</xdr:col>
      <xdr:colOff>177800</xdr:colOff>
      <xdr:row>16</xdr:row>
      <xdr:rowOff>67501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56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153878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01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85827</xdr:rowOff>
    </xdr:from>
    <xdr:to>
      <xdr:col>26</xdr:col>
      <xdr:colOff>101600</xdr:colOff>
      <xdr:row>17</xdr:row>
      <xdr:rowOff>15977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766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26154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45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168529</xdr:rowOff>
    </xdr:from>
    <xdr:to>
      <xdr:col>22</xdr:col>
      <xdr:colOff>165100</xdr:colOff>
      <xdr:row>17</xdr:row>
      <xdr:rowOff>98679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593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108856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28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10185</xdr:rowOff>
    </xdr:from>
    <xdr:to>
      <xdr:col>19</xdr:col>
      <xdr:colOff>38100</xdr:colOff>
      <xdr:row>17</xdr:row>
      <xdr:rowOff>111785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72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121962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4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30582</xdr:rowOff>
    </xdr:from>
    <xdr:to>
      <xdr:col>15</xdr:col>
      <xdr:colOff>101600</xdr:colOff>
      <xdr:row>17</xdr:row>
      <xdr:rowOff>132182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928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142359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6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117138</xdr:rowOff>
    </xdr:from>
    <xdr:to>
      <xdr:col>29</xdr:col>
      <xdr:colOff>127000</xdr:colOff>
      <xdr:row>35</xdr:row>
      <xdr:rowOff>276341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727488"/>
          <a:ext cx="647700" cy="1592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276341</xdr:rowOff>
    </xdr:from>
    <xdr:to>
      <xdr:col>26</xdr:col>
      <xdr:colOff>50800</xdr:colOff>
      <xdr:row>35</xdr:row>
      <xdr:rowOff>323857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886691"/>
          <a:ext cx="698500" cy="47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323857</xdr:rowOff>
    </xdr:from>
    <xdr:to>
      <xdr:col>22</xdr:col>
      <xdr:colOff>114300</xdr:colOff>
      <xdr:row>36</xdr:row>
      <xdr:rowOff>63384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934207"/>
          <a:ext cx="698500" cy="82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63384</xdr:rowOff>
    </xdr:from>
    <xdr:to>
      <xdr:col>18</xdr:col>
      <xdr:colOff>177800</xdr:colOff>
      <xdr:row>36</xdr:row>
      <xdr:rowOff>74650</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016634"/>
          <a:ext cx="698500" cy="11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66338</xdr:rowOff>
    </xdr:from>
    <xdr:to>
      <xdr:col>29</xdr:col>
      <xdr:colOff>177800</xdr:colOff>
      <xdr:row>35</xdr:row>
      <xdr:rowOff>167938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676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254315</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521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225541</xdr:rowOff>
    </xdr:from>
    <xdr:to>
      <xdr:col>26</xdr:col>
      <xdr:colOff>101600</xdr:colOff>
      <xdr:row>35</xdr:row>
      <xdr:rowOff>327141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8358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311918</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922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273057</xdr:rowOff>
    </xdr:from>
    <xdr:to>
      <xdr:col>22</xdr:col>
      <xdr:colOff>165100</xdr:colOff>
      <xdr:row>36</xdr:row>
      <xdr:rowOff>31757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883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16534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969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12584</xdr:rowOff>
    </xdr:from>
    <xdr:to>
      <xdr:col>19</xdr:col>
      <xdr:colOff>38100</xdr:colOff>
      <xdr:row>36</xdr:row>
      <xdr:rowOff>114184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965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98961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05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23850</xdr:rowOff>
    </xdr:from>
    <xdr:to>
      <xdr:col>15</xdr:col>
      <xdr:colOff>101600</xdr:colOff>
      <xdr:row>36</xdr:row>
      <xdr:rowOff>125450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977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110227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06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福井県あわら市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26,306
25,601
116.98
20,658,242
19,420,178
1,111,926
8,935,226
16,211,293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23.0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112687</xdr:rowOff>
    </xdr:from>
    <xdr:to>
      <xdr:col>24</xdr:col>
      <xdr:colOff>63500</xdr:colOff>
      <xdr:row>34</xdr:row>
      <xdr:rowOff>78715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770537"/>
          <a:ext cx="838200" cy="13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78715</xdr:rowOff>
    </xdr:from>
    <xdr:to>
      <xdr:col>19</xdr:col>
      <xdr:colOff>177800</xdr:colOff>
      <xdr:row>34</xdr:row>
      <xdr:rowOff>133820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908015"/>
          <a:ext cx="889000" cy="5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133820</xdr:rowOff>
    </xdr:from>
    <xdr:to>
      <xdr:col>15</xdr:col>
      <xdr:colOff>50800</xdr:colOff>
      <xdr:row>34</xdr:row>
      <xdr:rowOff>135776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63120"/>
          <a:ext cx="889000" cy="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135776</xdr:rowOff>
    </xdr:from>
    <xdr:to>
      <xdr:col>10</xdr:col>
      <xdr:colOff>114300</xdr:colOff>
      <xdr:row>34</xdr:row>
      <xdr:rowOff>162522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965076"/>
          <a:ext cx="8890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61887</xdr:rowOff>
    </xdr:from>
    <xdr:to>
      <xdr:col>24</xdr:col>
      <xdr:colOff>114300</xdr:colOff>
      <xdr:row>33</xdr:row>
      <xdr:rowOff>163487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1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84764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571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27915</xdr:rowOff>
    </xdr:from>
    <xdr:to>
      <xdr:col>20</xdr:col>
      <xdr:colOff>38100</xdr:colOff>
      <xdr:row>34</xdr:row>
      <xdr:rowOff>129515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5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146042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63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83020</xdr:rowOff>
    </xdr:from>
    <xdr:to>
      <xdr:col>15</xdr:col>
      <xdr:colOff>101600</xdr:colOff>
      <xdr:row>35</xdr:row>
      <xdr:rowOff>13170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1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29697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687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84976</xdr:rowOff>
    </xdr:from>
    <xdr:to>
      <xdr:col>10</xdr:col>
      <xdr:colOff>165100</xdr:colOff>
      <xdr:row>35</xdr:row>
      <xdr:rowOff>15126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91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31653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689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111722</xdr:rowOff>
    </xdr:from>
    <xdr:to>
      <xdr:col>6</xdr:col>
      <xdr:colOff>38100</xdr:colOff>
      <xdr:row>35</xdr:row>
      <xdr:rowOff>41872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4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58399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716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96678</xdr:rowOff>
    </xdr:from>
    <xdr:to>
      <xdr:col>24</xdr:col>
      <xdr:colOff>63500</xdr:colOff>
      <xdr:row>58</xdr:row>
      <xdr:rowOff>26375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69328"/>
          <a:ext cx="838200" cy="10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26375</xdr:rowOff>
    </xdr:from>
    <xdr:to>
      <xdr:col>19</xdr:col>
      <xdr:colOff>177800</xdr:colOff>
      <xdr:row>58</xdr:row>
      <xdr:rowOff>41364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70475"/>
          <a:ext cx="889000" cy="1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41364</xdr:rowOff>
    </xdr:from>
    <xdr:to>
      <xdr:col>15</xdr:col>
      <xdr:colOff>50800</xdr:colOff>
      <xdr:row>58</xdr:row>
      <xdr:rowOff>108427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85464"/>
          <a:ext cx="889000" cy="6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108427</xdr:rowOff>
    </xdr:from>
    <xdr:to>
      <xdr:col>10</xdr:col>
      <xdr:colOff>114300</xdr:colOff>
      <xdr:row>58</xdr:row>
      <xdr:rowOff>136378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52527"/>
          <a:ext cx="889000" cy="27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45878</xdr:rowOff>
    </xdr:from>
    <xdr:to>
      <xdr:col>24</xdr:col>
      <xdr:colOff>114300</xdr:colOff>
      <xdr:row>57</xdr:row>
      <xdr:rowOff>147478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1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24305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9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147025</xdr:rowOff>
    </xdr:from>
    <xdr:to>
      <xdr:col>20</xdr:col>
      <xdr:colOff>38100</xdr:colOff>
      <xdr:row>58</xdr:row>
      <xdr:rowOff>77175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1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68302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1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162014</xdr:rowOff>
    </xdr:from>
    <xdr:to>
      <xdr:col>15</xdr:col>
      <xdr:colOff>101600</xdr:colOff>
      <xdr:row>58</xdr:row>
      <xdr:rowOff>92164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3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83291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2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57627</xdr:rowOff>
    </xdr:from>
    <xdr:to>
      <xdr:col>10</xdr:col>
      <xdr:colOff>165100</xdr:colOff>
      <xdr:row>58</xdr:row>
      <xdr:rowOff>159227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0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150354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9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85578</xdr:rowOff>
    </xdr:from>
    <xdr:to>
      <xdr:col>6</xdr:col>
      <xdr:colOff>38100</xdr:colOff>
      <xdr:row>59</xdr:row>
      <xdr:rowOff>15728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2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6855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22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89160</xdr:rowOff>
    </xdr:from>
    <xdr:to>
      <xdr:col>24</xdr:col>
      <xdr:colOff>63500</xdr:colOff>
      <xdr:row>78</xdr:row>
      <xdr:rowOff>117717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62260"/>
          <a:ext cx="838200" cy="2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74740</xdr:rowOff>
    </xdr:from>
    <xdr:to>
      <xdr:col>19</xdr:col>
      <xdr:colOff>177800</xdr:colOff>
      <xdr:row>78</xdr:row>
      <xdr:rowOff>117717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47840"/>
          <a:ext cx="889000" cy="4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74740</xdr:rowOff>
    </xdr:from>
    <xdr:to>
      <xdr:col>15</xdr:col>
      <xdr:colOff>50800</xdr:colOff>
      <xdr:row>78</xdr:row>
      <xdr:rowOff>133528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47840"/>
          <a:ext cx="889000" cy="58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84989</xdr:rowOff>
    </xdr:from>
    <xdr:to>
      <xdr:col>10</xdr:col>
      <xdr:colOff>114300</xdr:colOff>
      <xdr:row>78</xdr:row>
      <xdr:rowOff>133528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58089"/>
          <a:ext cx="889000" cy="48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38360</xdr:rowOff>
    </xdr:from>
    <xdr:to>
      <xdr:col>24</xdr:col>
      <xdr:colOff>114300</xdr:colOff>
      <xdr:row>78</xdr:row>
      <xdr:rowOff>139960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124737</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2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66917</xdr:rowOff>
    </xdr:from>
    <xdr:to>
      <xdr:col>20</xdr:col>
      <xdr:colOff>38100</xdr:colOff>
      <xdr:row>78</xdr:row>
      <xdr:rowOff>168517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40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159644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32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23940</xdr:rowOff>
    </xdr:from>
    <xdr:to>
      <xdr:col>15</xdr:col>
      <xdr:colOff>101600</xdr:colOff>
      <xdr:row>78</xdr:row>
      <xdr:rowOff>125540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116667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8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82728</xdr:rowOff>
    </xdr:from>
    <xdr:to>
      <xdr:col>10</xdr:col>
      <xdr:colOff>165100</xdr:colOff>
      <xdr:row>79</xdr:row>
      <xdr:rowOff>12878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5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4005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48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34189</xdr:rowOff>
    </xdr:from>
    <xdr:to>
      <xdr:col>6</xdr:col>
      <xdr:colOff>38100</xdr:colOff>
      <xdr:row>78</xdr:row>
      <xdr:rowOff>135789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0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126916</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0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38942</xdr:rowOff>
    </xdr:from>
    <xdr:to>
      <xdr:col>24</xdr:col>
      <xdr:colOff>63500</xdr:colOff>
      <xdr:row>96</xdr:row>
      <xdr:rowOff>36406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326692"/>
          <a:ext cx="838200" cy="168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36406</xdr:rowOff>
    </xdr:from>
    <xdr:to>
      <xdr:col>19</xdr:col>
      <xdr:colOff>177800</xdr:colOff>
      <xdr:row>96</xdr:row>
      <xdr:rowOff>110657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495606"/>
          <a:ext cx="889000" cy="7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111223</xdr:rowOff>
    </xdr:from>
    <xdr:to>
      <xdr:col>15</xdr:col>
      <xdr:colOff>50800</xdr:colOff>
      <xdr:row>96</xdr:row>
      <xdr:rowOff>110657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398973"/>
          <a:ext cx="889000" cy="17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111223</xdr:rowOff>
    </xdr:from>
    <xdr:to>
      <xdr:col>10</xdr:col>
      <xdr:colOff>114300</xdr:colOff>
      <xdr:row>97</xdr:row>
      <xdr:rowOff>1115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398973"/>
          <a:ext cx="889000" cy="232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55298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159592</xdr:rowOff>
    </xdr:from>
    <xdr:to>
      <xdr:col>24</xdr:col>
      <xdr:colOff>114300</xdr:colOff>
      <xdr:row>95</xdr:row>
      <xdr:rowOff>89742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27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11019</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127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157056</xdr:rowOff>
    </xdr:from>
    <xdr:to>
      <xdr:col>20</xdr:col>
      <xdr:colOff>38100</xdr:colOff>
      <xdr:row>96</xdr:row>
      <xdr:rowOff>87206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44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103733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220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59857</xdr:rowOff>
    </xdr:from>
    <xdr:to>
      <xdr:col>15</xdr:col>
      <xdr:colOff>101600</xdr:colOff>
      <xdr:row>96</xdr:row>
      <xdr:rowOff>161457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1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6534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294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60423</xdr:rowOff>
    </xdr:from>
    <xdr:to>
      <xdr:col>10</xdr:col>
      <xdr:colOff>165100</xdr:colOff>
      <xdr:row>95</xdr:row>
      <xdr:rowOff>162023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34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7100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123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121765</xdr:rowOff>
    </xdr:from>
    <xdr:to>
      <xdr:col>6</xdr:col>
      <xdr:colOff>38100</xdr:colOff>
      <xdr:row>97</xdr:row>
      <xdr:rowOff>51915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58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68442</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356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47384</xdr:rowOff>
    </xdr:from>
    <xdr:to>
      <xdr:col>55</xdr:col>
      <xdr:colOff>0</xdr:colOff>
      <xdr:row>34</xdr:row>
      <xdr:rowOff>21918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5705234"/>
          <a:ext cx="838200" cy="14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21460</xdr:rowOff>
    </xdr:from>
    <xdr:to>
      <xdr:col>50</xdr:col>
      <xdr:colOff>114300</xdr:colOff>
      <xdr:row>34</xdr:row>
      <xdr:rowOff>21918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5850760"/>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21460</xdr:rowOff>
    </xdr:from>
    <xdr:to>
      <xdr:col>45</xdr:col>
      <xdr:colOff>177800</xdr:colOff>
      <xdr:row>34</xdr:row>
      <xdr:rowOff>65557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5850760"/>
          <a:ext cx="889000" cy="4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158300</xdr:rowOff>
    </xdr:from>
    <xdr:to>
      <xdr:col>41</xdr:col>
      <xdr:colOff>50800</xdr:colOff>
      <xdr:row>34</xdr:row>
      <xdr:rowOff>65557</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130350"/>
          <a:ext cx="889000" cy="764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43141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5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168034</xdr:rowOff>
    </xdr:from>
    <xdr:to>
      <xdr:col>55</xdr:col>
      <xdr:colOff>50800</xdr:colOff>
      <xdr:row>33</xdr:row>
      <xdr:rowOff>98184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65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19461</xdr:rowOff>
    </xdr:from>
    <xdr:ext cx="599010"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505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142568</xdr:rowOff>
    </xdr:from>
    <xdr:to>
      <xdr:col>50</xdr:col>
      <xdr:colOff>165100</xdr:colOff>
      <xdr:row>34</xdr:row>
      <xdr:rowOff>72718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80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89245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39795" y="5575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142110</xdr:rowOff>
    </xdr:from>
    <xdr:to>
      <xdr:col>46</xdr:col>
      <xdr:colOff>38100</xdr:colOff>
      <xdr:row>34</xdr:row>
      <xdr:rowOff>72260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79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88787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50795" y="5575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14757</xdr:rowOff>
    </xdr:from>
    <xdr:to>
      <xdr:col>41</xdr:col>
      <xdr:colOff>101600</xdr:colOff>
      <xdr:row>34</xdr:row>
      <xdr:rowOff>116357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844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132884</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619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107500</xdr:rowOff>
    </xdr:from>
    <xdr:to>
      <xdr:col>36</xdr:col>
      <xdr:colOff>165100</xdr:colOff>
      <xdr:row>30</xdr:row>
      <xdr:rowOff>37650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0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54177</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854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123385</xdr:rowOff>
    </xdr:from>
    <xdr:to>
      <xdr:col>55</xdr:col>
      <xdr:colOff>0</xdr:colOff>
      <xdr:row>56</xdr:row>
      <xdr:rowOff>78008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553135"/>
          <a:ext cx="838200" cy="126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74261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130632</xdr:rowOff>
    </xdr:from>
    <xdr:to>
      <xdr:col>50</xdr:col>
      <xdr:colOff>114300</xdr:colOff>
      <xdr:row>56</xdr:row>
      <xdr:rowOff>78008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046032"/>
          <a:ext cx="889000" cy="633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130632</xdr:rowOff>
    </xdr:from>
    <xdr:to>
      <xdr:col>45</xdr:col>
      <xdr:colOff>177800</xdr:colOff>
      <xdr:row>54</xdr:row>
      <xdr:rowOff>98232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046032"/>
          <a:ext cx="889000" cy="31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98232</xdr:rowOff>
    </xdr:from>
    <xdr:to>
      <xdr:col>41</xdr:col>
      <xdr:colOff>50800</xdr:colOff>
      <xdr:row>55</xdr:row>
      <xdr:rowOff>116132</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356532"/>
          <a:ext cx="889000" cy="18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72585</xdr:rowOff>
    </xdr:from>
    <xdr:to>
      <xdr:col>55</xdr:col>
      <xdr:colOff>50800</xdr:colOff>
      <xdr:row>56</xdr:row>
      <xdr:rowOff>2735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50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95462</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35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27208</xdr:rowOff>
    </xdr:from>
    <xdr:to>
      <xdr:col>50</xdr:col>
      <xdr:colOff>165100</xdr:colOff>
      <xdr:row>56</xdr:row>
      <xdr:rowOff>128808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62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119935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72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79832</xdr:rowOff>
    </xdr:from>
    <xdr:to>
      <xdr:col>46</xdr:col>
      <xdr:colOff>38100</xdr:colOff>
      <xdr:row>53</xdr:row>
      <xdr:rowOff>9982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899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26509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50795" y="8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47432</xdr:rowOff>
    </xdr:from>
    <xdr:to>
      <xdr:col>41</xdr:col>
      <xdr:colOff>101600</xdr:colOff>
      <xdr:row>54</xdr:row>
      <xdr:rowOff>149032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30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165559</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61795" y="9080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65332</xdr:rowOff>
    </xdr:from>
    <xdr:to>
      <xdr:col>36</xdr:col>
      <xdr:colOff>165100</xdr:colOff>
      <xdr:row>55</xdr:row>
      <xdr:rowOff>166932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49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12009</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27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97954</xdr:rowOff>
    </xdr:from>
    <xdr:to>
      <xdr:col>55</xdr:col>
      <xdr:colOff>0</xdr:colOff>
      <xdr:row>79</xdr:row>
      <xdr:rowOff>93883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471054"/>
          <a:ext cx="838200" cy="16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38942</xdr:rowOff>
    </xdr:from>
    <xdr:to>
      <xdr:col>50</xdr:col>
      <xdr:colOff>114300</xdr:colOff>
      <xdr:row>78</xdr:row>
      <xdr:rowOff>97954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2554792"/>
          <a:ext cx="889000" cy="91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38942</xdr:rowOff>
    </xdr:from>
    <xdr:to>
      <xdr:col>45</xdr:col>
      <xdr:colOff>177800</xdr:colOff>
      <xdr:row>75</xdr:row>
      <xdr:rowOff>363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2554792"/>
          <a:ext cx="889000" cy="30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121418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49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363</xdr:rowOff>
    </xdr:from>
    <xdr:to>
      <xdr:col>41</xdr:col>
      <xdr:colOff>50800</xdr:colOff>
      <xdr:row>76</xdr:row>
      <xdr:rowOff>153764</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2859113"/>
          <a:ext cx="889000" cy="32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101007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4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43083</xdr:rowOff>
    </xdr:from>
    <xdr:to>
      <xdr:col>55</xdr:col>
      <xdr:colOff>50800</xdr:colOff>
      <xdr:row>79</xdr:row>
      <xdr:rowOff>144683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8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129460</xdr:rowOff>
    </xdr:from>
    <xdr:ext cx="378565"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502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47154</xdr:rowOff>
    </xdr:from>
    <xdr:to>
      <xdr:col>50</xdr:col>
      <xdr:colOff>165100</xdr:colOff>
      <xdr:row>78</xdr:row>
      <xdr:rowOff>148754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42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139881</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51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159592</xdr:rowOff>
    </xdr:from>
    <xdr:to>
      <xdr:col>46</xdr:col>
      <xdr:colOff>38100</xdr:colOff>
      <xdr:row>73</xdr:row>
      <xdr:rowOff>89742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250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71</xdr:row>
      <xdr:rowOff>106269</xdr:rowOff>
    </xdr:from>
    <xdr:ext cx="59901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50795" y="12279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121013</xdr:rowOff>
    </xdr:from>
    <xdr:to>
      <xdr:col>41</xdr:col>
      <xdr:colOff>101600</xdr:colOff>
      <xdr:row>75</xdr:row>
      <xdr:rowOff>51163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80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67690</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583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102964</xdr:rowOff>
    </xdr:from>
    <xdr:to>
      <xdr:col>36</xdr:col>
      <xdr:colOff>165100</xdr:colOff>
      <xdr:row>77</xdr:row>
      <xdr:rowOff>33114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13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49641</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90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65088</xdr:rowOff>
    </xdr:from>
    <xdr:to>
      <xdr:col>55</xdr:col>
      <xdr:colOff>0</xdr:colOff>
      <xdr:row>98</xdr:row>
      <xdr:rowOff>25222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524288"/>
          <a:ext cx="838200" cy="30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155156</xdr:rowOff>
    </xdr:from>
    <xdr:to>
      <xdr:col>50</xdr:col>
      <xdr:colOff>114300</xdr:colOff>
      <xdr:row>98</xdr:row>
      <xdr:rowOff>25222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785806"/>
          <a:ext cx="889000" cy="4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134049</xdr:rowOff>
    </xdr:from>
    <xdr:to>
      <xdr:col>45</xdr:col>
      <xdr:colOff>177800</xdr:colOff>
      <xdr:row>97</xdr:row>
      <xdr:rowOff>155156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764699"/>
          <a:ext cx="889000" cy="2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110440</xdr:rowOff>
    </xdr:from>
    <xdr:to>
      <xdr:col>41</xdr:col>
      <xdr:colOff>50800</xdr:colOff>
      <xdr:row>97</xdr:row>
      <xdr:rowOff>134049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741090"/>
          <a:ext cx="889000" cy="23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14288</xdr:rowOff>
    </xdr:from>
    <xdr:to>
      <xdr:col>55</xdr:col>
      <xdr:colOff>50800</xdr:colOff>
      <xdr:row>96</xdr:row>
      <xdr:rowOff>115888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47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164165</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45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145872</xdr:rowOff>
    </xdr:from>
    <xdr:to>
      <xdr:col>50</xdr:col>
      <xdr:colOff>165100</xdr:colOff>
      <xdr:row>98</xdr:row>
      <xdr:rowOff>76022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77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67149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869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104356</xdr:rowOff>
    </xdr:from>
    <xdr:to>
      <xdr:col>46</xdr:col>
      <xdr:colOff>38100</xdr:colOff>
      <xdr:row>98</xdr:row>
      <xdr:rowOff>34506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73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25633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827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83249</xdr:rowOff>
    </xdr:from>
    <xdr:to>
      <xdr:col>41</xdr:col>
      <xdr:colOff>101600</xdr:colOff>
      <xdr:row>98</xdr:row>
      <xdr:rowOff>13399</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1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4526</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06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59640</xdr:rowOff>
    </xdr:from>
    <xdr:to>
      <xdr:col>36</xdr:col>
      <xdr:colOff>165100</xdr:colOff>
      <xdr:row>97</xdr:row>
      <xdr:rowOff>161240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69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152367</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783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28486</xdr:rowOff>
    </xdr:from>
    <xdr:to>
      <xdr:col>85</xdr:col>
      <xdr:colOff>127000</xdr:colOff>
      <xdr:row>37</xdr:row>
      <xdr:rowOff>146367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200686"/>
          <a:ext cx="838200" cy="28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146367</xdr:rowOff>
    </xdr:from>
    <xdr:to>
      <xdr:col>81</xdr:col>
      <xdr:colOff>50800</xdr:colOff>
      <xdr:row>39</xdr:row>
      <xdr:rowOff>41669</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490017"/>
          <a:ext cx="889000" cy="238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160998</xdr:rowOff>
    </xdr:from>
    <xdr:to>
      <xdr:col>76</xdr:col>
      <xdr:colOff>114300</xdr:colOff>
      <xdr:row>39</xdr:row>
      <xdr:rowOff>41669</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76098"/>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160998</xdr:rowOff>
    </xdr:from>
    <xdr:to>
      <xdr:col>71</xdr:col>
      <xdr:colOff>177800</xdr:colOff>
      <xdr:row>39</xdr:row>
      <xdr:rowOff>33286</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676098"/>
          <a:ext cx="889000" cy="4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149136</xdr:rowOff>
    </xdr:from>
    <xdr:to>
      <xdr:col>85</xdr:col>
      <xdr:colOff>177800</xdr:colOff>
      <xdr:row>36</xdr:row>
      <xdr:rowOff>79286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14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563</xdr:rowOff>
    </xdr:from>
    <xdr:ext cx="534377"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00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95567</xdr:rowOff>
    </xdr:from>
    <xdr:to>
      <xdr:col>81</xdr:col>
      <xdr:colOff>101600</xdr:colOff>
      <xdr:row>38</xdr:row>
      <xdr:rowOff>25718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4392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42244</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214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162319</xdr:rowOff>
    </xdr:from>
    <xdr:to>
      <xdr:col>76</xdr:col>
      <xdr:colOff>165100</xdr:colOff>
      <xdr:row>39</xdr:row>
      <xdr:rowOff>92469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7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83596</xdr:rowOff>
    </xdr:from>
    <xdr:ext cx="313932"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35333" y="67701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110198</xdr:rowOff>
    </xdr:from>
    <xdr:to>
      <xdr:col>72</xdr:col>
      <xdr:colOff>38100</xdr:colOff>
      <xdr:row>39</xdr:row>
      <xdr:rowOff>40348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2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31475</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718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153936</xdr:rowOff>
    </xdr:from>
    <xdr:to>
      <xdr:col>67</xdr:col>
      <xdr:colOff>101600</xdr:colOff>
      <xdr:row>39</xdr:row>
      <xdr:rowOff>84086</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6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75213</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761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100234</xdr:rowOff>
    </xdr:from>
    <xdr:to>
      <xdr:col>85</xdr:col>
      <xdr:colOff>127000</xdr:colOff>
      <xdr:row>75</xdr:row>
      <xdr:rowOff>156747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2787534"/>
          <a:ext cx="838200" cy="22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156747</xdr:rowOff>
    </xdr:from>
    <xdr:to>
      <xdr:col>81</xdr:col>
      <xdr:colOff>50800</xdr:colOff>
      <xdr:row>76</xdr:row>
      <xdr:rowOff>13202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015497"/>
          <a:ext cx="889000" cy="27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13202</xdr:rowOff>
    </xdr:from>
    <xdr:to>
      <xdr:col>76</xdr:col>
      <xdr:colOff>114300</xdr:colOff>
      <xdr:row>76</xdr:row>
      <xdr:rowOff>32601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043402"/>
          <a:ext cx="889000" cy="1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32601</xdr:rowOff>
    </xdr:from>
    <xdr:to>
      <xdr:col>71</xdr:col>
      <xdr:colOff>177800</xdr:colOff>
      <xdr:row>76</xdr:row>
      <xdr:rowOff>83970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062801"/>
          <a:ext cx="889000" cy="5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49434</xdr:rowOff>
    </xdr:from>
    <xdr:to>
      <xdr:col>85</xdr:col>
      <xdr:colOff>177800</xdr:colOff>
      <xdr:row>74</xdr:row>
      <xdr:rowOff>151034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73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72311</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58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105947</xdr:rowOff>
    </xdr:from>
    <xdr:to>
      <xdr:col>81</xdr:col>
      <xdr:colOff>101600</xdr:colOff>
      <xdr:row>76</xdr:row>
      <xdr:rowOff>36097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96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52624</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73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133852</xdr:rowOff>
    </xdr:from>
    <xdr:to>
      <xdr:col>76</xdr:col>
      <xdr:colOff>165100</xdr:colOff>
      <xdr:row>76</xdr:row>
      <xdr:rowOff>64002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99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80529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767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153251</xdr:rowOff>
    </xdr:from>
    <xdr:to>
      <xdr:col>72</xdr:col>
      <xdr:colOff>38100</xdr:colOff>
      <xdr:row>76</xdr:row>
      <xdr:rowOff>83401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01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74528</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10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33170</xdr:rowOff>
    </xdr:from>
    <xdr:to>
      <xdr:col>67</xdr:col>
      <xdr:colOff>101600</xdr:colOff>
      <xdr:row>76</xdr:row>
      <xdr:rowOff>134770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0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125897</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156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41374</xdr:rowOff>
    </xdr:from>
    <xdr:to>
      <xdr:col>85</xdr:col>
      <xdr:colOff>127000</xdr:colOff>
      <xdr:row>95</xdr:row>
      <xdr:rowOff>152437</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329124"/>
          <a:ext cx="838200" cy="111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119994</xdr:rowOff>
    </xdr:from>
    <xdr:to>
      <xdr:col>81</xdr:col>
      <xdr:colOff>50800</xdr:colOff>
      <xdr:row>95</xdr:row>
      <xdr:rowOff>152437</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407744"/>
          <a:ext cx="889000" cy="3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119994</xdr:rowOff>
    </xdr:from>
    <xdr:to>
      <xdr:col>76</xdr:col>
      <xdr:colOff>114300</xdr:colOff>
      <xdr:row>96</xdr:row>
      <xdr:rowOff>14382</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407744"/>
          <a:ext cx="889000" cy="6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14382</xdr:rowOff>
    </xdr:from>
    <xdr:to>
      <xdr:col>71</xdr:col>
      <xdr:colOff>177800</xdr:colOff>
      <xdr:row>97</xdr:row>
      <xdr:rowOff>170022</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473582"/>
          <a:ext cx="889000" cy="327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162024</xdr:rowOff>
    </xdr:from>
    <xdr:to>
      <xdr:col>85</xdr:col>
      <xdr:colOff>177800</xdr:colOff>
      <xdr:row>95</xdr:row>
      <xdr:rowOff>92174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27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13451</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12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101637</xdr:rowOff>
    </xdr:from>
    <xdr:to>
      <xdr:col>81</xdr:col>
      <xdr:colOff>101600</xdr:colOff>
      <xdr:row>96</xdr:row>
      <xdr:rowOff>31787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38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48314</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164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69194</xdr:rowOff>
    </xdr:from>
    <xdr:to>
      <xdr:col>76</xdr:col>
      <xdr:colOff>165100</xdr:colOff>
      <xdr:row>95</xdr:row>
      <xdr:rowOff>170794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35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15871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13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135032</xdr:rowOff>
    </xdr:from>
    <xdr:to>
      <xdr:col>72</xdr:col>
      <xdr:colOff>38100</xdr:colOff>
      <xdr:row>96</xdr:row>
      <xdr:rowOff>65182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42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81709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1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119222</xdr:rowOff>
    </xdr:from>
    <xdr:to>
      <xdr:col>67</xdr:col>
      <xdr:colOff>101600</xdr:colOff>
      <xdr:row>98</xdr:row>
      <xdr:rowOff>49372</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4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40499</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42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107285</xdr:rowOff>
    </xdr:from>
    <xdr:to>
      <xdr:col>116</xdr:col>
      <xdr:colOff>63500</xdr:colOff>
      <xdr:row>38</xdr:row>
      <xdr:rowOff>117115</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450935"/>
          <a:ext cx="838200" cy="18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107285</xdr:rowOff>
    </xdr:from>
    <xdr:to>
      <xdr:col>111</xdr:col>
      <xdr:colOff>177800</xdr:colOff>
      <xdr:row>37</xdr:row>
      <xdr:rowOff>127950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450935"/>
          <a:ext cx="889000" cy="2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127950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471600"/>
          <a:ext cx="889000" cy="18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66315</xdr:rowOff>
    </xdr:from>
    <xdr:to>
      <xdr:col>116</xdr:col>
      <xdr:colOff>114300</xdr:colOff>
      <xdr:row>38</xdr:row>
      <xdr:rowOff>167915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8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152692</xdr:rowOff>
    </xdr:from>
    <xdr:ext cx="378565"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496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56485</xdr:rowOff>
    </xdr:from>
    <xdr:to>
      <xdr:col>112</xdr:col>
      <xdr:colOff>38100</xdr:colOff>
      <xdr:row>37</xdr:row>
      <xdr:rowOff>158085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40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149211</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492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77150</xdr:rowOff>
    </xdr:from>
    <xdr:to>
      <xdr:col>107</xdr:col>
      <xdr:colOff>101600</xdr:colOff>
      <xdr:row>38</xdr:row>
      <xdr:rowOff>7300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42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169877</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51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81674</xdr:rowOff>
    </xdr:from>
    <xdr:to>
      <xdr:col>116</xdr:col>
      <xdr:colOff>63500</xdr:colOff>
      <xdr:row>58</xdr:row>
      <xdr:rowOff>94247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25774"/>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81674</xdr:rowOff>
    </xdr:from>
    <xdr:to>
      <xdr:col>111</xdr:col>
      <xdr:colOff>177800</xdr:colOff>
      <xdr:row>58</xdr:row>
      <xdr:rowOff>100457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25774"/>
          <a:ext cx="889000" cy="1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63195</xdr:rowOff>
    </xdr:from>
    <xdr:to>
      <xdr:col>107</xdr:col>
      <xdr:colOff>50800</xdr:colOff>
      <xdr:row>58</xdr:row>
      <xdr:rowOff>100457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07295"/>
          <a:ext cx="889000" cy="3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63195</xdr:rowOff>
    </xdr:from>
    <xdr:to>
      <xdr:col>102</xdr:col>
      <xdr:colOff>114300</xdr:colOff>
      <xdr:row>58</xdr:row>
      <xdr:rowOff>79045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07295"/>
          <a:ext cx="889000" cy="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43447</xdr:rowOff>
    </xdr:from>
    <xdr:to>
      <xdr:col>116</xdr:col>
      <xdr:colOff>114300</xdr:colOff>
      <xdr:row>58</xdr:row>
      <xdr:rowOff>145047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8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129824</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02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30874</xdr:rowOff>
    </xdr:from>
    <xdr:to>
      <xdr:col>112</xdr:col>
      <xdr:colOff>38100</xdr:colOff>
      <xdr:row>58</xdr:row>
      <xdr:rowOff>132474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7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123601</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06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49657</xdr:rowOff>
    </xdr:from>
    <xdr:to>
      <xdr:col>107</xdr:col>
      <xdr:colOff>101600</xdr:colOff>
      <xdr:row>58</xdr:row>
      <xdr:rowOff>151257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9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142384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08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12395</xdr:rowOff>
    </xdr:from>
    <xdr:to>
      <xdr:col>102</xdr:col>
      <xdr:colOff>165100</xdr:colOff>
      <xdr:row>58</xdr:row>
      <xdr:rowOff>113995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105122</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49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28245</xdr:rowOff>
    </xdr:from>
    <xdr:to>
      <xdr:col>98</xdr:col>
      <xdr:colOff>38100</xdr:colOff>
      <xdr:row>58</xdr:row>
      <xdr:rowOff>129845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7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120972</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6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47025</xdr:rowOff>
    </xdr:from>
    <xdr:to>
      <xdr:col>116</xdr:col>
      <xdr:colOff>63500</xdr:colOff>
      <xdr:row>76</xdr:row>
      <xdr:rowOff>70479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3077225"/>
          <a:ext cx="838200" cy="2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47025</xdr:rowOff>
    </xdr:from>
    <xdr:to>
      <xdr:col>111</xdr:col>
      <xdr:colOff>177800</xdr:colOff>
      <xdr:row>76</xdr:row>
      <xdr:rowOff>66503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077225"/>
          <a:ext cx="889000" cy="19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66503</xdr:rowOff>
    </xdr:from>
    <xdr:to>
      <xdr:col>107</xdr:col>
      <xdr:colOff>50800</xdr:colOff>
      <xdr:row>76</xdr:row>
      <xdr:rowOff>66937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096703"/>
          <a:ext cx="88900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66937</xdr:rowOff>
    </xdr:from>
    <xdr:to>
      <xdr:col>102</xdr:col>
      <xdr:colOff>114300</xdr:colOff>
      <xdr:row>76</xdr:row>
      <xdr:rowOff>93385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097137"/>
          <a:ext cx="889000" cy="26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19679</xdr:rowOff>
    </xdr:from>
    <xdr:to>
      <xdr:col>116</xdr:col>
      <xdr:colOff>114300</xdr:colOff>
      <xdr:row>76</xdr:row>
      <xdr:rowOff>121279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4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169556</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28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167675</xdr:rowOff>
    </xdr:from>
    <xdr:to>
      <xdr:col>112</xdr:col>
      <xdr:colOff>38100</xdr:colOff>
      <xdr:row>76</xdr:row>
      <xdr:rowOff>97825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2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88952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11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15703</xdr:rowOff>
    </xdr:from>
    <xdr:to>
      <xdr:col>107</xdr:col>
      <xdr:colOff>101600</xdr:colOff>
      <xdr:row>76</xdr:row>
      <xdr:rowOff>117303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4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108430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3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16137</xdr:rowOff>
    </xdr:from>
    <xdr:to>
      <xdr:col>102</xdr:col>
      <xdr:colOff>165100</xdr:colOff>
      <xdr:row>76</xdr:row>
      <xdr:rowOff>117737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04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108864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13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42585</xdr:rowOff>
    </xdr:from>
    <xdr:to>
      <xdr:col>98</xdr:col>
      <xdr:colOff>38100</xdr:colOff>
      <xdr:row>76</xdr:row>
      <xdr:rowOff>144185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07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135312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65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補助費等は住民一人当たり</a:t>
          </a:r>
          <a:r>
            <a:rPr kumimoji="1" lang="en-US" altLang="ja-JP" sz="1300">
              <a:latin typeface="ＭＳ Ｐゴシック" panose="020B0600070205080204" pitchFamily="50" charset="-128"/>
              <a:ea typeface="ＭＳ Ｐゴシック" panose="020B0600070205080204" pitchFamily="50" charset="-128"/>
            </a:rPr>
            <a:t>134,615</a:t>
          </a:r>
          <a:r>
            <a:rPr kumimoji="1" lang="ja-JP" altLang="en-US" sz="1300">
              <a:latin typeface="ＭＳ Ｐゴシック" panose="020B0600070205080204" pitchFamily="50" charset="-128"/>
              <a:ea typeface="ＭＳ Ｐゴシック" panose="020B0600070205080204" pitchFamily="50" charset="-128"/>
            </a:rPr>
            <a:t>円となっており、類似団体と比較して一人当たりのコストが高い状況となっている。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は、基幹システム標準化への改修対応による広域圏負担金の増加やふるさと納税の増収に伴う返礼品の増加によるものでもあるが、主に消防やごみ処理等業務を一部事務組合で行っていることや、公営企業会計への補助が大きいことが要因である。このため、事務組合の事務事業の見直しや、公営企業会計の経営健全化を図り、補助費等の縮減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福井県あわら市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26,306
25,601
116.98
20,658,242
19,420,178
1,111,926
8,935,226
16,211,293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23.0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56071</xdr:rowOff>
    </xdr:from>
    <xdr:to>
      <xdr:col>24</xdr:col>
      <xdr:colOff>63500</xdr:colOff>
      <xdr:row>35</xdr:row>
      <xdr:rowOff>66929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56821"/>
          <a:ext cx="8382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26353</xdr:rowOff>
    </xdr:from>
    <xdr:to>
      <xdr:col>19</xdr:col>
      <xdr:colOff>177800</xdr:colOff>
      <xdr:row>35</xdr:row>
      <xdr:rowOff>66929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027103"/>
          <a:ext cx="889000" cy="4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117602</xdr:rowOff>
    </xdr:from>
    <xdr:to>
      <xdr:col>15</xdr:col>
      <xdr:colOff>50800</xdr:colOff>
      <xdr:row>35</xdr:row>
      <xdr:rowOff>26353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946902"/>
          <a:ext cx="889000" cy="80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117602</xdr:rowOff>
    </xdr:from>
    <xdr:to>
      <xdr:col>10</xdr:col>
      <xdr:colOff>114300</xdr:colOff>
      <xdr:row>35</xdr:row>
      <xdr:rowOff>90932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46902"/>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5271</xdr:rowOff>
    </xdr:from>
    <xdr:to>
      <xdr:col>24</xdr:col>
      <xdr:colOff>114300</xdr:colOff>
      <xdr:row>35</xdr:row>
      <xdr:rowOff>106871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0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28148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57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16129</xdr:rowOff>
    </xdr:from>
    <xdr:to>
      <xdr:col>20</xdr:col>
      <xdr:colOff>38100</xdr:colOff>
      <xdr:row>35</xdr:row>
      <xdr:rowOff>117729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1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134256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92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147003</xdr:rowOff>
    </xdr:from>
    <xdr:to>
      <xdr:col>15</xdr:col>
      <xdr:colOff>101600</xdr:colOff>
      <xdr:row>35</xdr:row>
      <xdr:rowOff>77153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7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93680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5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66802</xdr:rowOff>
    </xdr:from>
    <xdr:to>
      <xdr:col>10</xdr:col>
      <xdr:colOff>165100</xdr:colOff>
      <xdr:row>34</xdr:row>
      <xdr:rowOff>168402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9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13479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71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40132</xdr:rowOff>
    </xdr:from>
    <xdr:to>
      <xdr:col>6</xdr:col>
      <xdr:colOff>38100</xdr:colOff>
      <xdr:row>35</xdr:row>
      <xdr:rowOff>141732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4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158259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1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134377</xdr:rowOff>
    </xdr:from>
    <xdr:to>
      <xdr:col>24</xdr:col>
      <xdr:colOff>63500</xdr:colOff>
      <xdr:row>56</xdr:row>
      <xdr:rowOff>82538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564127"/>
          <a:ext cx="838200" cy="11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82538</xdr:rowOff>
    </xdr:from>
    <xdr:to>
      <xdr:col>19</xdr:col>
      <xdr:colOff>177800</xdr:colOff>
      <xdr:row>56</xdr:row>
      <xdr:rowOff>87778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683738"/>
          <a:ext cx="889000" cy="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87778</xdr:rowOff>
    </xdr:from>
    <xdr:to>
      <xdr:col>15</xdr:col>
      <xdr:colOff>50800</xdr:colOff>
      <xdr:row>56</xdr:row>
      <xdr:rowOff>142165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688978"/>
          <a:ext cx="889000" cy="5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92963</xdr:rowOff>
    </xdr:from>
    <xdr:to>
      <xdr:col>10</xdr:col>
      <xdr:colOff>114300</xdr:colOff>
      <xdr:row>56</xdr:row>
      <xdr:rowOff>142165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22713"/>
          <a:ext cx="889000" cy="220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83577</xdr:rowOff>
    </xdr:from>
    <xdr:to>
      <xdr:col>24</xdr:col>
      <xdr:colOff>114300</xdr:colOff>
      <xdr:row>56</xdr:row>
      <xdr:rowOff>13727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1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106454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364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31738</xdr:rowOff>
    </xdr:from>
    <xdr:to>
      <xdr:col>20</xdr:col>
      <xdr:colOff>38100</xdr:colOff>
      <xdr:row>56</xdr:row>
      <xdr:rowOff>133338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3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149865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08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36978</xdr:rowOff>
    </xdr:from>
    <xdr:to>
      <xdr:col>15</xdr:col>
      <xdr:colOff>101600</xdr:colOff>
      <xdr:row>56</xdr:row>
      <xdr:rowOff>138578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3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155105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13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91365</xdr:rowOff>
    </xdr:from>
    <xdr:to>
      <xdr:col>10</xdr:col>
      <xdr:colOff>165100</xdr:colOff>
      <xdr:row>57</xdr:row>
      <xdr:rowOff>21515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9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38042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67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42163</xdr:rowOff>
    </xdr:from>
    <xdr:to>
      <xdr:col>6</xdr:col>
      <xdr:colOff>38100</xdr:colOff>
      <xdr:row>55</xdr:row>
      <xdr:rowOff>143763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7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134890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64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2682</xdr:rowOff>
    </xdr:from>
    <xdr:to>
      <xdr:col>24</xdr:col>
      <xdr:colOff>63500</xdr:colOff>
      <xdr:row>77</xdr:row>
      <xdr:rowOff>26020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32882"/>
          <a:ext cx="838200" cy="194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26020</xdr:rowOff>
    </xdr:from>
    <xdr:to>
      <xdr:col>19</xdr:col>
      <xdr:colOff>177800</xdr:colOff>
      <xdr:row>77</xdr:row>
      <xdr:rowOff>158293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27670"/>
          <a:ext cx="889000" cy="13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26978</xdr:rowOff>
    </xdr:from>
    <xdr:to>
      <xdr:col>15</xdr:col>
      <xdr:colOff>50800</xdr:colOff>
      <xdr:row>77</xdr:row>
      <xdr:rowOff>158293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28628"/>
          <a:ext cx="889000" cy="13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68056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4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26978</xdr:rowOff>
    </xdr:from>
    <xdr:to>
      <xdr:col>10</xdr:col>
      <xdr:colOff>114300</xdr:colOff>
      <xdr:row>78</xdr:row>
      <xdr:rowOff>64066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28628"/>
          <a:ext cx="889000" cy="20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137442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65695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61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123331</xdr:rowOff>
    </xdr:from>
    <xdr:to>
      <xdr:col>24</xdr:col>
      <xdr:colOff>114300</xdr:colOff>
      <xdr:row>76</xdr:row>
      <xdr:rowOff>53482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8208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146208</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33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146670</xdr:rowOff>
    </xdr:from>
    <xdr:to>
      <xdr:col>20</xdr:col>
      <xdr:colOff>38100</xdr:colOff>
      <xdr:row>77</xdr:row>
      <xdr:rowOff>76820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7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93347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5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107493</xdr:rowOff>
    </xdr:from>
    <xdr:to>
      <xdr:col>15</xdr:col>
      <xdr:colOff>101600</xdr:colOff>
      <xdr:row>78</xdr:row>
      <xdr:rowOff>37643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0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54170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84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147628</xdr:rowOff>
    </xdr:from>
    <xdr:to>
      <xdr:col>10</xdr:col>
      <xdr:colOff>165100</xdr:colOff>
      <xdr:row>77</xdr:row>
      <xdr:rowOff>77778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7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94305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53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13266</xdr:rowOff>
    </xdr:from>
    <xdr:to>
      <xdr:col>6</xdr:col>
      <xdr:colOff>38100</xdr:colOff>
      <xdr:row>78</xdr:row>
      <xdr:rowOff>114866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8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131393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161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150724</xdr:rowOff>
    </xdr:from>
    <xdr:to>
      <xdr:col>24</xdr:col>
      <xdr:colOff>63500</xdr:colOff>
      <xdr:row>99</xdr:row>
      <xdr:rowOff>4738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952824"/>
          <a:ext cx="838200" cy="25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117056</xdr:rowOff>
    </xdr:from>
    <xdr:to>
      <xdr:col>19</xdr:col>
      <xdr:colOff>177800</xdr:colOff>
      <xdr:row>99</xdr:row>
      <xdr:rowOff>4738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919156"/>
          <a:ext cx="889000" cy="59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117056</xdr:rowOff>
    </xdr:from>
    <xdr:to>
      <xdr:col>15</xdr:col>
      <xdr:colOff>50800</xdr:colOff>
      <xdr:row>98</xdr:row>
      <xdr:rowOff>161761</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919156"/>
          <a:ext cx="889000" cy="4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161761</xdr:rowOff>
    </xdr:from>
    <xdr:to>
      <xdr:col>10</xdr:col>
      <xdr:colOff>114300</xdr:colOff>
      <xdr:row>99</xdr:row>
      <xdr:rowOff>45605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963861"/>
          <a:ext cx="889000" cy="5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99924</xdr:rowOff>
    </xdr:from>
    <xdr:to>
      <xdr:col>24</xdr:col>
      <xdr:colOff>114300</xdr:colOff>
      <xdr:row>99</xdr:row>
      <xdr:rowOff>30074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90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14851</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81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125388</xdr:rowOff>
    </xdr:from>
    <xdr:to>
      <xdr:col>20</xdr:col>
      <xdr:colOff>38100</xdr:colOff>
      <xdr:row>99</xdr:row>
      <xdr:rowOff>55538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92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46665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70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66256</xdr:rowOff>
    </xdr:from>
    <xdr:to>
      <xdr:col>15</xdr:col>
      <xdr:colOff>101600</xdr:colOff>
      <xdr:row>98</xdr:row>
      <xdr:rowOff>167856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86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158983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96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110961</xdr:rowOff>
    </xdr:from>
    <xdr:to>
      <xdr:col>10</xdr:col>
      <xdr:colOff>165100</xdr:colOff>
      <xdr:row>99</xdr:row>
      <xdr:rowOff>41111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91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32238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7005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166255</xdr:rowOff>
    </xdr:from>
    <xdr:to>
      <xdr:col>6</xdr:col>
      <xdr:colOff>38100</xdr:colOff>
      <xdr:row>99</xdr:row>
      <xdr:rowOff>96405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96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87532</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706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165826</xdr:rowOff>
    </xdr:from>
    <xdr:to>
      <xdr:col>55</xdr:col>
      <xdr:colOff>0</xdr:colOff>
      <xdr:row>37</xdr:row>
      <xdr:rowOff>169745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509476"/>
          <a:ext cx="8382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169745</xdr:rowOff>
    </xdr:from>
    <xdr:to>
      <xdr:col>50</xdr:col>
      <xdr:colOff>114300</xdr:colOff>
      <xdr:row>38</xdr:row>
      <xdr:rowOff>2866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51339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80264</xdr:rowOff>
    </xdr:from>
    <xdr:to>
      <xdr:col>45</xdr:col>
      <xdr:colOff>177800</xdr:colOff>
      <xdr:row>38</xdr:row>
      <xdr:rowOff>2866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423914"/>
          <a:ext cx="889000" cy="9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79937</xdr:rowOff>
    </xdr:from>
    <xdr:to>
      <xdr:col>41</xdr:col>
      <xdr:colOff>50800</xdr:colOff>
      <xdr:row>37</xdr:row>
      <xdr:rowOff>80264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423587"/>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115026</xdr:rowOff>
    </xdr:from>
    <xdr:to>
      <xdr:col>55</xdr:col>
      <xdr:colOff>50800</xdr:colOff>
      <xdr:row>38</xdr:row>
      <xdr:rowOff>45176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45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93453</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371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118945</xdr:rowOff>
    </xdr:from>
    <xdr:to>
      <xdr:col>50</xdr:col>
      <xdr:colOff>165100</xdr:colOff>
      <xdr:row>38</xdr:row>
      <xdr:rowOff>49095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46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40222</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555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123516</xdr:rowOff>
    </xdr:from>
    <xdr:to>
      <xdr:col>46</xdr:col>
      <xdr:colOff>38100</xdr:colOff>
      <xdr:row>38</xdr:row>
      <xdr:rowOff>53666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46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44793</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5598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29464</xdr:rowOff>
    </xdr:from>
    <xdr:to>
      <xdr:col>41</xdr:col>
      <xdr:colOff>101600</xdr:colOff>
      <xdr:row>37</xdr:row>
      <xdr:rowOff>131064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37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147591</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614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29137</xdr:rowOff>
    </xdr:from>
    <xdr:to>
      <xdr:col>36</xdr:col>
      <xdr:colOff>165100</xdr:colOff>
      <xdr:row>37</xdr:row>
      <xdr:rowOff>130737</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37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147264</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14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134862</xdr:rowOff>
    </xdr:from>
    <xdr:to>
      <xdr:col>55</xdr:col>
      <xdr:colOff>0</xdr:colOff>
      <xdr:row>55</xdr:row>
      <xdr:rowOff>147244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564612"/>
          <a:ext cx="838200" cy="1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68644</xdr:rowOff>
    </xdr:from>
    <xdr:to>
      <xdr:col>50</xdr:col>
      <xdr:colOff>114300</xdr:colOff>
      <xdr:row>55</xdr:row>
      <xdr:rowOff>134862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498394"/>
          <a:ext cx="889000" cy="6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68644</xdr:rowOff>
    </xdr:from>
    <xdr:to>
      <xdr:col>45</xdr:col>
      <xdr:colOff>177800</xdr:colOff>
      <xdr:row>56</xdr:row>
      <xdr:rowOff>6998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498394"/>
          <a:ext cx="889000" cy="109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6998</xdr:rowOff>
    </xdr:from>
    <xdr:to>
      <xdr:col>41</xdr:col>
      <xdr:colOff>50800</xdr:colOff>
      <xdr:row>56</xdr:row>
      <xdr:rowOff>46717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608198"/>
          <a:ext cx="889000" cy="3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96444</xdr:rowOff>
    </xdr:from>
    <xdr:to>
      <xdr:col>55</xdr:col>
      <xdr:colOff>50800</xdr:colOff>
      <xdr:row>56</xdr:row>
      <xdr:rowOff>26594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52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119321</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7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84062</xdr:rowOff>
    </xdr:from>
    <xdr:to>
      <xdr:col>50</xdr:col>
      <xdr:colOff>165100</xdr:colOff>
      <xdr:row>56</xdr:row>
      <xdr:rowOff>14212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1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30739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289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17844</xdr:rowOff>
    </xdr:from>
    <xdr:to>
      <xdr:col>46</xdr:col>
      <xdr:colOff>38100</xdr:colOff>
      <xdr:row>55</xdr:row>
      <xdr:rowOff>119444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447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135971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22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127648</xdr:rowOff>
    </xdr:from>
    <xdr:to>
      <xdr:col>41</xdr:col>
      <xdr:colOff>101600</xdr:colOff>
      <xdr:row>56</xdr:row>
      <xdr:rowOff>57798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55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74325</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332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167367</xdr:rowOff>
    </xdr:from>
    <xdr:to>
      <xdr:col>36</xdr:col>
      <xdr:colOff>165100</xdr:colOff>
      <xdr:row>56</xdr:row>
      <xdr:rowOff>97517</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9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114044</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372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170428</xdr:rowOff>
    </xdr:from>
    <xdr:to>
      <xdr:col>55</xdr:col>
      <xdr:colOff>0</xdr:colOff>
      <xdr:row>76</xdr:row>
      <xdr:rowOff>45935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029178"/>
          <a:ext cx="838200" cy="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44279</xdr:rowOff>
    </xdr:from>
    <xdr:to>
      <xdr:col>50</xdr:col>
      <xdr:colOff>114300</xdr:colOff>
      <xdr:row>76</xdr:row>
      <xdr:rowOff>45935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903029"/>
          <a:ext cx="889000" cy="17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44279</xdr:rowOff>
    </xdr:from>
    <xdr:to>
      <xdr:col>45</xdr:col>
      <xdr:colOff>177800</xdr:colOff>
      <xdr:row>77</xdr:row>
      <xdr:rowOff>13342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2903029"/>
          <a:ext cx="889000" cy="31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71062</xdr:rowOff>
    </xdr:from>
    <xdr:to>
      <xdr:col>41</xdr:col>
      <xdr:colOff>50800</xdr:colOff>
      <xdr:row>77</xdr:row>
      <xdr:rowOff>13342</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101262"/>
          <a:ext cx="889000" cy="113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119628</xdr:rowOff>
    </xdr:from>
    <xdr:to>
      <xdr:col>55</xdr:col>
      <xdr:colOff>50800</xdr:colOff>
      <xdr:row>76</xdr:row>
      <xdr:rowOff>49777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9783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142505</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82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166585</xdr:rowOff>
    </xdr:from>
    <xdr:to>
      <xdr:col>50</xdr:col>
      <xdr:colOff>165100</xdr:colOff>
      <xdr:row>76</xdr:row>
      <xdr:rowOff>96735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02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113263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8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164929</xdr:rowOff>
    </xdr:from>
    <xdr:to>
      <xdr:col>46</xdr:col>
      <xdr:colOff>38100</xdr:colOff>
      <xdr:row>75</xdr:row>
      <xdr:rowOff>95079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852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111606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62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133992</xdr:rowOff>
    </xdr:from>
    <xdr:to>
      <xdr:col>41</xdr:col>
      <xdr:colOff>101600</xdr:colOff>
      <xdr:row>77</xdr:row>
      <xdr:rowOff>64142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6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55269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56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20262</xdr:rowOff>
    </xdr:from>
    <xdr:to>
      <xdr:col>36</xdr:col>
      <xdr:colOff>165100</xdr:colOff>
      <xdr:row>76</xdr:row>
      <xdr:rowOff>121862</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5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138390</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82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96825</xdr:rowOff>
    </xdr:from>
    <xdr:to>
      <xdr:col>55</xdr:col>
      <xdr:colOff>0</xdr:colOff>
      <xdr:row>95</xdr:row>
      <xdr:rowOff>75488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213125"/>
          <a:ext cx="838200" cy="150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13551</xdr:rowOff>
    </xdr:from>
    <xdr:to>
      <xdr:col>50</xdr:col>
      <xdr:colOff>114300</xdr:colOff>
      <xdr:row>95</xdr:row>
      <xdr:rowOff>75488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5444051"/>
          <a:ext cx="889000" cy="91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13551</xdr:rowOff>
    </xdr:from>
    <xdr:to>
      <xdr:col>45</xdr:col>
      <xdr:colOff>177800</xdr:colOff>
      <xdr:row>92</xdr:row>
      <xdr:rowOff>66980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5444051"/>
          <a:ext cx="889000" cy="39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66980</xdr:rowOff>
    </xdr:from>
    <xdr:to>
      <xdr:col>41</xdr:col>
      <xdr:colOff>50800</xdr:colOff>
      <xdr:row>94</xdr:row>
      <xdr:rowOff>24473</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5840380"/>
          <a:ext cx="889000" cy="300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46025</xdr:rowOff>
    </xdr:from>
    <xdr:to>
      <xdr:col>55</xdr:col>
      <xdr:colOff>50800</xdr:colOff>
      <xdr:row>94</xdr:row>
      <xdr:rowOff>147625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16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68902</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013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24688</xdr:rowOff>
    </xdr:from>
    <xdr:to>
      <xdr:col>50</xdr:col>
      <xdr:colOff>165100</xdr:colOff>
      <xdr:row>95</xdr:row>
      <xdr:rowOff>126288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31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142815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08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89</xdr:row>
      <xdr:rowOff>134201</xdr:rowOff>
    </xdr:from>
    <xdr:to>
      <xdr:col>46</xdr:col>
      <xdr:colOff>38100</xdr:colOff>
      <xdr:row>90</xdr:row>
      <xdr:rowOff>64351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539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88</xdr:row>
      <xdr:rowOff>80878</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50795" y="15168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16180</xdr:rowOff>
    </xdr:from>
    <xdr:to>
      <xdr:col>41</xdr:col>
      <xdr:colOff>101600</xdr:colOff>
      <xdr:row>92</xdr:row>
      <xdr:rowOff>117780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578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134307</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61795" y="15564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145123</xdr:rowOff>
    </xdr:from>
    <xdr:to>
      <xdr:col>36</xdr:col>
      <xdr:colOff>165100</xdr:colOff>
      <xdr:row>94</xdr:row>
      <xdr:rowOff>75273</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089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91800</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5865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52908</xdr:rowOff>
    </xdr:from>
    <xdr:to>
      <xdr:col>85</xdr:col>
      <xdr:colOff>127000</xdr:colOff>
      <xdr:row>36</xdr:row>
      <xdr:rowOff>97447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225108"/>
          <a:ext cx="838200" cy="4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97447</xdr:rowOff>
    </xdr:from>
    <xdr:to>
      <xdr:col>81</xdr:col>
      <xdr:colOff>50800</xdr:colOff>
      <xdr:row>36</xdr:row>
      <xdr:rowOff>163322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269647"/>
          <a:ext cx="889000" cy="6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163322</xdr:rowOff>
    </xdr:from>
    <xdr:to>
      <xdr:col>76</xdr:col>
      <xdr:colOff>114300</xdr:colOff>
      <xdr:row>37</xdr:row>
      <xdr:rowOff>25400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335522"/>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108344</xdr:rowOff>
    </xdr:from>
    <xdr:to>
      <xdr:col>71</xdr:col>
      <xdr:colOff>177800</xdr:colOff>
      <xdr:row>37</xdr:row>
      <xdr:rowOff>25400</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280544"/>
          <a:ext cx="889000" cy="8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2108</xdr:rowOff>
    </xdr:from>
    <xdr:to>
      <xdr:col>85</xdr:col>
      <xdr:colOff>177800</xdr:colOff>
      <xdr:row>36</xdr:row>
      <xdr:rowOff>103708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17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151985</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152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46647</xdr:rowOff>
    </xdr:from>
    <xdr:to>
      <xdr:col>81</xdr:col>
      <xdr:colOff>101600</xdr:colOff>
      <xdr:row>36</xdr:row>
      <xdr:rowOff>148247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21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139374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311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112522</xdr:rowOff>
    </xdr:from>
    <xdr:to>
      <xdr:col>76</xdr:col>
      <xdr:colOff>165100</xdr:colOff>
      <xdr:row>37</xdr:row>
      <xdr:rowOff>42672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28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33799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377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146050</xdr:rowOff>
    </xdr:from>
    <xdr:to>
      <xdr:col>72</xdr:col>
      <xdr:colOff>38100</xdr:colOff>
      <xdr:row>37</xdr:row>
      <xdr:rowOff>76200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31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67327</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41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57544</xdr:rowOff>
    </xdr:from>
    <xdr:to>
      <xdr:col>67</xdr:col>
      <xdr:colOff>101600</xdr:colOff>
      <xdr:row>36</xdr:row>
      <xdr:rowOff>159144</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22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150271</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32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15810</xdr:rowOff>
    </xdr:from>
    <xdr:to>
      <xdr:col>85</xdr:col>
      <xdr:colOff>127000</xdr:colOff>
      <xdr:row>58</xdr:row>
      <xdr:rowOff>11423</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788460"/>
          <a:ext cx="838200" cy="16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11423</xdr:rowOff>
    </xdr:from>
    <xdr:to>
      <xdr:col>81</xdr:col>
      <xdr:colOff>50800</xdr:colOff>
      <xdr:row>58</xdr:row>
      <xdr:rowOff>16931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955523"/>
          <a:ext cx="889000" cy="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121717</xdr:rowOff>
    </xdr:from>
    <xdr:to>
      <xdr:col>76</xdr:col>
      <xdr:colOff>114300</xdr:colOff>
      <xdr:row>58</xdr:row>
      <xdr:rowOff>16931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3703300" y="9894367"/>
          <a:ext cx="889000" cy="66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121717</xdr:rowOff>
    </xdr:from>
    <xdr:to>
      <xdr:col>71</xdr:col>
      <xdr:colOff>177800</xdr:colOff>
      <xdr:row>57</xdr:row>
      <xdr:rowOff>150825</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2814300" y="9894367"/>
          <a:ext cx="889000" cy="2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136460</xdr:rowOff>
    </xdr:from>
    <xdr:to>
      <xdr:col>85</xdr:col>
      <xdr:colOff>177800</xdr:colOff>
      <xdr:row>57</xdr:row>
      <xdr:rowOff>66610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73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114887</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71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132073</xdr:rowOff>
    </xdr:from>
    <xdr:to>
      <xdr:col>81</xdr:col>
      <xdr:colOff>101600</xdr:colOff>
      <xdr:row>58</xdr:row>
      <xdr:rowOff>62223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90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53350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99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137581</xdr:rowOff>
    </xdr:from>
    <xdr:to>
      <xdr:col>76</xdr:col>
      <xdr:colOff>165100</xdr:colOff>
      <xdr:row>58</xdr:row>
      <xdr:rowOff>67731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91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58858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10002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70917</xdr:rowOff>
    </xdr:from>
    <xdr:to>
      <xdr:col>72</xdr:col>
      <xdr:colOff>38100</xdr:colOff>
      <xdr:row>58</xdr:row>
      <xdr:rowOff>1067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84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163644</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93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100025</xdr:rowOff>
    </xdr:from>
    <xdr:to>
      <xdr:col>67</xdr:col>
      <xdr:colOff>101600</xdr:colOff>
      <xdr:row>58</xdr:row>
      <xdr:rowOff>30175</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87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21302</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96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118859</xdr:rowOff>
    </xdr:from>
    <xdr:to>
      <xdr:col>85</xdr:col>
      <xdr:colOff>127000</xdr:colOff>
      <xdr:row>77</xdr:row>
      <xdr:rowOff>146368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2977609"/>
          <a:ext cx="838200" cy="370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146368</xdr:rowOff>
    </xdr:from>
    <xdr:to>
      <xdr:col>81</xdr:col>
      <xdr:colOff>50800</xdr:colOff>
      <xdr:row>79</xdr:row>
      <xdr:rowOff>41669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348018"/>
          <a:ext cx="889000" cy="238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160998</xdr:rowOff>
    </xdr:from>
    <xdr:to>
      <xdr:col>76</xdr:col>
      <xdr:colOff>114300</xdr:colOff>
      <xdr:row>79</xdr:row>
      <xdr:rowOff>41669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34098"/>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160998</xdr:rowOff>
    </xdr:from>
    <xdr:to>
      <xdr:col>71</xdr:col>
      <xdr:colOff>177800</xdr:colOff>
      <xdr:row>79</xdr:row>
      <xdr:rowOff>33286</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34098"/>
          <a:ext cx="889000" cy="4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68059</xdr:rowOff>
    </xdr:from>
    <xdr:to>
      <xdr:col>85</xdr:col>
      <xdr:colOff>177800</xdr:colOff>
      <xdr:row>75</xdr:row>
      <xdr:rowOff>169659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2926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90936</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277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95568</xdr:rowOff>
    </xdr:from>
    <xdr:to>
      <xdr:col>81</xdr:col>
      <xdr:colOff>101600</xdr:colOff>
      <xdr:row>78</xdr:row>
      <xdr:rowOff>25718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29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42245</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07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162319</xdr:rowOff>
    </xdr:from>
    <xdr:to>
      <xdr:col>76</xdr:col>
      <xdr:colOff>165100</xdr:colOff>
      <xdr:row>79</xdr:row>
      <xdr:rowOff>92469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83596</xdr:rowOff>
    </xdr:from>
    <xdr:ext cx="313932"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35333" y="136281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110198</xdr:rowOff>
    </xdr:from>
    <xdr:to>
      <xdr:col>72</xdr:col>
      <xdr:colOff>38100</xdr:colOff>
      <xdr:row>79</xdr:row>
      <xdr:rowOff>40348</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8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31475</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57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153936</xdr:rowOff>
    </xdr:from>
    <xdr:to>
      <xdr:col>67</xdr:col>
      <xdr:colOff>101600</xdr:colOff>
      <xdr:row>79</xdr:row>
      <xdr:rowOff>84086</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2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75213</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1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100234</xdr:rowOff>
    </xdr:from>
    <xdr:to>
      <xdr:col>85</xdr:col>
      <xdr:colOff>127000</xdr:colOff>
      <xdr:row>95</xdr:row>
      <xdr:rowOff>156747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216534"/>
          <a:ext cx="838200" cy="22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156747</xdr:rowOff>
    </xdr:from>
    <xdr:to>
      <xdr:col>81</xdr:col>
      <xdr:colOff>50800</xdr:colOff>
      <xdr:row>96</xdr:row>
      <xdr:rowOff>13202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444497"/>
          <a:ext cx="889000" cy="27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13202</xdr:rowOff>
    </xdr:from>
    <xdr:to>
      <xdr:col>76</xdr:col>
      <xdr:colOff>114300</xdr:colOff>
      <xdr:row>96</xdr:row>
      <xdr:rowOff>32601</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472402"/>
          <a:ext cx="889000" cy="1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32601</xdr:rowOff>
    </xdr:from>
    <xdr:to>
      <xdr:col>71</xdr:col>
      <xdr:colOff>177800</xdr:colOff>
      <xdr:row>96</xdr:row>
      <xdr:rowOff>83970</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491801"/>
          <a:ext cx="889000" cy="5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49434</xdr:rowOff>
    </xdr:from>
    <xdr:to>
      <xdr:col>85</xdr:col>
      <xdr:colOff>177800</xdr:colOff>
      <xdr:row>94</xdr:row>
      <xdr:rowOff>151034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16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72311</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017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105947</xdr:rowOff>
    </xdr:from>
    <xdr:to>
      <xdr:col>81</xdr:col>
      <xdr:colOff>101600</xdr:colOff>
      <xdr:row>96</xdr:row>
      <xdr:rowOff>36097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39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52624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16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133852</xdr:rowOff>
    </xdr:from>
    <xdr:to>
      <xdr:col>76</xdr:col>
      <xdr:colOff>165100</xdr:colOff>
      <xdr:row>96</xdr:row>
      <xdr:rowOff>64002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42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80529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19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153251</xdr:rowOff>
    </xdr:from>
    <xdr:to>
      <xdr:col>72</xdr:col>
      <xdr:colOff>38100</xdr:colOff>
      <xdr:row>96</xdr:row>
      <xdr:rowOff>83401</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441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74528</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533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33170</xdr:rowOff>
    </xdr:from>
    <xdr:to>
      <xdr:col>67</xdr:col>
      <xdr:colOff>101600</xdr:colOff>
      <xdr:row>96</xdr:row>
      <xdr:rowOff>134770</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49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125897</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5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衛生費については、ごみ処理等の業務を一部事務組合で実施しており、広域連携による経費の圧縮が図られているため、住民一人当たり</a:t>
          </a:r>
          <a:r>
            <a:rPr kumimoji="1" lang="en-US" altLang="ja-JP" sz="1300">
              <a:latin typeface="ＭＳ Ｐゴシック" panose="020B0600070205080204" pitchFamily="50" charset="-128"/>
              <a:ea typeface="ＭＳ Ｐゴシック" panose="020B0600070205080204" pitchFamily="50" charset="-128"/>
            </a:rPr>
            <a:t>35,132</a:t>
          </a:r>
          <a:r>
            <a:rPr kumimoji="1" lang="ja-JP" altLang="en-US" sz="1300">
              <a:latin typeface="ＭＳ Ｐゴシック" panose="020B0600070205080204" pitchFamily="50" charset="-128"/>
              <a:ea typeface="ＭＳ Ｐゴシック" panose="020B0600070205080204" pitchFamily="50" charset="-128"/>
            </a:rPr>
            <a:t>円と類似団体平均を大きく下回った。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一方で、総務費、災害復旧費は、ふるさと納税の増に伴う返礼品や委託料等の増、大雨・能登半島地震による道路や下水道、国影グラウンドなどの復旧費の増により類似団体平均を上回っている。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今後は、芦原温泉駅周辺整備事業や道の駅整備事業等の大型事業実施のために発行した地方債の元金償還に伴う公債費の増加が見込まれるため、その他の費目の抑制や財源確保に努める。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福井県あわら市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財政調整基金残高は、決算剰余金及び基金利子として</a:t>
          </a:r>
          <a:r>
            <a:rPr kumimoji="1" lang="en-US" altLang="ja-JP" sz="1400">
              <a:latin typeface="ＭＳ ゴシック" pitchFamily="49" charset="-128"/>
              <a:ea typeface="ＭＳ ゴシック" pitchFamily="49" charset="-128"/>
            </a:rPr>
            <a:t>420,808</a:t>
          </a:r>
          <a:r>
            <a:rPr kumimoji="1" lang="ja-JP" altLang="en-US" sz="1400">
              <a:latin typeface="ＭＳ ゴシック" pitchFamily="49" charset="-128"/>
              <a:ea typeface="ＭＳ ゴシック" pitchFamily="49" charset="-128"/>
            </a:rPr>
            <a:t>千円を積み立て、</a:t>
          </a:r>
          <a:r>
            <a:rPr kumimoji="1" lang="en-US" altLang="ja-JP" sz="1400">
              <a:latin typeface="ＭＳ ゴシック" pitchFamily="49" charset="-128"/>
              <a:ea typeface="ＭＳ ゴシック" pitchFamily="49" charset="-128"/>
            </a:rPr>
            <a:t>520,808</a:t>
          </a:r>
          <a:r>
            <a:rPr kumimoji="1" lang="ja-JP" altLang="en-US" sz="1400">
              <a:latin typeface="ＭＳ ゴシック" pitchFamily="49" charset="-128"/>
              <a:ea typeface="ＭＳ ゴシック" pitchFamily="49" charset="-128"/>
            </a:rPr>
            <a:t>千円を取り崩したため、前年度比</a:t>
          </a:r>
          <a:r>
            <a:rPr kumimoji="1" lang="en-US" altLang="ja-JP" sz="1400">
              <a:latin typeface="ＭＳ ゴシック" pitchFamily="49" charset="-128"/>
              <a:ea typeface="ＭＳ ゴシック" pitchFamily="49" charset="-128"/>
            </a:rPr>
            <a:t>1.52</a:t>
          </a:r>
          <a:r>
            <a:rPr kumimoji="1" lang="ja-JP" altLang="en-US" sz="1400">
              <a:latin typeface="ＭＳ ゴシック" pitchFamily="49" charset="-128"/>
              <a:ea typeface="ＭＳ ゴシック" pitchFamily="49" charset="-128"/>
            </a:rPr>
            <a:t>ポイントの減となった。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実質単年度収支は、普通交付税の増やふるさと納税の増による基金繰入金の増により黒字となった。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今後は、芦原温泉駅周辺整備事業等で発行した地方債の元金償還が順次開始されるため、財政調整基金の取り崩しが想定される。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福井県あわら市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aseline="0">
              <a:latin typeface="ＭＳ ゴシック" pitchFamily="49" charset="-128"/>
              <a:ea typeface="ＭＳ ゴシック" pitchFamily="49" charset="-128"/>
            </a:rPr>
            <a:t>　一般会計では、普通交付税の増やふるさと納税の増により基金繰入金が増加したため、黒字額の比率が上昇した。</a:t>
          </a:r>
          <a:endParaRPr kumimoji="1" lang="en-US" altLang="ja-JP" sz="1400" baseline="0">
            <a:latin typeface="ＭＳ ゴシック" pitchFamily="49" charset="-128"/>
            <a:ea typeface="ＭＳ ゴシック" pitchFamily="49" charset="-128"/>
          </a:endParaRPr>
        </a:p>
        <a:p>
          <a:r>
            <a:rPr kumimoji="1" lang="ja-JP" altLang="en-US" sz="1400" baseline="0">
              <a:latin typeface="ＭＳ ゴシック" pitchFamily="49" charset="-128"/>
              <a:ea typeface="ＭＳ ゴシック" pitchFamily="49" charset="-128"/>
            </a:rPr>
            <a:t>　水道事業会計では、資本的支出として、建設改良費が増加したことにより黒字額の比率が減少した。</a:t>
          </a:r>
          <a:endParaRPr kumimoji="1" lang="en-US" altLang="ja-JP" sz="1400" baseline="0">
            <a:latin typeface="ＭＳ ゴシック" pitchFamily="49" charset="-128"/>
            <a:ea typeface="ＭＳ ゴシック" pitchFamily="49" charset="-128"/>
          </a:endParaRPr>
        </a:p>
        <a:p>
          <a:r>
            <a:rPr kumimoji="1" lang="ja-JP" altLang="en-US" sz="1400" baseline="0">
              <a:latin typeface="ＭＳ ゴシック" pitchFamily="49" charset="-128"/>
              <a:ea typeface="ＭＳ ゴシック" pitchFamily="49" charset="-128"/>
            </a:rPr>
            <a:t>　公共下水道会計では、資本的収入として、企業債が増加したことにより黒字額の比率が上昇した。</a:t>
          </a:r>
          <a:endParaRPr kumimoji="1" lang="en-US" altLang="ja-JP" sz="1400" baseline="0">
            <a:latin typeface="ＭＳ ゴシック" pitchFamily="49" charset="-128"/>
            <a:ea typeface="ＭＳ ゴシック" pitchFamily="49" charset="-128"/>
          </a:endParaRPr>
        </a:p>
        <a:p>
          <a:r>
            <a:rPr kumimoji="1" lang="ja-JP" altLang="en-US" sz="1400" baseline="0">
              <a:latin typeface="ＭＳ ゴシック" pitchFamily="49" charset="-128"/>
              <a:ea typeface="ＭＳ ゴシック" pitchFamily="49" charset="-128"/>
            </a:rPr>
            <a:t>　国民健康保険特別会計では、保険税の減収及び高額療養給付費の増加により黒字額の比率が減少した。</a:t>
          </a:r>
          <a:endParaRPr kumimoji="1" lang="en-US" altLang="ja-JP" sz="1400" baseline="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福井県あわら市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金利が上昇したことから利率見直し方式の借入金に係る利子が増加し、前年度比</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百万円の増となった。また、公共用地先行取得事業等の償還開始により、元金についても</a:t>
          </a:r>
          <a:r>
            <a:rPr kumimoji="1" lang="en-US" altLang="ja-JP" sz="1400">
              <a:latin typeface="ＭＳ ゴシック" pitchFamily="49" charset="-128"/>
              <a:ea typeface="ＭＳ ゴシック" pitchFamily="49" charset="-128"/>
            </a:rPr>
            <a:t>347</a:t>
          </a:r>
          <a:r>
            <a:rPr kumimoji="1" lang="ja-JP" altLang="en-US" sz="1400">
              <a:latin typeface="ＭＳ ゴシック" pitchFamily="49" charset="-128"/>
              <a:ea typeface="ＭＳ ゴシック" pitchFamily="49" charset="-128"/>
            </a:rPr>
            <a:t>百万円の増となった。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市中銀行等の借入の多くが利率見直し方式であり、今後も金利水準の動向に注意を払っていく必要がある。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また、起債にあたっては、過疎債等の有利な地方債を発行するとともに、事業の取捨選択を行い、地方債の発行抑制に努める。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福井県あわら市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おける一般会計等に係る地方債の現在高は、償還額が地方債発行額を上回ったことにより減少した。今後も起債にあたっては、事業の取捨選択を行った上で、地方交付税で措置される地方債を活用し、充当可能財源等における基準財政需要額算入見込額の確保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また、充当可能基金は、平成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から令和２年度までは、財源補填のため財政調整基金を取り崩した影響により減少傾向にあったが、令和３年度以降は増加しており、令和６年度においても財政調整基金の取り崩しはあったものの、ふるさと納税の増等により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今後、芦原温泉駅周辺整備事業等による地方債の元金償還が順次開始され、財政調整基金による財源補填が想定されるため、事務事業の見直しを行い健全な財政運営に努める。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福井県あわら市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財政調整基金は、財源補填により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百万円を取り崩した一方で、決算剰余金及び基金利子分として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百万円減少した。全体では、ふるさとあわらサポート基金で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百万円の積み立て等を行い、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芦原温泉駅周辺整備事業等による地方債の元金償還開始や公共施設の老朽化により、財政需要の高まりが想定されるため、健全な財政運営が継続できるよう計画的な基金管理を行う。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・ふるさとあわらサポート基金：ふるさと納税を財源とする基金。納税者の意向を政策に反映し、多様な人々の参加によるふるさとづくりを図る。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・地域振興基金：旧合併特例債を財源とする基金。市民の連帯の強化及び共同のまちづくりを推進し、地域の振興を図る。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・福祉基金：在宅福祉の向上、生きがいづくり、ボランティア活動の活発化等、高齢者・障害者及び児童の福祉に関する事業の推進を図る。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・学校施設整備基金：市立小中学校の施設整備に充てる。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・ふるさと創生基金：歴史、伝統、文化、産業等の特色を活かした独創的で個性的なまちづくりを図る。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・ふるさとあわらサポート基金：寄付者からのふるさと納税を積み立てたことにより増加した。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・学校施設整備基金：将来の学校施設の大規模改修に備えるために積み立てを行ったことにより増加した。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・ふるさと創生基金：創作の森美術館改修工事の事業費に充当したことにより減少した。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それぞれの目的を勘案し、今後の財政需要に備え、積み立てあるいは取り崩しを検討する。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人件費や物件費の増等による一般財源不足分に充当したため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今後の財政需要の高まりにより、取り崩しを余儀なくされることが懸念されるが、中長期的な財政状況を見極め、財政運営上支障が生じないよう残高を確保する。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地方債の一部繰上償還及び臨時財政対策債の償還分として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百万円取り崩した一方で、令和７年度及び令和８年度の臨時財政対策債を償還するための基金の積立に要する経費措置として、普通交付税が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百万円交付されたことにより、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今後予測される償還状況を勘案し、財政運営上の負担軽減を図るための積み立て、あるいは取り崩しを検討する。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8017281-6371-4DD3-A4FD-98531DEEEC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8444C6F-C9D3-4F55-8858-A99A025DDE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A43C90D-C822-4DFB-982B-7A54C0C3DDF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FF062EB-81D6-45EF-BD93-D1B6A7D6178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BDFBB85-12D6-4E41-8195-1FB33D7CDC6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709DA1D-8DCE-4764-800E-21C3AE40448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福井県あわら市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D97EBA6-3FF1-4EA4-B5A8-D8BD14D3311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C0C4F10-5978-43D6-AA1D-1C59AF8C375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BCF4477-506C-48B3-9C11-555C06E323D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A924EFC-318C-4803-ADEE-77A331DB1A1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8850CE21-88F6-4F69-B5E2-C2E725EB80F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DC2B6B3-41C5-4963-A55E-A014168BFB3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26,306
25,601
116.98
20,658,242
19,420,178
1,111,926
8,935,226
16,211,293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45CF91A-FB8D-488C-8F5B-DBD88C2F03C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1508961-895B-40F4-9AA0-BA7D345409A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1E69B77-8570-4DFE-9689-0890927806F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23.0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C802582-9EC0-4AB7-8489-4D0EE8A1A3A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335030F-CA71-4819-A106-7FF86B32BCF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E3EDF55-C06F-4E65-A3E5-AB156572220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292EF00-7D04-49D9-8D1A-DE93FE184FE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0760FEA-3E48-42ED-BC8F-B22BD0CD1C6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1EDAA2C-407A-4DB0-B20D-ECA81E74A98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9298FCDE-FCC9-41E6-93B1-3E3C0A16973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FADC0FC-B69C-42DC-803F-A8DC633C163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3AA2E7C-4622-4D70-A992-6775CF347C4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0583F4D-077C-4AF7-9FE5-2D703A0C9E1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D5FC2043-0488-4AA6-8E83-F0BED075605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40F73C7-9237-4954-B739-22B2FD3DE58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BD27175-87D4-406B-AE2E-C53F1B949C4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B235061-437F-4ED6-9E85-499829E1991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5485751-BED0-4191-9613-6C1540E4DFD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EDBAC9B-EE13-442D-B62E-2C09124BBFC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67278769-D0BD-4BE2-8BFB-6A2E874B289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7EA3550-DD8F-4FBD-86A3-880768C7EC6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FE37EF72-7749-408B-91C3-549831ABB10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D8D19DD-A4F0-41A6-AD40-B48D813384C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D9FDB74-1719-4FF0-9577-F2A3023B84C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F65C3A9-C976-4143-B6DB-0E230004893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7D69799-15D3-4FDC-BB29-F107BE3A46B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5648FFC-3BA1-4B01-AE48-DB6B986A385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7223222-2A3D-4847-914E-17F58599953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88C5C9B-83AD-4951-A698-1E3C6FF886B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6845DF5-726A-4218-A1D0-98A01545112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8B2A56-61D2-46D0-B091-C1BC6556497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E87BDE1-FDFE-4A43-A7A7-AF2012C3C24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35B5037-98AA-4967-AF41-6A7D5E7EA24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1ADB7C6-387F-4D6A-9FB0-AB015E2B96A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E2ED6DB-B845-4ED9-8584-A49795E88BB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有形固定資産減価償却率は、類似団体平均より高い水準であり、公共施設再配置計画等に基づき、施設の適切な管理に努める。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2A4CB4B-A048-4005-A660-78EEE90055B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97F20FE-DD67-431B-8A23-A393F241AAC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D5F4328F-E9BA-4270-8816-DCCA9A6CACDE}"/>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99487D1C-826F-488B-8277-D023DB072A26}"/>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F079C38C-6559-4031-BD96-250AC918CDC1}"/>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CAA06DC0-8976-4F69-885C-3E9F8D6416CA}"/>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B2802E66-4DF5-447C-9D2E-C48A9A37B3B4}"/>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4E4E1C7B-377E-4C58-A013-EA2339FA37CC}"/>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3DF043FD-45A4-4BBF-A419-54E18D77634E}"/>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6D99C79A-3883-4050-9877-3BC369CCAECB}"/>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9970FF8-2FDB-438B-8F89-282AAD62248F}"/>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4C06FE90-AA5A-4D6E-A75B-56DFEF37C91E}"/>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16D0B19C-43C6-4283-A704-A9BD3DF2F921}"/>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A20EA8F3-1E38-4E4B-B3A8-250D63B1F984}"/>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6263ADBA-4653-4C7B-ABA7-15D126453BB7}"/>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AF02CC6F-37A8-43EB-89C0-A16A11F4CC5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7B45DE35-D1D4-459E-A844-258B65AF1AC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4042409F-5469-4232-8543-377FE345DFE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D6898262-FFE4-44F7-B198-DE2530FA97F2}"/>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CBF2652A-9A8D-4A4D-8206-9DDAFD782299}"/>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922B611D-72CA-4965-B3C4-53BF41276E31}"/>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3C6A7B42-6AE7-4365-9F1F-E727F363EBAF}"/>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BF8DE092-20B3-4114-8B1F-A1C1E29312DE}"/>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72" name="有形固定資産減価償却率平均値テキスト">
          <a:extLst>
            <a:ext uri="{FF2B5EF4-FFF2-40B4-BE49-F238E27FC236}">
              <a16:creationId xmlns:a16="http://schemas.microsoft.com/office/drawing/2014/main" id="{DAF4FDE8-96CD-43FB-B36A-92E1B72D7281}"/>
            </a:ext>
          </a:extLst>
        </xdr:cNvPr>
        <xdr:cNvSpPr txBox="1"/>
      </xdr:nvSpPr>
      <xdr:spPr>
        <a:xfrm>
          <a:off x="4813300" y="5928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41F1EE73-8356-4C86-B942-933943E1E685}"/>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8BD135B4-CD27-463D-A8B0-E1C74B4EA900}"/>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DEB8A5D7-AD4F-44CE-BB94-D359208F4C7D}"/>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6E264F64-5950-48AD-BF6D-A6FCD382B17D}"/>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4BB41E60-5B7F-4959-A3B4-D833FBBD2C5C}"/>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F7307CA-8AE8-4BE7-8B7E-210560E4182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D030BE8-8F88-43FD-81F1-D7C1FA38159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C79E3A6-20A9-40E2-AF5B-D624DD97419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3D2AE957-58F5-4E86-BB98-10966261AA4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82D6CBF-B5E1-405D-990F-93F5B0B6464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74114</xdr:rowOff>
    </xdr:from>
    <xdr:to>
      <xdr:col>23</xdr:col>
      <xdr:colOff>136525</xdr:colOff>
      <xdr:row>32</xdr:row>
      <xdr:rowOff>4264</xdr:rowOff>
    </xdr:to>
    <xdr:sp macro="" textlink="">
      <xdr:nvSpPr>
        <xdr:cNvPr id="83" name="楕円 82">
          <a:extLst>
            <a:ext uri="{FF2B5EF4-FFF2-40B4-BE49-F238E27FC236}">
              <a16:creationId xmlns:a16="http://schemas.microsoft.com/office/drawing/2014/main" id="{85799D35-2D32-49D4-8D2D-D1D1D1BA6D89}"/>
            </a:ext>
          </a:extLst>
        </xdr:cNvPr>
        <xdr:cNvSpPr/>
      </xdr:nvSpPr>
      <xdr:spPr>
        <a:xfrm>
          <a:off x="4711700" y="616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52541</xdr:rowOff>
    </xdr:from>
    <xdr:ext cx="405111" cy="259045"/>
    <xdr:sp macro="" textlink="">
      <xdr:nvSpPr>
        <xdr:cNvPr id="84" name="有形固定資産減価償却率該当値テキスト">
          <a:extLst>
            <a:ext uri="{FF2B5EF4-FFF2-40B4-BE49-F238E27FC236}">
              <a16:creationId xmlns:a16="http://schemas.microsoft.com/office/drawing/2014/main" id="{740AE6CF-B2E1-41D8-B659-95012480D38F}"/>
            </a:ext>
          </a:extLst>
        </xdr:cNvPr>
        <xdr:cNvSpPr txBox="1"/>
      </xdr:nvSpPr>
      <xdr:spPr>
        <a:xfrm>
          <a:off x="4813300" y="613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34018</xdr:rowOff>
    </xdr:from>
    <xdr:to>
      <xdr:col>19</xdr:col>
      <xdr:colOff>187325</xdr:colOff>
      <xdr:row>31</xdr:row>
      <xdr:rowOff>135618</xdr:rowOff>
    </xdr:to>
    <xdr:sp macro="" textlink="">
      <xdr:nvSpPr>
        <xdr:cNvPr id="85" name="楕円 84">
          <a:extLst>
            <a:ext uri="{FF2B5EF4-FFF2-40B4-BE49-F238E27FC236}">
              <a16:creationId xmlns:a16="http://schemas.microsoft.com/office/drawing/2014/main" id="{96A7977E-D7F7-4E96-9F47-A101D3171600}"/>
            </a:ext>
          </a:extLst>
        </xdr:cNvPr>
        <xdr:cNvSpPr/>
      </xdr:nvSpPr>
      <xdr:spPr>
        <a:xfrm>
          <a:off x="4000500" y="612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84818</xdr:rowOff>
    </xdr:from>
    <xdr:to>
      <xdr:col>23</xdr:col>
      <xdr:colOff>85725</xdr:colOff>
      <xdr:row>31</xdr:row>
      <xdr:rowOff>124914</xdr:rowOff>
    </xdr:to>
    <xdr:cxnSp macro="">
      <xdr:nvCxnSpPr>
        <xdr:cNvPr id="86" name="直線コネクタ 85">
          <a:extLst>
            <a:ext uri="{FF2B5EF4-FFF2-40B4-BE49-F238E27FC236}">
              <a16:creationId xmlns:a16="http://schemas.microsoft.com/office/drawing/2014/main" id="{A5D79A2B-7811-4D97-B718-B72E35948F62}"/>
            </a:ext>
          </a:extLst>
        </xdr:cNvPr>
        <xdr:cNvCxnSpPr/>
      </xdr:nvCxnSpPr>
      <xdr:spPr>
        <a:xfrm>
          <a:off x="4051300" y="6171293"/>
          <a:ext cx="7112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27849</xdr:rowOff>
    </xdr:from>
    <xdr:to>
      <xdr:col>15</xdr:col>
      <xdr:colOff>187325</xdr:colOff>
      <xdr:row>31</xdr:row>
      <xdr:rowOff>129449</xdr:rowOff>
    </xdr:to>
    <xdr:sp macro="" textlink="">
      <xdr:nvSpPr>
        <xdr:cNvPr id="87" name="楕円 86">
          <a:extLst>
            <a:ext uri="{FF2B5EF4-FFF2-40B4-BE49-F238E27FC236}">
              <a16:creationId xmlns:a16="http://schemas.microsoft.com/office/drawing/2014/main" id="{E41CF17A-0AF7-47C6-BAC6-D591D4200B6A}"/>
            </a:ext>
          </a:extLst>
        </xdr:cNvPr>
        <xdr:cNvSpPr/>
      </xdr:nvSpPr>
      <xdr:spPr>
        <a:xfrm>
          <a:off x="3238500" y="611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78649</xdr:rowOff>
    </xdr:from>
    <xdr:to>
      <xdr:col>19</xdr:col>
      <xdr:colOff>136525</xdr:colOff>
      <xdr:row>31</xdr:row>
      <xdr:rowOff>84818</xdr:rowOff>
    </xdr:to>
    <xdr:cxnSp macro="">
      <xdr:nvCxnSpPr>
        <xdr:cNvPr id="88" name="直線コネクタ 87">
          <a:extLst>
            <a:ext uri="{FF2B5EF4-FFF2-40B4-BE49-F238E27FC236}">
              <a16:creationId xmlns:a16="http://schemas.microsoft.com/office/drawing/2014/main" id="{928E399B-FBF0-45B3-AE3E-C88549EACD36}"/>
            </a:ext>
          </a:extLst>
        </xdr:cNvPr>
        <xdr:cNvCxnSpPr/>
      </xdr:nvCxnSpPr>
      <xdr:spPr>
        <a:xfrm>
          <a:off x="3289300" y="6165124"/>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37102</xdr:rowOff>
    </xdr:from>
    <xdr:to>
      <xdr:col>11</xdr:col>
      <xdr:colOff>187325</xdr:colOff>
      <xdr:row>31</xdr:row>
      <xdr:rowOff>138702</xdr:rowOff>
    </xdr:to>
    <xdr:sp macro="" textlink="">
      <xdr:nvSpPr>
        <xdr:cNvPr id="89" name="楕円 88">
          <a:extLst>
            <a:ext uri="{FF2B5EF4-FFF2-40B4-BE49-F238E27FC236}">
              <a16:creationId xmlns:a16="http://schemas.microsoft.com/office/drawing/2014/main" id="{A778BB9F-4C1E-49F9-8F2A-701733F92301}"/>
            </a:ext>
          </a:extLst>
        </xdr:cNvPr>
        <xdr:cNvSpPr/>
      </xdr:nvSpPr>
      <xdr:spPr>
        <a:xfrm>
          <a:off x="2476500" y="612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78649</xdr:rowOff>
    </xdr:from>
    <xdr:to>
      <xdr:col>15</xdr:col>
      <xdr:colOff>136525</xdr:colOff>
      <xdr:row>31</xdr:row>
      <xdr:rowOff>87902</xdr:rowOff>
    </xdr:to>
    <xdr:cxnSp macro="">
      <xdr:nvCxnSpPr>
        <xdr:cNvPr id="90" name="直線コネクタ 89">
          <a:extLst>
            <a:ext uri="{FF2B5EF4-FFF2-40B4-BE49-F238E27FC236}">
              <a16:creationId xmlns:a16="http://schemas.microsoft.com/office/drawing/2014/main" id="{540480EC-398E-402D-8C37-A3735F27B964}"/>
            </a:ext>
          </a:extLst>
        </xdr:cNvPr>
        <xdr:cNvCxnSpPr/>
      </xdr:nvCxnSpPr>
      <xdr:spPr>
        <a:xfrm flipV="1">
          <a:off x="2527300" y="6165124"/>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30933</xdr:rowOff>
    </xdr:from>
    <xdr:to>
      <xdr:col>7</xdr:col>
      <xdr:colOff>187325</xdr:colOff>
      <xdr:row>31</xdr:row>
      <xdr:rowOff>132533</xdr:rowOff>
    </xdr:to>
    <xdr:sp macro="" textlink="">
      <xdr:nvSpPr>
        <xdr:cNvPr id="91" name="楕円 90">
          <a:extLst>
            <a:ext uri="{FF2B5EF4-FFF2-40B4-BE49-F238E27FC236}">
              <a16:creationId xmlns:a16="http://schemas.microsoft.com/office/drawing/2014/main" id="{37BBCFBA-DC40-40B4-A305-1A219761B2D4}"/>
            </a:ext>
          </a:extLst>
        </xdr:cNvPr>
        <xdr:cNvSpPr/>
      </xdr:nvSpPr>
      <xdr:spPr>
        <a:xfrm>
          <a:off x="1714500" y="611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81733</xdr:rowOff>
    </xdr:from>
    <xdr:to>
      <xdr:col>11</xdr:col>
      <xdr:colOff>136525</xdr:colOff>
      <xdr:row>31</xdr:row>
      <xdr:rowOff>87902</xdr:rowOff>
    </xdr:to>
    <xdr:cxnSp macro="">
      <xdr:nvCxnSpPr>
        <xdr:cNvPr id="92" name="直線コネクタ 91">
          <a:extLst>
            <a:ext uri="{FF2B5EF4-FFF2-40B4-BE49-F238E27FC236}">
              <a16:creationId xmlns:a16="http://schemas.microsoft.com/office/drawing/2014/main" id="{31429C1E-6900-47C0-AE9D-F0DE096C90F4}"/>
            </a:ext>
          </a:extLst>
        </xdr:cNvPr>
        <xdr:cNvCxnSpPr/>
      </xdr:nvCxnSpPr>
      <xdr:spPr>
        <a:xfrm>
          <a:off x="1765300" y="6168208"/>
          <a:ext cx="76200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3" name="n_1aveValue有形固定資産減価償却率">
          <a:extLst>
            <a:ext uri="{FF2B5EF4-FFF2-40B4-BE49-F238E27FC236}">
              <a16:creationId xmlns:a16="http://schemas.microsoft.com/office/drawing/2014/main" id="{46A4EBAF-118D-4216-BED7-114B806AE198}"/>
            </a:ext>
          </a:extLst>
        </xdr:cNvPr>
        <xdr:cNvSpPr txBox="1"/>
      </xdr:nvSpPr>
      <xdr:spPr>
        <a:xfrm>
          <a:off x="3836044" y="58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4" name="n_2aveValue有形固定資産減価償却率">
          <a:extLst>
            <a:ext uri="{FF2B5EF4-FFF2-40B4-BE49-F238E27FC236}">
              <a16:creationId xmlns:a16="http://schemas.microsoft.com/office/drawing/2014/main" id="{80B82228-DBB7-48F7-A1CE-223531FBBCF3}"/>
            </a:ext>
          </a:extLst>
        </xdr:cNvPr>
        <xdr:cNvSpPr txBox="1"/>
      </xdr:nvSpPr>
      <xdr:spPr>
        <a:xfrm>
          <a:off x="30867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5" name="n_3aveValue有形固定資産減価償却率">
          <a:extLst>
            <a:ext uri="{FF2B5EF4-FFF2-40B4-BE49-F238E27FC236}">
              <a16:creationId xmlns:a16="http://schemas.microsoft.com/office/drawing/2014/main" id="{E2429716-F4ED-41C5-850B-C43A462D76F7}"/>
            </a:ext>
          </a:extLst>
        </xdr:cNvPr>
        <xdr:cNvSpPr txBox="1"/>
      </xdr:nvSpPr>
      <xdr:spPr>
        <a:xfrm>
          <a:off x="23247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96" name="n_4aveValue有形固定資産減価償却率">
          <a:extLst>
            <a:ext uri="{FF2B5EF4-FFF2-40B4-BE49-F238E27FC236}">
              <a16:creationId xmlns:a16="http://schemas.microsoft.com/office/drawing/2014/main" id="{74A1CF74-BAD5-4090-AB09-49DF31FDFF87}"/>
            </a:ext>
          </a:extLst>
        </xdr:cNvPr>
        <xdr:cNvSpPr txBox="1"/>
      </xdr:nvSpPr>
      <xdr:spPr>
        <a:xfrm>
          <a:off x="1562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126745</xdr:rowOff>
    </xdr:from>
    <xdr:ext cx="405111" cy="259045"/>
    <xdr:sp macro="" textlink="">
      <xdr:nvSpPr>
        <xdr:cNvPr id="97" name="n_1mainValue有形固定資産減価償却率">
          <a:extLst>
            <a:ext uri="{FF2B5EF4-FFF2-40B4-BE49-F238E27FC236}">
              <a16:creationId xmlns:a16="http://schemas.microsoft.com/office/drawing/2014/main" id="{7EC84167-CFD6-4A4C-A263-8476DAF30E74}"/>
            </a:ext>
          </a:extLst>
        </xdr:cNvPr>
        <xdr:cNvSpPr txBox="1"/>
      </xdr:nvSpPr>
      <xdr:spPr>
        <a:xfrm>
          <a:off x="3836044" y="6213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120576</xdr:rowOff>
    </xdr:from>
    <xdr:ext cx="405111" cy="259045"/>
    <xdr:sp macro="" textlink="">
      <xdr:nvSpPr>
        <xdr:cNvPr id="98" name="n_2mainValue有形固定資産減価償却率">
          <a:extLst>
            <a:ext uri="{FF2B5EF4-FFF2-40B4-BE49-F238E27FC236}">
              <a16:creationId xmlns:a16="http://schemas.microsoft.com/office/drawing/2014/main" id="{57AF0A70-C68D-4116-AABC-C060A4CF4706}"/>
            </a:ext>
          </a:extLst>
        </xdr:cNvPr>
        <xdr:cNvSpPr txBox="1"/>
      </xdr:nvSpPr>
      <xdr:spPr>
        <a:xfrm>
          <a:off x="3086744" y="6207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129829</xdr:rowOff>
    </xdr:from>
    <xdr:ext cx="405111" cy="259045"/>
    <xdr:sp macro="" textlink="">
      <xdr:nvSpPr>
        <xdr:cNvPr id="99" name="n_3mainValue有形固定資産減価償却率">
          <a:extLst>
            <a:ext uri="{FF2B5EF4-FFF2-40B4-BE49-F238E27FC236}">
              <a16:creationId xmlns:a16="http://schemas.microsoft.com/office/drawing/2014/main" id="{96625FD0-FE78-4766-9333-043C4BFCFED4}"/>
            </a:ext>
          </a:extLst>
        </xdr:cNvPr>
        <xdr:cNvSpPr txBox="1"/>
      </xdr:nvSpPr>
      <xdr:spPr>
        <a:xfrm>
          <a:off x="2324744" y="6216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123660</xdr:rowOff>
    </xdr:from>
    <xdr:ext cx="405111" cy="259045"/>
    <xdr:sp macro="" textlink="">
      <xdr:nvSpPr>
        <xdr:cNvPr id="100" name="n_4mainValue有形固定資産減価償却率">
          <a:extLst>
            <a:ext uri="{FF2B5EF4-FFF2-40B4-BE49-F238E27FC236}">
              <a16:creationId xmlns:a16="http://schemas.microsoft.com/office/drawing/2014/main" id="{65C6A92F-A3C2-487A-980F-900C0C0E032A}"/>
            </a:ext>
          </a:extLst>
        </xdr:cNvPr>
        <xdr:cNvSpPr txBox="1"/>
      </xdr:nvSpPr>
      <xdr:spPr>
        <a:xfrm>
          <a:off x="1562744" y="6210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FF6620C4-EB14-4C8C-909F-35521AF40BD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229D75C9-2841-4D48-9404-FBD5696436A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7DFEC6AC-B2B8-4BA6-98A1-1FCC19F1A24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F388BDEC-B32F-4992-97FF-718D58CD3F1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1FD2C5B0-C1C2-4F1C-919A-7C72E93B966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B004C966-7E43-4F08-A31E-38250EDEDCB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697B6244-7D7F-4D69-8444-C61DD10AE66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AD8FFBC5-BFDA-43B0-BD97-DC640E9AFFF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885F76B6-EF42-44ED-A46B-EA625F3CBA2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5D3CA4CB-3C1B-4E07-9ECA-BAAE36268D4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65F6D649-5A89-4597-904F-05A8A1A6FD9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18D1CCE1-1783-4C1A-A7C1-9E0E8A93608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FF576C50-93E9-42C2-9E7A-9E810AFB047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平均を上回っており、算出される際の分母である経常収支が小さいことが主な要因である。芦原温泉駅周辺整備事業等の大型事業の完了による地方債の発行額の減少により、分子である実質債務が抑制され、類似団体平均との差が縮小していくと考えられ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D94C99C8-AEC2-40A7-B6BF-C15169673EC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D95E9BE5-6710-4132-8D01-BE166D54F74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F2327012-9D45-4163-859D-5F76A696FBA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1C230C38-8B9B-4F92-87FA-5C5EE36C83AB}"/>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70D8161C-9691-41D7-B761-A7B2E02E456E}"/>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235C2190-01C7-441F-B5BB-2C375E2C8C35}"/>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E1C3FD63-A74E-4F60-BD43-D43EF710EEBE}"/>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CD71FDF0-A347-4A67-9886-B04090671C06}"/>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3B821228-FAD5-4705-B8BF-78B0A69A51D6}"/>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CD7E45F8-DD41-4542-9A75-3EBF10F2E63E}"/>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FD1E38CC-8B64-498C-B299-8E8D54E3175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96F76B3D-0B09-4BAB-807D-1613F0D36D8E}"/>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CC1B67D3-3445-4DC8-B7F4-55D0B0DF5499}"/>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37B674BF-71BB-4F6A-B996-A2F6D42DAD43}"/>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92142E86-3540-4D00-A3E1-79CB06B9CB7B}"/>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41EF8AF2-2424-44EF-8B78-11A98BCEF96F}"/>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CDA68E2F-4FEA-4AA9-8DDA-93270ABD2C08}"/>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E91116C7-CF6D-4873-8BD8-6B76F4E3A3F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A1FF6FCF-1BC6-4DBF-AE62-F2CFBA64115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6FBA7793-11E5-48B4-BCBD-DCD134FF2031}"/>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4ECF6433-F4A1-47CE-B59D-E615B0A52CAC}"/>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51C7497E-9C8F-4396-B1A8-663ED7BA5584}"/>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B8EED0BD-DACA-4C80-840B-B3AB338B7B69}"/>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916F2BB8-7776-4F1C-9B5F-AB6A57158205}"/>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96E10212-7A90-446A-910A-47DD943B9AA6}"/>
            </a:ext>
          </a:extLst>
        </xdr:cNvPr>
        <xdr:cNvSpPr txBox="1"/>
      </xdr:nvSpPr>
      <xdr:spPr>
        <a:xfrm>
          <a:off x="14846300" y="5772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45CC69B3-8F79-4DB3-84E0-0381BC7341BB}"/>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ADAB5263-EA66-4825-A38B-B0892A4421E8}"/>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E02A8E14-FB45-4BB4-B4F7-77AE9038DD7C}"/>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03B3E5FB-9242-4939-B1A7-EB31A4FADD80}"/>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847E2978-27BC-4F27-A678-20869ADD407A}"/>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3D62A0F-B5BC-4885-A461-AC57BA542F1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CE882AF-8E36-4AB9-96A7-92127CBEA37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A5FBE9A-793C-46AA-B11A-661736872A8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B9FD680-B1F0-4B4F-8F7D-7926109C1DC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9992514-615F-429F-B649-03098CDB92B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133334</xdr:rowOff>
    </xdr:from>
    <xdr:to>
      <xdr:col>76</xdr:col>
      <xdr:colOff>73025</xdr:colOff>
      <xdr:row>31</xdr:row>
      <xdr:rowOff>63484</xdr:rowOff>
    </xdr:to>
    <xdr:sp macro="" textlink="">
      <xdr:nvSpPr>
        <xdr:cNvPr id="149" name="楕円 148">
          <a:extLst>
            <a:ext uri="{FF2B5EF4-FFF2-40B4-BE49-F238E27FC236}">
              <a16:creationId xmlns:a16="http://schemas.microsoft.com/office/drawing/2014/main" id="{884C8921-69A2-45D1-8EE3-4769CD12FA83}"/>
            </a:ext>
          </a:extLst>
        </xdr:cNvPr>
        <xdr:cNvSpPr/>
      </xdr:nvSpPr>
      <xdr:spPr>
        <a:xfrm>
          <a:off x="14744700" y="604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111761</xdr:rowOff>
    </xdr:from>
    <xdr:ext cx="469744" cy="259045"/>
    <xdr:sp macro="" textlink="">
      <xdr:nvSpPr>
        <xdr:cNvPr id="150" name="債務償還比率該当値テキスト">
          <a:extLst>
            <a:ext uri="{FF2B5EF4-FFF2-40B4-BE49-F238E27FC236}">
              <a16:creationId xmlns:a16="http://schemas.microsoft.com/office/drawing/2014/main" id="{E808103C-1B8B-4283-813D-7B468ED3E7D7}"/>
            </a:ext>
          </a:extLst>
        </xdr:cNvPr>
        <xdr:cNvSpPr txBox="1"/>
      </xdr:nvSpPr>
      <xdr:spPr>
        <a:xfrm>
          <a:off x="14846300" y="6026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6953</xdr:rowOff>
    </xdr:from>
    <xdr:to>
      <xdr:col>72</xdr:col>
      <xdr:colOff>123825</xdr:colOff>
      <xdr:row>31</xdr:row>
      <xdr:rowOff>108553</xdr:rowOff>
    </xdr:to>
    <xdr:sp macro="" textlink="">
      <xdr:nvSpPr>
        <xdr:cNvPr id="151" name="楕円 150">
          <a:extLst>
            <a:ext uri="{FF2B5EF4-FFF2-40B4-BE49-F238E27FC236}">
              <a16:creationId xmlns:a16="http://schemas.microsoft.com/office/drawing/2014/main" id="{ECF094E5-64B2-4E80-853A-C0CBFFFE15D8}"/>
            </a:ext>
          </a:extLst>
        </xdr:cNvPr>
        <xdr:cNvSpPr/>
      </xdr:nvSpPr>
      <xdr:spPr>
        <a:xfrm>
          <a:off x="14033500" y="609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12684</xdr:rowOff>
    </xdr:from>
    <xdr:to>
      <xdr:col>76</xdr:col>
      <xdr:colOff>22225</xdr:colOff>
      <xdr:row>31</xdr:row>
      <xdr:rowOff>57753</xdr:rowOff>
    </xdr:to>
    <xdr:cxnSp macro="">
      <xdr:nvCxnSpPr>
        <xdr:cNvPr id="152" name="直線コネクタ 151">
          <a:extLst>
            <a:ext uri="{FF2B5EF4-FFF2-40B4-BE49-F238E27FC236}">
              <a16:creationId xmlns:a16="http://schemas.microsoft.com/office/drawing/2014/main" id="{2F380643-069F-4ACF-8303-B16E06EAFEE3}"/>
            </a:ext>
          </a:extLst>
        </xdr:cNvPr>
        <xdr:cNvCxnSpPr/>
      </xdr:nvCxnSpPr>
      <xdr:spPr>
        <a:xfrm flipV="1">
          <a:off x="14084300" y="6099159"/>
          <a:ext cx="711200" cy="45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105942</xdr:rowOff>
    </xdr:from>
    <xdr:to>
      <xdr:col>68</xdr:col>
      <xdr:colOff>123825</xdr:colOff>
      <xdr:row>31</xdr:row>
      <xdr:rowOff>36092</xdr:rowOff>
    </xdr:to>
    <xdr:sp macro="" textlink="">
      <xdr:nvSpPr>
        <xdr:cNvPr id="153" name="楕円 152">
          <a:extLst>
            <a:ext uri="{FF2B5EF4-FFF2-40B4-BE49-F238E27FC236}">
              <a16:creationId xmlns:a16="http://schemas.microsoft.com/office/drawing/2014/main" id="{CDCBE707-CECB-4A4B-977F-754EC381D866}"/>
            </a:ext>
          </a:extLst>
        </xdr:cNvPr>
        <xdr:cNvSpPr/>
      </xdr:nvSpPr>
      <xdr:spPr>
        <a:xfrm>
          <a:off x="13271500" y="602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156742</xdr:rowOff>
    </xdr:from>
    <xdr:to>
      <xdr:col>72</xdr:col>
      <xdr:colOff>73025</xdr:colOff>
      <xdr:row>31</xdr:row>
      <xdr:rowOff>57753</xdr:rowOff>
    </xdr:to>
    <xdr:cxnSp macro="">
      <xdr:nvCxnSpPr>
        <xdr:cNvPr id="154" name="直線コネクタ 153">
          <a:extLst>
            <a:ext uri="{FF2B5EF4-FFF2-40B4-BE49-F238E27FC236}">
              <a16:creationId xmlns:a16="http://schemas.microsoft.com/office/drawing/2014/main" id="{4ABA0A9A-DCE4-4EF5-BEF3-CDF15B48BDDF}"/>
            </a:ext>
          </a:extLst>
        </xdr:cNvPr>
        <xdr:cNvCxnSpPr/>
      </xdr:nvCxnSpPr>
      <xdr:spPr>
        <a:xfrm>
          <a:off x="13322300" y="6071767"/>
          <a:ext cx="762000" cy="7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165394</xdr:rowOff>
    </xdr:from>
    <xdr:to>
      <xdr:col>64</xdr:col>
      <xdr:colOff>123825</xdr:colOff>
      <xdr:row>30</xdr:row>
      <xdr:rowOff>95544</xdr:rowOff>
    </xdr:to>
    <xdr:sp macro="" textlink="">
      <xdr:nvSpPr>
        <xdr:cNvPr id="155" name="楕円 154">
          <a:extLst>
            <a:ext uri="{FF2B5EF4-FFF2-40B4-BE49-F238E27FC236}">
              <a16:creationId xmlns:a16="http://schemas.microsoft.com/office/drawing/2014/main" id="{3D81827E-8245-4298-BED0-C1FCD61C2887}"/>
            </a:ext>
          </a:extLst>
        </xdr:cNvPr>
        <xdr:cNvSpPr/>
      </xdr:nvSpPr>
      <xdr:spPr>
        <a:xfrm>
          <a:off x="12509500" y="590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44744</xdr:rowOff>
    </xdr:from>
    <xdr:to>
      <xdr:col>68</xdr:col>
      <xdr:colOff>73025</xdr:colOff>
      <xdr:row>30</xdr:row>
      <xdr:rowOff>156742</xdr:rowOff>
    </xdr:to>
    <xdr:cxnSp macro="">
      <xdr:nvCxnSpPr>
        <xdr:cNvPr id="156" name="直線コネクタ 155">
          <a:extLst>
            <a:ext uri="{FF2B5EF4-FFF2-40B4-BE49-F238E27FC236}">
              <a16:creationId xmlns:a16="http://schemas.microsoft.com/office/drawing/2014/main" id="{13DBA110-113C-4255-BAC4-4CAC9E73777D}"/>
            </a:ext>
          </a:extLst>
        </xdr:cNvPr>
        <xdr:cNvCxnSpPr/>
      </xdr:nvCxnSpPr>
      <xdr:spPr>
        <a:xfrm>
          <a:off x="12560300" y="5959769"/>
          <a:ext cx="762000" cy="11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52967</xdr:rowOff>
    </xdr:from>
    <xdr:to>
      <xdr:col>60</xdr:col>
      <xdr:colOff>123825</xdr:colOff>
      <xdr:row>31</xdr:row>
      <xdr:rowOff>154567</xdr:rowOff>
    </xdr:to>
    <xdr:sp macro="" textlink="">
      <xdr:nvSpPr>
        <xdr:cNvPr id="157" name="楕円 156">
          <a:extLst>
            <a:ext uri="{FF2B5EF4-FFF2-40B4-BE49-F238E27FC236}">
              <a16:creationId xmlns:a16="http://schemas.microsoft.com/office/drawing/2014/main" id="{0BF1C0C1-EA80-4688-929A-C4FB5D92AAB4}"/>
            </a:ext>
          </a:extLst>
        </xdr:cNvPr>
        <xdr:cNvSpPr/>
      </xdr:nvSpPr>
      <xdr:spPr>
        <a:xfrm>
          <a:off x="11747500" y="613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44744</xdr:rowOff>
    </xdr:from>
    <xdr:to>
      <xdr:col>64</xdr:col>
      <xdr:colOff>73025</xdr:colOff>
      <xdr:row>31</xdr:row>
      <xdr:rowOff>103767</xdr:rowOff>
    </xdr:to>
    <xdr:cxnSp macro="">
      <xdr:nvCxnSpPr>
        <xdr:cNvPr id="158" name="直線コネクタ 157">
          <a:extLst>
            <a:ext uri="{FF2B5EF4-FFF2-40B4-BE49-F238E27FC236}">
              <a16:creationId xmlns:a16="http://schemas.microsoft.com/office/drawing/2014/main" id="{7F96927B-1734-4ECA-B931-668F6452D892}"/>
            </a:ext>
          </a:extLst>
        </xdr:cNvPr>
        <xdr:cNvCxnSpPr/>
      </xdr:nvCxnSpPr>
      <xdr:spPr>
        <a:xfrm flipV="1">
          <a:off x="11798300" y="5959769"/>
          <a:ext cx="762000" cy="230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169C64D6-9E9D-4350-A775-1B4CC350DD6E}"/>
            </a:ext>
          </a:extLst>
        </xdr:cNvPr>
        <xdr:cNvSpPr txBox="1"/>
      </xdr:nvSpPr>
      <xdr:spPr>
        <a:xfrm>
          <a:off x="13836727" y="569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a:extLst>
            <a:ext uri="{FF2B5EF4-FFF2-40B4-BE49-F238E27FC236}">
              <a16:creationId xmlns:a16="http://schemas.microsoft.com/office/drawing/2014/main" id="{A8F05655-6F43-466D-BB22-A3B84F33308F}"/>
            </a:ext>
          </a:extLst>
        </xdr:cNvPr>
        <xdr:cNvSpPr txBox="1"/>
      </xdr:nvSpPr>
      <xdr:spPr>
        <a:xfrm>
          <a:off x="13087427" y="568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a:extLst>
            <a:ext uri="{FF2B5EF4-FFF2-40B4-BE49-F238E27FC236}">
              <a16:creationId xmlns:a16="http://schemas.microsoft.com/office/drawing/2014/main" id="{C08DD494-2D68-4154-A5D4-96BFF0FF1C31}"/>
            </a:ext>
          </a:extLst>
        </xdr:cNvPr>
        <xdr:cNvSpPr txBox="1"/>
      </xdr:nvSpPr>
      <xdr:spPr>
        <a:xfrm>
          <a:off x="12325427" y="564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2" name="n_4aveValue債務償還比率">
          <a:extLst>
            <a:ext uri="{FF2B5EF4-FFF2-40B4-BE49-F238E27FC236}">
              <a16:creationId xmlns:a16="http://schemas.microsoft.com/office/drawing/2014/main" id="{F71D37AE-0752-4698-BB34-9058000D69A3}"/>
            </a:ext>
          </a:extLst>
        </xdr:cNvPr>
        <xdr:cNvSpPr txBox="1"/>
      </xdr:nvSpPr>
      <xdr:spPr>
        <a:xfrm>
          <a:off x="11563427" y="582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99680</xdr:rowOff>
    </xdr:from>
    <xdr:ext cx="469744" cy="259045"/>
    <xdr:sp macro="" textlink="">
      <xdr:nvSpPr>
        <xdr:cNvPr id="163" name="n_1mainValue債務償還比率">
          <a:extLst>
            <a:ext uri="{FF2B5EF4-FFF2-40B4-BE49-F238E27FC236}">
              <a16:creationId xmlns:a16="http://schemas.microsoft.com/office/drawing/2014/main" id="{1D81B345-B8C0-4A0E-9A66-DCC64E4C6851}"/>
            </a:ext>
          </a:extLst>
        </xdr:cNvPr>
        <xdr:cNvSpPr txBox="1"/>
      </xdr:nvSpPr>
      <xdr:spPr>
        <a:xfrm>
          <a:off x="13836727" y="618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27219</xdr:rowOff>
    </xdr:from>
    <xdr:ext cx="469744" cy="259045"/>
    <xdr:sp macro="" textlink="">
      <xdr:nvSpPr>
        <xdr:cNvPr id="164" name="n_2mainValue債務償還比率">
          <a:extLst>
            <a:ext uri="{FF2B5EF4-FFF2-40B4-BE49-F238E27FC236}">
              <a16:creationId xmlns:a16="http://schemas.microsoft.com/office/drawing/2014/main" id="{EA8DA420-CB0C-4399-8A62-6724FAA9D39C}"/>
            </a:ext>
          </a:extLst>
        </xdr:cNvPr>
        <xdr:cNvSpPr txBox="1"/>
      </xdr:nvSpPr>
      <xdr:spPr>
        <a:xfrm>
          <a:off x="13087427" y="6113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86671</xdr:rowOff>
    </xdr:from>
    <xdr:ext cx="469744" cy="259045"/>
    <xdr:sp macro="" textlink="">
      <xdr:nvSpPr>
        <xdr:cNvPr id="165" name="n_3mainValue債務償還比率">
          <a:extLst>
            <a:ext uri="{FF2B5EF4-FFF2-40B4-BE49-F238E27FC236}">
              <a16:creationId xmlns:a16="http://schemas.microsoft.com/office/drawing/2014/main" id="{20450F0F-648C-4E5B-9123-93E5D185BAFB}"/>
            </a:ext>
          </a:extLst>
        </xdr:cNvPr>
        <xdr:cNvSpPr txBox="1"/>
      </xdr:nvSpPr>
      <xdr:spPr>
        <a:xfrm>
          <a:off x="12325427" y="600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145694</xdr:rowOff>
    </xdr:from>
    <xdr:ext cx="469744" cy="259045"/>
    <xdr:sp macro="" textlink="">
      <xdr:nvSpPr>
        <xdr:cNvPr id="166" name="n_4mainValue債務償還比率">
          <a:extLst>
            <a:ext uri="{FF2B5EF4-FFF2-40B4-BE49-F238E27FC236}">
              <a16:creationId xmlns:a16="http://schemas.microsoft.com/office/drawing/2014/main" id="{1E7D48B7-3A04-4B03-8601-465036518740}"/>
            </a:ext>
          </a:extLst>
        </xdr:cNvPr>
        <xdr:cNvSpPr txBox="1"/>
      </xdr:nvSpPr>
      <xdr:spPr>
        <a:xfrm>
          <a:off x="11563427" y="6232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CA29E212-1789-4AF0-B5CB-17FC0ECF895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F789A685-64A8-4698-9B04-09E573F65E0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9FA2B935-213C-47DA-A1D1-7F87927C24B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FD8D775F-9BC8-4810-8BC8-AF5BD2BCB2B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5A0CA3B-810E-4500-9D9E-E6ED6BCBCE1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1EF2A81D-4D3D-42D9-A625-93904291C20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D0DF282-4885-4541-A9BA-056723B00E9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DCEB66C-9E0B-4B12-BD5A-791834043D9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9986C06-9B15-4518-8BB4-77475B0FF7C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3A7F857-056F-4BBA-BE83-F6A035E7123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福井県あわら市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3E48C50-E53E-4589-9336-28D83A7AFEF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26A318E-763B-404F-B0E3-70B4F9251CE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5EC8992-4328-4C01-ACCD-CA7E1CE70B2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E56D68B-65C3-455C-9D88-A53789D8A12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1BC5166-6670-4B68-AD2D-9E8307B0676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8F4A3E4-7A6B-4348-AD93-151E37D46A7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26,306
25,601
116.98
20,658,242
19,420,178
1,111,926
8,935,226
16,211,293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585C260-CEA8-49A9-8E21-7B7E44FD948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AD9CF8A-A0FA-4C5A-A1D2-9CCCE915114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A1D157A-CC9D-4244-AFD9-B7D329973CC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23.0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FF467F9-11F4-4F02-876F-776895624E8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0962D0F-FE6F-42F1-B1AB-7ED731E20CF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228E0A3-0DDD-438E-AF62-71A19DF7C2D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8938FEB-5842-4970-A5CC-6B482C9BA16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6D240BC-30E7-43DB-A65E-18421262416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08DB82E-77B6-4310-A39F-9709DF9AD8C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5D7650C-EE92-4183-9924-A15247A88BC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986F527-9E7F-4EFE-8FF2-E5241040606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9ACAE31-626F-4AF1-9D19-647262AA51D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3A4ECF1-586C-4577-AF17-68A9B62C06A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BB70285-5743-414D-9537-B44668AA9FD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4EDD1B3-C8A4-4796-8192-3F63FA779FE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D5139B6-F49F-47AD-867D-18707681D56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5CD2CB7-F01B-4E88-89BC-E095767974E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DCB2395-26D6-4A21-AF3F-D56AC58B147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7544BC5-2ECE-47CB-98CD-FFA3353837F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9A3C794-1CC0-44C7-BD18-8C0CB85D50B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80E9EF6-B0C4-415E-A2FE-E4D5593B968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886A320-983C-4DE7-8D8A-1873B03EC87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317295C-365E-465A-9145-3A363113991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62D7909-6E3B-49DD-9A8B-0A823D77AE3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89210A2-B225-43D9-BD87-10018AE689A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298EC11-AF59-4207-8B46-7F1CE12A967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DEE8E95-6447-4E52-8DA0-E58507BFB04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5F4BB86-C5E0-43F1-B4FE-DBE9CD15B20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625FCE5-8BB6-4730-8259-73B833651CA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41BD24B-F8AB-453D-B0D1-EFFF7D0C167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90EB766-ED2E-4D37-A356-13CB4AC295A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3BD57F9-3D0E-4B58-86F9-ACDE429FEE8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1ED7FEA-ADC1-4F95-867F-AD5CAEDDC76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B6EFE49-51BE-4EA0-823B-D8C1C78A7FC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EB971AB-A3AF-4E4C-84C9-512ECC635DC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EA157E7-2EA4-463D-9117-962292808CD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625FC82-743F-4AE3-B899-C079A7AF69D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65E1180-B473-4AD7-AF73-632C07A3E7B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06CD2B4-DB3B-41B9-952F-EB979C38F8B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3BB09E3-F8D7-4C48-A74B-11134501C1C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43998DB-1229-44F3-B21A-6965D54226F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9AF94C6-DB65-4FB5-8F3A-964B7DD3A471}"/>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4C5A2E5-DE5D-47A5-9369-974DBCA752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8CDDC98-203E-409B-B135-D06CEFB6E7A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0310B49-B386-4AC6-AC5D-9B8CE0EC644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3227701A-77B0-4446-BA07-4B2422D30959}"/>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320B4793-CBB4-4C12-939C-CB7F3D0AB204}"/>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7E828B88-4F34-425F-8791-C304B45631D1}"/>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1DF71840-F0B5-4CAF-9D03-010014E950F3}"/>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D5F7700B-9FB8-4D3A-A486-AC86CEA13A0F}"/>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E0C34C12-F47E-422A-9A8B-3EB9F8A8B758}"/>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2453656A-4B6A-4579-8AD7-1018ED56E8D8}"/>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DBA3E2C3-CA5C-448E-B574-C690A1B0C372}"/>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0C80D3E9-E531-4ED5-8071-D62B0386CBF8}"/>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F8A13AB5-F62F-41FF-B0D2-C8ADAAE6F05E}"/>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C3743536-3915-4244-B0B4-418A5FBDFAF7}"/>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0FFC5A0-4092-44E3-B97B-EF1BBB0BBC6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7643C73-9D49-4416-BC72-DA16E1CF5A9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9A14371-880D-414F-812D-068D8FC79F8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5068821-17FC-4009-BCCC-711368196EC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7E01009-CFDC-4FE1-9497-ADD86BE8B7D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99695</xdr:rowOff>
    </xdr:from>
    <xdr:to>
      <xdr:col>24</xdr:col>
      <xdr:colOff>114300</xdr:colOff>
      <xdr:row>39</xdr:row>
      <xdr:rowOff>29845</xdr:rowOff>
    </xdr:to>
    <xdr:sp macro="" textlink="">
      <xdr:nvSpPr>
        <xdr:cNvPr id="73" name="楕円 72">
          <a:extLst>
            <a:ext uri="{FF2B5EF4-FFF2-40B4-BE49-F238E27FC236}">
              <a16:creationId xmlns:a16="http://schemas.microsoft.com/office/drawing/2014/main" id="{4B2A5CF9-4573-43F8-94B8-A02820B30EC9}"/>
            </a:ext>
          </a:extLst>
        </xdr:cNvPr>
        <xdr:cNvSpPr/>
      </xdr:nvSpPr>
      <xdr:spPr>
        <a:xfrm>
          <a:off x="45847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122572</xdr:rowOff>
    </xdr:from>
    <xdr:ext cx="405111" cy="259045"/>
    <xdr:sp macro="" textlink="">
      <xdr:nvSpPr>
        <xdr:cNvPr id="74" name="【道路】&#10;有形固定資産減価償却率該当値テキスト">
          <a:extLst>
            <a:ext uri="{FF2B5EF4-FFF2-40B4-BE49-F238E27FC236}">
              <a16:creationId xmlns:a16="http://schemas.microsoft.com/office/drawing/2014/main" id="{4099CCA1-D7FE-4DA6-A8D3-76FB39E5B32F}"/>
            </a:ext>
          </a:extLst>
        </xdr:cNvPr>
        <xdr:cNvSpPr txBox="1"/>
      </xdr:nvSpPr>
      <xdr:spPr>
        <a:xfrm>
          <a:off x="4673600" y="646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74930</xdr:rowOff>
    </xdr:from>
    <xdr:to>
      <xdr:col>20</xdr:col>
      <xdr:colOff>38100</xdr:colOff>
      <xdr:row>39</xdr:row>
      <xdr:rowOff>5080</xdr:rowOff>
    </xdr:to>
    <xdr:sp macro="" textlink="">
      <xdr:nvSpPr>
        <xdr:cNvPr id="75" name="楕円 74">
          <a:extLst>
            <a:ext uri="{FF2B5EF4-FFF2-40B4-BE49-F238E27FC236}">
              <a16:creationId xmlns:a16="http://schemas.microsoft.com/office/drawing/2014/main" id="{824455F0-689C-4B41-B96C-B7D6E03FC189}"/>
            </a:ext>
          </a:extLst>
        </xdr:cNvPr>
        <xdr:cNvSpPr/>
      </xdr:nvSpPr>
      <xdr:spPr>
        <a:xfrm>
          <a:off x="3746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125730</xdr:rowOff>
    </xdr:from>
    <xdr:to>
      <xdr:col>24</xdr:col>
      <xdr:colOff>63500</xdr:colOff>
      <xdr:row>38</xdr:row>
      <xdr:rowOff>150495</xdr:rowOff>
    </xdr:to>
    <xdr:cxnSp macro="">
      <xdr:nvCxnSpPr>
        <xdr:cNvPr id="76" name="直線コネクタ 75">
          <a:extLst>
            <a:ext uri="{FF2B5EF4-FFF2-40B4-BE49-F238E27FC236}">
              <a16:creationId xmlns:a16="http://schemas.microsoft.com/office/drawing/2014/main" id="{13082C26-896F-4B04-AC3F-97047492643A}"/>
            </a:ext>
          </a:extLst>
        </xdr:cNvPr>
        <xdr:cNvCxnSpPr/>
      </xdr:nvCxnSpPr>
      <xdr:spPr>
        <a:xfrm>
          <a:off x="3797300" y="664083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93980</xdr:rowOff>
    </xdr:from>
    <xdr:to>
      <xdr:col>15</xdr:col>
      <xdr:colOff>101600</xdr:colOff>
      <xdr:row>39</xdr:row>
      <xdr:rowOff>24130</xdr:rowOff>
    </xdr:to>
    <xdr:sp macro="" textlink="">
      <xdr:nvSpPr>
        <xdr:cNvPr id="77" name="楕円 76">
          <a:extLst>
            <a:ext uri="{FF2B5EF4-FFF2-40B4-BE49-F238E27FC236}">
              <a16:creationId xmlns:a16="http://schemas.microsoft.com/office/drawing/2014/main" id="{1BDBAA5F-3D52-4347-BF68-4437A1229B45}"/>
            </a:ext>
          </a:extLst>
        </xdr:cNvPr>
        <xdr:cNvSpPr/>
      </xdr:nvSpPr>
      <xdr:spPr>
        <a:xfrm>
          <a:off x="2857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125730</xdr:rowOff>
    </xdr:from>
    <xdr:to>
      <xdr:col>19</xdr:col>
      <xdr:colOff>177800</xdr:colOff>
      <xdr:row>38</xdr:row>
      <xdr:rowOff>144780</xdr:rowOff>
    </xdr:to>
    <xdr:cxnSp macro="">
      <xdr:nvCxnSpPr>
        <xdr:cNvPr id="78" name="直線コネクタ 77">
          <a:extLst>
            <a:ext uri="{FF2B5EF4-FFF2-40B4-BE49-F238E27FC236}">
              <a16:creationId xmlns:a16="http://schemas.microsoft.com/office/drawing/2014/main" id="{8DE7A956-6C86-44A9-8767-5D3F9D21B0C2}"/>
            </a:ext>
          </a:extLst>
        </xdr:cNvPr>
        <xdr:cNvCxnSpPr/>
      </xdr:nvCxnSpPr>
      <xdr:spPr>
        <a:xfrm flipV="1">
          <a:off x="2908300" y="66408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74930</xdr:rowOff>
    </xdr:from>
    <xdr:to>
      <xdr:col>10</xdr:col>
      <xdr:colOff>165100</xdr:colOff>
      <xdr:row>39</xdr:row>
      <xdr:rowOff>5080</xdr:rowOff>
    </xdr:to>
    <xdr:sp macro="" textlink="">
      <xdr:nvSpPr>
        <xdr:cNvPr id="79" name="楕円 78">
          <a:extLst>
            <a:ext uri="{FF2B5EF4-FFF2-40B4-BE49-F238E27FC236}">
              <a16:creationId xmlns:a16="http://schemas.microsoft.com/office/drawing/2014/main" id="{6B184BF4-A381-4784-9631-136BF08B65A8}"/>
            </a:ext>
          </a:extLst>
        </xdr:cNvPr>
        <xdr:cNvSpPr/>
      </xdr:nvSpPr>
      <xdr:spPr>
        <a:xfrm>
          <a:off x="1968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125730</xdr:rowOff>
    </xdr:from>
    <xdr:to>
      <xdr:col>15</xdr:col>
      <xdr:colOff>50800</xdr:colOff>
      <xdr:row>38</xdr:row>
      <xdr:rowOff>144780</xdr:rowOff>
    </xdr:to>
    <xdr:cxnSp macro="">
      <xdr:nvCxnSpPr>
        <xdr:cNvPr id="80" name="直線コネクタ 79">
          <a:extLst>
            <a:ext uri="{FF2B5EF4-FFF2-40B4-BE49-F238E27FC236}">
              <a16:creationId xmlns:a16="http://schemas.microsoft.com/office/drawing/2014/main" id="{61551E42-C900-497B-881E-4EFF49A3FAB1}"/>
            </a:ext>
          </a:extLst>
        </xdr:cNvPr>
        <xdr:cNvCxnSpPr/>
      </xdr:nvCxnSpPr>
      <xdr:spPr>
        <a:xfrm>
          <a:off x="2019300" y="66408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42545</xdr:rowOff>
    </xdr:from>
    <xdr:to>
      <xdr:col>6</xdr:col>
      <xdr:colOff>38100</xdr:colOff>
      <xdr:row>38</xdr:row>
      <xdr:rowOff>144145</xdr:rowOff>
    </xdr:to>
    <xdr:sp macro="" textlink="">
      <xdr:nvSpPr>
        <xdr:cNvPr id="81" name="楕円 80">
          <a:extLst>
            <a:ext uri="{FF2B5EF4-FFF2-40B4-BE49-F238E27FC236}">
              <a16:creationId xmlns:a16="http://schemas.microsoft.com/office/drawing/2014/main" id="{3A1E60CA-71B7-4AB0-B963-04CB25CE9D18}"/>
            </a:ext>
          </a:extLst>
        </xdr:cNvPr>
        <xdr:cNvSpPr/>
      </xdr:nvSpPr>
      <xdr:spPr>
        <a:xfrm>
          <a:off x="1079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93345</xdr:rowOff>
    </xdr:from>
    <xdr:to>
      <xdr:col>10</xdr:col>
      <xdr:colOff>114300</xdr:colOff>
      <xdr:row>38</xdr:row>
      <xdr:rowOff>125730</xdr:rowOff>
    </xdr:to>
    <xdr:cxnSp macro="">
      <xdr:nvCxnSpPr>
        <xdr:cNvPr id="82" name="直線コネクタ 81">
          <a:extLst>
            <a:ext uri="{FF2B5EF4-FFF2-40B4-BE49-F238E27FC236}">
              <a16:creationId xmlns:a16="http://schemas.microsoft.com/office/drawing/2014/main" id="{ED2C9653-5B5C-46AE-909F-247E8C7A2AED}"/>
            </a:ext>
          </a:extLst>
        </xdr:cNvPr>
        <xdr:cNvCxnSpPr/>
      </xdr:nvCxnSpPr>
      <xdr:spPr>
        <a:xfrm>
          <a:off x="1130300" y="66084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415450E4-8483-42FD-80C1-4A6D88D9433F}"/>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EC97365B-8E7B-43C1-8F76-9C4970218D85}"/>
            </a:ext>
          </a:extLst>
        </xdr:cNvPr>
        <xdr:cNvSpPr txBox="1"/>
      </xdr:nvSpPr>
      <xdr:spPr>
        <a:xfrm>
          <a:off x="27057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944103D9-4A53-49AF-A538-60694F34028C}"/>
            </a:ext>
          </a:extLst>
        </xdr:cNvPr>
        <xdr:cNvSpPr txBox="1"/>
      </xdr:nvSpPr>
      <xdr:spPr>
        <a:xfrm>
          <a:off x="1816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0BE5059C-4691-4818-A7C5-B9F8B3F86DB3}"/>
            </a:ext>
          </a:extLst>
        </xdr:cNvPr>
        <xdr:cNvSpPr txBox="1"/>
      </xdr:nvSpPr>
      <xdr:spPr>
        <a:xfrm>
          <a:off x="927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21607</xdr:rowOff>
    </xdr:from>
    <xdr:ext cx="405111" cy="259045"/>
    <xdr:sp macro="" textlink="">
      <xdr:nvSpPr>
        <xdr:cNvPr id="87" name="n_1mainValue【道路】&#10;有形固定資産減価償却率">
          <a:extLst>
            <a:ext uri="{FF2B5EF4-FFF2-40B4-BE49-F238E27FC236}">
              <a16:creationId xmlns:a16="http://schemas.microsoft.com/office/drawing/2014/main" id="{0ABB7849-B5D4-4B89-8AD3-C409FC9756C2}"/>
            </a:ext>
          </a:extLst>
        </xdr:cNvPr>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15257</xdr:rowOff>
    </xdr:from>
    <xdr:ext cx="405111" cy="259045"/>
    <xdr:sp macro="" textlink="">
      <xdr:nvSpPr>
        <xdr:cNvPr id="88" name="n_2mainValue【道路】&#10;有形固定資産減価償却率">
          <a:extLst>
            <a:ext uri="{FF2B5EF4-FFF2-40B4-BE49-F238E27FC236}">
              <a16:creationId xmlns:a16="http://schemas.microsoft.com/office/drawing/2014/main" id="{C93E26A3-D15E-45BC-A975-8CAC08B6DA04}"/>
            </a:ext>
          </a:extLst>
        </xdr:cNvPr>
        <xdr:cNvSpPr txBox="1"/>
      </xdr:nvSpPr>
      <xdr:spPr>
        <a:xfrm>
          <a:off x="2705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9" name="n_3mainValue【道路】&#10;有形固定資産減価償却率">
          <a:extLst>
            <a:ext uri="{FF2B5EF4-FFF2-40B4-BE49-F238E27FC236}">
              <a16:creationId xmlns:a16="http://schemas.microsoft.com/office/drawing/2014/main" id="{ED14F7D3-4D7E-45CE-84E4-EE1582EFBECB}"/>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90" name="n_4mainValue【道路】&#10;有形固定資産減価償却率">
          <a:extLst>
            <a:ext uri="{FF2B5EF4-FFF2-40B4-BE49-F238E27FC236}">
              <a16:creationId xmlns:a16="http://schemas.microsoft.com/office/drawing/2014/main" id="{71EBCD07-7EDE-4452-A911-634702655F96}"/>
            </a:ext>
          </a:extLst>
        </xdr:cNvPr>
        <xdr:cNvSpPr txBox="1"/>
      </xdr:nvSpPr>
      <xdr:spPr>
        <a:xfrm>
          <a:off x="927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AE37C0C-0F6F-4DBD-B621-93FB144CA16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586AB2F-5B5A-436C-B223-3F70331DC20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DAF9910-E79A-4D2B-9FCF-53B075B1732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046AEE5-6560-49EA-834B-AEBFBB5CA90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2731D48-3755-40B3-AC65-91D510868C0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CB99380-C5A5-4D7E-A6D8-EDA7674F824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E7A2729-970B-4B95-9D33-EC4D20970C5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41E435E-AAA8-4B49-8196-1A4AA010191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E5C86F5-CF00-45CA-8C60-B619884FA44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C418FAB-9B24-4886-A60A-3B112E1F25D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1F34BEE-F406-4203-9218-FEB4A59E7BED}"/>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98400EE-A868-40F9-8184-4CC4885D61D1}"/>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D77C0C64-DC54-4EEB-8363-DC97124F907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28EB3DEE-2800-48A6-8010-2581512A106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7070B427-EC90-4626-B57F-CCE575A5F9B6}"/>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39AEA2D-1DC4-40B3-BA65-B69425D32805}"/>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110F724-53E7-435A-88D5-4427070E895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9DDEB5E3-7F7E-450A-BFD0-1459C47F4A3F}"/>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8DFC6CDF-37F7-4151-9DEC-55FC8771109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74698730-5C62-4C46-AFA3-DEDE6F3F3151}"/>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B677698F-214D-433C-B406-325D19B70134}"/>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CE3BBA77-D204-4B6D-8C78-76D959BA26CA}"/>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E55CEEBD-99F6-4C19-B0ED-03AEBC86F3E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1AB70BC2-58C8-45C6-BFD8-F2A836C2F3A4}"/>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913B7C7-CB1E-4E93-AD47-3327585BA37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8CE9198D-90B9-4496-953D-CDC1472E79DD}"/>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39402746-5178-4ACC-AADC-709567C29B08}"/>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A2C028FE-C6D3-4919-AF2D-7BFAF64AD747}"/>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77964ACD-2522-4E7D-81FA-4D9319E05904}"/>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18B5625B-090E-4EF4-999A-8F66B66FD6BB}"/>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C238C0AC-6700-40C1-8307-FE5B2BA16491}"/>
            </a:ext>
          </a:extLst>
        </xdr:cNvPr>
        <xdr:cNvSpPr txBox="1"/>
      </xdr:nvSpPr>
      <xdr:spPr>
        <a:xfrm>
          <a:off x="10515600" y="660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33E99F48-D1A1-466B-B861-C4FD2AB48280}"/>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A0C5867B-DEA6-4E00-9FF2-748B58D8891D}"/>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F8C9864E-2EF9-428A-BA4C-DCDD63D974C5}"/>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0530C04D-5D69-4F49-BE5F-13A6E7FE3435}"/>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87276709-A863-4DFC-8668-372125564D1C}"/>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8829E0F-6A35-4AC2-A4CF-28F6BD1C198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75570FC-A277-4625-821B-873C7069856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E087E9A-B063-4FDC-A09F-6C163056ED1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8D25488-1A20-4AAF-B5FE-426FBBD9C4C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E77EA23-BCC1-40A8-A5C7-8E3814BC7A8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111451</xdr:rowOff>
    </xdr:from>
    <xdr:to>
      <xdr:col>55</xdr:col>
      <xdr:colOff>50800</xdr:colOff>
      <xdr:row>39</xdr:row>
      <xdr:rowOff>41601</xdr:rowOff>
    </xdr:to>
    <xdr:sp macro="" textlink="">
      <xdr:nvSpPr>
        <xdr:cNvPr id="132" name="楕円 131">
          <a:extLst>
            <a:ext uri="{FF2B5EF4-FFF2-40B4-BE49-F238E27FC236}">
              <a16:creationId xmlns:a16="http://schemas.microsoft.com/office/drawing/2014/main" id="{87CB1BDB-E9EE-48A2-A016-CD1BD89ED780}"/>
            </a:ext>
          </a:extLst>
        </xdr:cNvPr>
        <xdr:cNvSpPr/>
      </xdr:nvSpPr>
      <xdr:spPr>
        <a:xfrm>
          <a:off x="10426700" y="662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134328</xdr:rowOff>
    </xdr:from>
    <xdr:ext cx="534377" cy="259045"/>
    <xdr:sp macro="" textlink="">
      <xdr:nvSpPr>
        <xdr:cNvPr id="133" name="【道路】&#10;一人当たり延長該当値テキスト">
          <a:extLst>
            <a:ext uri="{FF2B5EF4-FFF2-40B4-BE49-F238E27FC236}">
              <a16:creationId xmlns:a16="http://schemas.microsoft.com/office/drawing/2014/main" id="{CEA4A031-03DC-4B6A-ABCB-F4741C2DF4B6}"/>
            </a:ext>
          </a:extLst>
        </xdr:cNvPr>
        <xdr:cNvSpPr txBox="1"/>
      </xdr:nvSpPr>
      <xdr:spPr>
        <a:xfrm>
          <a:off x="10515600" y="6477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117297</xdr:rowOff>
    </xdr:from>
    <xdr:to>
      <xdr:col>50</xdr:col>
      <xdr:colOff>165100</xdr:colOff>
      <xdr:row>39</xdr:row>
      <xdr:rowOff>47447</xdr:rowOff>
    </xdr:to>
    <xdr:sp macro="" textlink="">
      <xdr:nvSpPr>
        <xdr:cNvPr id="134" name="楕円 133">
          <a:extLst>
            <a:ext uri="{FF2B5EF4-FFF2-40B4-BE49-F238E27FC236}">
              <a16:creationId xmlns:a16="http://schemas.microsoft.com/office/drawing/2014/main" id="{3CBE2A76-5688-465B-B5E5-F9B7924B6F9A}"/>
            </a:ext>
          </a:extLst>
        </xdr:cNvPr>
        <xdr:cNvSpPr/>
      </xdr:nvSpPr>
      <xdr:spPr>
        <a:xfrm>
          <a:off x="9588500" y="6632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162251</xdr:rowOff>
    </xdr:from>
    <xdr:to>
      <xdr:col>55</xdr:col>
      <xdr:colOff>0</xdr:colOff>
      <xdr:row>38</xdr:row>
      <xdr:rowOff>168097</xdr:rowOff>
    </xdr:to>
    <xdr:cxnSp macro="">
      <xdr:nvCxnSpPr>
        <xdr:cNvPr id="135" name="直線コネクタ 134">
          <a:extLst>
            <a:ext uri="{FF2B5EF4-FFF2-40B4-BE49-F238E27FC236}">
              <a16:creationId xmlns:a16="http://schemas.microsoft.com/office/drawing/2014/main" id="{81548EE8-8D20-40A9-98C8-39DA2398ECF9}"/>
            </a:ext>
          </a:extLst>
        </xdr:cNvPr>
        <xdr:cNvCxnSpPr/>
      </xdr:nvCxnSpPr>
      <xdr:spPr>
        <a:xfrm flipV="1">
          <a:off x="9639300" y="6677351"/>
          <a:ext cx="838200" cy="5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125494</xdr:rowOff>
    </xdr:from>
    <xdr:to>
      <xdr:col>46</xdr:col>
      <xdr:colOff>38100</xdr:colOff>
      <xdr:row>39</xdr:row>
      <xdr:rowOff>55644</xdr:rowOff>
    </xdr:to>
    <xdr:sp macro="" textlink="">
      <xdr:nvSpPr>
        <xdr:cNvPr id="136" name="楕円 135">
          <a:extLst>
            <a:ext uri="{FF2B5EF4-FFF2-40B4-BE49-F238E27FC236}">
              <a16:creationId xmlns:a16="http://schemas.microsoft.com/office/drawing/2014/main" id="{92E55AEB-2299-44B7-AB1B-37939BA6212F}"/>
            </a:ext>
          </a:extLst>
        </xdr:cNvPr>
        <xdr:cNvSpPr/>
      </xdr:nvSpPr>
      <xdr:spPr>
        <a:xfrm>
          <a:off x="8699500" y="664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168097</xdr:rowOff>
    </xdr:from>
    <xdr:to>
      <xdr:col>50</xdr:col>
      <xdr:colOff>114300</xdr:colOff>
      <xdr:row>39</xdr:row>
      <xdr:rowOff>4844</xdr:rowOff>
    </xdr:to>
    <xdr:cxnSp macro="">
      <xdr:nvCxnSpPr>
        <xdr:cNvPr id="137" name="直線コネクタ 136">
          <a:extLst>
            <a:ext uri="{FF2B5EF4-FFF2-40B4-BE49-F238E27FC236}">
              <a16:creationId xmlns:a16="http://schemas.microsoft.com/office/drawing/2014/main" id="{0A695D17-F38C-4733-AEC4-17A8F6E22D26}"/>
            </a:ext>
          </a:extLst>
        </xdr:cNvPr>
        <xdr:cNvCxnSpPr/>
      </xdr:nvCxnSpPr>
      <xdr:spPr>
        <a:xfrm flipV="1">
          <a:off x="8750300" y="6683197"/>
          <a:ext cx="889000" cy="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133266</xdr:rowOff>
    </xdr:from>
    <xdr:to>
      <xdr:col>41</xdr:col>
      <xdr:colOff>101600</xdr:colOff>
      <xdr:row>39</xdr:row>
      <xdr:rowOff>63416</xdr:rowOff>
    </xdr:to>
    <xdr:sp macro="" textlink="">
      <xdr:nvSpPr>
        <xdr:cNvPr id="138" name="楕円 137">
          <a:extLst>
            <a:ext uri="{FF2B5EF4-FFF2-40B4-BE49-F238E27FC236}">
              <a16:creationId xmlns:a16="http://schemas.microsoft.com/office/drawing/2014/main" id="{F9B1F6D3-150E-411D-9D00-656818E3B3A2}"/>
            </a:ext>
          </a:extLst>
        </xdr:cNvPr>
        <xdr:cNvSpPr/>
      </xdr:nvSpPr>
      <xdr:spPr>
        <a:xfrm>
          <a:off x="7810500" y="6648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4844</xdr:rowOff>
    </xdr:from>
    <xdr:to>
      <xdr:col>45</xdr:col>
      <xdr:colOff>177800</xdr:colOff>
      <xdr:row>39</xdr:row>
      <xdr:rowOff>12616</xdr:rowOff>
    </xdr:to>
    <xdr:cxnSp macro="">
      <xdr:nvCxnSpPr>
        <xdr:cNvPr id="139" name="直線コネクタ 138">
          <a:extLst>
            <a:ext uri="{FF2B5EF4-FFF2-40B4-BE49-F238E27FC236}">
              <a16:creationId xmlns:a16="http://schemas.microsoft.com/office/drawing/2014/main" id="{24A68F4F-B808-4E02-9B75-3B3AB3D1EB57}"/>
            </a:ext>
          </a:extLst>
        </xdr:cNvPr>
        <xdr:cNvCxnSpPr/>
      </xdr:nvCxnSpPr>
      <xdr:spPr>
        <a:xfrm flipV="1">
          <a:off x="7861300" y="6691394"/>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138295</xdr:rowOff>
    </xdr:from>
    <xdr:to>
      <xdr:col>36</xdr:col>
      <xdr:colOff>165100</xdr:colOff>
      <xdr:row>39</xdr:row>
      <xdr:rowOff>68445</xdr:rowOff>
    </xdr:to>
    <xdr:sp macro="" textlink="">
      <xdr:nvSpPr>
        <xdr:cNvPr id="140" name="楕円 139">
          <a:extLst>
            <a:ext uri="{FF2B5EF4-FFF2-40B4-BE49-F238E27FC236}">
              <a16:creationId xmlns:a16="http://schemas.microsoft.com/office/drawing/2014/main" id="{6F1A79AE-0E77-4E6C-8C7D-187186477306}"/>
            </a:ext>
          </a:extLst>
        </xdr:cNvPr>
        <xdr:cNvSpPr/>
      </xdr:nvSpPr>
      <xdr:spPr>
        <a:xfrm>
          <a:off x="6921500" y="6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12616</xdr:rowOff>
    </xdr:from>
    <xdr:to>
      <xdr:col>41</xdr:col>
      <xdr:colOff>50800</xdr:colOff>
      <xdr:row>39</xdr:row>
      <xdr:rowOff>17645</xdr:rowOff>
    </xdr:to>
    <xdr:cxnSp macro="">
      <xdr:nvCxnSpPr>
        <xdr:cNvPr id="141" name="直線コネクタ 140">
          <a:extLst>
            <a:ext uri="{FF2B5EF4-FFF2-40B4-BE49-F238E27FC236}">
              <a16:creationId xmlns:a16="http://schemas.microsoft.com/office/drawing/2014/main" id="{9070AB4D-599A-4D82-AC4A-DA055DB552C4}"/>
            </a:ext>
          </a:extLst>
        </xdr:cNvPr>
        <xdr:cNvCxnSpPr/>
      </xdr:nvCxnSpPr>
      <xdr:spPr>
        <a:xfrm flipV="1">
          <a:off x="6972300" y="6699166"/>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7F740E85-659B-4566-8548-9EBCCE78838A}"/>
            </a:ext>
          </a:extLst>
        </xdr:cNvPr>
        <xdr:cNvSpPr txBox="1"/>
      </xdr:nvSpPr>
      <xdr:spPr>
        <a:xfrm>
          <a:off x="9359411" y="673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D320C190-FE4A-48D4-B7BA-CB7D28BC2A27}"/>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FCE6B31E-E051-4289-863C-5122A1C65792}"/>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978681D6-E659-4C6E-A322-DBDC026C6D29}"/>
            </a:ext>
          </a:extLst>
        </xdr:cNvPr>
        <xdr:cNvSpPr txBox="1"/>
      </xdr:nvSpPr>
      <xdr:spPr>
        <a:xfrm>
          <a:off x="6705111" y="676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63974</xdr:rowOff>
    </xdr:from>
    <xdr:ext cx="534377" cy="259045"/>
    <xdr:sp macro="" textlink="">
      <xdr:nvSpPr>
        <xdr:cNvPr id="146" name="n_1mainValue【道路】&#10;一人当たり延長">
          <a:extLst>
            <a:ext uri="{FF2B5EF4-FFF2-40B4-BE49-F238E27FC236}">
              <a16:creationId xmlns:a16="http://schemas.microsoft.com/office/drawing/2014/main" id="{23E55D41-1726-4C20-89DB-92714B6C94CF}"/>
            </a:ext>
          </a:extLst>
        </xdr:cNvPr>
        <xdr:cNvSpPr txBox="1"/>
      </xdr:nvSpPr>
      <xdr:spPr>
        <a:xfrm>
          <a:off x="9359411" y="640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46771</xdr:rowOff>
    </xdr:from>
    <xdr:ext cx="534377" cy="259045"/>
    <xdr:sp macro="" textlink="">
      <xdr:nvSpPr>
        <xdr:cNvPr id="147" name="n_2mainValue【道路】&#10;一人当たり延長">
          <a:extLst>
            <a:ext uri="{FF2B5EF4-FFF2-40B4-BE49-F238E27FC236}">
              <a16:creationId xmlns:a16="http://schemas.microsoft.com/office/drawing/2014/main" id="{37ADCE67-B272-4295-A32A-CBD0D99C79BA}"/>
            </a:ext>
          </a:extLst>
        </xdr:cNvPr>
        <xdr:cNvSpPr txBox="1"/>
      </xdr:nvSpPr>
      <xdr:spPr>
        <a:xfrm>
          <a:off x="8483111" y="673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54543</xdr:rowOff>
    </xdr:from>
    <xdr:ext cx="534377" cy="259045"/>
    <xdr:sp macro="" textlink="">
      <xdr:nvSpPr>
        <xdr:cNvPr id="148" name="n_3mainValue【道路】&#10;一人当たり延長">
          <a:extLst>
            <a:ext uri="{FF2B5EF4-FFF2-40B4-BE49-F238E27FC236}">
              <a16:creationId xmlns:a16="http://schemas.microsoft.com/office/drawing/2014/main" id="{12636D64-FEC6-476F-AA72-06223FFDF51E}"/>
            </a:ext>
          </a:extLst>
        </xdr:cNvPr>
        <xdr:cNvSpPr txBox="1"/>
      </xdr:nvSpPr>
      <xdr:spPr>
        <a:xfrm>
          <a:off x="7594111" y="6741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84973</xdr:rowOff>
    </xdr:from>
    <xdr:ext cx="534377" cy="259045"/>
    <xdr:sp macro="" textlink="">
      <xdr:nvSpPr>
        <xdr:cNvPr id="149" name="n_4mainValue【道路】&#10;一人当たり延長">
          <a:extLst>
            <a:ext uri="{FF2B5EF4-FFF2-40B4-BE49-F238E27FC236}">
              <a16:creationId xmlns:a16="http://schemas.microsoft.com/office/drawing/2014/main" id="{BAE26B01-2963-4FDB-939A-D36C23B122B7}"/>
            </a:ext>
          </a:extLst>
        </xdr:cNvPr>
        <xdr:cNvSpPr txBox="1"/>
      </xdr:nvSpPr>
      <xdr:spPr>
        <a:xfrm>
          <a:off x="6705111" y="6428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2C832FDF-5E8D-410A-99D9-4D9F18F7608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3CC34B9-9655-4AFA-B799-8B75566C39D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7346AA7D-A099-4735-AF28-46558035945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B5AB5AD3-6747-49D6-BBDA-3FE2231BC52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4F8C4205-395F-421A-8CD0-4B74343F769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FF9EE932-02EE-4699-B130-CA8EAEEBE63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F7CCD970-5D32-4CC4-B29D-DBF8C8460C7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174D645-D927-4923-BAC5-5CB39F733BB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13017144-1D5C-4F70-871A-A1F900A025C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B6B79A3C-8066-4E0E-B774-248EB30B6F1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9BE62F9D-B009-456A-8AA9-305E099E832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5028866B-4555-44F4-8220-6F07E16673E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40E6850-6ADF-4265-B47E-DB54B67240C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1BA2886-FB12-4064-8078-D5819B64227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89611DF-1E15-4CA4-B1A5-A7342B1581F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9B502C16-0654-45E3-AE13-6BFD58F7735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5E0671CB-9BAA-46A3-A63A-728EA382712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7E511AE3-338E-4044-AE23-6DB3145EF89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275878A2-4262-4555-BF09-A3BEE678F39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FBF670F1-B974-4053-9A84-5DFDCA395B8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4EA6CA95-DD49-4D18-B46B-301654D2026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AF104430-B503-41ED-83C1-3DE90C5080F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E2213921-3028-4D7E-B3DD-E0083E6A3CF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4A9AB6CE-F721-4C37-96A4-C08A599E8BD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529B0FA0-B843-4C73-BE3B-14AE16C3813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780EF6D3-D632-46F4-9744-19E49158C3D0}"/>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413F76B3-7136-4442-A540-1BE8D60BB29A}"/>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B439FE9F-2CC9-4B14-A0AE-76CF31442BA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BF3EA30B-C76D-4349-A894-4C2398445ABC}"/>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9AAF5B78-A0E5-4623-8504-2E434E382873}"/>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61A125B4-5EA9-4ACD-B681-035E07EAF314}"/>
            </a:ext>
          </a:extLst>
        </xdr:cNvPr>
        <xdr:cNvSpPr txBox="1"/>
      </xdr:nvSpPr>
      <xdr:spPr>
        <a:xfrm>
          <a:off x="4673600" y="10378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1883F9A1-F296-470C-809D-43CA8D7FCBFF}"/>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8C3D3D39-52B0-4145-A65F-AF42D634D95E}"/>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6325AA08-CCE0-44A9-9BD7-43D2635D341A}"/>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C7465DFB-761B-4E1A-9BCC-1968973E77E0}"/>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3A0C6BE6-FAF2-4CAB-8A7F-F88916EC80E9}"/>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1523531-80B0-4D35-925A-F1E9552053C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B2B95E9-D3CE-4B3A-ACAB-94F74EFFC30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7350845-4506-4E98-8D16-A7B738645F3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687B48F-39C2-49C6-82CE-D55C96C4340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66668D1-57E6-44BE-B191-B3ECA86F851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34109</xdr:rowOff>
    </xdr:from>
    <xdr:to>
      <xdr:col>24</xdr:col>
      <xdr:colOff>114300</xdr:colOff>
      <xdr:row>62</xdr:row>
      <xdr:rowOff>135709</xdr:rowOff>
    </xdr:to>
    <xdr:sp macro="" textlink="">
      <xdr:nvSpPr>
        <xdr:cNvPr id="191" name="楕円 190">
          <a:extLst>
            <a:ext uri="{FF2B5EF4-FFF2-40B4-BE49-F238E27FC236}">
              <a16:creationId xmlns:a16="http://schemas.microsoft.com/office/drawing/2014/main" id="{C8D55F5F-5AA7-47B2-973D-EA398C924A38}"/>
            </a:ext>
          </a:extLst>
        </xdr:cNvPr>
        <xdr:cNvSpPr/>
      </xdr:nvSpPr>
      <xdr:spPr>
        <a:xfrm>
          <a:off x="4584700" y="106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12536</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226FCAEA-6CC4-4F87-908C-297E97EC9537}"/>
            </a:ext>
          </a:extLst>
        </xdr:cNvPr>
        <xdr:cNvSpPr txBox="1"/>
      </xdr:nvSpPr>
      <xdr:spPr>
        <a:xfrm>
          <a:off x="4673600" y="1064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11249</xdr:rowOff>
    </xdr:from>
    <xdr:to>
      <xdr:col>20</xdr:col>
      <xdr:colOff>38100</xdr:colOff>
      <xdr:row>62</xdr:row>
      <xdr:rowOff>112849</xdr:rowOff>
    </xdr:to>
    <xdr:sp macro="" textlink="">
      <xdr:nvSpPr>
        <xdr:cNvPr id="193" name="楕円 192">
          <a:extLst>
            <a:ext uri="{FF2B5EF4-FFF2-40B4-BE49-F238E27FC236}">
              <a16:creationId xmlns:a16="http://schemas.microsoft.com/office/drawing/2014/main" id="{B85808D6-D926-4B05-8327-65F3B2B0BD1A}"/>
            </a:ext>
          </a:extLst>
        </xdr:cNvPr>
        <xdr:cNvSpPr/>
      </xdr:nvSpPr>
      <xdr:spPr>
        <a:xfrm>
          <a:off x="3746500" y="106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62049</xdr:rowOff>
    </xdr:from>
    <xdr:to>
      <xdr:col>24</xdr:col>
      <xdr:colOff>63500</xdr:colOff>
      <xdr:row>62</xdr:row>
      <xdr:rowOff>84909</xdr:rowOff>
    </xdr:to>
    <xdr:cxnSp macro="">
      <xdr:nvCxnSpPr>
        <xdr:cNvPr id="194" name="直線コネクタ 193">
          <a:extLst>
            <a:ext uri="{FF2B5EF4-FFF2-40B4-BE49-F238E27FC236}">
              <a16:creationId xmlns:a16="http://schemas.microsoft.com/office/drawing/2014/main" id="{6F7DBC2F-8047-4901-A680-DDC2A8A1BD47}"/>
            </a:ext>
          </a:extLst>
        </xdr:cNvPr>
        <xdr:cNvCxnSpPr/>
      </xdr:nvCxnSpPr>
      <xdr:spPr>
        <a:xfrm>
          <a:off x="3797300" y="10691949"/>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159838</xdr:rowOff>
    </xdr:from>
    <xdr:to>
      <xdr:col>15</xdr:col>
      <xdr:colOff>101600</xdr:colOff>
      <xdr:row>62</xdr:row>
      <xdr:rowOff>89988</xdr:rowOff>
    </xdr:to>
    <xdr:sp macro="" textlink="">
      <xdr:nvSpPr>
        <xdr:cNvPr id="195" name="楕円 194">
          <a:extLst>
            <a:ext uri="{FF2B5EF4-FFF2-40B4-BE49-F238E27FC236}">
              <a16:creationId xmlns:a16="http://schemas.microsoft.com/office/drawing/2014/main" id="{53E48422-A29D-4182-AA6E-933E3BB0CA7A}"/>
            </a:ext>
          </a:extLst>
        </xdr:cNvPr>
        <xdr:cNvSpPr/>
      </xdr:nvSpPr>
      <xdr:spPr>
        <a:xfrm>
          <a:off x="2857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39188</xdr:rowOff>
    </xdr:from>
    <xdr:to>
      <xdr:col>19</xdr:col>
      <xdr:colOff>177800</xdr:colOff>
      <xdr:row>62</xdr:row>
      <xdr:rowOff>62049</xdr:rowOff>
    </xdr:to>
    <xdr:cxnSp macro="">
      <xdr:nvCxnSpPr>
        <xdr:cNvPr id="196" name="直線コネクタ 195">
          <a:extLst>
            <a:ext uri="{FF2B5EF4-FFF2-40B4-BE49-F238E27FC236}">
              <a16:creationId xmlns:a16="http://schemas.microsoft.com/office/drawing/2014/main" id="{A097864D-8036-4740-9352-A1CD13315E3B}"/>
            </a:ext>
          </a:extLst>
        </xdr:cNvPr>
        <xdr:cNvCxnSpPr/>
      </xdr:nvCxnSpPr>
      <xdr:spPr>
        <a:xfrm>
          <a:off x="2908300" y="1066908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161472</xdr:rowOff>
    </xdr:from>
    <xdr:to>
      <xdr:col>10</xdr:col>
      <xdr:colOff>165100</xdr:colOff>
      <xdr:row>62</xdr:row>
      <xdr:rowOff>91622</xdr:rowOff>
    </xdr:to>
    <xdr:sp macro="" textlink="">
      <xdr:nvSpPr>
        <xdr:cNvPr id="197" name="楕円 196">
          <a:extLst>
            <a:ext uri="{FF2B5EF4-FFF2-40B4-BE49-F238E27FC236}">
              <a16:creationId xmlns:a16="http://schemas.microsoft.com/office/drawing/2014/main" id="{2E8DDC89-0E5D-4043-9697-A39DDD1843E9}"/>
            </a:ext>
          </a:extLst>
        </xdr:cNvPr>
        <xdr:cNvSpPr/>
      </xdr:nvSpPr>
      <xdr:spPr>
        <a:xfrm>
          <a:off x="1968500" y="1061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39188</xdr:rowOff>
    </xdr:from>
    <xdr:to>
      <xdr:col>15</xdr:col>
      <xdr:colOff>50800</xdr:colOff>
      <xdr:row>62</xdr:row>
      <xdr:rowOff>40822</xdr:rowOff>
    </xdr:to>
    <xdr:cxnSp macro="">
      <xdr:nvCxnSpPr>
        <xdr:cNvPr id="198" name="直線コネクタ 197">
          <a:extLst>
            <a:ext uri="{FF2B5EF4-FFF2-40B4-BE49-F238E27FC236}">
              <a16:creationId xmlns:a16="http://schemas.microsoft.com/office/drawing/2014/main" id="{F37262A2-D727-48E9-8584-D9D73264D5F5}"/>
            </a:ext>
          </a:extLst>
        </xdr:cNvPr>
        <xdr:cNvCxnSpPr/>
      </xdr:nvCxnSpPr>
      <xdr:spPr>
        <a:xfrm flipV="1">
          <a:off x="2019300" y="10669088"/>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138612</xdr:rowOff>
    </xdr:from>
    <xdr:to>
      <xdr:col>6</xdr:col>
      <xdr:colOff>38100</xdr:colOff>
      <xdr:row>62</xdr:row>
      <xdr:rowOff>68762</xdr:rowOff>
    </xdr:to>
    <xdr:sp macro="" textlink="">
      <xdr:nvSpPr>
        <xdr:cNvPr id="199" name="楕円 198">
          <a:extLst>
            <a:ext uri="{FF2B5EF4-FFF2-40B4-BE49-F238E27FC236}">
              <a16:creationId xmlns:a16="http://schemas.microsoft.com/office/drawing/2014/main" id="{0E489DF6-7343-456F-873A-076DFBE03584}"/>
            </a:ext>
          </a:extLst>
        </xdr:cNvPr>
        <xdr:cNvSpPr/>
      </xdr:nvSpPr>
      <xdr:spPr>
        <a:xfrm>
          <a:off x="1079500" y="1059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17962</xdr:rowOff>
    </xdr:from>
    <xdr:to>
      <xdr:col>10</xdr:col>
      <xdr:colOff>114300</xdr:colOff>
      <xdr:row>62</xdr:row>
      <xdr:rowOff>40822</xdr:rowOff>
    </xdr:to>
    <xdr:cxnSp macro="">
      <xdr:nvCxnSpPr>
        <xdr:cNvPr id="200" name="直線コネクタ 199">
          <a:extLst>
            <a:ext uri="{FF2B5EF4-FFF2-40B4-BE49-F238E27FC236}">
              <a16:creationId xmlns:a16="http://schemas.microsoft.com/office/drawing/2014/main" id="{51EFF7C7-3A04-4F50-B380-6D6F91889BF6}"/>
            </a:ext>
          </a:extLst>
        </xdr:cNvPr>
        <xdr:cNvCxnSpPr/>
      </xdr:nvCxnSpPr>
      <xdr:spPr>
        <a:xfrm>
          <a:off x="1130300" y="1064786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B85003B9-8CE3-4D09-9A6E-BE980C276A61}"/>
            </a:ext>
          </a:extLst>
        </xdr:cNvPr>
        <xdr:cNvSpPr txBox="1"/>
      </xdr:nvSpPr>
      <xdr:spPr>
        <a:xfrm>
          <a:off x="3582044" y="102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57970880-BB20-4824-AA79-5BD443013097}"/>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ACA1A4A4-A228-4B27-8041-E87D922CFBCB}"/>
            </a:ext>
          </a:extLst>
        </xdr:cNvPr>
        <xdr:cNvSpPr txBox="1"/>
      </xdr:nvSpPr>
      <xdr:spPr>
        <a:xfrm>
          <a:off x="1816744" y="10254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F9EC7F82-DC90-4B8A-BB18-082D5AFB64BE}"/>
            </a:ext>
          </a:extLst>
        </xdr:cNvPr>
        <xdr:cNvSpPr txBox="1"/>
      </xdr:nvSpPr>
      <xdr:spPr>
        <a:xfrm>
          <a:off x="927744" y="10249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103976</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1F6185B2-4EC7-49D9-A39D-4B36E12A7C18}"/>
            </a:ext>
          </a:extLst>
        </xdr:cNvPr>
        <xdr:cNvSpPr txBox="1"/>
      </xdr:nvSpPr>
      <xdr:spPr>
        <a:xfrm>
          <a:off x="3582044" y="1073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81115</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744928BB-F576-4A6E-84C2-AC20CB7D62C5}"/>
            </a:ext>
          </a:extLst>
        </xdr:cNvPr>
        <xdr:cNvSpPr txBox="1"/>
      </xdr:nvSpPr>
      <xdr:spPr>
        <a:xfrm>
          <a:off x="2705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82749</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2C5A4C7F-E8F8-4EA3-8E6A-06BC7CA8C57D}"/>
            </a:ext>
          </a:extLst>
        </xdr:cNvPr>
        <xdr:cNvSpPr txBox="1"/>
      </xdr:nvSpPr>
      <xdr:spPr>
        <a:xfrm>
          <a:off x="1816744" y="1071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59889</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336EB802-4013-4410-B08D-B6F2C3C672FB}"/>
            </a:ext>
          </a:extLst>
        </xdr:cNvPr>
        <xdr:cNvSpPr txBox="1"/>
      </xdr:nvSpPr>
      <xdr:spPr>
        <a:xfrm>
          <a:off x="927744" y="1068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A57BAC2C-2293-46C2-A049-125AE0DFD58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A7972657-755C-48FC-9DDE-EAC70F1EE6E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D494471D-8D77-4675-B373-5E5E06C63AD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4241071D-D89E-42E3-BC28-43AB050434C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E0CFC32B-93EE-4B2A-8630-6C97CA23910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735F530-1C1C-4129-B635-5BDB03EA457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97F22054-B4AD-47C2-A4A6-69C54560BD1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EF64B649-19DE-4BAA-AEC3-F36F512285B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4DB628F-DD04-448A-81A7-2F5234F7536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CF7BCD8-1632-4F6A-8FE3-DCE602D11A5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2C9D3465-5333-4719-ABEC-E308907B641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D046C2E9-BF5A-42FC-98B3-A5EF6F0816C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58B5D3A8-BBAC-4F81-860E-5B77D300A6A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A662101D-679A-4957-8A1B-5496D62C2A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1431DF7D-8426-4F52-8286-0FB832FD034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4A3B3897-7FB1-4085-B34E-1B9D962C5345}"/>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293B25B9-0AA4-48CD-8697-B3FBAFFDCC7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4998B5B0-09AB-46ED-86F0-E1CD185DCBF7}"/>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BE6C1CEE-6A8B-4523-9D4B-FB78B0F75AC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C83AD297-DDCA-402C-B5B6-639FEA8264C4}"/>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1D8709DA-57BE-4303-8FD0-5689D278BCC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1528E8C4-F121-425A-AB13-3EDBCDF73B0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B5EC1A91-145B-4845-B0A5-D10E022164C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7508EBA4-98DD-467A-B373-1F374D90169A}"/>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974F060D-EC9E-4F51-91D0-08011016C661}"/>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709C6032-EB6C-4C8C-BB7F-8430030118DF}"/>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AD366A7B-1FA6-4886-9307-D85F435D9161}"/>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BC13C71A-4259-4403-94CF-14D42CD6B087}"/>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808E0445-5365-4E17-955E-494C078DC762}"/>
            </a:ext>
          </a:extLst>
        </xdr:cNvPr>
        <xdr:cNvSpPr txBox="1"/>
      </xdr:nvSpPr>
      <xdr:spPr>
        <a:xfrm>
          <a:off x="10515600" y="10592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ED114429-7F38-4B96-A8E9-92D13DF2EE23}"/>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C73C89A1-41D5-4AC5-B907-B816C884EEF7}"/>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7AAD4C8B-00B9-4587-BFB1-D9F3AF688C6D}"/>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2C492471-7854-4DF7-AA82-25FF8CCCE63D}"/>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340D650A-6204-4F18-B4C8-8219DAB123E9}"/>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0360F05-21F1-4F5D-9365-BC58BAB1705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6BCD9A4-9B33-4BC2-8883-697451C4C76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00ED2B6-26BE-4610-8C0F-B95E6FA173C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FCB77A1-383F-45E0-957E-7AEF916D0D2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BC7A1544-9977-4E19-8C65-C3783380163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17605</xdr:rowOff>
    </xdr:from>
    <xdr:to>
      <xdr:col>55</xdr:col>
      <xdr:colOff>50800</xdr:colOff>
      <xdr:row>61</xdr:row>
      <xdr:rowOff>119205</xdr:rowOff>
    </xdr:to>
    <xdr:sp macro="" textlink="">
      <xdr:nvSpPr>
        <xdr:cNvPr id="248" name="楕円 247">
          <a:extLst>
            <a:ext uri="{FF2B5EF4-FFF2-40B4-BE49-F238E27FC236}">
              <a16:creationId xmlns:a16="http://schemas.microsoft.com/office/drawing/2014/main" id="{5915C7D0-BFFB-496D-80BE-25B1F81B2CB0}"/>
            </a:ext>
          </a:extLst>
        </xdr:cNvPr>
        <xdr:cNvSpPr/>
      </xdr:nvSpPr>
      <xdr:spPr>
        <a:xfrm>
          <a:off x="10426700" y="1047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40482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B64225CE-5C5C-4FB7-B3DE-9C27CCAB46CE}"/>
            </a:ext>
          </a:extLst>
        </xdr:cNvPr>
        <xdr:cNvSpPr txBox="1"/>
      </xdr:nvSpPr>
      <xdr:spPr>
        <a:xfrm>
          <a:off x="10515600" y="10327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22239</xdr:rowOff>
    </xdr:from>
    <xdr:to>
      <xdr:col>50</xdr:col>
      <xdr:colOff>165100</xdr:colOff>
      <xdr:row>61</xdr:row>
      <xdr:rowOff>123839</xdr:rowOff>
    </xdr:to>
    <xdr:sp macro="" textlink="">
      <xdr:nvSpPr>
        <xdr:cNvPr id="250" name="楕円 249">
          <a:extLst>
            <a:ext uri="{FF2B5EF4-FFF2-40B4-BE49-F238E27FC236}">
              <a16:creationId xmlns:a16="http://schemas.microsoft.com/office/drawing/2014/main" id="{80874978-F2D1-4940-B56F-6604274FECD5}"/>
            </a:ext>
          </a:extLst>
        </xdr:cNvPr>
        <xdr:cNvSpPr/>
      </xdr:nvSpPr>
      <xdr:spPr>
        <a:xfrm>
          <a:off x="9588500" y="1048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68405</xdr:rowOff>
    </xdr:from>
    <xdr:to>
      <xdr:col>55</xdr:col>
      <xdr:colOff>0</xdr:colOff>
      <xdr:row>61</xdr:row>
      <xdr:rowOff>73039</xdr:rowOff>
    </xdr:to>
    <xdr:cxnSp macro="">
      <xdr:nvCxnSpPr>
        <xdr:cNvPr id="251" name="直線コネクタ 250">
          <a:extLst>
            <a:ext uri="{FF2B5EF4-FFF2-40B4-BE49-F238E27FC236}">
              <a16:creationId xmlns:a16="http://schemas.microsoft.com/office/drawing/2014/main" id="{C3A73954-6EB8-4E8B-8344-646B74E0B31B}"/>
            </a:ext>
          </a:extLst>
        </xdr:cNvPr>
        <xdr:cNvCxnSpPr/>
      </xdr:nvCxnSpPr>
      <xdr:spPr>
        <a:xfrm flipV="1">
          <a:off x="9639300" y="10526855"/>
          <a:ext cx="838200" cy="4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29221</xdr:rowOff>
    </xdr:from>
    <xdr:to>
      <xdr:col>46</xdr:col>
      <xdr:colOff>38100</xdr:colOff>
      <xdr:row>61</xdr:row>
      <xdr:rowOff>130821</xdr:rowOff>
    </xdr:to>
    <xdr:sp macro="" textlink="">
      <xdr:nvSpPr>
        <xdr:cNvPr id="252" name="楕円 251">
          <a:extLst>
            <a:ext uri="{FF2B5EF4-FFF2-40B4-BE49-F238E27FC236}">
              <a16:creationId xmlns:a16="http://schemas.microsoft.com/office/drawing/2014/main" id="{9CD7579E-4D33-4215-B287-F8183B04E36D}"/>
            </a:ext>
          </a:extLst>
        </xdr:cNvPr>
        <xdr:cNvSpPr/>
      </xdr:nvSpPr>
      <xdr:spPr>
        <a:xfrm>
          <a:off x="8699500" y="10487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73039</xdr:rowOff>
    </xdr:from>
    <xdr:to>
      <xdr:col>50</xdr:col>
      <xdr:colOff>114300</xdr:colOff>
      <xdr:row>61</xdr:row>
      <xdr:rowOff>80021</xdr:rowOff>
    </xdr:to>
    <xdr:cxnSp macro="">
      <xdr:nvCxnSpPr>
        <xdr:cNvPr id="253" name="直線コネクタ 252">
          <a:extLst>
            <a:ext uri="{FF2B5EF4-FFF2-40B4-BE49-F238E27FC236}">
              <a16:creationId xmlns:a16="http://schemas.microsoft.com/office/drawing/2014/main" id="{042586F8-380D-4BA8-A084-9C73AE10E559}"/>
            </a:ext>
          </a:extLst>
        </xdr:cNvPr>
        <xdr:cNvCxnSpPr/>
      </xdr:nvCxnSpPr>
      <xdr:spPr>
        <a:xfrm flipV="1">
          <a:off x="8750300" y="10531489"/>
          <a:ext cx="889000" cy="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45582</xdr:rowOff>
    </xdr:from>
    <xdr:to>
      <xdr:col>41</xdr:col>
      <xdr:colOff>101600</xdr:colOff>
      <xdr:row>61</xdr:row>
      <xdr:rowOff>147182</xdr:rowOff>
    </xdr:to>
    <xdr:sp macro="" textlink="">
      <xdr:nvSpPr>
        <xdr:cNvPr id="254" name="楕円 253">
          <a:extLst>
            <a:ext uri="{FF2B5EF4-FFF2-40B4-BE49-F238E27FC236}">
              <a16:creationId xmlns:a16="http://schemas.microsoft.com/office/drawing/2014/main" id="{BDF1E33B-3E7D-4378-94D9-B50EF5595913}"/>
            </a:ext>
          </a:extLst>
        </xdr:cNvPr>
        <xdr:cNvSpPr/>
      </xdr:nvSpPr>
      <xdr:spPr>
        <a:xfrm>
          <a:off x="7810500" y="1050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80021</xdr:rowOff>
    </xdr:from>
    <xdr:to>
      <xdr:col>45</xdr:col>
      <xdr:colOff>177800</xdr:colOff>
      <xdr:row>61</xdr:row>
      <xdr:rowOff>96382</xdr:rowOff>
    </xdr:to>
    <xdr:cxnSp macro="">
      <xdr:nvCxnSpPr>
        <xdr:cNvPr id="255" name="直線コネクタ 254">
          <a:extLst>
            <a:ext uri="{FF2B5EF4-FFF2-40B4-BE49-F238E27FC236}">
              <a16:creationId xmlns:a16="http://schemas.microsoft.com/office/drawing/2014/main" id="{2F40CCE2-242F-4B94-9815-C639E183CD9B}"/>
            </a:ext>
          </a:extLst>
        </xdr:cNvPr>
        <xdr:cNvCxnSpPr/>
      </xdr:nvCxnSpPr>
      <xdr:spPr>
        <a:xfrm flipV="1">
          <a:off x="7861300" y="10538471"/>
          <a:ext cx="889000" cy="1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52274</xdr:rowOff>
    </xdr:from>
    <xdr:to>
      <xdr:col>36</xdr:col>
      <xdr:colOff>165100</xdr:colOff>
      <xdr:row>61</xdr:row>
      <xdr:rowOff>153874</xdr:rowOff>
    </xdr:to>
    <xdr:sp macro="" textlink="">
      <xdr:nvSpPr>
        <xdr:cNvPr id="256" name="楕円 255">
          <a:extLst>
            <a:ext uri="{FF2B5EF4-FFF2-40B4-BE49-F238E27FC236}">
              <a16:creationId xmlns:a16="http://schemas.microsoft.com/office/drawing/2014/main" id="{44230752-DB56-4C3C-9E87-E70C4A245E03}"/>
            </a:ext>
          </a:extLst>
        </xdr:cNvPr>
        <xdr:cNvSpPr/>
      </xdr:nvSpPr>
      <xdr:spPr>
        <a:xfrm>
          <a:off x="6921500" y="1051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96382</xdr:rowOff>
    </xdr:from>
    <xdr:to>
      <xdr:col>41</xdr:col>
      <xdr:colOff>50800</xdr:colOff>
      <xdr:row>61</xdr:row>
      <xdr:rowOff>103074</xdr:rowOff>
    </xdr:to>
    <xdr:cxnSp macro="">
      <xdr:nvCxnSpPr>
        <xdr:cNvPr id="257" name="直線コネクタ 256">
          <a:extLst>
            <a:ext uri="{FF2B5EF4-FFF2-40B4-BE49-F238E27FC236}">
              <a16:creationId xmlns:a16="http://schemas.microsoft.com/office/drawing/2014/main" id="{4E5B6B33-5E9A-432B-83B2-0B881900C524}"/>
            </a:ext>
          </a:extLst>
        </xdr:cNvPr>
        <xdr:cNvCxnSpPr/>
      </xdr:nvCxnSpPr>
      <xdr:spPr>
        <a:xfrm flipV="1">
          <a:off x="6972300" y="10554832"/>
          <a:ext cx="889000" cy="6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EA364347-AD32-41D7-8575-1C96A789D25C}"/>
            </a:ext>
          </a:extLst>
        </xdr:cNvPr>
        <xdr:cNvSpPr txBox="1"/>
      </xdr:nvSpPr>
      <xdr:spPr>
        <a:xfrm>
          <a:off x="9327095" y="10708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678395D2-4127-46FD-B0E8-1AE5F4E958CD}"/>
            </a:ext>
          </a:extLst>
        </xdr:cNvPr>
        <xdr:cNvSpPr txBox="1"/>
      </xdr:nvSpPr>
      <xdr:spPr>
        <a:xfrm>
          <a:off x="8450795" y="1071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AAB59B16-2DDC-4CEF-ACB6-750BD670EA5F}"/>
            </a:ext>
          </a:extLst>
        </xdr:cNvPr>
        <xdr:cNvSpPr txBox="1"/>
      </xdr:nvSpPr>
      <xdr:spPr>
        <a:xfrm>
          <a:off x="7561795" y="1071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FDE12B74-61D8-4A04-98F9-80B72025240D}"/>
            </a:ext>
          </a:extLst>
        </xdr:cNvPr>
        <xdr:cNvSpPr txBox="1"/>
      </xdr:nvSpPr>
      <xdr:spPr>
        <a:xfrm>
          <a:off x="6672795" y="107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140366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ABB85E4C-2D5E-4206-BA4D-5D31E3ECAB9F}"/>
            </a:ext>
          </a:extLst>
        </xdr:cNvPr>
        <xdr:cNvSpPr txBox="1"/>
      </xdr:nvSpPr>
      <xdr:spPr>
        <a:xfrm>
          <a:off x="9327095" y="10255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147348</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6FC4638E-E239-4A66-9DE1-4EC683887758}"/>
            </a:ext>
          </a:extLst>
        </xdr:cNvPr>
        <xdr:cNvSpPr txBox="1"/>
      </xdr:nvSpPr>
      <xdr:spPr>
        <a:xfrm>
          <a:off x="8450795" y="1026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163709</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9FDDEBE9-2777-4FEC-BB21-77023293A664}"/>
            </a:ext>
          </a:extLst>
        </xdr:cNvPr>
        <xdr:cNvSpPr txBox="1"/>
      </xdr:nvSpPr>
      <xdr:spPr>
        <a:xfrm>
          <a:off x="7561795" y="10279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170401</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5B581574-9A05-4847-968E-28AA2B7D7570}"/>
            </a:ext>
          </a:extLst>
        </xdr:cNvPr>
        <xdr:cNvSpPr txBox="1"/>
      </xdr:nvSpPr>
      <xdr:spPr>
        <a:xfrm>
          <a:off x="6672795" y="1028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63CA9DF-D3DA-43A2-A1C0-0E188F7AED6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91A0BB2-976B-4FA0-B7E7-338C8014CFA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D0080F36-953F-4677-A10D-4C061F398C2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0691422-021C-43E9-A070-96D58CF7909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8A6F7B72-77F4-421E-8BD7-8EF044F0E21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2F03480-5AA0-4D05-B3D1-81BC9A5089A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A6A4531C-FD57-4540-8020-155E8643AD1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864BB05-8D76-4D2D-948A-07633EFC6D9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062663A-3BD8-4730-90D4-0F4B34EE5EF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F7C64DE0-D3A5-4B53-9138-4BC9D900DCB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E950427-EA07-4CEC-A940-25D7E775809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21FC035B-1EA3-44CD-A889-6AABBF71CD1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7E04041A-41D3-4167-A3E2-BF315B24DBC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FA89735-0F72-4115-899A-405F94288E2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845DF7AA-F9EB-4D8C-9BA8-AB7CB1B5146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F237D44B-D384-42E3-B539-4B89A54D2F0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221328A2-AA42-4692-A617-250C3C209E6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8CA7F794-7CF5-4663-8906-C0B048440EC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DD8AA534-8A21-4E8F-8071-48E4452045A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C5EF4371-078D-4151-BC1A-769461A38A9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DD0A6E0C-A2B1-4EB1-B9B0-4A708DEF880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2B714994-B679-418A-8BD1-9C9ABC74F1A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EBD32ED4-CDB2-4F6C-A2B5-F561B61A96D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E1D13EE1-42E4-41C7-9FD3-3D82ECA472B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8D02D757-6534-486E-8D68-607FE126E7D8}"/>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893D0860-E911-4979-BD05-A2640E3084CD}"/>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491AEADF-66C1-4542-AA36-A5710B2876A4}"/>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99E6D879-BC49-4D4C-BD9A-DA7E43812CB5}"/>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D9E0B553-4DBC-44E8-A269-2CA84BC70256}"/>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591F779D-4AB0-461C-AD64-11BAD2905492}"/>
            </a:ext>
          </a:extLst>
        </xdr:cNvPr>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647762A0-8B28-4BAF-A6CB-1ECFE874DD27}"/>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FF20B234-04B3-4A67-95DD-82444189E7B2}"/>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6999BE7E-00FF-4866-9427-3698BDC37B7D}"/>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11C66451-6C23-423D-A944-2905CD0DBB45}"/>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DFBC80B1-ED1B-4E11-ACC7-A9F64C178C0F}"/>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3CE5A45-3C55-4520-91C5-E4340556127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0A1482F-9589-464C-AAAB-D50C2D833FD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D4E0509-F33C-4064-8ABA-26EAD68F6A1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63668BC-7CEB-4CB4-B4E7-8FF875F7C02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603D4E2B-5692-4718-B548-D251A726A21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143511</xdr:rowOff>
    </xdr:from>
    <xdr:to>
      <xdr:col>24</xdr:col>
      <xdr:colOff>114300</xdr:colOff>
      <xdr:row>85</xdr:row>
      <xdr:rowOff>73661</xdr:rowOff>
    </xdr:to>
    <xdr:sp macro="" textlink="">
      <xdr:nvSpPr>
        <xdr:cNvPr id="306" name="楕円 305">
          <a:extLst>
            <a:ext uri="{FF2B5EF4-FFF2-40B4-BE49-F238E27FC236}">
              <a16:creationId xmlns:a16="http://schemas.microsoft.com/office/drawing/2014/main" id="{E0EB74B5-5FD7-45FD-9226-EBA46129782E}"/>
            </a:ext>
          </a:extLst>
        </xdr:cNvPr>
        <xdr:cNvSpPr/>
      </xdr:nvSpPr>
      <xdr:spPr>
        <a:xfrm>
          <a:off x="4584700" y="1454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121938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97A8FA7C-0472-467B-9EAE-F551175779EE}"/>
            </a:ext>
          </a:extLst>
        </xdr:cNvPr>
        <xdr:cNvSpPr txBox="1"/>
      </xdr:nvSpPr>
      <xdr:spPr>
        <a:xfrm>
          <a:off x="4673600" y="1452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124461</xdr:rowOff>
    </xdr:from>
    <xdr:to>
      <xdr:col>20</xdr:col>
      <xdr:colOff>38100</xdr:colOff>
      <xdr:row>85</xdr:row>
      <xdr:rowOff>54611</xdr:rowOff>
    </xdr:to>
    <xdr:sp macro="" textlink="">
      <xdr:nvSpPr>
        <xdr:cNvPr id="308" name="楕円 307">
          <a:extLst>
            <a:ext uri="{FF2B5EF4-FFF2-40B4-BE49-F238E27FC236}">
              <a16:creationId xmlns:a16="http://schemas.microsoft.com/office/drawing/2014/main" id="{DDE28C13-DEED-4330-8FE8-3EA0454EA37C}"/>
            </a:ext>
          </a:extLst>
        </xdr:cNvPr>
        <xdr:cNvSpPr/>
      </xdr:nvSpPr>
      <xdr:spPr>
        <a:xfrm>
          <a:off x="3746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3811</xdr:rowOff>
    </xdr:from>
    <xdr:to>
      <xdr:col>24</xdr:col>
      <xdr:colOff>63500</xdr:colOff>
      <xdr:row>85</xdr:row>
      <xdr:rowOff>22861</xdr:rowOff>
    </xdr:to>
    <xdr:cxnSp macro="">
      <xdr:nvCxnSpPr>
        <xdr:cNvPr id="309" name="直線コネクタ 308">
          <a:extLst>
            <a:ext uri="{FF2B5EF4-FFF2-40B4-BE49-F238E27FC236}">
              <a16:creationId xmlns:a16="http://schemas.microsoft.com/office/drawing/2014/main" id="{9C6553A7-CA5B-4E8C-8282-04B787B16701}"/>
            </a:ext>
          </a:extLst>
        </xdr:cNvPr>
        <xdr:cNvCxnSpPr/>
      </xdr:nvCxnSpPr>
      <xdr:spPr>
        <a:xfrm>
          <a:off x="3797300" y="14577061"/>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103505</xdr:rowOff>
    </xdr:from>
    <xdr:to>
      <xdr:col>15</xdr:col>
      <xdr:colOff>101600</xdr:colOff>
      <xdr:row>85</xdr:row>
      <xdr:rowOff>33655</xdr:rowOff>
    </xdr:to>
    <xdr:sp macro="" textlink="">
      <xdr:nvSpPr>
        <xdr:cNvPr id="310" name="楕円 309">
          <a:extLst>
            <a:ext uri="{FF2B5EF4-FFF2-40B4-BE49-F238E27FC236}">
              <a16:creationId xmlns:a16="http://schemas.microsoft.com/office/drawing/2014/main" id="{0EC16D75-3E7B-4C54-BAC5-C998D0977343}"/>
            </a:ext>
          </a:extLst>
        </xdr:cNvPr>
        <xdr:cNvSpPr/>
      </xdr:nvSpPr>
      <xdr:spPr>
        <a:xfrm>
          <a:off x="2857500" y="1450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154305</xdr:rowOff>
    </xdr:from>
    <xdr:to>
      <xdr:col>19</xdr:col>
      <xdr:colOff>177800</xdr:colOff>
      <xdr:row>85</xdr:row>
      <xdr:rowOff>3811</xdr:rowOff>
    </xdr:to>
    <xdr:cxnSp macro="">
      <xdr:nvCxnSpPr>
        <xdr:cNvPr id="311" name="直線コネクタ 310">
          <a:extLst>
            <a:ext uri="{FF2B5EF4-FFF2-40B4-BE49-F238E27FC236}">
              <a16:creationId xmlns:a16="http://schemas.microsoft.com/office/drawing/2014/main" id="{79A3558B-79A1-4E88-BD8A-531FD14ADACF}"/>
            </a:ext>
          </a:extLst>
        </xdr:cNvPr>
        <xdr:cNvCxnSpPr/>
      </xdr:nvCxnSpPr>
      <xdr:spPr>
        <a:xfrm>
          <a:off x="2908300" y="14556105"/>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99695</xdr:rowOff>
    </xdr:from>
    <xdr:to>
      <xdr:col>10</xdr:col>
      <xdr:colOff>165100</xdr:colOff>
      <xdr:row>85</xdr:row>
      <xdr:rowOff>29845</xdr:rowOff>
    </xdr:to>
    <xdr:sp macro="" textlink="">
      <xdr:nvSpPr>
        <xdr:cNvPr id="312" name="楕円 311">
          <a:extLst>
            <a:ext uri="{FF2B5EF4-FFF2-40B4-BE49-F238E27FC236}">
              <a16:creationId xmlns:a16="http://schemas.microsoft.com/office/drawing/2014/main" id="{ADAD9BF1-A0D0-43AF-9975-9BB432C099D1}"/>
            </a:ext>
          </a:extLst>
        </xdr:cNvPr>
        <xdr:cNvSpPr/>
      </xdr:nvSpPr>
      <xdr:spPr>
        <a:xfrm>
          <a:off x="1968500" y="145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150495</xdr:rowOff>
    </xdr:from>
    <xdr:to>
      <xdr:col>15</xdr:col>
      <xdr:colOff>50800</xdr:colOff>
      <xdr:row>84</xdr:row>
      <xdr:rowOff>154305</xdr:rowOff>
    </xdr:to>
    <xdr:cxnSp macro="">
      <xdr:nvCxnSpPr>
        <xdr:cNvPr id="313" name="直線コネクタ 312">
          <a:extLst>
            <a:ext uri="{FF2B5EF4-FFF2-40B4-BE49-F238E27FC236}">
              <a16:creationId xmlns:a16="http://schemas.microsoft.com/office/drawing/2014/main" id="{251923A2-5E7A-4139-AD35-ED7BDA07A283}"/>
            </a:ext>
          </a:extLst>
        </xdr:cNvPr>
        <xdr:cNvCxnSpPr/>
      </xdr:nvCxnSpPr>
      <xdr:spPr>
        <a:xfrm>
          <a:off x="2019300" y="145522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153036</xdr:rowOff>
    </xdr:from>
    <xdr:to>
      <xdr:col>6</xdr:col>
      <xdr:colOff>38100</xdr:colOff>
      <xdr:row>85</xdr:row>
      <xdr:rowOff>83186</xdr:rowOff>
    </xdr:to>
    <xdr:sp macro="" textlink="">
      <xdr:nvSpPr>
        <xdr:cNvPr id="314" name="楕円 313">
          <a:extLst>
            <a:ext uri="{FF2B5EF4-FFF2-40B4-BE49-F238E27FC236}">
              <a16:creationId xmlns:a16="http://schemas.microsoft.com/office/drawing/2014/main" id="{616A1E85-CBB4-42F6-B295-FDA0B7AA2ABE}"/>
            </a:ext>
          </a:extLst>
        </xdr:cNvPr>
        <xdr:cNvSpPr/>
      </xdr:nvSpPr>
      <xdr:spPr>
        <a:xfrm>
          <a:off x="1079500" y="1455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150495</xdr:rowOff>
    </xdr:from>
    <xdr:to>
      <xdr:col>10</xdr:col>
      <xdr:colOff>114300</xdr:colOff>
      <xdr:row>85</xdr:row>
      <xdr:rowOff>32386</xdr:rowOff>
    </xdr:to>
    <xdr:cxnSp macro="">
      <xdr:nvCxnSpPr>
        <xdr:cNvPr id="315" name="直線コネクタ 314">
          <a:extLst>
            <a:ext uri="{FF2B5EF4-FFF2-40B4-BE49-F238E27FC236}">
              <a16:creationId xmlns:a16="http://schemas.microsoft.com/office/drawing/2014/main" id="{E7D737D5-4F1E-40A5-A5F0-944A58EAE14C}"/>
            </a:ext>
          </a:extLst>
        </xdr:cNvPr>
        <xdr:cNvCxnSpPr/>
      </xdr:nvCxnSpPr>
      <xdr:spPr>
        <a:xfrm flipV="1">
          <a:off x="1130300" y="14552295"/>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F074AB06-C0B8-42A0-8590-6BE665D4B4C1}"/>
            </a:ext>
          </a:extLst>
        </xdr:cNvPr>
        <xdr:cNvSpPr txBox="1"/>
      </xdr:nvSpPr>
      <xdr:spPr>
        <a:xfrm>
          <a:off x="35820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D6421C3F-ECBC-4182-B73C-20026C939134}"/>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B0A5F12C-47FE-49E8-9D90-A362AC374578}"/>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64162574-F505-4527-A3E4-40FFB7EACF1C}"/>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45738</xdr:rowOff>
    </xdr:from>
    <xdr:ext cx="405111" cy="259045"/>
    <xdr:sp macro="" textlink="">
      <xdr:nvSpPr>
        <xdr:cNvPr id="320" name="n_1mainValue【公営住宅】&#10;有形固定資産減価償却率">
          <a:extLst>
            <a:ext uri="{FF2B5EF4-FFF2-40B4-BE49-F238E27FC236}">
              <a16:creationId xmlns:a16="http://schemas.microsoft.com/office/drawing/2014/main" id="{B779E809-A097-445F-904F-DFB3F3D9423E}"/>
            </a:ext>
          </a:extLst>
        </xdr:cNvPr>
        <xdr:cNvSpPr txBox="1"/>
      </xdr:nvSpPr>
      <xdr:spPr>
        <a:xfrm>
          <a:off x="3582044" y="1461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24782</xdr:rowOff>
    </xdr:from>
    <xdr:ext cx="405111" cy="259045"/>
    <xdr:sp macro="" textlink="">
      <xdr:nvSpPr>
        <xdr:cNvPr id="321" name="n_2mainValue【公営住宅】&#10;有形固定資産減価償却率">
          <a:extLst>
            <a:ext uri="{FF2B5EF4-FFF2-40B4-BE49-F238E27FC236}">
              <a16:creationId xmlns:a16="http://schemas.microsoft.com/office/drawing/2014/main" id="{2491B419-B589-4D9E-B03B-CDB9ED164549}"/>
            </a:ext>
          </a:extLst>
        </xdr:cNvPr>
        <xdr:cNvSpPr txBox="1"/>
      </xdr:nvSpPr>
      <xdr:spPr>
        <a:xfrm>
          <a:off x="2705744"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20972</xdr:rowOff>
    </xdr:from>
    <xdr:ext cx="405111" cy="259045"/>
    <xdr:sp macro="" textlink="">
      <xdr:nvSpPr>
        <xdr:cNvPr id="322" name="n_3mainValue【公営住宅】&#10;有形固定資産減価償却率">
          <a:extLst>
            <a:ext uri="{FF2B5EF4-FFF2-40B4-BE49-F238E27FC236}">
              <a16:creationId xmlns:a16="http://schemas.microsoft.com/office/drawing/2014/main" id="{F53E126A-E730-45DC-93E8-B97163D2C23E}"/>
            </a:ext>
          </a:extLst>
        </xdr:cNvPr>
        <xdr:cNvSpPr txBox="1"/>
      </xdr:nvSpPr>
      <xdr:spPr>
        <a:xfrm>
          <a:off x="1816744"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74313</xdr:rowOff>
    </xdr:from>
    <xdr:ext cx="405111" cy="259045"/>
    <xdr:sp macro="" textlink="">
      <xdr:nvSpPr>
        <xdr:cNvPr id="323" name="n_4mainValue【公営住宅】&#10;有形固定資産減価償却率">
          <a:extLst>
            <a:ext uri="{FF2B5EF4-FFF2-40B4-BE49-F238E27FC236}">
              <a16:creationId xmlns:a16="http://schemas.microsoft.com/office/drawing/2014/main" id="{2598D982-A242-4A7F-AC89-92320BB195CA}"/>
            </a:ext>
          </a:extLst>
        </xdr:cNvPr>
        <xdr:cNvSpPr txBox="1"/>
      </xdr:nvSpPr>
      <xdr:spPr>
        <a:xfrm>
          <a:off x="927744" y="1464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4D324389-EFEC-46D4-B186-C4648752B6C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535CF270-45F5-458D-A6E8-6024E7A5A23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113FE789-3715-47C6-8DCF-458F469D033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314E74C4-306F-4650-92AA-8947EB8C6CD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C9077E88-D130-43CB-94F8-3ED13D5000B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6950FBE3-7F90-4CFD-AC78-7D9A823C209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E2FD5942-FC43-49E9-AFD5-2090FD4CBA9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6235A059-2BE1-4B46-B00F-7FDEF7982CE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F417D87C-AA71-4B80-AFF1-60124AF5786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DC85208C-6EAF-41ED-93A3-B340D4BDD71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AE065504-7AA5-4A34-A4E2-C5B1810E7AA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CE64346-E300-4173-B0C9-DF64D35BCD7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D470BA0C-3654-4363-8644-8A4545E24DE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68D12950-F263-477F-9D1A-9A82E95C915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9AEC7D01-D30C-4363-861E-053FEC43E42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C8C7FC09-25F8-4EA0-ABE5-C0AE302F40B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C3776292-4DB2-43D3-92BA-12B2994746E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E7615B97-1C79-4134-908F-6A2A6682619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D1A0DB8C-92E0-4948-A187-443EE12E1EF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2E42359C-0F00-47E7-AD3F-0C901E24A38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2D0D67F1-B09C-43E4-9454-1E907D25081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157EF18A-B5C7-438F-9CBC-68166BAF4A0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6180F702-1B9F-4DDB-A678-300C73CA51C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DAD8E1D8-CCE4-4C6C-B3F0-6A83A946EF8A}"/>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256CF5B7-281A-41F1-8A55-45D124FAEE75}"/>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74BA5D12-0626-4D09-BBAE-E1B7B8B785D1}"/>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52A0689D-2505-4A7D-BA5A-D480D4B84730}"/>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7CE6A38C-0465-4097-BAD0-C96B9A55D867}"/>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2C71C0C8-FD94-45DC-9AEF-B37CFFB0FB1C}"/>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E5A1273D-2CD6-4B0B-89B6-762B8C732A11}"/>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5F27B105-3EBC-4BA5-87BD-B268DF1AA699}"/>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055E2D1C-E2A6-4EA7-881B-CC2C1130B980}"/>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C4E4B035-0CEC-47D1-95DD-06B74B323258}"/>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CAEEB358-3F47-4319-A1D3-4445ABCD89A9}"/>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4678DE1-0C81-4DE4-96F9-2706D7CD720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9976176-1CCC-4590-A22C-D55F83F9E21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DB118A4-73DC-4C99-96F3-4ECE9738F24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21EBD66-470A-4AA8-B45D-FABF7C1FDBB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452668E7-F70B-424E-A933-0CAE5C3937A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18923</xdr:rowOff>
    </xdr:from>
    <xdr:to>
      <xdr:col>55</xdr:col>
      <xdr:colOff>50800</xdr:colOff>
      <xdr:row>85</xdr:row>
      <xdr:rowOff>120523</xdr:rowOff>
    </xdr:to>
    <xdr:sp macro="" textlink="">
      <xdr:nvSpPr>
        <xdr:cNvPr id="363" name="楕円 362">
          <a:extLst>
            <a:ext uri="{FF2B5EF4-FFF2-40B4-BE49-F238E27FC236}">
              <a16:creationId xmlns:a16="http://schemas.microsoft.com/office/drawing/2014/main" id="{D32A73EC-4CA5-4707-9EE9-4514A6612D59}"/>
            </a:ext>
          </a:extLst>
        </xdr:cNvPr>
        <xdr:cNvSpPr/>
      </xdr:nvSpPr>
      <xdr:spPr>
        <a:xfrm>
          <a:off x="10426700" y="1459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168800</xdr:rowOff>
    </xdr:from>
    <xdr:ext cx="469744" cy="259045"/>
    <xdr:sp macro="" textlink="">
      <xdr:nvSpPr>
        <xdr:cNvPr id="364" name="【公営住宅】&#10;一人当たり面積該当値テキスト">
          <a:extLst>
            <a:ext uri="{FF2B5EF4-FFF2-40B4-BE49-F238E27FC236}">
              <a16:creationId xmlns:a16="http://schemas.microsoft.com/office/drawing/2014/main" id="{C9CE410F-906C-4B4B-B736-95D00BF51C5E}"/>
            </a:ext>
          </a:extLst>
        </xdr:cNvPr>
        <xdr:cNvSpPr txBox="1"/>
      </xdr:nvSpPr>
      <xdr:spPr>
        <a:xfrm>
          <a:off x="10515600" y="1457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17780</xdr:rowOff>
    </xdr:from>
    <xdr:to>
      <xdr:col>50</xdr:col>
      <xdr:colOff>165100</xdr:colOff>
      <xdr:row>85</xdr:row>
      <xdr:rowOff>119380</xdr:rowOff>
    </xdr:to>
    <xdr:sp macro="" textlink="">
      <xdr:nvSpPr>
        <xdr:cNvPr id="365" name="楕円 364">
          <a:extLst>
            <a:ext uri="{FF2B5EF4-FFF2-40B4-BE49-F238E27FC236}">
              <a16:creationId xmlns:a16="http://schemas.microsoft.com/office/drawing/2014/main" id="{C6292E8A-9457-4188-8B2A-C2B428519549}"/>
            </a:ext>
          </a:extLst>
        </xdr:cNvPr>
        <xdr:cNvSpPr/>
      </xdr:nvSpPr>
      <xdr:spPr>
        <a:xfrm>
          <a:off x="95885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68580</xdr:rowOff>
    </xdr:from>
    <xdr:to>
      <xdr:col>55</xdr:col>
      <xdr:colOff>0</xdr:colOff>
      <xdr:row>85</xdr:row>
      <xdr:rowOff>69723</xdr:rowOff>
    </xdr:to>
    <xdr:cxnSp macro="">
      <xdr:nvCxnSpPr>
        <xdr:cNvPr id="366" name="直線コネクタ 365">
          <a:extLst>
            <a:ext uri="{FF2B5EF4-FFF2-40B4-BE49-F238E27FC236}">
              <a16:creationId xmlns:a16="http://schemas.microsoft.com/office/drawing/2014/main" id="{543CB517-1E5B-4A0D-8C65-5A9B3B653DD6}"/>
            </a:ext>
          </a:extLst>
        </xdr:cNvPr>
        <xdr:cNvCxnSpPr/>
      </xdr:nvCxnSpPr>
      <xdr:spPr>
        <a:xfrm>
          <a:off x="9639300" y="14641830"/>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18162</xdr:rowOff>
    </xdr:from>
    <xdr:to>
      <xdr:col>46</xdr:col>
      <xdr:colOff>38100</xdr:colOff>
      <xdr:row>85</xdr:row>
      <xdr:rowOff>119762</xdr:rowOff>
    </xdr:to>
    <xdr:sp macro="" textlink="">
      <xdr:nvSpPr>
        <xdr:cNvPr id="367" name="楕円 366">
          <a:extLst>
            <a:ext uri="{FF2B5EF4-FFF2-40B4-BE49-F238E27FC236}">
              <a16:creationId xmlns:a16="http://schemas.microsoft.com/office/drawing/2014/main" id="{A47A0621-9DEF-4690-AEBA-6B47A3E6C539}"/>
            </a:ext>
          </a:extLst>
        </xdr:cNvPr>
        <xdr:cNvSpPr/>
      </xdr:nvSpPr>
      <xdr:spPr>
        <a:xfrm>
          <a:off x="8699500" y="1459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68580</xdr:rowOff>
    </xdr:from>
    <xdr:to>
      <xdr:col>50</xdr:col>
      <xdr:colOff>114300</xdr:colOff>
      <xdr:row>85</xdr:row>
      <xdr:rowOff>68962</xdr:rowOff>
    </xdr:to>
    <xdr:cxnSp macro="">
      <xdr:nvCxnSpPr>
        <xdr:cNvPr id="368" name="直線コネクタ 367">
          <a:extLst>
            <a:ext uri="{FF2B5EF4-FFF2-40B4-BE49-F238E27FC236}">
              <a16:creationId xmlns:a16="http://schemas.microsoft.com/office/drawing/2014/main" id="{AF3C0041-DD6B-49A6-82EE-A5D339F2EA9E}"/>
            </a:ext>
          </a:extLst>
        </xdr:cNvPr>
        <xdr:cNvCxnSpPr/>
      </xdr:nvCxnSpPr>
      <xdr:spPr>
        <a:xfrm flipV="1">
          <a:off x="8750300" y="14641830"/>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18542</xdr:rowOff>
    </xdr:from>
    <xdr:to>
      <xdr:col>41</xdr:col>
      <xdr:colOff>101600</xdr:colOff>
      <xdr:row>85</xdr:row>
      <xdr:rowOff>120142</xdr:rowOff>
    </xdr:to>
    <xdr:sp macro="" textlink="">
      <xdr:nvSpPr>
        <xdr:cNvPr id="369" name="楕円 368">
          <a:extLst>
            <a:ext uri="{FF2B5EF4-FFF2-40B4-BE49-F238E27FC236}">
              <a16:creationId xmlns:a16="http://schemas.microsoft.com/office/drawing/2014/main" id="{418F3644-9F00-4F4C-B54D-0614C4691B43}"/>
            </a:ext>
          </a:extLst>
        </xdr:cNvPr>
        <xdr:cNvSpPr/>
      </xdr:nvSpPr>
      <xdr:spPr>
        <a:xfrm>
          <a:off x="7810500" y="1459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68962</xdr:rowOff>
    </xdr:from>
    <xdr:to>
      <xdr:col>45</xdr:col>
      <xdr:colOff>177800</xdr:colOff>
      <xdr:row>85</xdr:row>
      <xdr:rowOff>69342</xdr:rowOff>
    </xdr:to>
    <xdr:cxnSp macro="">
      <xdr:nvCxnSpPr>
        <xdr:cNvPr id="370" name="直線コネクタ 369">
          <a:extLst>
            <a:ext uri="{FF2B5EF4-FFF2-40B4-BE49-F238E27FC236}">
              <a16:creationId xmlns:a16="http://schemas.microsoft.com/office/drawing/2014/main" id="{6AC5B941-9A0F-47A0-8815-4D285054D9F8}"/>
            </a:ext>
          </a:extLst>
        </xdr:cNvPr>
        <xdr:cNvCxnSpPr/>
      </xdr:nvCxnSpPr>
      <xdr:spPr>
        <a:xfrm flipV="1">
          <a:off x="7861300" y="14642212"/>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13970</xdr:rowOff>
    </xdr:from>
    <xdr:to>
      <xdr:col>36</xdr:col>
      <xdr:colOff>165100</xdr:colOff>
      <xdr:row>85</xdr:row>
      <xdr:rowOff>115570</xdr:rowOff>
    </xdr:to>
    <xdr:sp macro="" textlink="">
      <xdr:nvSpPr>
        <xdr:cNvPr id="371" name="楕円 370">
          <a:extLst>
            <a:ext uri="{FF2B5EF4-FFF2-40B4-BE49-F238E27FC236}">
              <a16:creationId xmlns:a16="http://schemas.microsoft.com/office/drawing/2014/main" id="{E072CFB1-8568-45B6-B77D-2C932CF7B5B3}"/>
            </a:ext>
          </a:extLst>
        </xdr:cNvPr>
        <xdr:cNvSpPr/>
      </xdr:nvSpPr>
      <xdr:spPr>
        <a:xfrm>
          <a:off x="6921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64770</xdr:rowOff>
    </xdr:from>
    <xdr:to>
      <xdr:col>41</xdr:col>
      <xdr:colOff>50800</xdr:colOff>
      <xdr:row>85</xdr:row>
      <xdr:rowOff>69342</xdr:rowOff>
    </xdr:to>
    <xdr:cxnSp macro="">
      <xdr:nvCxnSpPr>
        <xdr:cNvPr id="372" name="直線コネクタ 371">
          <a:extLst>
            <a:ext uri="{FF2B5EF4-FFF2-40B4-BE49-F238E27FC236}">
              <a16:creationId xmlns:a16="http://schemas.microsoft.com/office/drawing/2014/main" id="{E80318BE-2059-4176-999E-C3090883DCC7}"/>
            </a:ext>
          </a:extLst>
        </xdr:cNvPr>
        <xdr:cNvCxnSpPr/>
      </xdr:nvCxnSpPr>
      <xdr:spPr>
        <a:xfrm>
          <a:off x="6972300" y="146380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6FACCF38-D296-426B-A6DD-EF82D0F58FD6}"/>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7A421033-46F1-4D4A-9C7F-52DA10DA5344}"/>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F3D15C7A-06EC-40BA-BCC2-8A6A97C7A5BE}"/>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29CDADDF-0A7E-4F94-9566-9C56D96E32A4}"/>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110507</xdr:rowOff>
    </xdr:from>
    <xdr:ext cx="469744" cy="259045"/>
    <xdr:sp macro="" textlink="">
      <xdr:nvSpPr>
        <xdr:cNvPr id="377" name="n_1mainValue【公営住宅】&#10;一人当たり面積">
          <a:extLst>
            <a:ext uri="{FF2B5EF4-FFF2-40B4-BE49-F238E27FC236}">
              <a16:creationId xmlns:a16="http://schemas.microsoft.com/office/drawing/2014/main" id="{059B3407-C4BD-460D-A44E-1FF1759BD9F2}"/>
            </a:ext>
          </a:extLst>
        </xdr:cNvPr>
        <xdr:cNvSpPr txBox="1"/>
      </xdr:nvSpPr>
      <xdr:spPr>
        <a:xfrm>
          <a:off x="9391727" y="1468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110889</xdr:rowOff>
    </xdr:from>
    <xdr:ext cx="469744" cy="259045"/>
    <xdr:sp macro="" textlink="">
      <xdr:nvSpPr>
        <xdr:cNvPr id="378" name="n_2mainValue【公営住宅】&#10;一人当たり面積">
          <a:extLst>
            <a:ext uri="{FF2B5EF4-FFF2-40B4-BE49-F238E27FC236}">
              <a16:creationId xmlns:a16="http://schemas.microsoft.com/office/drawing/2014/main" id="{A8CF0BB5-A9D2-4DE4-BD20-B963058BFBB1}"/>
            </a:ext>
          </a:extLst>
        </xdr:cNvPr>
        <xdr:cNvSpPr txBox="1"/>
      </xdr:nvSpPr>
      <xdr:spPr>
        <a:xfrm>
          <a:off x="8515427" y="14684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111269</xdr:rowOff>
    </xdr:from>
    <xdr:ext cx="469744" cy="259045"/>
    <xdr:sp macro="" textlink="">
      <xdr:nvSpPr>
        <xdr:cNvPr id="379" name="n_3mainValue【公営住宅】&#10;一人当たり面積">
          <a:extLst>
            <a:ext uri="{FF2B5EF4-FFF2-40B4-BE49-F238E27FC236}">
              <a16:creationId xmlns:a16="http://schemas.microsoft.com/office/drawing/2014/main" id="{33196560-93BC-49AE-9488-ABAA792A1562}"/>
            </a:ext>
          </a:extLst>
        </xdr:cNvPr>
        <xdr:cNvSpPr txBox="1"/>
      </xdr:nvSpPr>
      <xdr:spPr>
        <a:xfrm>
          <a:off x="7626427" y="1468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106697</xdr:rowOff>
    </xdr:from>
    <xdr:ext cx="469744" cy="259045"/>
    <xdr:sp macro="" textlink="">
      <xdr:nvSpPr>
        <xdr:cNvPr id="380" name="n_4mainValue【公営住宅】&#10;一人当たり面積">
          <a:extLst>
            <a:ext uri="{FF2B5EF4-FFF2-40B4-BE49-F238E27FC236}">
              <a16:creationId xmlns:a16="http://schemas.microsoft.com/office/drawing/2014/main" id="{39298E3E-B133-46C3-AFBE-A99987BE2DEC}"/>
            </a:ext>
          </a:extLst>
        </xdr:cNvPr>
        <xdr:cNvSpPr txBox="1"/>
      </xdr:nvSpPr>
      <xdr:spPr>
        <a:xfrm>
          <a:off x="6737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DFADC5DD-2098-4866-BE33-426C1483816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13521DF4-A6B0-4424-B612-F19CE694F9F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656DADD0-3E96-46A1-B0D8-A950CDBB55F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6C59986-F0A9-49C5-91F0-A82D5C7106B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ADA5B289-954E-4F6F-91B9-B1E50283DED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E277136D-1B53-4638-A48E-E77591428E6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F4D6784D-595D-4747-9700-9B510058AAF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83BCA2D-6FEB-42E2-9245-EDFD2F2ACB4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94F78699-4CB3-44A8-BE96-E5BD7DC8D16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4A86EF37-E665-4C7B-BD30-7A99B0A1E26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EBB2AC45-5414-4046-AAE4-1659421D556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8358CF2F-46A0-4997-AF94-AC505DDD1EAF}"/>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71A49696-8110-41AA-9931-325D8CA2FDEE}"/>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3F6B4EA8-1243-46FA-B0C2-7A85E24A9BCB}"/>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559CC272-A27F-4FD4-9C7F-E1550395470E}"/>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144B9583-B1AC-4902-B9B7-A7990DF4A9B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5FBC8D58-940C-4BCC-B6BA-7E9D2CBA4D4B}"/>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EF9B4A07-1749-410B-B0C5-7859422E706E}"/>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282851F4-9446-4792-8B3A-9CE8F509273A}"/>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9C8DDD3E-0636-4B78-A942-3190CDE8CB0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392090EA-66DB-4C15-902F-7EF20EFE8CB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8910962D-3EAA-4367-AC91-4ACB154339C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9AF44926-D03B-42B7-B80F-1BE1DD9DE8B8}"/>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8FBA3B2C-0848-4F45-B167-62F1B171E9C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85725</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59E4723B-E6C3-4317-9D4C-75AC93D2240A}"/>
            </a:ext>
          </a:extLst>
        </xdr:cNvPr>
        <xdr:cNvCxnSpPr/>
      </xdr:nvCxnSpPr>
      <xdr:spPr>
        <a:xfrm flipV="1">
          <a:off x="4634865" y="1705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085E16F6-5A7A-4B8C-AED5-A948AEF53477}"/>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1813A4EC-2A63-428B-8B75-FA520DED9B89}"/>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32402</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024E6F9F-9EDA-4AA8-9427-19448CE9CBAD}"/>
            </a:ext>
          </a:extLst>
        </xdr:cNvPr>
        <xdr:cNvSpPr txBox="1"/>
      </xdr:nvSpPr>
      <xdr:spPr>
        <a:xfrm>
          <a:off x="4673600" y="1683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85725</xdr:rowOff>
    </xdr:from>
    <xdr:to>
      <xdr:col>24</xdr:col>
      <xdr:colOff>152400</xdr:colOff>
      <xdr:row>99</xdr:row>
      <xdr:rowOff>85725</xdr:rowOff>
    </xdr:to>
    <xdr:cxnSp macro="">
      <xdr:nvCxnSpPr>
        <xdr:cNvPr id="409" name="直線コネクタ 408">
          <a:extLst>
            <a:ext uri="{FF2B5EF4-FFF2-40B4-BE49-F238E27FC236}">
              <a16:creationId xmlns:a16="http://schemas.microsoft.com/office/drawing/2014/main" id="{A32A8738-1E01-4D42-BF4A-C301ABD35909}"/>
            </a:ext>
          </a:extLst>
        </xdr:cNvPr>
        <xdr:cNvCxnSpPr/>
      </xdr:nvCxnSpPr>
      <xdr:spPr>
        <a:xfrm>
          <a:off x="4546600" y="1705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94984E3C-3B75-48AE-BCC0-24156D39366E}"/>
            </a:ext>
          </a:extLst>
        </xdr:cNvPr>
        <xdr:cNvSpPr txBox="1"/>
      </xdr:nvSpPr>
      <xdr:spPr>
        <a:xfrm>
          <a:off x="4673600" y="1780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11" name="フローチャート: 判断 410">
          <a:extLst>
            <a:ext uri="{FF2B5EF4-FFF2-40B4-BE49-F238E27FC236}">
              <a16:creationId xmlns:a16="http://schemas.microsoft.com/office/drawing/2014/main" id="{EA57D35D-7B16-436F-BBAE-48420112DFB2}"/>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130175</xdr:rowOff>
    </xdr:from>
    <xdr:to>
      <xdr:col>20</xdr:col>
      <xdr:colOff>38100</xdr:colOff>
      <xdr:row>105</xdr:row>
      <xdr:rowOff>60325</xdr:rowOff>
    </xdr:to>
    <xdr:sp macro="" textlink="">
      <xdr:nvSpPr>
        <xdr:cNvPr id="412" name="フローチャート: 判断 411">
          <a:extLst>
            <a:ext uri="{FF2B5EF4-FFF2-40B4-BE49-F238E27FC236}">
              <a16:creationId xmlns:a16="http://schemas.microsoft.com/office/drawing/2014/main" id="{6D20678A-B8ED-4FAA-909C-810AA3C48D28}"/>
            </a:ext>
          </a:extLst>
        </xdr:cNvPr>
        <xdr:cNvSpPr/>
      </xdr:nvSpPr>
      <xdr:spPr>
        <a:xfrm>
          <a:off x="3746500" y="1796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105411</xdr:rowOff>
    </xdr:from>
    <xdr:to>
      <xdr:col>15</xdr:col>
      <xdr:colOff>101600</xdr:colOff>
      <xdr:row>105</xdr:row>
      <xdr:rowOff>35561</xdr:rowOff>
    </xdr:to>
    <xdr:sp macro="" textlink="">
      <xdr:nvSpPr>
        <xdr:cNvPr id="413" name="フローチャート: 判断 412">
          <a:extLst>
            <a:ext uri="{FF2B5EF4-FFF2-40B4-BE49-F238E27FC236}">
              <a16:creationId xmlns:a16="http://schemas.microsoft.com/office/drawing/2014/main" id="{46ED2FA7-2EB5-403A-9AA8-34D0F820E53B}"/>
            </a:ext>
          </a:extLst>
        </xdr:cNvPr>
        <xdr:cNvSpPr/>
      </xdr:nvSpPr>
      <xdr:spPr>
        <a:xfrm>
          <a:off x="2857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414" name="フローチャート: 判断 413">
          <a:extLst>
            <a:ext uri="{FF2B5EF4-FFF2-40B4-BE49-F238E27FC236}">
              <a16:creationId xmlns:a16="http://schemas.microsoft.com/office/drawing/2014/main" id="{BF2DE40F-39CF-485E-951C-BB9FF7A21E08}"/>
            </a:ext>
          </a:extLst>
        </xdr:cNvPr>
        <xdr:cNvSpPr/>
      </xdr:nvSpPr>
      <xdr:spPr>
        <a:xfrm>
          <a:off x="1968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44450</xdr:rowOff>
    </xdr:from>
    <xdr:to>
      <xdr:col>6</xdr:col>
      <xdr:colOff>38100</xdr:colOff>
      <xdr:row>105</xdr:row>
      <xdr:rowOff>146050</xdr:rowOff>
    </xdr:to>
    <xdr:sp macro="" textlink="">
      <xdr:nvSpPr>
        <xdr:cNvPr id="415" name="フローチャート: 判断 414">
          <a:extLst>
            <a:ext uri="{FF2B5EF4-FFF2-40B4-BE49-F238E27FC236}">
              <a16:creationId xmlns:a16="http://schemas.microsoft.com/office/drawing/2014/main" id="{AB08C2D9-B5ED-48EC-AC27-B65BC9FDA83B}"/>
            </a:ext>
          </a:extLst>
        </xdr:cNvPr>
        <xdr:cNvSpPr/>
      </xdr:nvSpPr>
      <xdr:spPr>
        <a:xfrm>
          <a:off x="107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2DF783F-0B52-4275-B35C-384ED55EE4D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6EF5563-F30B-4CCE-B6D4-3B00C88EC34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26E6EC34-CE2B-424E-9B72-7B1FB3CFE58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76715A26-60C7-40C8-B53C-975546E17F7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D2E864A4-412D-402C-88B9-FC123236A3A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101600</xdr:rowOff>
    </xdr:from>
    <xdr:to>
      <xdr:col>24</xdr:col>
      <xdr:colOff>114300</xdr:colOff>
      <xdr:row>109</xdr:row>
      <xdr:rowOff>31750</xdr:rowOff>
    </xdr:to>
    <xdr:sp macro="" textlink="">
      <xdr:nvSpPr>
        <xdr:cNvPr id="421" name="楕円 420">
          <a:extLst>
            <a:ext uri="{FF2B5EF4-FFF2-40B4-BE49-F238E27FC236}">
              <a16:creationId xmlns:a16="http://schemas.microsoft.com/office/drawing/2014/main" id="{CBB08596-D199-4D03-85A8-3AB81C916F9E}"/>
            </a:ext>
          </a:extLst>
        </xdr:cNvPr>
        <xdr:cNvSpPr/>
      </xdr:nvSpPr>
      <xdr:spPr>
        <a:xfrm>
          <a:off x="4584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16527</xdr:rowOff>
    </xdr:from>
    <xdr:ext cx="469744" cy="259045"/>
    <xdr:sp macro="" textlink="">
      <xdr:nvSpPr>
        <xdr:cNvPr id="422" name="【港湾・漁港】&#10;有形固定資産減価償却率該当値テキスト">
          <a:extLst>
            <a:ext uri="{FF2B5EF4-FFF2-40B4-BE49-F238E27FC236}">
              <a16:creationId xmlns:a16="http://schemas.microsoft.com/office/drawing/2014/main" id="{BE74521D-6713-4E2A-A226-E3AC5F85AC35}"/>
            </a:ext>
          </a:extLst>
        </xdr:cNvPr>
        <xdr:cNvSpPr txBox="1"/>
      </xdr:nvSpPr>
      <xdr:spPr>
        <a:xfrm>
          <a:off x="4673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101600</xdr:rowOff>
    </xdr:from>
    <xdr:to>
      <xdr:col>20</xdr:col>
      <xdr:colOff>38100</xdr:colOff>
      <xdr:row>109</xdr:row>
      <xdr:rowOff>31750</xdr:rowOff>
    </xdr:to>
    <xdr:sp macro="" textlink="">
      <xdr:nvSpPr>
        <xdr:cNvPr id="423" name="楕円 422">
          <a:extLst>
            <a:ext uri="{FF2B5EF4-FFF2-40B4-BE49-F238E27FC236}">
              <a16:creationId xmlns:a16="http://schemas.microsoft.com/office/drawing/2014/main" id="{DC89810A-A8CF-477A-BE21-B77E2BF6F5AD}"/>
            </a:ext>
          </a:extLst>
        </xdr:cNvPr>
        <xdr:cNvSpPr/>
      </xdr:nvSpPr>
      <xdr:spPr>
        <a:xfrm>
          <a:off x="3746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152400</xdr:rowOff>
    </xdr:from>
    <xdr:to>
      <xdr:col>24</xdr:col>
      <xdr:colOff>63500</xdr:colOff>
      <xdr:row>108</xdr:row>
      <xdr:rowOff>152400</xdr:rowOff>
    </xdr:to>
    <xdr:cxnSp macro="">
      <xdr:nvCxnSpPr>
        <xdr:cNvPr id="424" name="直線コネクタ 423">
          <a:extLst>
            <a:ext uri="{FF2B5EF4-FFF2-40B4-BE49-F238E27FC236}">
              <a16:creationId xmlns:a16="http://schemas.microsoft.com/office/drawing/2014/main" id="{CDFDA1AB-BCC9-42AD-A35A-AC935791C46B}"/>
            </a:ext>
          </a:extLst>
        </xdr:cNvPr>
        <xdr:cNvCxnSpPr/>
      </xdr:nvCxnSpPr>
      <xdr:spPr>
        <a:xfrm>
          <a:off x="3797300" y="1866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92075</xdr:rowOff>
    </xdr:from>
    <xdr:to>
      <xdr:col>15</xdr:col>
      <xdr:colOff>101600</xdr:colOff>
      <xdr:row>109</xdr:row>
      <xdr:rowOff>22225</xdr:rowOff>
    </xdr:to>
    <xdr:sp macro="" textlink="">
      <xdr:nvSpPr>
        <xdr:cNvPr id="425" name="楕円 424">
          <a:extLst>
            <a:ext uri="{FF2B5EF4-FFF2-40B4-BE49-F238E27FC236}">
              <a16:creationId xmlns:a16="http://schemas.microsoft.com/office/drawing/2014/main" id="{CD25679D-E130-432E-BAC7-9A0637717C16}"/>
            </a:ext>
          </a:extLst>
        </xdr:cNvPr>
        <xdr:cNvSpPr/>
      </xdr:nvSpPr>
      <xdr:spPr>
        <a:xfrm>
          <a:off x="2857500" y="1860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142875</xdr:rowOff>
    </xdr:from>
    <xdr:to>
      <xdr:col>19</xdr:col>
      <xdr:colOff>177800</xdr:colOff>
      <xdr:row>108</xdr:row>
      <xdr:rowOff>152400</xdr:rowOff>
    </xdr:to>
    <xdr:cxnSp macro="">
      <xdr:nvCxnSpPr>
        <xdr:cNvPr id="426" name="直線コネクタ 425">
          <a:extLst>
            <a:ext uri="{FF2B5EF4-FFF2-40B4-BE49-F238E27FC236}">
              <a16:creationId xmlns:a16="http://schemas.microsoft.com/office/drawing/2014/main" id="{470A244B-470D-4673-9685-B35538E81EAD}"/>
            </a:ext>
          </a:extLst>
        </xdr:cNvPr>
        <xdr:cNvCxnSpPr/>
      </xdr:nvCxnSpPr>
      <xdr:spPr>
        <a:xfrm>
          <a:off x="2908300" y="186594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69214</xdr:rowOff>
    </xdr:from>
    <xdr:to>
      <xdr:col>10</xdr:col>
      <xdr:colOff>165100</xdr:colOff>
      <xdr:row>108</xdr:row>
      <xdr:rowOff>170814</xdr:rowOff>
    </xdr:to>
    <xdr:sp macro="" textlink="">
      <xdr:nvSpPr>
        <xdr:cNvPr id="427" name="楕円 426">
          <a:extLst>
            <a:ext uri="{FF2B5EF4-FFF2-40B4-BE49-F238E27FC236}">
              <a16:creationId xmlns:a16="http://schemas.microsoft.com/office/drawing/2014/main" id="{2C5F6995-458C-4D2D-8038-55314527ACB2}"/>
            </a:ext>
          </a:extLst>
        </xdr:cNvPr>
        <xdr:cNvSpPr/>
      </xdr:nvSpPr>
      <xdr:spPr>
        <a:xfrm>
          <a:off x="1968500" y="1858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120014</xdr:rowOff>
    </xdr:from>
    <xdr:to>
      <xdr:col>15</xdr:col>
      <xdr:colOff>50800</xdr:colOff>
      <xdr:row>108</xdr:row>
      <xdr:rowOff>142875</xdr:rowOff>
    </xdr:to>
    <xdr:cxnSp macro="">
      <xdr:nvCxnSpPr>
        <xdr:cNvPr id="428" name="直線コネクタ 427">
          <a:extLst>
            <a:ext uri="{FF2B5EF4-FFF2-40B4-BE49-F238E27FC236}">
              <a16:creationId xmlns:a16="http://schemas.microsoft.com/office/drawing/2014/main" id="{EC629259-50DB-417A-9224-D0CD4DD5A365}"/>
            </a:ext>
          </a:extLst>
        </xdr:cNvPr>
        <xdr:cNvCxnSpPr/>
      </xdr:nvCxnSpPr>
      <xdr:spPr>
        <a:xfrm>
          <a:off x="2019300" y="1863661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44450</xdr:rowOff>
    </xdr:from>
    <xdr:to>
      <xdr:col>6</xdr:col>
      <xdr:colOff>38100</xdr:colOff>
      <xdr:row>108</xdr:row>
      <xdr:rowOff>146050</xdr:rowOff>
    </xdr:to>
    <xdr:sp macro="" textlink="">
      <xdr:nvSpPr>
        <xdr:cNvPr id="429" name="楕円 428">
          <a:extLst>
            <a:ext uri="{FF2B5EF4-FFF2-40B4-BE49-F238E27FC236}">
              <a16:creationId xmlns:a16="http://schemas.microsoft.com/office/drawing/2014/main" id="{1F3E4F55-3F6A-4F51-8C73-1A78C56C2807}"/>
            </a:ext>
          </a:extLst>
        </xdr:cNvPr>
        <xdr:cNvSpPr/>
      </xdr:nvSpPr>
      <xdr:spPr>
        <a:xfrm>
          <a:off x="1079500" y="1856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95250</xdr:rowOff>
    </xdr:from>
    <xdr:to>
      <xdr:col>10</xdr:col>
      <xdr:colOff>114300</xdr:colOff>
      <xdr:row>108</xdr:row>
      <xdr:rowOff>120014</xdr:rowOff>
    </xdr:to>
    <xdr:cxnSp macro="">
      <xdr:nvCxnSpPr>
        <xdr:cNvPr id="430" name="直線コネクタ 429">
          <a:extLst>
            <a:ext uri="{FF2B5EF4-FFF2-40B4-BE49-F238E27FC236}">
              <a16:creationId xmlns:a16="http://schemas.microsoft.com/office/drawing/2014/main" id="{D2E8D1A8-C296-4AB8-B6C6-777AA228BDA0}"/>
            </a:ext>
          </a:extLst>
        </xdr:cNvPr>
        <xdr:cNvCxnSpPr/>
      </xdr:nvCxnSpPr>
      <xdr:spPr>
        <a:xfrm>
          <a:off x="1130300" y="18611850"/>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76852</xdr:rowOff>
    </xdr:from>
    <xdr:ext cx="405111" cy="259045"/>
    <xdr:sp macro="" textlink="">
      <xdr:nvSpPr>
        <xdr:cNvPr id="431" name="n_1aveValue【港湾・漁港】&#10;有形固定資産減価償却率">
          <a:extLst>
            <a:ext uri="{FF2B5EF4-FFF2-40B4-BE49-F238E27FC236}">
              <a16:creationId xmlns:a16="http://schemas.microsoft.com/office/drawing/2014/main" id="{E785631E-3F10-4AEE-BAF0-A92272B81B79}"/>
            </a:ext>
          </a:extLst>
        </xdr:cNvPr>
        <xdr:cNvSpPr txBox="1"/>
      </xdr:nvSpPr>
      <xdr:spPr>
        <a:xfrm>
          <a:off x="3582044" y="1773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52088</xdr:rowOff>
    </xdr:from>
    <xdr:ext cx="405111" cy="259045"/>
    <xdr:sp macro="" textlink="">
      <xdr:nvSpPr>
        <xdr:cNvPr id="432" name="n_2aveValue【港湾・漁港】&#10;有形固定資産減価償却率">
          <a:extLst>
            <a:ext uri="{FF2B5EF4-FFF2-40B4-BE49-F238E27FC236}">
              <a16:creationId xmlns:a16="http://schemas.microsoft.com/office/drawing/2014/main" id="{A866AD52-C517-4589-8D73-96F0D08A866E}"/>
            </a:ext>
          </a:extLst>
        </xdr:cNvPr>
        <xdr:cNvSpPr txBox="1"/>
      </xdr:nvSpPr>
      <xdr:spPr>
        <a:xfrm>
          <a:off x="2705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170197</xdr:rowOff>
    </xdr:from>
    <xdr:ext cx="405111" cy="259045"/>
    <xdr:sp macro="" textlink="">
      <xdr:nvSpPr>
        <xdr:cNvPr id="433" name="n_3aveValue【港湾・漁港】&#10;有形固定資産減価償却率">
          <a:extLst>
            <a:ext uri="{FF2B5EF4-FFF2-40B4-BE49-F238E27FC236}">
              <a16:creationId xmlns:a16="http://schemas.microsoft.com/office/drawing/2014/main" id="{D19202C5-8FFB-40C9-BCEB-DC56D33380CD}"/>
            </a:ext>
          </a:extLst>
        </xdr:cNvPr>
        <xdr:cNvSpPr txBox="1"/>
      </xdr:nvSpPr>
      <xdr:spPr>
        <a:xfrm>
          <a:off x="1816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162577</xdr:rowOff>
    </xdr:from>
    <xdr:ext cx="405111" cy="259045"/>
    <xdr:sp macro="" textlink="">
      <xdr:nvSpPr>
        <xdr:cNvPr id="434" name="n_4aveValue【港湾・漁港】&#10;有形固定資産減価償却率">
          <a:extLst>
            <a:ext uri="{FF2B5EF4-FFF2-40B4-BE49-F238E27FC236}">
              <a16:creationId xmlns:a16="http://schemas.microsoft.com/office/drawing/2014/main" id="{FB87BCBD-795F-4194-8439-6C2E2F2A8A3A}"/>
            </a:ext>
          </a:extLst>
        </xdr:cNvPr>
        <xdr:cNvSpPr txBox="1"/>
      </xdr:nvSpPr>
      <xdr:spPr>
        <a:xfrm>
          <a:off x="927744" y="1782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22877</xdr:rowOff>
    </xdr:from>
    <xdr:ext cx="469744" cy="259045"/>
    <xdr:sp macro="" textlink="">
      <xdr:nvSpPr>
        <xdr:cNvPr id="435" name="n_1mainValue【港湾・漁港】&#10;有形固定資産減価償却率">
          <a:extLst>
            <a:ext uri="{FF2B5EF4-FFF2-40B4-BE49-F238E27FC236}">
              <a16:creationId xmlns:a16="http://schemas.microsoft.com/office/drawing/2014/main" id="{E55FFB1A-67CE-43F7-BC73-6407D6602991}"/>
            </a:ext>
          </a:extLst>
        </xdr:cNvPr>
        <xdr:cNvSpPr txBox="1"/>
      </xdr:nvSpPr>
      <xdr:spPr>
        <a:xfrm>
          <a:off x="35497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13352</xdr:rowOff>
    </xdr:from>
    <xdr:ext cx="405111" cy="259045"/>
    <xdr:sp macro="" textlink="">
      <xdr:nvSpPr>
        <xdr:cNvPr id="436" name="n_2mainValue【港湾・漁港】&#10;有形固定資産減価償却率">
          <a:extLst>
            <a:ext uri="{FF2B5EF4-FFF2-40B4-BE49-F238E27FC236}">
              <a16:creationId xmlns:a16="http://schemas.microsoft.com/office/drawing/2014/main" id="{49F92F3B-D0FE-47A9-BFC5-ABA568EB7CF1}"/>
            </a:ext>
          </a:extLst>
        </xdr:cNvPr>
        <xdr:cNvSpPr txBox="1"/>
      </xdr:nvSpPr>
      <xdr:spPr>
        <a:xfrm>
          <a:off x="2705744" y="187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161941</xdr:rowOff>
    </xdr:from>
    <xdr:ext cx="405111" cy="259045"/>
    <xdr:sp macro="" textlink="">
      <xdr:nvSpPr>
        <xdr:cNvPr id="437" name="n_3mainValue【港湾・漁港】&#10;有形固定資産減価償却率">
          <a:extLst>
            <a:ext uri="{FF2B5EF4-FFF2-40B4-BE49-F238E27FC236}">
              <a16:creationId xmlns:a16="http://schemas.microsoft.com/office/drawing/2014/main" id="{194F5F9C-ABC9-471C-A9FA-72E29BA5E5DE}"/>
            </a:ext>
          </a:extLst>
        </xdr:cNvPr>
        <xdr:cNvSpPr txBox="1"/>
      </xdr:nvSpPr>
      <xdr:spPr>
        <a:xfrm>
          <a:off x="1816744" y="1867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137177</xdr:rowOff>
    </xdr:from>
    <xdr:ext cx="405111" cy="259045"/>
    <xdr:sp macro="" textlink="">
      <xdr:nvSpPr>
        <xdr:cNvPr id="438" name="n_4mainValue【港湾・漁港】&#10;有形固定資産減価償却率">
          <a:extLst>
            <a:ext uri="{FF2B5EF4-FFF2-40B4-BE49-F238E27FC236}">
              <a16:creationId xmlns:a16="http://schemas.microsoft.com/office/drawing/2014/main" id="{22FEF834-8405-4D64-878A-9ACBE84882F4}"/>
            </a:ext>
          </a:extLst>
        </xdr:cNvPr>
        <xdr:cNvSpPr txBox="1"/>
      </xdr:nvSpPr>
      <xdr:spPr>
        <a:xfrm>
          <a:off x="927744" y="186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F1D5B772-FE7B-468B-81F2-792A4CA3762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7A34E885-6C31-4194-AC71-5215252E43E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3B2AB958-1A91-4ED3-B0DF-1FFF14FD9BA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48F1F55C-EA14-4C50-815C-E1E079DAC10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9829A267-4EAA-414E-BA49-171F5DD2017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E09056F7-E93D-4076-9AEF-7C7C375243E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1182AA25-AEAB-4357-A418-56553DB6BE6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68B5C1C2-6DF0-4FA8-AFB0-7076FFA5E41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3E711AF2-AB07-475B-B2AC-631D69B43B1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5E3F9D3F-5C4A-476E-8345-677313E274B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64B2B86D-0028-4700-9BA2-DF50BDDDA3D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969CEE89-6375-412D-B991-131C56519D9E}"/>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F0978739-C1E8-4898-9561-470F488E7DF3}"/>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BECA54F4-985B-44C5-8C1E-715C633F4588}"/>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DA218B9D-EFF8-45AF-9879-0D1E9E391892}"/>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72760400-8735-4F7A-8A3E-F59B7FA1AD41}"/>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BC7F12ED-5A7A-4C56-96A8-F0AA42DE3D1B}"/>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AFB738DC-6B03-46ED-8FDC-E0E2D453C69C}"/>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182D2AEC-A2CC-4102-A6D7-BC91D487FAA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A46C722D-2240-4208-929E-46059650FDB1}"/>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9A101DA9-9FFC-4B23-8468-370E9C8E909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113601</xdr:rowOff>
    </xdr:from>
    <xdr:to>
      <xdr:col>54</xdr:col>
      <xdr:colOff>189865</xdr:colOff>
      <xdr:row>108</xdr:row>
      <xdr:rowOff>76127</xdr:rowOff>
    </xdr:to>
    <xdr:cxnSp macro="">
      <xdr:nvCxnSpPr>
        <xdr:cNvPr id="460" name="直線コネクタ 459">
          <a:extLst>
            <a:ext uri="{FF2B5EF4-FFF2-40B4-BE49-F238E27FC236}">
              <a16:creationId xmlns:a16="http://schemas.microsoft.com/office/drawing/2014/main" id="{3BF1CD34-B802-4EBA-BEFB-78B59C7DBBD5}"/>
            </a:ext>
          </a:extLst>
        </xdr:cNvPr>
        <xdr:cNvCxnSpPr/>
      </xdr:nvCxnSpPr>
      <xdr:spPr>
        <a:xfrm flipV="1">
          <a:off x="10476865" y="17087151"/>
          <a:ext cx="0" cy="150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79954</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3C12ACAF-C73A-465F-BDA1-DC2834CA6D2B}"/>
            </a:ext>
          </a:extLst>
        </xdr:cNvPr>
        <xdr:cNvSpPr txBox="1"/>
      </xdr:nvSpPr>
      <xdr:spPr>
        <a:xfrm>
          <a:off x="10515600" y="185965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76127</xdr:rowOff>
    </xdr:from>
    <xdr:to>
      <xdr:col>55</xdr:col>
      <xdr:colOff>88900</xdr:colOff>
      <xdr:row>108</xdr:row>
      <xdr:rowOff>76127</xdr:rowOff>
    </xdr:to>
    <xdr:cxnSp macro="">
      <xdr:nvCxnSpPr>
        <xdr:cNvPr id="462" name="直線コネクタ 461">
          <a:extLst>
            <a:ext uri="{FF2B5EF4-FFF2-40B4-BE49-F238E27FC236}">
              <a16:creationId xmlns:a16="http://schemas.microsoft.com/office/drawing/2014/main" id="{2C950370-C17D-46B4-A7C5-C94F6C0361F3}"/>
            </a:ext>
          </a:extLst>
        </xdr:cNvPr>
        <xdr:cNvCxnSpPr/>
      </xdr:nvCxnSpPr>
      <xdr:spPr>
        <a:xfrm>
          <a:off x="10388600" y="18592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60278</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57127306-2FBD-474C-8C25-DF8100DAF364}"/>
            </a:ext>
          </a:extLst>
        </xdr:cNvPr>
        <xdr:cNvSpPr txBox="1"/>
      </xdr:nvSpPr>
      <xdr:spPr>
        <a:xfrm>
          <a:off x="10515600" y="16862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113601</xdr:rowOff>
    </xdr:from>
    <xdr:to>
      <xdr:col>55</xdr:col>
      <xdr:colOff>88900</xdr:colOff>
      <xdr:row>99</xdr:row>
      <xdr:rowOff>113601</xdr:rowOff>
    </xdr:to>
    <xdr:cxnSp macro="">
      <xdr:nvCxnSpPr>
        <xdr:cNvPr id="464" name="直線コネクタ 463">
          <a:extLst>
            <a:ext uri="{FF2B5EF4-FFF2-40B4-BE49-F238E27FC236}">
              <a16:creationId xmlns:a16="http://schemas.microsoft.com/office/drawing/2014/main" id="{CAB70DB2-81D6-4268-948F-67C461C801CC}"/>
            </a:ext>
          </a:extLst>
        </xdr:cNvPr>
        <xdr:cNvCxnSpPr/>
      </xdr:nvCxnSpPr>
      <xdr:spPr>
        <a:xfrm>
          <a:off x="10388600" y="17087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136923</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909C1D3D-4C70-498E-9071-491BFB7B1010}"/>
            </a:ext>
          </a:extLst>
        </xdr:cNvPr>
        <xdr:cNvSpPr txBox="1"/>
      </xdr:nvSpPr>
      <xdr:spPr>
        <a:xfrm>
          <a:off x="10515600" y="181391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114046</xdr:rowOff>
    </xdr:from>
    <xdr:to>
      <xdr:col>55</xdr:col>
      <xdr:colOff>50800</xdr:colOff>
      <xdr:row>107</xdr:row>
      <xdr:rowOff>44196</xdr:rowOff>
    </xdr:to>
    <xdr:sp macro="" textlink="">
      <xdr:nvSpPr>
        <xdr:cNvPr id="466" name="フローチャート: 判断 465">
          <a:extLst>
            <a:ext uri="{FF2B5EF4-FFF2-40B4-BE49-F238E27FC236}">
              <a16:creationId xmlns:a16="http://schemas.microsoft.com/office/drawing/2014/main" id="{5B36C516-B322-4A86-9E52-6D9F6BE1384E}"/>
            </a:ext>
          </a:extLst>
        </xdr:cNvPr>
        <xdr:cNvSpPr/>
      </xdr:nvSpPr>
      <xdr:spPr>
        <a:xfrm>
          <a:off x="10426700" y="1828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105625</xdr:rowOff>
    </xdr:from>
    <xdr:to>
      <xdr:col>50</xdr:col>
      <xdr:colOff>165100</xdr:colOff>
      <xdr:row>107</xdr:row>
      <xdr:rowOff>35775</xdr:rowOff>
    </xdr:to>
    <xdr:sp macro="" textlink="">
      <xdr:nvSpPr>
        <xdr:cNvPr id="467" name="フローチャート: 判断 466">
          <a:extLst>
            <a:ext uri="{FF2B5EF4-FFF2-40B4-BE49-F238E27FC236}">
              <a16:creationId xmlns:a16="http://schemas.microsoft.com/office/drawing/2014/main" id="{10C61F9B-DBC6-4C07-82D5-BBD81B56E11F}"/>
            </a:ext>
          </a:extLst>
        </xdr:cNvPr>
        <xdr:cNvSpPr/>
      </xdr:nvSpPr>
      <xdr:spPr>
        <a:xfrm>
          <a:off x="9588500" y="1827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122546</xdr:rowOff>
    </xdr:from>
    <xdr:to>
      <xdr:col>46</xdr:col>
      <xdr:colOff>38100</xdr:colOff>
      <xdr:row>107</xdr:row>
      <xdr:rowOff>52696</xdr:rowOff>
    </xdr:to>
    <xdr:sp macro="" textlink="">
      <xdr:nvSpPr>
        <xdr:cNvPr id="468" name="フローチャート: 判断 467">
          <a:extLst>
            <a:ext uri="{FF2B5EF4-FFF2-40B4-BE49-F238E27FC236}">
              <a16:creationId xmlns:a16="http://schemas.microsoft.com/office/drawing/2014/main" id="{C603DEBB-A78A-4052-9271-8AC2C2A625E3}"/>
            </a:ext>
          </a:extLst>
        </xdr:cNvPr>
        <xdr:cNvSpPr/>
      </xdr:nvSpPr>
      <xdr:spPr>
        <a:xfrm>
          <a:off x="8699500" y="1829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169286</xdr:rowOff>
    </xdr:from>
    <xdr:to>
      <xdr:col>41</xdr:col>
      <xdr:colOff>101600</xdr:colOff>
      <xdr:row>106</xdr:row>
      <xdr:rowOff>99436</xdr:rowOff>
    </xdr:to>
    <xdr:sp macro="" textlink="">
      <xdr:nvSpPr>
        <xdr:cNvPr id="469" name="フローチャート: 判断 468">
          <a:extLst>
            <a:ext uri="{FF2B5EF4-FFF2-40B4-BE49-F238E27FC236}">
              <a16:creationId xmlns:a16="http://schemas.microsoft.com/office/drawing/2014/main" id="{7DEC2157-FEE7-467C-A572-B246543E4F2A}"/>
            </a:ext>
          </a:extLst>
        </xdr:cNvPr>
        <xdr:cNvSpPr/>
      </xdr:nvSpPr>
      <xdr:spPr>
        <a:xfrm>
          <a:off x="7810500" y="1817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69027</xdr:rowOff>
    </xdr:from>
    <xdr:to>
      <xdr:col>36</xdr:col>
      <xdr:colOff>165100</xdr:colOff>
      <xdr:row>105</xdr:row>
      <xdr:rowOff>170627</xdr:rowOff>
    </xdr:to>
    <xdr:sp macro="" textlink="">
      <xdr:nvSpPr>
        <xdr:cNvPr id="470" name="フローチャート: 判断 469">
          <a:extLst>
            <a:ext uri="{FF2B5EF4-FFF2-40B4-BE49-F238E27FC236}">
              <a16:creationId xmlns:a16="http://schemas.microsoft.com/office/drawing/2014/main" id="{B4F2E5DB-87C1-495F-82B5-CA7B742764EE}"/>
            </a:ext>
          </a:extLst>
        </xdr:cNvPr>
        <xdr:cNvSpPr/>
      </xdr:nvSpPr>
      <xdr:spPr>
        <a:xfrm>
          <a:off x="6921500" y="1807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6DB8760-35F4-49D8-AE3E-216179F7745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CBAF539-C5D7-4F81-8B93-84BF99715DD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96F130F-1D63-493C-AA90-24C979B55BB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24CBE6E-D622-46FF-B586-16064DD1978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54C0CA4F-8F0B-4F6A-9EB5-1B187896411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14599</xdr:rowOff>
    </xdr:from>
    <xdr:to>
      <xdr:col>55</xdr:col>
      <xdr:colOff>50800</xdr:colOff>
      <xdr:row>108</xdr:row>
      <xdr:rowOff>116199</xdr:rowOff>
    </xdr:to>
    <xdr:sp macro="" textlink="">
      <xdr:nvSpPr>
        <xdr:cNvPr id="476" name="楕円 475">
          <a:extLst>
            <a:ext uri="{FF2B5EF4-FFF2-40B4-BE49-F238E27FC236}">
              <a16:creationId xmlns:a16="http://schemas.microsoft.com/office/drawing/2014/main" id="{39FDB522-B602-4058-B68D-83A76C488F8A}"/>
            </a:ext>
          </a:extLst>
        </xdr:cNvPr>
        <xdr:cNvSpPr/>
      </xdr:nvSpPr>
      <xdr:spPr>
        <a:xfrm>
          <a:off x="10426700" y="1853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100976</xdr:rowOff>
    </xdr:from>
    <xdr:ext cx="469744" cy="259045"/>
    <xdr:sp macro="" textlink="">
      <xdr:nvSpPr>
        <xdr:cNvPr id="477" name="【港湾・漁港】&#10;一人当たり有形固定資産（償却資産）額該当値テキスト">
          <a:extLst>
            <a:ext uri="{FF2B5EF4-FFF2-40B4-BE49-F238E27FC236}">
              <a16:creationId xmlns:a16="http://schemas.microsoft.com/office/drawing/2014/main" id="{8904A184-9E1F-414B-AC98-22546AC77404}"/>
            </a:ext>
          </a:extLst>
        </xdr:cNvPr>
        <xdr:cNvSpPr txBox="1"/>
      </xdr:nvSpPr>
      <xdr:spPr>
        <a:xfrm>
          <a:off x="10515600" y="1844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14692</xdr:rowOff>
    </xdr:from>
    <xdr:to>
      <xdr:col>50</xdr:col>
      <xdr:colOff>165100</xdr:colOff>
      <xdr:row>108</xdr:row>
      <xdr:rowOff>116292</xdr:rowOff>
    </xdr:to>
    <xdr:sp macro="" textlink="">
      <xdr:nvSpPr>
        <xdr:cNvPr id="478" name="楕円 477">
          <a:extLst>
            <a:ext uri="{FF2B5EF4-FFF2-40B4-BE49-F238E27FC236}">
              <a16:creationId xmlns:a16="http://schemas.microsoft.com/office/drawing/2014/main" id="{781F8F94-E661-4966-B1F6-81AFAD03D71A}"/>
            </a:ext>
          </a:extLst>
        </xdr:cNvPr>
        <xdr:cNvSpPr/>
      </xdr:nvSpPr>
      <xdr:spPr>
        <a:xfrm>
          <a:off x="9588500" y="1853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65399</xdr:rowOff>
    </xdr:from>
    <xdr:to>
      <xdr:col>55</xdr:col>
      <xdr:colOff>0</xdr:colOff>
      <xdr:row>108</xdr:row>
      <xdr:rowOff>65492</xdr:rowOff>
    </xdr:to>
    <xdr:cxnSp macro="">
      <xdr:nvCxnSpPr>
        <xdr:cNvPr id="479" name="直線コネクタ 478">
          <a:extLst>
            <a:ext uri="{FF2B5EF4-FFF2-40B4-BE49-F238E27FC236}">
              <a16:creationId xmlns:a16="http://schemas.microsoft.com/office/drawing/2014/main" id="{D4014B26-BE64-4183-AAB0-9D6B90EC7CC1}"/>
            </a:ext>
          </a:extLst>
        </xdr:cNvPr>
        <xdr:cNvCxnSpPr/>
      </xdr:nvCxnSpPr>
      <xdr:spPr>
        <a:xfrm flipV="1">
          <a:off x="9639300" y="18581999"/>
          <a:ext cx="838200" cy="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14839</xdr:rowOff>
    </xdr:from>
    <xdr:to>
      <xdr:col>46</xdr:col>
      <xdr:colOff>38100</xdr:colOff>
      <xdr:row>108</xdr:row>
      <xdr:rowOff>116439</xdr:rowOff>
    </xdr:to>
    <xdr:sp macro="" textlink="">
      <xdr:nvSpPr>
        <xdr:cNvPr id="480" name="楕円 479">
          <a:extLst>
            <a:ext uri="{FF2B5EF4-FFF2-40B4-BE49-F238E27FC236}">
              <a16:creationId xmlns:a16="http://schemas.microsoft.com/office/drawing/2014/main" id="{AB48DC35-0E6F-473E-9D8D-DF24DE72B11E}"/>
            </a:ext>
          </a:extLst>
        </xdr:cNvPr>
        <xdr:cNvSpPr/>
      </xdr:nvSpPr>
      <xdr:spPr>
        <a:xfrm>
          <a:off x="8699500" y="1853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65492</xdr:rowOff>
    </xdr:from>
    <xdr:to>
      <xdr:col>50</xdr:col>
      <xdr:colOff>114300</xdr:colOff>
      <xdr:row>108</xdr:row>
      <xdr:rowOff>65639</xdr:rowOff>
    </xdr:to>
    <xdr:cxnSp macro="">
      <xdr:nvCxnSpPr>
        <xdr:cNvPr id="481" name="直線コネクタ 480">
          <a:extLst>
            <a:ext uri="{FF2B5EF4-FFF2-40B4-BE49-F238E27FC236}">
              <a16:creationId xmlns:a16="http://schemas.microsoft.com/office/drawing/2014/main" id="{E189FB17-059D-467B-925D-710CDC40C5C2}"/>
            </a:ext>
          </a:extLst>
        </xdr:cNvPr>
        <xdr:cNvCxnSpPr/>
      </xdr:nvCxnSpPr>
      <xdr:spPr>
        <a:xfrm flipV="1">
          <a:off x="8750300" y="18582092"/>
          <a:ext cx="889000" cy="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14971</xdr:rowOff>
    </xdr:from>
    <xdr:to>
      <xdr:col>41</xdr:col>
      <xdr:colOff>101600</xdr:colOff>
      <xdr:row>108</xdr:row>
      <xdr:rowOff>116571</xdr:rowOff>
    </xdr:to>
    <xdr:sp macro="" textlink="">
      <xdr:nvSpPr>
        <xdr:cNvPr id="482" name="楕円 481">
          <a:extLst>
            <a:ext uri="{FF2B5EF4-FFF2-40B4-BE49-F238E27FC236}">
              <a16:creationId xmlns:a16="http://schemas.microsoft.com/office/drawing/2014/main" id="{5F348A93-A0C0-4738-8A98-788CD4E2999F}"/>
            </a:ext>
          </a:extLst>
        </xdr:cNvPr>
        <xdr:cNvSpPr/>
      </xdr:nvSpPr>
      <xdr:spPr>
        <a:xfrm>
          <a:off x="7810500" y="1853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65639</xdr:rowOff>
    </xdr:from>
    <xdr:to>
      <xdr:col>45</xdr:col>
      <xdr:colOff>177800</xdr:colOff>
      <xdr:row>108</xdr:row>
      <xdr:rowOff>65771</xdr:rowOff>
    </xdr:to>
    <xdr:cxnSp macro="">
      <xdr:nvCxnSpPr>
        <xdr:cNvPr id="483" name="直線コネクタ 482">
          <a:extLst>
            <a:ext uri="{FF2B5EF4-FFF2-40B4-BE49-F238E27FC236}">
              <a16:creationId xmlns:a16="http://schemas.microsoft.com/office/drawing/2014/main" id="{4C19E952-A823-41B5-A1D2-F9A701B28D10}"/>
            </a:ext>
          </a:extLst>
        </xdr:cNvPr>
        <xdr:cNvCxnSpPr/>
      </xdr:nvCxnSpPr>
      <xdr:spPr>
        <a:xfrm flipV="1">
          <a:off x="7861300" y="18582239"/>
          <a:ext cx="889000" cy="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15112</xdr:rowOff>
    </xdr:from>
    <xdr:to>
      <xdr:col>36</xdr:col>
      <xdr:colOff>165100</xdr:colOff>
      <xdr:row>108</xdr:row>
      <xdr:rowOff>116712</xdr:rowOff>
    </xdr:to>
    <xdr:sp macro="" textlink="">
      <xdr:nvSpPr>
        <xdr:cNvPr id="484" name="楕円 483">
          <a:extLst>
            <a:ext uri="{FF2B5EF4-FFF2-40B4-BE49-F238E27FC236}">
              <a16:creationId xmlns:a16="http://schemas.microsoft.com/office/drawing/2014/main" id="{DCAD1BC2-6CA8-40A0-B828-643DC2200448}"/>
            </a:ext>
          </a:extLst>
        </xdr:cNvPr>
        <xdr:cNvSpPr/>
      </xdr:nvSpPr>
      <xdr:spPr>
        <a:xfrm>
          <a:off x="6921500" y="1853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65771</xdr:rowOff>
    </xdr:from>
    <xdr:to>
      <xdr:col>41</xdr:col>
      <xdr:colOff>50800</xdr:colOff>
      <xdr:row>108</xdr:row>
      <xdr:rowOff>65912</xdr:rowOff>
    </xdr:to>
    <xdr:cxnSp macro="">
      <xdr:nvCxnSpPr>
        <xdr:cNvPr id="485" name="直線コネクタ 484">
          <a:extLst>
            <a:ext uri="{FF2B5EF4-FFF2-40B4-BE49-F238E27FC236}">
              <a16:creationId xmlns:a16="http://schemas.microsoft.com/office/drawing/2014/main" id="{F9F96AF7-C050-4818-9C5A-07D39DDF61E2}"/>
            </a:ext>
          </a:extLst>
        </xdr:cNvPr>
        <xdr:cNvCxnSpPr/>
      </xdr:nvCxnSpPr>
      <xdr:spPr>
        <a:xfrm flipV="1">
          <a:off x="6972300" y="18582371"/>
          <a:ext cx="889000" cy="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52302</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2BBF8EC4-E357-4D0A-9219-84A17199F15E}"/>
            </a:ext>
          </a:extLst>
        </xdr:cNvPr>
        <xdr:cNvSpPr txBox="1"/>
      </xdr:nvSpPr>
      <xdr:spPr>
        <a:xfrm>
          <a:off x="9327095" y="1805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69223</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387F8C5D-E66C-4D76-B4B8-758BC483882B}"/>
            </a:ext>
          </a:extLst>
        </xdr:cNvPr>
        <xdr:cNvSpPr txBox="1"/>
      </xdr:nvSpPr>
      <xdr:spPr>
        <a:xfrm>
          <a:off x="8450795" y="18071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115963</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068C8D78-B314-41BF-8A8C-88B85B965424}"/>
            </a:ext>
          </a:extLst>
        </xdr:cNvPr>
        <xdr:cNvSpPr txBox="1"/>
      </xdr:nvSpPr>
      <xdr:spPr>
        <a:xfrm>
          <a:off x="7561795" y="1794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15704</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B3928D2C-2A51-48D2-9B6D-D87460BC0C30}"/>
            </a:ext>
          </a:extLst>
        </xdr:cNvPr>
        <xdr:cNvSpPr txBox="1"/>
      </xdr:nvSpPr>
      <xdr:spPr>
        <a:xfrm>
          <a:off x="6672795" y="17846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108</xdr:row>
      <xdr:rowOff>107419</xdr:rowOff>
    </xdr:from>
    <xdr:ext cx="469744" cy="259045"/>
    <xdr:sp macro="" textlink="">
      <xdr:nvSpPr>
        <xdr:cNvPr id="490" name="n_1mainValue【港湾・漁港】&#10;一人当たり有形固定資産（償却資産）額">
          <a:extLst>
            <a:ext uri="{FF2B5EF4-FFF2-40B4-BE49-F238E27FC236}">
              <a16:creationId xmlns:a16="http://schemas.microsoft.com/office/drawing/2014/main" id="{D9346C3E-563E-4E91-84C7-D2BF2AB855EF}"/>
            </a:ext>
          </a:extLst>
        </xdr:cNvPr>
        <xdr:cNvSpPr txBox="1"/>
      </xdr:nvSpPr>
      <xdr:spPr>
        <a:xfrm>
          <a:off x="9391728" y="1862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108</xdr:row>
      <xdr:rowOff>107566</xdr:rowOff>
    </xdr:from>
    <xdr:ext cx="469744" cy="259045"/>
    <xdr:sp macro="" textlink="">
      <xdr:nvSpPr>
        <xdr:cNvPr id="491" name="n_2mainValue【港湾・漁港】&#10;一人当たり有形固定資産（償却資産）額">
          <a:extLst>
            <a:ext uri="{FF2B5EF4-FFF2-40B4-BE49-F238E27FC236}">
              <a16:creationId xmlns:a16="http://schemas.microsoft.com/office/drawing/2014/main" id="{1971D69E-D369-40B4-AD2E-DE3CC9D8C453}"/>
            </a:ext>
          </a:extLst>
        </xdr:cNvPr>
        <xdr:cNvSpPr txBox="1"/>
      </xdr:nvSpPr>
      <xdr:spPr>
        <a:xfrm>
          <a:off x="8515428" y="18624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108</xdr:row>
      <xdr:rowOff>107698</xdr:rowOff>
    </xdr:from>
    <xdr:ext cx="469744" cy="259045"/>
    <xdr:sp macro="" textlink="">
      <xdr:nvSpPr>
        <xdr:cNvPr id="492" name="n_3mainValue【港湾・漁港】&#10;一人当たり有形固定資産（償却資産）額">
          <a:extLst>
            <a:ext uri="{FF2B5EF4-FFF2-40B4-BE49-F238E27FC236}">
              <a16:creationId xmlns:a16="http://schemas.microsoft.com/office/drawing/2014/main" id="{C3B3E740-2BB6-4831-8DFF-AF0706F240CC}"/>
            </a:ext>
          </a:extLst>
        </xdr:cNvPr>
        <xdr:cNvSpPr txBox="1"/>
      </xdr:nvSpPr>
      <xdr:spPr>
        <a:xfrm>
          <a:off x="7626428" y="18624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108</xdr:row>
      <xdr:rowOff>107839</xdr:rowOff>
    </xdr:from>
    <xdr:ext cx="469744" cy="259045"/>
    <xdr:sp macro="" textlink="">
      <xdr:nvSpPr>
        <xdr:cNvPr id="493" name="n_4mainValue【港湾・漁港】&#10;一人当たり有形固定資産（償却資産）額">
          <a:extLst>
            <a:ext uri="{FF2B5EF4-FFF2-40B4-BE49-F238E27FC236}">
              <a16:creationId xmlns:a16="http://schemas.microsoft.com/office/drawing/2014/main" id="{B35F684F-1509-4255-880C-0AA360B2DA42}"/>
            </a:ext>
          </a:extLst>
        </xdr:cNvPr>
        <xdr:cNvSpPr txBox="1"/>
      </xdr:nvSpPr>
      <xdr:spPr>
        <a:xfrm>
          <a:off x="6737428" y="18624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B13A8805-1413-4289-95DC-B481F00B001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8C971951-2FD8-4305-9893-5F2879C7387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D40ABC2A-8F21-42D9-9E24-4CDBC70A7B5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58D0ED39-2C58-4CF8-8CF0-C3ECDBD6704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8EE6797E-A13B-4014-80F4-D326D7A9EFD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8F0EC00F-D895-46E8-A539-4D16E9BF4D3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3F09CD29-3B77-4757-AFB6-DD56B0BB754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86A4090C-11B7-4B1E-933E-D7B6936A623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23F1E47C-C1BC-4B14-9599-164694EAD3E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E1148CB0-F79E-4EAD-8780-06C1E6A8E29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E34DB06B-B1F7-48AF-B08E-FB4285E54E8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0ECED80A-068A-4FE5-B681-B0E519BBC6D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DD110F4E-D738-4C0B-8305-710D4D84E86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2949EF45-D75E-4C3A-A598-D3D264575D6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50B8789-CE6D-4D41-B0FE-46B0C762126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D68CA7FD-2405-4B8E-A9F7-1A8B79EC1F8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776B45E2-0B88-4DA3-B879-3C3A77C25C6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AAF906DE-8975-4EA2-9505-CB350BCE9AA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154F9A1D-2337-4FE5-A8BD-0F3A4BBFB02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7C7F43D7-8508-4E50-A376-4AB9024AB35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A7D96F0A-935B-438F-AFE4-68253481E1FF}"/>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ACD66E03-A273-4332-BF01-174A357243E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6ABD90EA-C2F9-49F4-9B87-1673C3C3B15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977E01EA-3D07-4A98-8887-1EC14DC4F95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認定こども園・幼稚園・保育所】&#10;有形固定資産減価償却率グラフ枠">
          <a:extLst>
            <a:ext uri="{FF2B5EF4-FFF2-40B4-BE49-F238E27FC236}">
              <a16:creationId xmlns:a16="http://schemas.microsoft.com/office/drawing/2014/main" id="{5EF2B0C1-B19B-44C7-94C4-EB95903F86D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F81A0502-5471-470C-8A39-A667870DBAED}"/>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認定こども園・幼稚園・保育所】&#10;有形固定資産減価償却率最小値テキスト">
          <a:extLst>
            <a:ext uri="{FF2B5EF4-FFF2-40B4-BE49-F238E27FC236}">
              <a16:creationId xmlns:a16="http://schemas.microsoft.com/office/drawing/2014/main" id="{93FA40E0-6630-4B83-91DD-0851525009A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FB8170B2-D8CD-4840-928D-BA3CF6E302D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522" name="【認定こども園・幼稚園・保育所】&#10;有形固定資産減価償却率最大値テキスト">
          <a:extLst>
            <a:ext uri="{FF2B5EF4-FFF2-40B4-BE49-F238E27FC236}">
              <a16:creationId xmlns:a16="http://schemas.microsoft.com/office/drawing/2014/main" id="{8CD4AF4A-D3B8-4B96-93D8-D28305D94505}"/>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523" name="直線コネクタ 522">
          <a:extLst>
            <a:ext uri="{FF2B5EF4-FFF2-40B4-BE49-F238E27FC236}">
              <a16:creationId xmlns:a16="http://schemas.microsoft.com/office/drawing/2014/main" id="{5C012DC0-2DDE-40A3-9D7D-D73F41109336}"/>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524" name="【認定こども園・幼稚園・保育所】&#10;有形固定資産減価償却率平均値テキスト">
          <a:extLst>
            <a:ext uri="{FF2B5EF4-FFF2-40B4-BE49-F238E27FC236}">
              <a16:creationId xmlns:a16="http://schemas.microsoft.com/office/drawing/2014/main" id="{BCCE0E4B-FE4D-4526-B642-95488E8766E4}"/>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525" name="フローチャート: 判断 524">
          <a:extLst>
            <a:ext uri="{FF2B5EF4-FFF2-40B4-BE49-F238E27FC236}">
              <a16:creationId xmlns:a16="http://schemas.microsoft.com/office/drawing/2014/main" id="{1F3FA677-1D50-40D0-ADC9-443CA109DF4A}"/>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526" name="フローチャート: 判断 525">
          <a:extLst>
            <a:ext uri="{FF2B5EF4-FFF2-40B4-BE49-F238E27FC236}">
              <a16:creationId xmlns:a16="http://schemas.microsoft.com/office/drawing/2014/main" id="{0C3F933F-3127-4D79-86B4-F325EA9E3389}"/>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527" name="フローチャート: 判断 526">
          <a:extLst>
            <a:ext uri="{FF2B5EF4-FFF2-40B4-BE49-F238E27FC236}">
              <a16:creationId xmlns:a16="http://schemas.microsoft.com/office/drawing/2014/main" id="{EE5556F6-D20C-4CA5-BA4F-E33ED67C1B4E}"/>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528" name="フローチャート: 判断 527">
          <a:extLst>
            <a:ext uri="{FF2B5EF4-FFF2-40B4-BE49-F238E27FC236}">
              <a16:creationId xmlns:a16="http://schemas.microsoft.com/office/drawing/2014/main" id="{A9AF8F4B-C3EB-4854-BEA8-AAD738EE4D9C}"/>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529" name="フローチャート: 判断 528">
          <a:extLst>
            <a:ext uri="{FF2B5EF4-FFF2-40B4-BE49-F238E27FC236}">
              <a16:creationId xmlns:a16="http://schemas.microsoft.com/office/drawing/2014/main" id="{6EF2E1C2-B7BF-44B2-B917-BAAB796E2E44}"/>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8D4635A-0D26-471F-85C4-2BCB48AEB80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42D7611-F0E9-4F65-A7A7-512E3C11050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2324917C-C064-49C4-B8A2-F6C5FE8F18C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CB95FB9-AF3B-4DDA-864A-11D48C8F61C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3D9882FD-FEF4-49C1-AA2A-FEC802C13BF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62956</xdr:rowOff>
    </xdr:from>
    <xdr:to>
      <xdr:col>85</xdr:col>
      <xdr:colOff>177800</xdr:colOff>
      <xdr:row>41</xdr:row>
      <xdr:rowOff>164556</xdr:rowOff>
    </xdr:to>
    <xdr:sp macro="" textlink="">
      <xdr:nvSpPr>
        <xdr:cNvPr id="535" name="楕円 534">
          <a:extLst>
            <a:ext uri="{FF2B5EF4-FFF2-40B4-BE49-F238E27FC236}">
              <a16:creationId xmlns:a16="http://schemas.microsoft.com/office/drawing/2014/main" id="{BDCF5C5D-EEAD-4408-B48F-9A3A3E5BB597}"/>
            </a:ext>
          </a:extLst>
        </xdr:cNvPr>
        <xdr:cNvSpPr/>
      </xdr:nvSpPr>
      <xdr:spPr>
        <a:xfrm>
          <a:off x="16268700" y="709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41383</xdr:rowOff>
    </xdr:from>
    <xdr:ext cx="405111" cy="259045"/>
    <xdr:sp macro="" textlink="">
      <xdr:nvSpPr>
        <xdr:cNvPr id="536" name="【認定こども園・幼稚園・保育所】&#10;有形固定資産減価償却率該当値テキスト">
          <a:extLst>
            <a:ext uri="{FF2B5EF4-FFF2-40B4-BE49-F238E27FC236}">
              <a16:creationId xmlns:a16="http://schemas.microsoft.com/office/drawing/2014/main" id="{F2FF7D8D-5568-4AC7-8814-2A3DDF8C2BBE}"/>
            </a:ext>
          </a:extLst>
        </xdr:cNvPr>
        <xdr:cNvSpPr txBox="1"/>
      </xdr:nvSpPr>
      <xdr:spPr>
        <a:xfrm>
          <a:off x="16357600" y="707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28666</xdr:rowOff>
    </xdr:from>
    <xdr:to>
      <xdr:col>81</xdr:col>
      <xdr:colOff>101600</xdr:colOff>
      <xdr:row>41</xdr:row>
      <xdr:rowOff>130266</xdr:rowOff>
    </xdr:to>
    <xdr:sp macro="" textlink="">
      <xdr:nvSpPr>
        <xdr:cNvPr id="537" name="楕円 536">
          <a:extLst>
            <a:ext uri="{FF2B5EF4-FFF2-40B4-BE49-F238E27FC236}">
              <a16:creationId xmlns:a16="http://schemas.microsoft.com/office/drawing/2014/main" id="{800D1102-DFFC-43FD-B34C-1A9D9575EEB6}"/>
            </a:ext>
          </a:extLst>
        </xdr:cNvPr>
        <xdr:cNvSpPr/>
      </xdr:nvSpPr>
      <xdr:spPr>
        <a:xfrm>
          <a:off x="15430500" y="705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79466</xdr:rowOff>
    </xdr:from>
    <xdr:to>
      <xdr:col>85</xdr:col>
      <xdr:colOff>127000</xdr:colOff>
      <xdr:row>41</xdr:row>
      <xdr:rowOff>113756</xdr:rowOff>
    </xdr:to>
    <xdr:cxnSp macro="">
      <xdr:nvCxnSpPr>
        <xdr:cNvPr id="538" name="直線コネクタ 537">
          <a:extLst>
            <a:ext uri="{FF2B5EF4-FFF2-40B4-BE49-F238E27FC236}">
              <a16:creationId xmlns:a16="http://schemas.microsoft.com/office/drawing/2014/main" id="{3EE2D7F4-48CE-4E37-A338-B99189545C76}"/>
            </a:ext>
          </a:extLst>
        </xdr:cNvPr>
        <xdr:cNvCxnSpPr/>
      </xdr:nvCxnSpPr>
      <xdr:spPr>
        <a:xfrm>
          <a:off x="15481300" y="710891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164193</xdr:rowOff>
    </xdr:from>
    <xdr:to>
      <xdr:col>76</xdr:col>
      <xdr:colOff>165100</xdr:colOff>
      <xdr:row>41</xdr:row>
      <xdr:rowOff>94343</xdr:rowOff>
    </xdr:to>
    <xdr:sp macro="" textlink="">
      <xdr:nvSpPr>
        <xdr:cNvPr id="539" name="楕円 538">
          <a:extLst>
            <a:ext uri="{FF2B5EF4-FFF2-40B4-BE49-F238E27FC236}">
              <a16:creationId xmlns:a16="http://schemas.microsoft.com/office/drawing/2014/main" id="{0DC90AEF-4B06-4376-8EC7-E9BD9B7322C6}"/>
            </a:ext>
          </a:extLst>
        </xdr:cNvPr>
        <xdr:cNvSpPr/>
      </xdr:nvSpPr>
      <xdr:spPr>
        <a:xfrm>
          <a:off x="14541500" y="70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43543</xdr:rowOff>
    </xdr:from>
    <xdr:to>
      <xdr:col>81</xdr:col>
      <xdr:colOff>50800</xdr:colOff>
      <xdr:row>41</xdr:row>
      <xdr:rowOff>79466</xdr:rowOff>
    </xdr:to>
    <xdr:cxnSp macro="">
      <xdr:nvCxnSpPr>
        <xdr:cNvPr id="540" name="直線コネクタ 539">
          <a:extLst>
            <a:ext uri="{FF2B5EF4-FFF2-40B4-BE49-F238E27FC236}">
              <a16:creationId xmlns:a16="http://schemas.microsoft.com/office/drawing/2014/main" id="{30D8E321-D8F5-4482-9E6E-97FBBD409E0F}"/>
            </a:ext>
          </a:extLst>
        </xdr:cNvPr>
        <xdr:cNvCxnSpPr/>
      </xdr:nvCxnSpPr>
      <xdr:spPr>
        <a:xfrm>
          <a:off x="14592300" y="707299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128270</xdr:rowOff>
    </xdr:from>
    <xdr:to>
      <xdr:col>72</xdr:col>
      <xdr:colOff>38100</xdr:colOff>
      <xdr:row>41</xdr:row>
      <xdr:rowOff>58420</xdr:rowOff>
    </xdr:to>
    <xdr:sp macro="" textlink="">
      <xdr:nvSpPr>
        <xdr:cNvPr id="541" name="楕円 540">
          <a:extLst>
            <a:ext uri="{FF2B5EF4-FFF2-40B4-BE49-F238E27FC236}">
              <a16:creationId xmlns:a16="http://schemas.microsoft.com/office/drawing/2014/main" id="{7360FF6F-75E4-4E01-9495-BF1333C8589D}"/>
            </a:ext>
          </a:extLst>
        </xdr:cNvPr>
        <xdr:cNvSpPr/>
      </xdr:nvSpPr>
      <xdr:spPr>
        <a:xfrm>
          <a:off x="13652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7620</xdr:rowOff>
    </xdr:from>
    <xdr:to>
      <xdr:col>76</xdr:col>
      <xdr:colOff>114300</xdr:colOff>
      <xdr:row>41</xdr:row>
      <xdr:rowOff>43543</xdr:rowOff>
    </xdr:to>
    <xdr:cxnSp macro="">
      <xdr:nvCxnSpPr>
        <xdr:cNvPr id="542" name="直線コネクタ 541">
          <a:extLst>
            <a:ext uri="{FF2B5EF4-FFF2-40B4-BE49-F238E27FC236}">
              <a16:creationId xmlns:a16="http://schemas.microsoft.com/office/drawing/2014/main" id="{495404BD-467F-4053-9A14-046D4F257512}"/>
            </a:ext>
          </a:extLst>
        </xdr:cNvPr>
        <xdr:cNvCxnSpPr/>
      </xdr:nvCxnSpPr>
      <xdr:spPr>
        <a:xfrm>
          <a:off x="13703300" y="703707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90715</xdr:rowOff>
    </xdr:from>
    <xdr:to>
      <xdr:col>67</xdr:col>
      <xdr:colOff>101600</xdr:colOff>
      <xdr:row>41</xdr:row>
      <xdr:rowOff>20865</xdr:rowOff>
    </xdr:to>
    <xdr:sp macro="" textlink="">
      <xdr:nvSpPr>
        <xdr:cNvPr id="543" name="楕円 542">
          <a:extLst>
            <a:ext uri="{FF2B5EF4-FFF2-40B4-BE49-F238E27FC236}">
              <a16:creationId xmlns:a16="http://schemas.microsoft.com/office/drawing/2014/main" id="{AC7A15A9-2BB9-4F9F-A057-4FBC3068067A}"/>
            </a:ext>
          </a:extLst>
        </xdr:cNvPr>
        <xdr:cNvSpPr/>
      </xdr:nvSpPr>
      <xdr:spPr>
        <a:xfrm>
          <a:off x="12763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141515</xdr:rowOff>
    </xdr:from>
    <xdr:to>
      <xdr:col>71</xdr:col>
      <xdr:colOff>177800</xdr:colOff>
      <xdr:row>41</xdr:row>
      <xdr:rowOff>7620</xdr:rowOff>
    </xdr:to>
    <xdr:cxnSp macro="">
      <xdr:nvCxnSpPr>
        <xdr:cNvPr id="544" name="直線コネクタ 543">
          <a:extLst>
            <a:ext uri="{FF2B5EF4-FFF2-40B4-BE49-F238E27FC236}">
              <a16:creationId xmlns:a16="http://schemas.microsoft.com/office/drawing/2014/main" id="{FBF8650D-7B9B-489B-AD66-A3C2830357B1}"/>
            </a:ext>
          </a:extLst>
        </xdr:cNvPr>
        <xdr:cNvCxnSpPr/>
      </xdr:nvCxnSpPr>
      <xdr:spPr>
        <a:xfrm>
          <a:off x="12814300" y="6999515"/>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545" name="n_1aveValue【認定こども園・幼稚園・保育所】&#10;有形固定資産減価償却率">
          <a:extLst>
            <a:ext uri="{FF2B5EF4-FFF2-40B4-BE49-F238E27FC236}">
              <a16:creationId xmlns:a16="http://schemas.microsoft.com/office/drawing/2014/main" id="{80CBF62E-DC47-4D67-8DE0-8011D577F063}"/>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546" name="n_2aveValue【認定こども園・幼稚園・保育所】&#10;有形固定資産減価償却率">
          <a:extLst>
            <a:ext uri="{FF2B5EF4-FFF2-40B4-BE49-F238E27FC236}">
              <a16:creationId xmlns:a16="http://schemas.microsoft.com/office/drawing/2014/main" id="{41CF66BF-D4DF-4FBB-9F37-CC8AFB4119D7}"/>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547" name="n_3aveValue【認定こども園・幼稚園・保育所】&#10;有形固定資産減価償却率">
          <a:extLst>
            <a:ext uri="{FF2B5EF4-FFF2-40B4-BE49-F238E27FC236}">
              <a16:creationId xmlns:a16="http://schemas.microsoft.com/office/drawing/2014/main" id="{EC49A473-6B0F-486B-8B50-A1DBEE832B63}"/>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548" name="n_4aveValue【認定こども園・幼稚園・保育所】&#10;有形固定資産減価償却率">
          <a:extLst>
            <a:ext uri="{FF2B5EF4-FFF2-40B4-BE49-F238E27FC236}">
              <a16:creationId xmlns:a16="http://schemas.microsoft.com/office/drawing/2014/main" id="{BB778BBF-2D42-41C2-AC7E-6138F4FA5079}"/>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121393</xdr:rowOff>
    </xdr:from>
    <xdr:ext cx="405111" cy="259045"/>
    <xdr:sp macro="" textlink="">
      <xdr:nvSpPr>
        <xdr:cNvPr id="549" name="n_1mainValue【認定こども園・幼稚園・保育所】&#10;有形固定資産減価償却率">
          <a:extLst>
            <a:ext uri="{FF2B5EF4-FFF2-40B4-BE49-F238E27FC236}">
              <a16:creationId xmlns:a16="http://schemas.microsoft.com/office/drawing/2014/main" id="{22645E1F-FDFE-40A2-BBD1-D4059C227AB3}"/>
            </a:ext>
          </a:extLst>
        </xdr:cNvPr>
        <xdr:cNvSpPr txBox="1"/>
      </xdr:nvSpPr>
      <xdr:spPr>
        <a:xfrm>
          <a:off x="15266044" y="715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85470</xdr:rowOff>
    </xdr:from>
    <xdr:ext cx="405111" cy="259045"/>
    <xdr:sp macro="" textlink="">
      <xdr:nvSpPr>
        <xdr:cNvPr id="550" name="n_2mainValue【認定こども園・幼稚園・保育所】&#10;有形固定資産減価償却率">
          <a:extLst>
            <a:ext uri="{FF2B5EF4-FFF2-40B4-BE49-F238E27FC236}">
              <a16:creationId xmlns:a16="http://schemas.microsoft.com/office/drawing/2014/main" id="{EBA8619A-86B4-420B-9940-B50893B1D321}"/>
            </a:ext>
          </a:extLst>
        </xdr:cNvPr>
        <xdr:cNvSpPr txBox="1"/>
      </xdr:nvSpPr>
      <xdr:spPr>
        <a:xfrm>
          <a:off x="14389744" y="711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49547</xdr:rowOff>
    </xdr:from>
    <xdr:ext cx="405111" cy="259045"/>
    <xdr:sp macro="" textlink="">
      <xdr:nvSpPr>
        <xdr:cNvPr id="551" name="n_3mainValue【認定こども園・幼稚園・保育所】&#10;有形固定資産減価償却率">
          <a:extLst>
            <a:ext uri="{FF2B5EF4-FFF2-40B4-BE49-F238E27FC236}">
              <a16:creationId xmlns:a16="http://schemas.microsoft.com/office/drawing/2014/main" id="{3247AF8B-736A-4DBB-9773-60E2D0A8E787}"/>
            </a:ext>
          </a:extLst>
        </xdr:cNvPr>
        <xdr:cNvSpPr txBox="1"/>
      </xdr:nvSpPr>
      <xdr:spPr>
        <a:xfrm>
          <a:off x="13500744" y="707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11992</xdr:rowOff>
    </xdr:from>
    <xdr:ext cx="405111" cy="259045"/>
    <xdr:sp macro="" textlink="">
      <xdr:nvSpPr>
        <xdr:cNvPr id="552" name="n_4mainValue【認定こども園・幼稚園・保育所】&#10;有形固定資産減価償却率">
          <a:extLst>
            <a:ext uri="{FF2B5EF4-FFF2-40B4-BE49-F238E27FC236}">
              <a16:creationId xmlns:a16="http://schemas.microsoft.com/office/drawing/2014/main" id="{B818EE40-36CF-49E0-9446-67203927EA94}"/>
            </a:ext>
          </a:extLst>
        </xdr:cNvPr>
        <xdr:cNvSpPr txBox="1"/>
      </xdr:nvSpPr>
      <xdr:spPr>
        <a:xfrm>
          <a:off x="12611744" y="70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36BE2C7-798C-458A-B4E8-A6005903186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72AF9FE6-D52A-4ECA-9CAC-94DCC3926A9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BD545F79-EB14-465A-ABAA-C95D4567DF1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7C8F7D3F-2F0C-488B-991C-193419BA881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FBEAD81A-CBBE-4159-9D4D-12E8697B51F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C709338D-4E8B-4142-A3D7-ED4AF328624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4B871B39-290D-4894-9E88-0AF25839F7F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4A835F1F-FC84-4965-BFFA-6B8B9E4215D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11CA9AA4-757E-4DEC-8F04-928BA6CC052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89EDFE46-F462-48F6-8EC7-0B64DC8D0A4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ED1ACF26-5209-4365-8BEF-709B773AB98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4" name="テキスト ボックス 563">
          <a:extLst>
            <a:ext uri="{FF2B5EF4-FFF2-40B4-BE49-F238E27FC236}">
              <a16:creationId xmlns:a16="http://schemas.microsoft.com/office/drawing/2014/main" id="{FD492ED8-D9B8-4C57-B069-DCAB5D3E8F62}"/>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9A4B8F94-35C4-48C6-AC4D-8F36698B9C5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6" name="テキスト ボックス 565">
          <a:extLst>
            <a:ext uri="{FF2B5EF4-FFF2-40B4-BE49-F238E27FC236}">
              <a16:creationId xmlns:a16="http://schemas.microsoft.com/office/drawing/2014/main" id="{F843635D-DE0D-4A6C-B2A0-BBF471FA6BC4}"/>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C34FA3D9-68D1-40FD-9BB1-022143A40F5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8" name="テキスト ボックス 567">
          <a:extLst>
            <a:ext uri="{FF2B5EF4-FFF2-40B4-BE49-F238E27FC236}">
              <a16:creationId xmlns:a16="http://schemas.microsoft.com/office/drawing/2014/main" id="{C0F491CA-8142-4DCE-8F84-3DC0EB721E9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C055A82D-8E17-4CAC-AFAD-20C99F1D4D9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0" name="テキスト ボックス 569">
          <a:extLst>
            <a:ext uri="{FF2B5EF4-FFF2-40B4-BE49-F238E27FC236}">
              <a16:creationId xmlns:a16="http://schemas.microsoft.com/office/drawing/2014/main" id="{DB63A7D3-05AF-4283-86D9-23A48386A5B4}"/>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FE4A8A0B-C85C-4A72-A65A-79537A1B2CA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2" name="テキスト ボックス 571">
          <a:extLst>
            <a:ext uri="{FF2B5EF4-FFF2-40B4-BE49-F238E27FC236}">
              <a16:creationId xmlns:a16="http://schemas.microsoft.com/office/drawing/2014/main" id="{8E53DE67-3E3B-48C9-949A-E3A36521CBF7}"/>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94B9FA27-A4AD-4F9B-AA3B-867AEFB93EF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4" name="テキスト ボックス 573">
          <a:extLst>
            <a:ext uri="{FF2B5EF4-FFF2-40B4-BE49-F238E27FC236}">
              <a16:creationId xmlns:a16="http://schemas.microsoft.com/office/drawing/2014/main" id="{C7445175-3463-4B59-8B81-F38F16B043E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認定こども園・幼稚園・保育所】&#10;一人当たり面積グラフ枠">
          <a:extLst>
            <a:ext uri="{FF2B5EF4-FFF2-40B4-BE49-F238E27FC236}">
              <a16:creationId xmlns:a16="http://schemas.microsoft.com/office/drawing/2014/main" id="{51353A4B-5B88-42BF-9A13-4EA3F720DEB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576" name="直線コネクタ 575">
          <a:extLst>
            <a:ext uri="{FF2B5EF4-FFF2-40B4-BE49-F238E27FC236}">
              <a16:creationId xmlns:a16="http://schemas.microsoft.com/office/drawing/2014/main" id="{2A456FE5-81D5-4702-ACD2-5320D2BCE568}"/>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577" name="【認定こども園・幼稚園・保育所】&#10;一人当たり面積最小値テキスト">
          <a:extLst>
            <a:ext uri="{FF2B5EF4-FFF2-40B4-BE49-F238E27FC236}">
              <a16:creationId xmlns:a16="http://schemas.microsoft.com/office/drawing/2014/main" id="{54FB8D30-4556-4756-8963-209BD18E38D7}"/>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578" name="直線コネクタ 577">
          <a:extLst>
            <a:ext uri="{FF2B5EF4-FFF2-40B4-BE49-F238E27FC236}">
              <a16:creationId xmlns:a16="http://schemas.microsoft.com/office/drawing/2014/main" id="{0431253C-9F3D-4AE5-9338-23EBE6C4FD73}"/>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579" name="【認定こども園・幼稚園・保育所】&#10;一人当たり面積最大値テキスト">
          <a:extLst>
            <a:ext uri="{FF2B5EF4-FFF2-40B4-BE49-F238E27FC236}">
              <a16:creationId xmlns:a16="http://schemas.microsoft.com/office/drawing/2014/main" id="{3BDCE78F-D3F9-43C8-B5E7-DFB241533D4A}"/>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580" name="直線コネクタ 579">
          <a:extLst>
            <a:ext uri="{FF2B5EF4-FFF2-40B4-BE49-F238E27FC236}">
              <a16:creationId xmlns:a16="http://schemas.microsoft.com/office/drawing/2014/main" id="{0DAAFB4E-9320-45B0-8B59-9A763D753296}"/>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581" name="【認定こども園・幼稚園・保育所】&#10;一人当たり面積平均値テキスト">
          <a:extLst>
            <a:ext uri="{FF2B5EF4-FFF2-40B4-BE49-F238E27FC236}">
              <a16:creationId xmlns:a16="http://schemas.microsoft.com/office/drawing/2014/main" id="{05B4B587-F231-488B-A702-FCF1FEFD015D}"/>
            </a:ext>
          </a:extLst>
        </xdr:cNvPr>
        <xdr:cNvSpPr txBox="1"/>
      </xdr:nvSpPr>
      <xdr:spPr>
        <a:xfrm>
          <a:off x="22199600" y="666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582" name="フローチャート: 判断 581">
          <a:extLst>
            <a:ext uri="{FF2B5EF4-FFF2-40B4-BE49-F238E27FC236}">
              <a16:creationId xmlns:a16="http://schemas.microsoft.com/office/drawing/2014/main" id="{1DAC8EAC-491D-44E2-91E3-8EAACDF3491E}"/>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583" name="フローチャート: 判断 582">
          <a:extLst>
            <a:ext uri="{FF2B5EF4-FFF2-40B4-BE49-F238E27FC236}">
              <a16:creationId xmlns:a16="http://schemas.microsoft.com/office/drawing/2014/main" id="{531DBFC7-5767-4E36-A4BD-3E4B7C0B8527}"/>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584" name="フローチャート: 判断 583">
          <a:extLst>
            <a:ext uri="{FF2B5EF4-FFF2-40B4-BE49-F238E27FC236}">
              <a16:creationId xmlns:a16="http://schemas.microsoft.com/office/drawing/2014/main" id="{440AD80B-8006-43AA-94FF-948FA811BFF1}"/>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85" name="フローチャート: 判断 584">
          <a:extLst>
            <a:ext uri="{FF2B5EF4-FFF2-40B4-BE49-F238E27FC236}">
              <a16:creationId xmlns:a16="http://schemas.microsoft.com/office/drawing/2014/main" id="{130A145E-D7E9-4E60-846C-D0006339FDDB}"/>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586" name="フローチャート: 判断 585">
          <a:extLst>
            <a:ext uri="{FF2B5EF4-FFF2-40B4-BE49-F238E27FC236}">
              <a16:creationId xmlns:a16="http://schemas.microsoft.com/office/drawing/2014/main" id="{D566B8F6-79CB-42B4-B04F-6BB913B707F1}"/>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4899DD19-B3D0-48DA-90C3-5E859919D1E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9B777AF-5A89-435B-B037-B50E0487AB7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A5609A78-B48D-4A03-A097-FD159C0B489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1DD71AB2-B110-42BB-9C18-67CD0C545F6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E6BBBABA-4FD0-4D57-9981-C7C66850656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124460</xdr:rowOff>
    </xdr:from>
    <xdr:to>
      <xdr:col>116</xdr:col>
      <xdr:colOff>114300</xdr:colOff>
      <xdr:row>41</xdr:row>
      <xdr:rowOff>54610</xdr:rowOff>
    </xdr:to>
    <xdr:sp macro="" textlink="">
      <xdr:nvSpPr>
        <xdr:cNvPr id="592" name="楕円 591">
          <a:extLst>
            <a:ext uri="{FF2B5EF4-FFF2-40B4-BE49-F238E27FC236}">
              <a16:creationId xmlns:a16="http://schemas.microsoft.com/office/drawing/2014/main" id="{2D5395D8-0977-40EE-A657-244916583B9E}"/>
            </a:ext>
          </a:extLst>
        </xdr:cNvPr>
        <xdr:cNvSpPr/>
      </xdr:nvSpPr>
      <xdr:spPr>
        <a:xfrm>
          <a:off x="221107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102887</xdr:rowOff>
    </xdr:from>
    <xdr:ext cx="469744" cy="259045"/>
    <xdr:sp macro="" textlink="">
      <xdr:nvSpPr>
        <xdr:cNvPr id="593" name="【認定こども園・幼稚園・保育所】&#10;一人当たり面積該当値テキスト">
          <a:extLst>
            <a:ext uri="{FF2B5EF4-FFF2-40B4-BE49-F238E27FC236}">
              <a16:creationId xmlns:a16="http://schemas.microsoft.com/office/drawing/2014/main" id="{DC47F0DF-A185-42B5-9FD8-A99617615989}"/>
            </a:ext>
          </a:extLst>
        </xdr:cNvPr>
        <xdr:cNvSpPr txBox="1"/>
      </xdr:nvSpPr>
      <xdr:spPr>
        <a:xfrm>
          <a:off x="22199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126365</xdr:rowOff>
    </xdr:from>
    <xdr:to>
      <xdr:col>112</xdr:col>
      <xdr:colOff>38100</xdr:colOff>
      <xdr:row>41</xdr:row>
      <xdr:rowOff>56515</xdr:rowOff>
    </xdr:to>
    <xdr:sp macro="" textlink="">
      <xdr:nvSpPr>
        <xdr:cNvPr id="594" name="楕円 593">
          <a:extLst>
            <a:ext uri="{FF2B5EF4-FFF2-40B4-BE49-F238E27FC236}">
              <a16:creationId xmlns:a16="http://schemas.microsoft.com/office/drawing/2014/main" id="{45445FBF-2278-49B0-9CCB-539625391206}"/>
            </a:ext>
          </a:extLst>
        </xdr:cNvPr>
        <xdr:cNvSpPr/>
      </xdr:nvSpPr>
      <xdr:spPr>
        <a:xfrm>
          <a:off x="21272500" y="698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3810</xdr:rowOff>
    </xdr:from>
    <xdr:to>
      <xdr:col>116</xdr:col>
      <xdr:colOff>63500</xdr:colOff>
      <xdr:row>41</xdr:row>
      <xdr:rowOff>5715</xdr:rowOff>
    </xdr:to>
    <xdr:cxnSp macro="">
      <xdr:nvCxnSpPr>
        <xdr:cNvPr id="595" name="直線コネクタ 594">
          <a:extLst>
            <a:ext uri="{FF2B5EF4-FFF2-40B4-BE49-F238E27FC236}">
              <a16:creationId xmlns:a16="http://schemas.microsoft.com/office/drawing/2014/main" id="{53A063F8-4320-4983-844C-F467BEF755D7}"/>
            </a:ext>
          </a:extLst>
        </xdr:cNvPr>
        <xdr:cNvCxnSpPr/>
      </xdr:nvCxnSpPr>
      <xdr:spPr>
        <a:xfrm flipV="1">
          <a:off x="21323300" y="703326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128270</xdr:rowOff>
    </xdr:from>
    <xdr:to>
      <xdr:col>107</xdr:col>
      <xdr:colOff>101600</xdr:colOff>
      <xdr:row>41</xdr:row>
      <xdr:rowOff>58420</xdr:rowOff>
    </xdr:to>
    <xdr:sp macro="" textlink="">
      <xdr:nvSpPr>
        <xdr:cNvPr id="596" name="楕円 595">
          <a:extLst>
            <a:ext uri="{FF2B5EF4-FFF2-40B4-BE49-F238E27FC236}">
              <a16:creationId xmlns:a16="http://schemas.microsoft.com/office/drawing/2014/main" id="{DA8AFFC1-5EC2-47B1-A630-58B580A1D725}"/>
            </a:ext>
          </a:extLst>
        </xdr:cNvPr>
        <xdr:cNvSpPr/>
      </xdr:nvSpPr>
      <xdr:spPr>
        <a:xfrm>
          <a:off x="20383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5715</xdr:rowOff>
    </xdr:from>
    <xdr:to>
      <xdr:col>111</xdr:col>
      <xdr:colOff>177800</xdr:colOff>
      <xdr:row>41</xdr:row>
      <xdr:rowOff>7620</xdr:rowOff>
    </xdr:to>
    <xdr:cxnSp macro="">
      <xdr:nvCxnSpPr>
        <xdr:cNvPr id="597" name="直線コネクタ 596">
          <a:extLst>
            <a:ext uri="{FF2B5EF4-FFF2-40B4-BE49-F238E27FC236}">
              <a16:creationId xmlns:a16="http://schemas.microsoft.com/office/drawing/2014/main" id="{6F3A36F4-A20A-4ED1-A960-3C680B4BEC44}"/>
            </a:ext>
          </a:extLst>
        </xdr:cNvPr>
        <xdr:cNvCxnSpPr/>
      </xdr:nvCxnSpPr>
      <xdr:spPr>
        <a:xfrm flipV="1">
          <a:off x="20434300" y="703516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132080</xdr:rowOff>
    </xdr:from>
    <xdr:to>
      <xdr:col>102</xdr:col>
      <xdr:colOff>165100</xdr:colOff>
      <xdr:row>41</xdr:row>
      <xdr:rowOff>62230</xdr:rowOff>
    </xdr:to>
    <xdr:sp macro="" textlink="">
      <xdr:nvSpPr>
        <xdr:cNvPr id="598" name="楕円 597">
          <a:extLst>
            <a:ext uri="{FF2B5EF4-FFF2-40B4-BE49-F238E27FC236}">
              <a16:creationId xmlns:a16="http://schemas.microsoft.com/office/drawing/2014/main" id="{E2EB172A-A59D-43B0-88F1-1ADA3A3ECE18}"/>
            </a:ext>
          </a:extLst>
        </xdr:cNvPr>
        <xdr:cNvSpPr/>
      </xdr:nvSpPr>
      <xdr:spPr>
        <a:xfrm>
          <a:off x="19494500" y="699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7620</xdr:rowOff>
    </xdr:from>
    <xdr:to>
      <xdr:col>107</xdr:col>
      <xdr:colOff>50800</xdr:colOff>
      <xdr:row>41</xdr:row>
      <xdr:rowOff>11430</xdr:rowOff>
    </xdr:to>
    <xdr:cxnSp macro="">
      <xdr:nvCxnSpPr>
        <xdr:cNvPr id="599" name="直線コネクタ 598">
          <a:extLst>
            <a:ext uri="{FF2B5EF4-FFF2-40B4-BE49-F238E27FC236}">
              <a16:creationId xmlns:a16="http://schemas.microsoft.com/office/drawing/2014/main" id="{D1A42944-C199-4D47-888E-02E8618E658E}"/>
            </a:ext>
          </a:extLst>
        </xdr:cNvPr>
        <xdr:cNvCxnSpPr/>
      </xdr:nvCxnSpPr>
      <xdr:spPr>
        <a:xfrm flipV="1">
          <a:off x="19545300" y="70370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133985</xdr:rowOff>
    </xdr:from>
    <xdr:to>
      <xdr:col>98</xdr:col>
      <xdr:colOff>38100</xdr:colOff>
      <xdr:row>41</xdr:row>
      <xdr:rowOff>64135</xdr:rowOff>
    </xdr:to>
    <xdr:sp macro="" textlink="">
      <xdr:nvSpPr>
        <xdr:cNvPr id="600" name="楕円 599">
          <a:extLst>
            <a:ext uri="{FF2B5EF4-FFF2-40B4-BE49-F238E27FC236}">
              <a16:creationId xmlns:a16="http://schemas.microsoft.com/office/drawing/2014/main" id="{1A358E17-CA59-4125-B18D-571F348CB083}"/>
            </a:ext>
          </a:extLst>
        </xdr:cNvPr>
        <xdr:cNvSpPr/>
      </xdr:nvSpPr>
      <xdr:spPr>
        <a:xfrm>
          <a:off x="18605500" y="699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11430</xdr:rowOff>
    </xdr:from>
    <xdr:to>
      <xdr:col>102</xdr:col>
      <xdr:colOff>114300</xdr:colOff>
      <xdr:row>41</xdr:row>
      <xdr:rowOff>13335</xdr:rowOff>
    </xdr:to>
    <xdr:cxnSp macro="">
      <xdr:nvCxnSpPr>
        <xdr:cNvPr id="601" name="直線コネクタ 600">
          <a:extLst>
            <a:ext uri="{FF2B5EF4-FFF2-40B4-BE49-F238E27FC236}">
              <a16:creationId xmlns:a16="http://schemas.microsoft.com/office/drawing/2014/main" id="{9F777E50-502C-447E-9224-2FD95A2A21A1}"/>
            </a:ext>
          </a:extLst>
        </xdr:cNvPr>
        <xdr:cNvCxnSpPr/>
      </xdr:nvCxnSpPr>
      <xdr:spPr>
        <a:xfrm flipV="1">
          <a:off x="18656300" y="70408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602" name="n_1aveValue【認定こども園・幼稚園・保育所】&#10;一人当たり面積">
          <a:extLst>
            <a:ext uri="{FF2B5EF4-FFF2-40B4-BE49-F238E27FC236}">
              <a16:creationId xmlns:a16="http://schemas.microsoft.com/office/drawing/2014/main" id="{26DD6B4B-9714-4F87-947A-9BD4676D7202}"/>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603" name="n_2aveValue【認定こども園・幼稚園・保育所】&#10;一人当たり面積">
          <a:extLst>
            <a:ext uri="{FF2B5EF4-FFF2-40B4-BE49-F238E27FC236}">
              <a16:creationId xmlns:a16="http://schemas.microsoft.com/office/drawing/2014/main" id="{791C4E8D-411A-4409-8D89-686E6587482A}"/>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604" name="n_3aveValue【認定こども園・幼稚園・保育所】&#10;一人当たり面積">
          <a:extLst>
            <a:ext uri="{FF2B5EF4-FFF2-40B4-BE49-F238E27FC236}">
              <a16:creationId xmlns:a16="http://schemas.microsoft.com/office/drawing/2014/main" id="{B6A05D44-E1C3-4932-8722-0D357E858D94}"/>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605" name="n_4aveValue【認定こども園・幼稚園・保育所】&#10;一人当たり面積">
          <a:extLst>
            <a:ext uri="{FF2B5EF4-FFF2-40B4-BE49-F238E27FC236}">
              <a16:creationId xmlns:a16="http://schemas.microsoft.com/office/drawing/2014/main" id="{AF53C92A-D3E1-4F56-8AA7-A1DB323F67DC}"/>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47642</xdr:rowOff>
    </xdr:from>
    <xdr:ext cx="469744" cy="259045"/>
    <xdr:sp macro="" textlink="">
      <xdr:nvSpPr>
        <xdr:cNvPr id="606" name="n_1mainValue【認定こども園・幼稚園・保育所】&#10;一人当たり面積">
          <a:extLst>
            <a:ext uri="{FF2B5EF4-FFF2-40B4-BE49-F238E27FC236}">
              <a16:creationId xmlns:a16="http://schemas.microsoft.com/office/drawing/2014/main" id="{A29945FB-C7BB-4C3A-8660-CFEDB77CE558}"/>
            </a:ext>
          </a:extLst>
        </xdr:cNvPr>
        <xdr:cNvSpPr txBox="1"/>
      </xdr:nvSpPr>
      <xdr:spPr>
        <a:xfrm>
          <a:off x="21075727" y="7077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49547</xdr:rowOff>
    </xdr:from>
    <xdr:ext cx="469744" cy="259045"/>
    <xdr:sp macro="" textlink="">
      <xdr:nvSpPr>
        <xdr:cNvPr id="607" name="n_2mainValue【認定こども園・幼稚園・保育所】&#10;一人当たり面積">
          <a:extLst>
            <a:ext uri="{FF2B5EF4-FFF2-40B4-BE49-F238E27FC236}">
              <a16:creationId xmlns:a16="http://schemas.microsoft.com/office/drawing/2014/main" id="{FA4CECCB-5E7D-41CB-AB5A-2A5984377DBB}"/>
            </a:ext>
          </a:extLst>
        </xdr:cNvPr>
        <xdr:cNvSpPr txBox="1"/>
      </xdr:nvSpPr>
      <xdr:spPr>
        <a:xfrm>
          <a:off x="20199427" y="707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53357</xdr:rowOff>
    </xdr:from>
    <xdr:ext cx="469744" cy="259045"/>
    <xdr:sp macro="" textlink="">
      <xdr:nvSpPr>
        <xdr:cNvPr id="608" name="n_3mainValue【認定こども園・幼稚園・保育所】&#10;一人当たり面積">
          <a:extLst>
            <a:ext uri="{FF2B5EF4-FFF2-40B4-BE49-F238E27FC236}">
              <a16:creationId xmlns:a16="http://schemas.microsoft.com/office/drawing/2014/main" id="{D5BF99C2-D32C-469A-9452-71AC5C8BC6C9}"/>
            </a:ext>
          </a:extLst>
        </xdr:cNvPr>
        <xdr:cNvSpPr txBox="1"/>
      </xdr:nvSpPr>
      <xdr:spPr>
        <a:xfrm>
          <a:off x="19310427"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55262</xdr:rowOff>
    </xdr:from>
    <xdr:ext cx="469744" cy="259045"/>
    <xdr:sp macro="" textlink="">
      <xdr:nvSpPr>
        <xdr:cNvPr id="609" name="n_4mainValue【認定こども園・幼稚園・保育所】&#10;一人当たり面積">
          <a:extLst>
            <a:ext uri="{FF2B5EF4-FFF2-40B4-BE49-F238E27FC236}">
              <a16:creationId xmlns:a16="http://schemas.microsoft.com/office/drawing/2014/main" id="{E5E6186C-AB87-4190-8DDB-30800A7F9C37}"/>
            </a:ext>
          </a:extLst>
        </xdr:cNvPr>
        <xdr:cNvSpPr txBox="1"/>
      </xdr:nvSpPr>
      <xdr:spPr>
        <a:xfrm>
          <a:off x="18421427" y="708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8E021DDC-5A38-4E49-A92F-FD6F832AA2E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D058980F-B879-4A36-9213-7AC55A510D4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77E8664F-A1B0-4533-89B1-BF3CBFCD751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D187B866-03A3-49D6-BDB8-D06C762E0B6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21D5213C-4545-4F30-AB81-3F841A45E92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527B10A4-FA95-4AA8-B5C5-DD306C91A71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5913787F-C28A-41F6-B748-EA467A8005C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918481B9-0206-48A5-BE94-C276E04A697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BDAF7982-C256-43F1-AF40-D8C83027870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F916874A-2DE3-4338-8BD2-36E2DCD2CF9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F1BAAD3C-BCE4-4722-A1ED-0DD37677847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1" name="直線コネクタ 620">
          <a:extLst>
            <a:ext uri="{FF2B5EF4-FFF2-40B4-BE49-F238E27FC236}">
              <a16:creationId xmlns:a16="http://schemas.microsoft.com/office/drawing/2014/main" id="{57EF8A62-071E-45C2-9539-5CACC883399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2" name="テキスト ボックス 621">
          <a:extLst>
            <a:ext uri="{FF2B5EF4-FFF2-40B4-BE49-F238E27FC236}">
              <a16:creationId xmlns:a16="http://schemas.microsoft.com/office/drawing/2014/main" id="{58135800-86EB-4356-AFD8-161556E5FBF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3" name="直線コネクタ 622">
          <a:extLst>
            <a:ext uri="{FF2B5EF4-FFF2-40B4-BE49-F238E27FC236}">
              <a16:creationId xmlns:a16="http://schemas.microsoft.com/office/drawing/2014/main" id="{38EA8CC2-E075-457A-A574-BA8BFFC00FC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4" name="テキスト ボックス 623">
          <a:extLst>
            <a:ext uri="{FF2B5EF4-FFF2-40B4-BE49-F238E27FC236}">
              <a16:creationId xmlns:a16="http://schemas.microsoft.com/office/drawing/2014/main" id="{C3DCC620-7651-4EA5-A681-8A41304004A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5" name="直線コネクタ 624">
          <a:extLst>
            <a:ext uri="{FF2B5EF4-FFF2-40B4-BE49-F238E27FC236}">
              <a16:creationId xmlns:a16="http://schemas.microsoft.com/office/drawing/2014/main" id="{E7888E9B-1B41-4782-A502-F494D839C13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6" name="テキスト ボックス 625">
          <a:extLst>
            <a:ext uri="{FF2B5EF4-FFF2-40B4-BE49-F238E27FC236}">
              <a16:creationId xmlns:a16="http://schemas.microsoft.com/office/drawing/2014/main" id="{AF088545-C3A4-45EC-9DD1-1552AAE84DF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7" name="直線コネクタ 626">
          <a:extLst>
            <a:ext uri="{FF2B5EF4-FFF2-40B4-BE49-F238E27FC236}">
              <a16:creationId xmlns:a16="http://schemas.microsoft.com/office/drawing/2014/main" id="{A01A62AD-AEF6-419C-92DA-22BA78EABC9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8" name="テキスト ボックス 627">
          <a:extLst>
            <a:ext uri="{FF2B5EF4-FFF2-40B4-BE49-F238E27FC236}">
              <a16:creationId xmlns:a16="http://schemas.microsoft.com/office/drawing/2014/main" id="{BE7B04D5-176E-4497-AA0C-8B64BC5B3A4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9" name="直線コネクタ 628">
          <a:extLst>
            <a:ext uri="{FF2B5EF4-FFF2-40B4-BE49-F238E27FC236}">
              <a16:creationId xmlns:a16="http://schemas.microsoft.com/office/drawing/2014/main" id="{C8045DAA-B292-4103-9072-C04205B7D04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0" name="テキスト ボックス 629">
          <a:extLst>
            <a:ext uri="{FF2B5EF4-FFF2-40B4-BE49-F238E27FC236}">
              <a16:creationId xmlns:a16="http://schemas.microsoft.com/office/drawing/2014/main" id="{7C5347F0-816F-48D1-8E1C-ABE66B12AB1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5539711E-EB58-4F15-8DC8-2C3290C20D9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a:extLst>
            <a:ext uri="{FF2B5EF4-FFF2-40B4-BE49-F238E27FC236}">
              <a16:creationId xmlns:a16="http://schemas.microsoft.com/office/drawing/2014/main" id="{00213035-D75C-4CF4-AAED-46BB1F56B82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30108054-FD2C-4F0A-82E7-C3B1D0973BD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634" name="直線コネクタ 633">
          <a:extLst>
            <a:ext uri="{FF2B5EF4-FFF2-40B4-BE49-F238E27FC236}">
              <a16:creationId xmlns:a16="http://schemas.microsoft.com/office/drawing/2014/main" id="{D357FA62-A148-4F7E-A19F-B8E7A7E5134B}"/>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F4C22603-76E4-4D95-BB1D-6EAFBC38194A}"/>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636" name="直線コネクタ 635">
          <a:extLst>
            <a:ext uri="{FF2B5EF4-FFF2-40B4-BE49-F238E27FC236}">
              <a16:creationId xmlns:a16="http://schemas.microsoft.com/office/drawing/2014/main" id="{2C4B35EF-6CF7-47B7-A90C-2118507B3BC2}"/>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C4561F2A-330A-40CE-874A-BF6F1A100037}"/>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638" name="直線コネクタ 637">
          <a:extLst>
            <a:ext uri="{FF2B5EF4-FFF2-40B4-BE49-F238E27FC236}">
              <a16:creationId xmlns:a16="http://schemas.microsoft.com/office/drawing/2014/main" id="{98418A75-45D6-42E7-971E-27E9727B495E}"/>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35C8EE35-C57F-4193-8CA8-FEED10D5A3FE}"/>
            </a:ext>
          </a:extLst>
        </xdr:cNvPr>
        <xdr:cNvSpPr txBox="1"/>
      </xdr:nvSpPr>
      <xdr:spPr>
        <a:xfrm>
          <a:off x="16357600" y="1021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40" name="フローチャート: 判断 639">
          <a:extLst>
            <a:ext uri="{FF2B5EF4-FFF2-40B4-BE49-F238E27FC236}">
              <a16:creationId xmlns:a16="http://schemas.microsoft.com/office/drawing/2014/main" id="{02BABA1D-2A7C-4A9D-8C89-223FB3A5215F}"/>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641" name="フローチャート: 判断 640">
          <a:extLst>
            <a:ext uri="{FF2B5EF4-FFF2-40B4-BE49-F238E27FC236}">
              <a16:creationId xmlns:a16="http://schemas.microsoft.com/office/drawing/2014/main" id="{5240D4A5-0D8D-43B7-B3A7-1BD1B39B5D1D}"/>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642" name="フローチャート: 判断 641">
          <a:extLst>
            <a:ext uri="{FF2B5EF4-FFF2-40B4-BE49-F238E27FC236}">
              <a16:creationId xmlns:a16="http://schemas.microsoft.com/office/drawing/2014/main" id="{ABEB9DF2-9DA9-4173-8AAF-95136DB0FA94}"/>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643" name="フローチャート: 判断 642">
          <a:extLst>
            <a:ext uri="{FF2B5EF4-FFF2-40B4-BE49-F238E27FC236}">
              <a16:creationId xmlns:a16="http://schemas.microsoft.com/office/drawing/2014/main" id="{BC7A9B50-4D4A-46E1-9B34-B5A9F79D82D9}"/>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44" name="フローチャート: 判断 643">
          <a:extLst>
            <a:ext uri="{FF2B5EF4-FFF2-40B4-BE49-F238E27FC236}">
              <a16:creationId xmlns:a16="http://schemas.microsoft.com/office/drawing/2014/main" id="{1471BD4B-5FCF-43AD-A611-0755F1A6CB38}"/>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2C7E45AF-DAFA-443A-97F2-F798416B627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4CE66707-A156-4909-A098-E9863B39071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A7ED0923-0B34-4A45-A963-881A5C43A44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3A5C4150-0F82-420A-8652-8DB6DDE000D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29142787-AC0A-492B-876D-5EEB2E5971B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116840</xdr:rowOff>
    </xdr:from>
    <xdr:to>
      <xdr:col>85</xdr:col>
      <xdr:colOff>177800</xdr:colOff>
      <xdr:row>63</xdr:row>
      <xdr:rowOff>46990</xdr:rowOff>
    </xdr:to>
    <xdr:sp macro="" textlink="">
      <xdr:nvSpPr>
        <xdr:cNvPr id="650" name="楕円 649">
          <a:extLst>
            <a:ext uri="{FF2B5EF4-FFF2-40B4-BE49-F238E27FC236}">
              <a16:creationId xmlns:a16="http://schemas.microsoft.com/office/drawing/2014/main" id="{D4A5BB6A-D755-4AE0-B81D-6B4C93071C2D}"/>
            </a:ext>
          </a:extLst>
        </xdr:cNvPr>
        <xdr:cNvSpPr/>
      </xdr:nvSpPr>
      <xdr:spPr>
        <a:xfrm>
          <a:off x="162687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31767</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1EF39A21-E068-4C26-A83E-FC85EB301D7D}"/>
            </a:ext>
          </a:extLst>
        </xdr:cNvPr>
        <xdr:cNvSpPr txBox="1"/>
      </xdr:nvSpPr>
      <xdr:spPr>
        <a:xfrm>
          <a:off x="16357600" y="1066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111125</xdr:rowOff>
    </xdr:from>
    <xdr:to>
      <xdr:col>81</xdr:col>
      <xdr:colOff>101600</xdr:colOff>
      <xdr:row>63</xdr:row>
      <xdr:rowOff>41275</xdr:rowOff>
    </xdr:to>
    <xdr:sp macro="" textlink="">
      <xdr:nvSpPr>
        <xdr:cNvPr id="652" name="楕円 651">
          <a:extLst>
            <a:ext uri="{FF2B5EF4-FFF2-40B4-BE49-F238E27FC236}">
              <a16:creationId xmlns:a16="http://schemas.microsoft.com/office/drawing/2014/main" id="{C8EC7FA2-BEB8-4C95-B86E-76950957E6D0}"/>
            </a:ext>
          </a:extLst>
        </xdr:cNvPr>
        <xdr:cNvSpPr/>
      </xdr:nvSpPr>
      <xdr:spPr>
        <a:xfrm>
          <a:off x="15430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161925</xdr:rowOff>
    </xdr:from>
    <xdr:to>
      <xdr:col>85</xdr:col>
      <xdr:colOff>127000</xdr:colOff>
      <xdr:row>62</xdr:row>
      <xdr:rowOff>167640</xdr:rowOff>
    </xdr:to>
    <xdr:cxnSp macro="">
      <xdr:nvCxnSpPr>
        <xdr:cNvPr id="653" name="直線コネクタ 652">
          <a:extLst>
            <a:ext uri="{FF2B5EF4-FFF2-40B4-BE49-F238E27FC236}">
              <a16:creationId xmlns:a16="http://schemas.microsoft.com/office/drawing/2014/main" id="{C7CD216B-A907-42AA-80BC-C7CC1DDDBA23}"/>
            </a:ext>
          </a:extLst>
        </xdr:cNvPr>
        <xdr:cNvCxnSpPr/>
      </xdr:nvCxnSpPr>
      <xdr:spPr>
        <a:xfrm>
          <a:off x="15481300" y="1079182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86360</xdr:rowOff>
    </xdr:from>
    <xdr:to>
      <xdr:col>76</xdr:col>
      <xdr:colOff>165100</xdr:colOff>
      <xdr:row>63</xdr:row>
      <xdr:rowOff>16510</xdr:rowOff>
    </xdr:to>
    <xdr:sp macro="" textlink="">
      <xdr:nvSpPr>
        <xdr:cNvPr id="654" name="楕円 653">
          <a:extLst>
            <a:ext uri="{FF2B5EF4-FFF2-40B4-BE49-F238E27FC236}">
              <a16:creationId xmlns:a16="http://schemas.microsoft.com/office/drawing/2014/main" id="{D8A3C8EE-C935-40BA-89B5-966D7DF49444}"/>
            </a:ext>
          </a:extLst>
        </xdr:cNvPr>
        <xdr:cNvSpPr/>
      </xdr:nvSpPr>
      <xdr:spPr>
        <a:xfrm>
          <a:off x="14541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137160</xdr:rowOff>
    </xdr:from>
    <xdr:to>
      <xdr:col>81</xdr:col>
      <xdr:colOff>50800</xdr:colOff>
      <xdr:row>62</xdr:row>
      <xdr:rowOff>161925</xdr:rowOff>
    </xdr:to>
    <xdr:cxnSp macro="">
      <xdr:nvCxnSpPr>
        <xdr:cNvPr id="655" name="直線コネクタ 654">
          <a:extLst>
            <a:ext uri="{FF2B5EF4-FFF2-40B4-BE49-F238E27FC236}">
              <a16:creationId xmlns:a16="http://schemas.microsoft.com/office/drawing/2014/main" id="{D0FEC2CE-6F08-4380-932E-3E69172DFC51}"/>
            </a:ext>
          </a:extLst>
        </xdr:cNvPr>
        <xdr:cNvCxnSpPr/>
      </xdr:nvCxnSpPr>
      <xdr:spPr>
        <a:xfrm>
          <a:off x="14592300" y="1076706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61595</xdr:rowOff>
    </xdr:from>
    <xdr:to>
      <xdr:col>72</xdr:col>
      <xdr:colOff>38100</xdr:colOff>
      <xdr:row>62</xdr:row>
      <xdr:rowOff>163195</xdr:rowOff>
    </xdr:to>
    <xdr:sp macro="" textlink="">
      <xdr:nvSpPr>
        <xdr:cNvPr id="656" name="楕円 655">
          <a:extLst>
            <a:ext uri="{FF2B5EF4-FFF2-40B4-BE49-F238E27FC236}">
              <a16:creationId xmlns:a16="http://schemas.microsoft.com/office/drawing/2014/main" id="{89DD819F-EF7B-4DBC-84D3-9D26C321F628}"/>
            </a:ext>
          </a:extLst>
        </xdr:cNvPr>
        <xdr:cNvSpPr/>
      </xdr:nvSpPr>
      <xdr:spPr>
        <a:xfrm>
          <a:off x="13652500" y="1069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112395</xdr:rowOff>
    </xdr:from>
    <xdr:to>
      <xdr:col>76</xdr:col>
      <xdr:colOff>114300</xdr:colOff>
      <xdr:row>62</xdr:row>
      <xdr:rowOff>137160</xdr:rowOff>
    </xdr:to>
    <xdr:cxnSp macro="">
      <xdr:nvCxnSpPr>
        <xdr:cNvPr id="657" name="直線コネクタ 656">
          <a:extLst>
            <a:ext uri="{FF2B5EF4-FFF2-40B4-BE49-F238E27FC236}">
              <a16:creationId xmlns:a16="http://schemas.microsoft.com/office/drawing/2014/main" id="{8DB0D371-62E1-45F6-B9D3-0E34A8E7D8D3}"/>
            </a:ext>
          </a:extLst>
        </xdr:cNvPr>
        <xdr:cNvCxnSpPr/>
      </xdr:nvCxnSpPr>
      <xdr:spPr>
        <a:xfrm>
          <a:off x="13703300" y="1074229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67310</xdr:rowOff>
    </xdr:from>
    <xdr:to>
      <xdr:col>67</xdr:col>
      <xdr:colOff>101600</xdr:colOff>
      <xdr:row>62</xdr:row>
      <xdr:rowOff>168910</xdr:rowOff>
    </xdr:to>
    <xdr:sp macro="" textlink="">
      <xdr:nvSpPr>
        <xdr:cNvPr id="658" name="楕円 657">
          <a:extLst>
            <a:ext uri="{FF2B5EF4-FFF2-40B4-BE49-F238E27FC236}">
              <a16:creationId xmlns:a16="http://schemas.microsoft.com/office/drawing/2014/main" id="{9CAFEA97-6892-478A-B34A-FD66898E52F0}"/>
            </a:ext>
          </a:extLst>
        </xdr:cNvPr>
        <xdr:cNvSpPr/>
      </xdr:nvSpPr>
      <xdr:spPr>
        <a:xfrm>
          <a:off x="127635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112395</xdr:rowOff>
    </xdr:from>
    <xdr:to>
      <xdr:col>71</xdr:col>
      <xdr:colOff>177800</xdr:colOff>
      <xdr:row>62</xdr:row>
      <xdr:rowOff>118110</xdr:rowOff>
    </xdr:to>
    <xdr:cxnSp macro="">
      <xdr:nvCxnSpPr>
        <xdr:cNvPr id="659" name="直線コネクタ 658">
          <a:extLst>
            <a:ext uri="{FF2B5EF4-FFF2-40B4-BE49-F238E27FC236}">
              <a16:creationId xmlns:a16="http://schemas.microsoft.com/office/drawing/2014/main" id="{8E3A13EC-A713-4F83-9EB3-6B1991A1EA8A}"/>
            </a:ext>
          </a:extLst>
        </xdr:cNvPr>
        <xdr:cNvCxnSpPr/>
      </xdr:nvCxnSpPr>
      <xdr:spPr>
        <a:xfrm flipV="1">
          <a:off x="12814300" y="1074229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660" name="n_1aveValue【学校施設】&#10;有形固定資産減価償却率">
          <a:extLst>
            <a:ext uri="{FF2B5EF4-FFF2-40B4-BE49-F238E27FC236}">
              <a16:creationId xmlns:a16="http://schemas.microsoft.com/office/drawing/2014/main" id="{DBD407C8-C0F6-41D4-9C82-997C3C8E7815}"/>
            </a:ext>
          </a:extLst>
        </xdr:cNvPr>
        <xdr:cNvSpPr txBox="1"/>
      </xdr:nvSpPr>
      <xdr:spPr>
        <a:xfrm>
          <a:off x="15266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661" name="n_2aveValue【学校施設】&#10;有形固定資産減価償却率">
          <a:extLst>
            <a:ext uri="{FF2B5EF4-FFF2-40B4-BE49-F238E27FC236}">
              <a16:creationId xmlns:a16="http://schemas.microsoft.com/office/drawing/2014/main" id="{2E6BFC0E-BB81-493F-97C2-CB1259BD8D75}"/>
            </a:ext>
          </a:extLst>
        </xdr:cNvPr>
        <xdr:cNvSpPr txBox="1"/>
      </xdr:nvSpPr>
      <xdr:spPr>
        <a:xfrm>
          <a:off x="1438974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662" name="n_3aveValue【学校施設】&#10;有形固定資産減価償却率">
          <a:extLst>
            <a:ext uri="{FF2B5EF4-FFF2-40B4-BE49-F238E27FC236}">
              <a16:creationId xmlns:a16="http://schemas.microsoft.com/office/drawing/2014/main" id="{A8170545-B8EE-4CE3-B6A5-FC295F158157}"/>
            </a:ext>
          </a:extLst>
        </xdr:cNvPr>
        <xdr:cNvSpPr txBox="1"/>
      </xdr:nvSpPr>
      <xdr:spPr>
        <a:xfrm>
          <a:off x="13500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663" name="n_4aveValue【学校施設】&#10;有形固定資産減価償却率">
          <a:extLst>
            <a:ext uri="{FF2B5EF4-FFF2-40B4-BE49-F238E27FC236}">
              <a16:creationId xmlns:a16="http://schemas.microsoft.com/office/drawing/2014/main" id="{F75EFE8A-3380-4E5E-BD6F-397E98A51781}"/>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32402</xdr:rowOff>
    </xdr:from>
    <xdr:ext cx="405111" cy="259045"/>
    <xdr:sp macro="" textlink="">
      <xdr:nvSpPr>
        <xdr:cNvPr id="664" name="n_1mainValue【学校施設】&#10;有形固定資産減価償却率">
          <a:extLst>
            <a:ext uri="{FF2B5EF4-FFF2-40B4-BE49-F238E27FC236}">
              <a16:creationId xmlns:a16="http://schemas.microsoft.com/office/drawing/2014/main" id="{A4E31E46-463E-4372-8E02-876310EAD602}"/>
            </a:ext>
          </a:extLst>
        </xdr:cNvPr>
        <xdr:cNvSpPr txBox="1"/>
      </xdr:nvSpPr>
      <xdr:spPr>
        <a:xfrm>
          <a:off x="15266044" y="1083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7637</xdr:rowOff>
    </xdr:from>
    <xdr:ext cx="405111" cy="259045"/>
    <xdr:sp macro="" textlink="">
      <xdr:nvSpPr>
        <xdr:cNvPr id="665" name="n_2mainValue【学校施設】&#10;有形固定資産減価償却率">
          <a:extLst>
            <a:ext uri="{FF2B5EF4-FFF2-40B4-BE49-F238E27FC236}">
              <a16:creationId xmlns:a16="http://schemas.microsoft.com/office/drawing/2014/main" id="{B2AAC8C9-F070-4B68-AD63-916770EA7A06}"/>
            </a:ext>
          </a:extLst>
        </xdr:cNvPr>
        <xdr:cNvSpPr txBox="1"/>
      </xdr:nvSpPr>
      <xdr:spPr>
        <a:xfrm>
          <a:off x="143897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154322</xdr:rowOff>
    </xdr:from>
    <xdr:ext cx="405111" cy="259045"/>
    <xdr:sp macro="" textlink="">
      <xdr:nvSpPr>
        <xdr:cNvPr id="666" name="n_3mainValue【学校施設】&#10;有形固定資産減価償却率">
          <a:extLst>
            <a:ext uri="{FF2B5EF4-FFF2-40B4-BE49-F238E27FC236}">
              <a16:creationId xmlns:a16="http://schemas.microsoft.com/office/drawing/2014/main" id="{3132AA2C-C65B-42C3-B7B6-76F1F6F7058D}"/>
            </a:ext>
          </a:extLst>
        </xdr:cNvPr>
        <xdr:cNvSpPr txBox="1"/>
      </xdr:nvSpPr>
      <xdr:spPr>
        <a:xfrm>
          <a:off x="13500744" y="1078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160037</xdr:rowOff>
    </xdr:from>
    <xdr:ext cx="405111" cy="259045"/>
    <xdr:sp macro="" textlink="">
      <xdr:nvSpPr>
        <xdr:cNvPr id="667" name="n_4mainValue【学校施設】&#10;有形固定資産減価償却率">
          <a:extLst>
            <a:ext uri="{FF2B5EF4-FFF2-40B4-BE49-F238E27FC236}">
              <a16:creationId xmlns:a16="http://schemas.microsoft.com/office/drawing/2014/main" id="{D9CF6449-1B0E-4161-B452-75B27FDEDA21}"/>
            </a:ext>
          </a:extLst>
        </xdr:cNvPr>
        <xdr:cNvSpPr txBox="1"/>
      </xdr:nvSpPr>
      <xdr:spPr>
        <a:xfrm>
          <a:off x="12611744" y="1078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568CED83-67D0-40FA-B58B-B31530599F1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E320E553-BD3C-4CB0-B0F2-945E08C5388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D149CADA-C783-46BC-ACB4-B0123AB2236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2D58B4CB-82B5-4185-B5C7-6F299FC72C3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9BE4B586-D76F-4E8C-8641-98B63CF55F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711CD7E8-94CA-4A98-B95B-21D3E3AF3E5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FECF11D9-CF08-4081-8D35-E7BBDCFACCC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9FF5C6F9-E181-4C78-ABA6-D56397C9517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E7CD7594-4422-467D-889E-61545E0446C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F23DEDA3-7E28-4C0C-B047-2E44313366B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8" name="テキスト ボックス 677">
          <a:extLst>
            <a:ext uri="{FF2B5EF4-FFF2-40B4-BE49-F238E27FC236}">
              <a16:creationId xmlns:a16="http://schemas.microsoft.com/office/drawing/2014/main" id="{2CCCEF01-75B7-413D-ABEF-D4BE5104A7C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9" name="直線コネクタ 678">
          <a:extLst>
            <a:ext uri="{FF2B5EF4-FFF2-40B4-BE49-F238E27FC236}">
              <a16:creationId xmlns:a16="http://schemas.microsoft.com/office/drawing/2014/main" id="{2558776A-430A-49AB-8665-11C11CC9774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0" name="テキスト ボックス 679">
          <a:extLst>
            <a:ext uri="{FF2B5EF4-FFF2-40B4-BE49-F238E27FC236}">
              <a16:creationId xmlns:a16="http://schemas.microsoft.com/office/drawing/2014/main" id="{9F24E4BC-79A6-4DD9-998C-EFA866FDFA1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1" name="直線コネクタ 680">
          <a:extLst>
            <a:ext uri="{FF2B5EF4-FFF2-40B4-BE49-F238E27FC236}">
              <a16:creationId xmlns:a16="http://schemas.microsoft.com/office/drawing/2014/main" id="{FA301E75-4B8A-4144-9A48-16F9B7F7E4A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2" name="テキスト ボックス 681">
          <a:extLst>
            <a:ext uri="{FF2B5EF4-FFF2-40B4-BE49-F238E27FC236}">
              <a16:creationId xmlns:a16="http://schemas.microsoft.com/office/drawing/2014/main" id="{46FBA80F-4812-4EF7-89F4-0D96B517CC3C}"/>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3" name="直線コネクタ 682">
          <a:extLst>
            <a:ext uri="{FF2B5EF4-FFF2-40B4-BE49-F238E27FC236}">
              <a16:creationId xmlns:a16="http://schemas.microsoft.com/office/drawing/2014/main" id="{7F6021FE-3CF4-409F-97F2-A79C2CCAED4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4" name="テキスト ボックス 683">
          <a:extLst>
            <a:ext uri="{FF2B5EF4-FFF2-40B4-BE49-F238E27FC236}">
              <a16:creationId xmlns:a16="http://schemas.microsoft.com/office/drawing/2014/main" id="{72941423-8FED-4D06-8C69-887EF2CCC0EB}"/>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5" name="直線コネクタ 684">
          <a:extLst>
            <a:ext uri="{FF2B5EF4-FFF2-40B4-BE49-F238E27FC236}">
              <a16:creationId xmlns:a16="http://schemas.microsoft.com/office/drawing/2014/main" id="{B48EB515-6720-4A76-AA6B-C63C8CB78F6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6" name="テキスト ボックス 685">
          <a:extLst>
            <a:ext uri="{FF2B5EF4-FFF2-40B4-BE49-F238E27FC236}">
              <a16:creationId xmlns:a16="http://schemas.microsoft.com/office/drawing/2014/main" id="{772C5049-5B45-4C3D-9C97-69546DA194D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2A67F956-1EAE-4A10-8BA0-E5FB93A10A4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D388E1A7-EE1A-410A-A122-DC08029ACF1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1E086079-BD5E-42A5-9143-C4EB60121F3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690" name="直線コネクタ 689">
          <a:extLst>
            <a:ext uri="{FF2B5EF4-FFF2-40B4-BE49-F238E27FC236}">
              <a16:creationId xmlns:a16="http://schemas.microsoft.com/office/drawing/2014/main" id="{1952E295-0DE3-411C-8ADB-8ADC47B5AFCB}"/>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691" name="【学校施設】&#10;一人当たり面積最小値テキスト">
          <a:extLst>
            <a:ext uri="{FF2B5EF4-FFF2-40B4-BE49-F238E27FC236}">
              <a16:creationId xmlns:a16="http://schemas.microsoft.com/office/drawing/2014/main" id="{B8D021BF-DFAF-4C70-AB7B-ABA70E489B1F}"/>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692" name="直線コネクタ 691">
          <a:extLst>
            <a:ext uri="{FF2B5EF4-FFF2-40B4-BE49-F238E27FC236}">
              <a16:creationId xmlns:a16="http://schemas.microsoft.com/office/drawing/2014/main" id="{0A0F45EA-A796-496D-9EC2-960CFD1CF277}"/>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693" name="【学校施設】&#10;一人当たり面積最大値テキスト">
          <a:extLst>
            <a:ext uri="{FF2B5EF4-FFF2-40B4-BE49-F238E27FC236}">
              <a16:creationId xmlns:a16="http://schemas.microsoft.com/office/drawing/2014/main" id="{F17A98DC-4155-4AC7-B408-0F3908E09965}"/>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694" name="直線コネクタ 693">
          <a:extLst>
            <a:ext uri="{FF2B5EF4-FFF2-40B4-BE49-F238E27FC236}">
              <a16:creationId xmlns:a16="http://schemas.microsoft.com/office/drawing/2014/main" id="{951B5B7B-C0E4-465F-8298-86101EE78B54}"/>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695" name="【学校施設】&#10;一人当たり面積平均値テキスト">
          <a:extLst>
            <a:ext uri="{FF2B5EF4-FFF2-40B4-BE49-F238E27FC236}">
              <a16:creationId xmlns:a16="http://schemas.microsoft.com/office/drawing/2014/main" id="{C8D6A570-ADBF-489A-BE79-B107DA5E5582}"/>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696" name="フローチャート: 判断 695">
          <a:extLst>
            <a:ext uri="{FF2B5EF4-FFF2-40B4-BE49-F238E27FC236}">
              <a16:creationId xmlns:a16="http://schemas.microsoft.com/office/drawing/2014/main" id="{A7738A0C-A525-4849-BAD6-5A884D306C51}"/>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97" name="フローチャート: 判断 696">
          <a:extLst>
            <a:ext uri="{FF2B5EF4-FFF2-40B4-BE49-F238E27FC236}">
              <a16:creationId xmlns:a16="http://schemas.microsoft.com/office/drawing/2014/main" id="{09C1DA53-818F-41FD-A7BB-6F2ABBD37C30}"/>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98" name="フローチャート: 判断 697">
          <a:extLst>
            <a:ext uri="{FF2B5EF4-FFF2-40B4-BE49-F238E27FC236}">
              <a16:creationId xmlns:a16="http://schemas.microsoft.com/office/drawing/2014/main" id="{E832A5A2-A1B4-4C82-8AE5-E114E85BCFCE}"/>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99" name="フローチャート: 判断 698">
          <a:extLst>
            <a:ext uri="{FF2B5EF4-FFF2-40B4-BE49-F238E27FC236}">
              <a16:creationId xmlns:a16="http://schemas.microsoft.com/office/drawing/2014/main" id="{D0A350B2-C9E4-48DA-B0CF-FCF72A9ECD64}"/>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700" name="フローチャート: 判断 699">
          <a:extLst>
            <a:ext uri="{FF2B5EF4-FFF2-40B4-BE49-F238E27FC236}">
              <a16:creationId xmlns:a16="http://schemas.microsoft.com/office/drawing/2014/main" id="{0AB424DE-51D1-4FBF-8101-07D35C84EC19}"/>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EB927EA6-5547-4C0D-AAB0-41787A1C8F9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1C2FFEB-5199-4762-9418-3CD2BC42523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A49CCD78-BEF8-4C4D-86FE-E0BB0F3C06B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9DAEBFC-BDDA-4C27-AF7F-E22BB6C67CF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F85E899F-7C81-43D0-BB26-D5EFA84079C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xdr:rowOff>
    </xdr:from>
    <xdr:to>
      <xdr:col>116</xdr:col>
      <xdr:colOff>114300</xdr:colOff>
      <xdr:row>60</xdr:row>
      <xdr:rowOff>110693</xdr:rowOff>
    </xdr:to>
    <xdr:sp macro="" textlink="">
      <xdr:nvSpPr>
        <xdr:cNvPr id="706" name="楕円 705">
          <a:extLst>
            <a:ext uri="{FF2B5EF4-FFF2-40B4-BE49-F238E27FC236}">
              <a16:creationId xmlns:a16="http://schemas.microsoft.com/office/drawing/2014/main" id="{B287EB99-6C5F-43E9-8EF7-9D293125D268}"/>
            </a:ext>
          </a:extLst>
        </xdr:cNvPr>
        <xdr:cNvSpPr/>
      </xdr:nvSpPr>
      <xdr:spPr>
        <a:xfrm>
          <a:off x="22110700" y="1029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31970</xdr:rowOff>
    </xdr:from>
    <xdr:ext cx="469744" cy="259045"/>
    <xdr:sp macro="" textlink="">
      <xdr:nvSpPr>
        <xdr:cNvPr id="707" name="【学校施設】&#10;一人当たり面積該当値テキスト">
          <a:extLst>
            <a:ext uri="{FF2B5EF4-FFF2-40B4-BE49-F238E27FC236}">
              <a16:creationId xmlns:a16="http://schemas.microsoft.com/office/drawing/2014/main" id="{EE9B104B-B505-42FD-8D92-3B2FFC792929}"/>
            </a:ext>
          </a:extLst>
        </xdr:cNvPr>
        <xdr:cNvSpPr txBox="1"/>
      </xdr:nvSpPr>
      <xdr:spPr>
        <a:xfrm>
          <a:off x="22199600" y="1014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18694</xdr:rowOff>
    </xdr:from>
    <xdr:to>
      <xdr:col>112</xdr:col>
      <xdr:colOff>38100</xdr:colOff>
      <xdr:row>60</xdr:row>
      <xdr:rowOff>120294</xdr:rowOff>
    </xdr:to>
    <xdr:sp macro="" textlink="">
      <xdr:nvSpPr>
        <xdr:cNvPr id="708" name="楕円 707">
          <a:extLst>
            <a:ext uri="{FF2B5EF4-FFF2-40B4-BE49-F238E27FC236}">
              <a16:creationId xmlns:a16="http://schemas.microsoft.com/office/drawing/2014/main" id="{F6110B6A-FB8C-4512-861D-566E7F577061}"/>
            </a:ext>
          </a:extLst>
        </xdr:cNvPr>
        <xdr:cNvSpPr/>
      </xdr:nvSpPr>
      <xdr:spPr>
        <a:xfrm>
          <a:off x="21272500" y="1030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59893</xdr:rowOff>
    </xdr:from>
    <xdr:to>
      <xdr:col>116</xdr:col>
      <xdr:colOff>63500</xdr:colOff>
      <xdr:row>60</xdr:row>
      <xdr:rowOff>69494</xdr:rowOff>
    </xdr:to>
    <xdr:cxnSp macro="">
      <xdr:nvCxnSpPr>
        <xdr:cNvPr id="709" name="直線コネクタ 708">
          <a:extLst>
            <a:ext uri="{FF2B5EF4-FFF2-40B4-BE49-F238E27FC236}">
              <a16:creationId xmlns:a16="http://schemas.microsoft.com/office/drawing/2014/main" id="{C9DFB7BC-E30A-4724-9DA6-0C9E66DFB3D3}"/>
            </a:ext>
          </a:extLst>
        </xdr:cNvPr>
        <xdr:cNvCxnSpPr/>
      </xdr:nvCxnSpPr>
      <xdr:spPr>
        <a:xfrm flipV="1">
          <a:off x="21323300" y="10346893"/>
          <a:ext cx="8382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33325</xdr:rowOff>
    </xdr:from>
    <xdr:to>
      <xdr:col>107</xdr:col>
      <xdr:colOff>101600</xdr:colOff>
      <xdr:row>60</xdr:row>
      <xdr:rowOff>134925</xdr:rowOff>
    </xdr:to>
    <xdr:sp macro="" textlink="">
      <xdr:nvSpPr>
        <xdr:cNvPr id="710" name="楕円 709">
          <a:extLst>
            <a:ext uri="{FF2B5EF4-FFF2-40B4-BE49-F238E27FC236}">
              <a16:creationId xmlns:a16="http://schemas.microsoft.com/office/drawing/2014/main" id="{8BFE18E2-40CF-49CF-9C34-F7B4C57CB7C6}"/>
            </a:ext>
          </a:extLst>
        </xdr:cNvPr>
        <xdr:cNvSpPr/>
      </xdr:nvSpPr>
      <xdr:spPr>
        <a:xfrm>
          <a:off x="20383500" y="1032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69494</xdr:rowOff>
    </xdr:from>
    <xdr:to>
      <xdr:col>111</xdr:col>
      <xdr:colOff>177800</xdr:colOff>
      <xdr:row>60</xdr:row>
      <xdr:rowOff>84125</xdr:rowOff>
    </xdr:to>
    <xdr:cxnSp macro="">
      <xdr:nvCxnSpPr>
        <xdr:cNvPr id="711" name="直線コネクタ 710">
          <a:extLst>
            <a:ext uri="{FF2B5EF4-FFF2-40B4-BE49-F238E27FC236}">
              <a16:creationId xmlns:a16="http://schemas.microsoft.com/office/drawing/2014/main" id="{7CC8A02F-A720-473D-9C29-FC4B3E3D6D88}"/>
            </a:ext>
          </a:extLst>
        </xdr:cNvPr>
        <xdr:cNvCxnSpPr/>
      </xdr:nvCxnSpPr>
      <xdr:spPr>
        <a:xfrm flipV="1">
          <a:off x="20434300" y="10356494"/>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46584</xdr:rowOff>
    </xdr:from>
    <xdr:to>
      <xdr:col>102</xdr:col>
      <xdr:colOff>165100</xdr:colOff>
      <xdr:row>60</xdr:row>
      <xdr:rowOff>148184</xdr:rowOff>
    </xdr:to>
    <xdr:sp macro="" textlink="">
      <xdr:nvSpPr>
        <xdr:cNvPr id="712" name="楕円 711">
          <a:extLst>
            <a:ext uri="{FF2B5EF4-FFF2-40B4-BE49-F238E27FC236}">
              <a16:creationId xmlns:a16="http://schemas.microsoft.com/office/drawing/2014/main" id="{4ABB3390-7950-4D40-BAC2-74B2B017CF87}"/>
            </a:ext>
          </a:extLst>
        </xdr:cNvPr>
        <xdr:cNvSpPr/>
      </xdr:nvSpPr>
      <xdr:spPr>
        <a:xfrm>
          <a:off x="19494500" y="1033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84125</xdr:rowOff>
    </xdr:from>
    <xdr:to>
      <xdr:col>107</xdr:col>
      <xdr:colOff>50800</xdr:colOff>
      <xdr:row>60</xdr:row>
      <xdr:rowOff>97384</xdr:rowOff>
    </xdr:to>
    <xdr:cxnSp macro="">
      <xdr:nvCxnSpPr>
        <xdr:cNvPr id="713" name="直線コネクタ 712">
          <a:extLst>
            <a:ext uri="{FF2B5EF4-FFF2-40B4-BE49-F238E27FC236}">
              <a16:creationId xmlns:a16="http://schemas.microsoft.com/office/drawing/2014/main" id="{19ACF4DA-11A7-42FF-B6F7-6B1416B1E465}"/>
            </a:ext>
          </a:extLst>
        </xdr:cNvPr>
        <xdr:cNvCxnSpPr/>
      </xdr:nvCxnSpPr>
      <xdr:spPr>
        <a:xfrm flipV="1">
          <a:off x="19545300" y="10371125"/>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60757</xdr:rowOff>
    </xdr:from>
    <xdr:to>
      <xdr:col>98</xdr:col>
      <xdr:colOff>38100</xdr:colOff>
      <xdr:row>60</xdr:row>
      <xdr:rowOff>162357</xdr:rowOff>
    </xdr:to>
    <xdr:sp macro="" textlink="">
      <xdr:nvSpPr>
        <xdr:cNvPr id="714" name="楕円 713">
          <a:extLst>
            <a:ext uri="{FF2B5EF4-FFF2-40B4-BE49-F238E27FC236}">
              <a16:creationId xmlns:a16="http://schemas.microsoft.com/office/drawing/2014/main" id="{1BB5EBF5-B09B-43BE-BF04-AFB3BEBA08A9}"/>
            </a:ext>
          </a:extLst>
        </xdr:cNvPr>
        <xdr:cNvSpPr/>
      </xdr:nvSpPr>
      <xdr:spPr>
        <a:xfrm>
          <a:off x="18605500" y="1034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97384</xdr:rowOff>
    </xdr:from>
    <xdr:to>
      <xdr:col>102</xdr:col>
      <xdr:colOff>114300</xdr:colOff>
      <xdr:row>60</xdr:row>
      <xdr:rowOff>111557</xdr:rowOff>
    </xdr:to>
    <xdr:cxnSp macro="">
      <xdr:nvCxnSpPr>
        <xdr:cNvPr id="715" name="直線コネクタ 714">
          <a:extLst>
            <a:ext uri="{FF2B5EF4-FFF2-40B4-BE49-F238E27FC236}">
              <a16:creationId xmlns:a16="http://schemas.microsoft.com/office/drawing/2014/main" id="{4C1D5A1E-1FE4-4FC7-881D-948808ACCCBB}"/>
            </a:ext>
          </a:extLst>
        </xdr:cNvPr>
        <xdr:cNvCxnSpPr/>
      </xdr:nvCxnSpPr>
      <xdr:spPr>
        <a:xfrm flipV="1">
          <a:off x="18656300" y="10384384"/>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716" name="n_1aveValue【学校施設】&#10;一人当たり面積">
          <a:extLst>
            <a:ext uri="{FF2B5EF4-FFF2-40B4-BE49-F238E27FC236}">
              <a16:creationId xmlns:a16="http://schemas.microsoft.com/office/drawing/2014/main" id="{3D577560-1E0C-4387-B362-7A4BE837F2BE}"/>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717" name="n_2aveValue【学校施設】&#10;一人当たり面積">
          <a:extLst>
            <a:ext uri="{FF2B5EF4-FFF2-40B4-BE49-F238E27FC236}">
              <a16:creationId xmlns:a16="http://schemas.microsoft.com/office/drawing/2014/main" id="{D67B9815-9394-46F1-AD36-932C1077D617}"/>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718" name="n_3aveValue【学校施設】&#10;一人当たり面積">
          <a:extLst>
            <a:ext uri="{FF2B5EF4-FFF2-40B4-BE49-F238E27FC236}">
              <a16:creationId xmlns:a16="http://schemas.microsoft.com/office/drawing/2014/main" id="{16216BA7-0340-455D-B95C-42ED25D3AAEB}"/>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719" name="n_4aveValue【学校施設】&#10;一人当たり面積">
          <a:extLst>
            <a:ext uri="{FF2B5EF4-FFF2-40B4-BE49-F238E27FC236}">
              <a16:creationId xmlns:a16="http://schemas.microsoft.com/office/drawing/2014/main" id="{0870DB5E-8F2E-417A-B1CE-977400A868CB}"/>
            </a:ext>
          </a:extLst>
        </xdr:cNvPr>
        <xdr:cNvSpPr txBox="1"/>
      </xdr:nvSpPr>
      <xdr:spPr>
        <a:xfrm>
          <a:off x="18421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136821</xdr:rowOff>
    </xdr:from>
    <xdr:ext cx="469744" cy="259045"/>
    <xdr:sp macro="" textlink="">
      <xdr:nvSpPr>
        <xdr:cNvPr id="720" name="n_1mainValue【学校施設】&#10;一人当たり面積">
          <a:extLst>
            <a:ext uri="{FF2B5EF4-FFF2-40B4-BE49-F238E27FC236}">
              <a16:creationId xmlns:a16="http://schemas.microsoft.com/office/drawing/2014/main" id="{607DF147-438C-42CE-B76C-55CE874DB372}"/>
            </a:ext>
          </a:extLst>
        </xdr:cNvPr>
        <xdr:cNvSpPr txBox="1"/>
      </xdr:nvSpPr>
      <xdr:spPr>
        <a:xfrm>
          <a:off x="21075727" y="10080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151452</xdr:rowOff>
    </xdr:from>
    <xdr:ext cx="469744" cy="259045"/>
    <xdr:sp macro="" textlink="">
      <xdr:nvSpPr>
        <xdr:cNvPr id="721" name="n_2mainValue【学校施設】&#10;一人当たり面積">
          <a:extLst>
            <a:ext uri="{FF2B5EF4-FFF2-40B4-BE49-F238E27FC236}">
              <a16:creationId xmlns:a16="http://schemas.microsoft.com/office/drawing/2014/main" id="{C06D4C4C-68D6-4EEB-8FB3-14F397DF4D1C}"/>
            </a:ext>
          </a:extLst>
        </xdr:cNvPr>
        <xdr:cNvSpPr txBox="1"/>
      </xdr:nvSpPr>
      <xdr:spPr>
        <a:xfrm>
          <a:off x="20199427" y="10095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164711</xdr:rowOff>
    </xdr:from>
    <xdr:ext cx="469744" cy="259045"/>
    <xdr:sp macro="" textlink="">
      <xdr:nvSpPr>
        <xdr:cNvPr id="722" name="n_3mainValue【学校施設】&#10;一人当たり面積">
          <a:extLst>
            <a:ext uri="{FF2B5EF4-FFF2-40B4-BE49-F238E27FC236}">
              <a16:creationId xmlns:a16="http://schemas.microsoft.com/office/drawing/2014/main" id="{7DAF62D5-ABB4-4FF0-81BF-6DC2CC78DB29}"/>
            </a:ext>
          </a:extLst>
        </xdr:cNvPr>
        <xdr:cNvSpPr txBox="1"/>
      </xdr:nvSpPr>
      <xdr:spPr>
        <a:xfrm>
          <a:off x="19310427" y="10108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7434</xdr:rowOff>
    </xdr:from>
    <xdr:ext cx="469744" cy="259045"/>
    <xdr:sp macro="" textlink="">
      <xdr:nvSpPr>
        <xdr:cNvPr id="723" name="n_4mainValue【学校施設】&#10;一人当たり面積">
          <a:extLst>
            <a:ext uri="{FF2B5EF4-FFF2-40B4-BE49-F238E27FC236}">
              <a16:creationId xmlns:a16="http://schemas.microsoft.com/office/drawing/2014/main" id="{E24353DD-1B98-4658-A39D-CCD0D8AC21D6}"/>
            </a:ext>
          </a:extLst>
        </xdr:cNvPr>
        <xdr:cNvSpPr txBox="1"/>
      </xdr:nvSpPr>
      <xdr:spPr>
        <a:xfrm>
          <a:off x="184214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97B72A2F-206C-45D6-A48B-057430FBDAE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CD6D5523-F464-416F-B0E1-41613D1F131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6265D7F1-5A92-4C99-86CA-62D2D1BA405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9918B00A-5CE1-4DA5-BFF5-073B50C0696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55790D47-9DB3-4DB3-A08C-94E000DDE9F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5B134D8D-8CEE-480A-9F7C-BEF070B6F90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D8B46B8A-D740-421E-A381-942AC296EAA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7E726191-C918-4E63-9631-BC9A6E8045A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2" name="正方形/長方形 731">
          <a:extLst>
            <a:ext uri="{FF2B5EF4-FFF2-40B4-BE49-F238E27FC236}">
              <a16:creationId xmlns:a16="http://schemas.microsoft.com/office/drawing/2014/main" id="{08CA01C7-5AA4-46DC-80B1-5CDDC9F1476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3" name="正方形/長方形 732">
          <a:extLst>
            <a:ext uri="{FF2B5EF4-FFF2-40B4-BE49-F238E27FC236}">
              <a16:creationId xmlns:a16="http://schemas.microsoft.com/office/drawing/2014/main" id="{75BE8F33-F945-4F92-8837-BCA628D1D7E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4" name="正方形/長方形 733">
          <a:extLst>
            <a:ext uri="{FF2B5EF4-FFF2-40B4-BE49-F238E27FC236}">
              <a16:creationId xmlns:a16="http://schemas.microsoft.com/office/drawing/2014/main" id="{A01EF0C7-3D7C-4AF6-A4F0-049D6A9DCBD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5" name="正方形/長方形 734">
          <a:extLst>
            <a:ext uri="{FF2B5EF4-FFF2-40B4-BE49-F238E27FC236}">
              <a16:creationId xmlns:a16="http://schemas.microsoft.com/office/drawing/2014/main" id="{1BF44782-39CB-4161-AD13-13620E0EC7B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6" name="正方形/長方形 735">
          <a:extLst>
            <a:ext uri="{FF2B5EF4-FFF2-40B4-BE49-F238E27FC236}">
              <a16:creationId xmlns:a16="http://schemas.microsoft.com/office/drawing/2014/main" id="{C86A0C1B-4B6A-484B-B5CA-C2FBC718AF6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7" name="正方形/長方形 736">
          <a:extLst>
            <a:ext uri="{FF2B5EF4-FFF2-40B4-BE49-F238E27FC236}">
              <a16:creationId xmlns:a16="http://schemas.microsoft.com/office/drawing/2014/main" id="{5AC66B19-A153-4298-8161-33CCB47FAF7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8" name="正方形/長方形 737">
          <a:extLst>
            <a:ext uri="{FF2B5EF4-FFF2-40B4-BE49-F238E27FC236}">
              <a16:creationId xmlns:a16="http://schemas.microsoft.com/office/drawing/2014/main" id="{2C2BFC5B-8F0F-44D9-9A0A-E6AF74013E3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9" name="正方形/長方形 738">
          <a:extLst>
            <a:ext uri="{FF2B5EF4-FFF2-40B4-BE49-F238E27FC236}">
              <a16:creationId xmlns:a16="http://schemas.microsoft.com/office/drawing/2014/main" id="{E880BBD3-7FE3-4F86-8ADF-8465A35B1C0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BE74BB3-2236-4E01-8B80-1C6D3E89E7B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394AB2BE-A565-42F1-BCC7-2C9F5455627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D817C07C-5442-4B7E-B2FD-013DFC79871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64BD8C72-BC5E-45A2-805F-972DF5A7344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7AEFBBD5-4933-4AE0-81D3-BE8D904E774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113EEAE4-613B-495B-8CE6-7B000F6640F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F087B78-64C3-49EB-84D8-5FA546F9B56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A3D1E007-49AA-46AE-A854-06C9CE87771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DDDCED9A-8432-43FC-BBF9-48AF1D98242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3C3F2FC0-F997-4176-8F94-2E03FCA9AA2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E7F12652-2944-49A7-A022-1101E7EC57A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EF4A242F-BDBF-49E9-B873-89FFEB5BAD0D}"/>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08CE1075-BF85-4BC9-B848-979FCA3602B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77A658A8-4572-4CEC-A13D-7BDB2DD6418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E48C20B9-E7FD-4D92-BC61-D046ED84D2B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25CD7F8A-9532-4E1C-88DA-44472143CB3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9948449F-1592-4971-A0A3-7DF938D860F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6E2EDA9A-D2A3-4238-8F84-2D2A14C87052}"/>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F70DD253-6450-45F6-902A-CE9D54D5D5F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793A7228-6BBA-4CAB-9790-8EE8EFDB3DF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FBF5D3D4-CDB7-4DB0-83CB-ABC2446960BD}"/>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E0355571-EB13-45DC-B4F4-B0175F71A2C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B62BFA68-1845-472C-85DA-49004A42B2D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23D1049-B948-4684-8531-21E8D2AE528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522729FE-BE64-4F94-A109-57B64C2BEE5B}"/>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BAA3EE80-CF43-4040-B4C8-9EBBD33268F8}"/>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4DB7ECC1-A6B7-4ABD-A620-2F5F854E7274}"/>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7" name="【公民館】&#10;有形固定資産減価償却率最大値テキスト">
          <a:extLst>
            <a:ext uri="{FF2B5EF4-FFF2-40B4-BE49-F238E27FC236}">
              <a16:creationId xmlns:a16="http://schemas.microsoft.com/office/drawing/2014/main" id="{65F8A157-1F57-4AA3-B72C-6ABA38484ED1}"/>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8" name="直線コネクタ 767">
          <a:extLst>
            <a:ext uri="{FF2B5EF4-FFF2-40B4-BE49-F238E27FC236}">
              <a16:creationId xmlns:a16="http://schemas.microsoft.com/office/drawing/2014/main" id="{30A634AB-C896-40D1-9C0F-5BA2742D4890}"/>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769" name="【公民館】&#10;有形固定資産減価償却率平均値テキスト">
          <a:extLst>
            <a:ext uri="{FF2B5EF4-FFF2-40B4-BE49-F238E27FC236}">
              <a16:creationId xmlns:a16="http://schemas.microsoft.com/office/drawing/2014/main" id="{79C47961-154A-48C0-B25B-3BB880121AD4}"/>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0" name="フローチャート: 判断 769">
          <a:extLst>
            <a:ext uri="{FF2B5EF4-FFF2-40B4-BE49-F238E27FC236}">
              <a16:creationId xmlns:a16="http://schemas.microsoft.com/office/drawing/2014/main" id="{6B564643-FDEA-4C04-B406-70E6F788D8BE}"/>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1" name="フローチャート: 判断 770">
          <a:extLst>
            <a:ext uri="{FF2B5EF4-FFF2-40B4-BE49-F238E27FC236}">
              <a16:creationId xmlns:a16="http://schemas.microsoft.com/office/drawing/2014/main" id="{F565AD85-80D9-49BB-842B-6E4C2AF4EDCA}"/>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2" name="フローチャート: 判断 771">
          <a:extLst>
            <a:ext uri="{FF2B5EF4-FFF2-40B4-BE49-F238E27FC236}">
              <a16:creationId xmlns:a16="http://schemas.microsoft.com/office/drawing/2014/main" id="{345BFBB9-C39B-4F96-B5A7-4B4E2B01B2E7}"/>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3" name="フローチャート: 判断 772">
          <a:extLst>
            <a:ext uri="{FF2B5EF4-FFF2-40B4-BE49-F238E27FC236}">
              <a16:creationId xmlns:a16="http://schemas.microsoft.com/office/drawing/2014/main" id="{287261B2-095D-47CC-90E8-75B8E9C7C739}"/>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4" name="フローチャート: 判断 773">
          <a:extLst>
            <a:ext uri="{FF2B5EF4-FFF2-40B4-BE49-F238E27FC236}">
              <a16:creationId xmlns:a16="http://schemas.microsoft.com/office/drawing/2014/main" id="{32ED4255-109A-4BA4-9794-5D6608DD4D43}"/>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7020329-1BAB-4F10-9A5F-6160015C213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A361E7A1-329B-4FA2-9066-B5FEB2C33BE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116CCA7D-CBC1-4AF2-B561-B6B7359787F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F9D54EDA-C3E0-4E0C-87EB-70E8C406868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D2DFA050-53F2-40EF-9DBC-D6A8C61B183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17780</xdr:rowOff>
    </xdr:from>
    <xdr:to>
      <xdr:col>85</xdr:col>
      <xdr:colOff>177800</xdr:colOff>
      <xdr:row>106</xdr:row>
      <xdr:rowOff>119380</xdr:rowOff>
    </xdr:to>
    <xdr:sp macro="" textlink="">
      <xdr:nvSpPr>
        <xdr:cNvPr id="780" name="楕円 779">
          <a:extLst>
            <a:ext uri="{FF2B5EF4-FFF2-40B4-BE49-F238E27FC236}">
              <a16:creationId xmlns:a16="http://schemas.microsoft.com/office/drawing/2014/main" id="{1B49AAC6-00B2-4700-B696-E7659812C8B3}"/>
            </a:ext>
          </a:extLst>
        </xdr:cNvPr>
        <xdr:cNvSpPr/>
      </xdr:nvSpPr>
      <xdr:spPr>
        <a:xfrm>
          <a:off x="162687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167657</xdr:rowOff>
    </xdr:from>
    <xdr:ext cx="405111" cy="259045"/>
    <xdr:sp macro="" textlink="">
      <xdr:nvSpPr>
        <xdr:cNvPr id="781" name="【公民館】&#10;有形固定資産減価償却率該当値テキスト">
          <a:extLst>
            <a:ext uri="{FF2B5EF4-FFF2-40B4-BE49-F238E27FC236}">
              <a16:creationId xmlns:a16="http://schemas.microsoft.com/office/drawing/2014/main" id="{F37EEEA8-F14F-44D7-AA2F-37C0E4C4F636}"/>
            </a:ext>
          </a:extLst>
        </xdr:cNvPr>
        <xdr:cNvSpPr txBox="1"/>
      </xdr:nvSpPr>
      <xdr:spPr>
        <a:xfrm>
          <a:off x="16357600" y="1816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34925</xdr:rowOff>
    </xdr:from>
    <xdr:to>
      <xdr:col>81</xdr:col>
      <xdr:colOff>101600</xdr:colOff>
      <xdr:row>106</xdr:row>
      <xdr:rowOff>136525</xdr:rowOff>
    </xdr:to>
    <xdr:sp macro="" textlink="">
      <xdr:nvSpPr>
        <xdr:cNvPr id="782" name="楕円 781">
          <a:extLst>
            <a:ext uri="{FF2B5EF4-FFF2-40B4-BE49-F238E27FC236}">
              <a16:creationId xmlns:a16="http://schemas.microsoft.com/office/drawing/2014/main" id="{EDA6BCF5-9A1D-44A9-894D-3265DD5EC5E9}"/>
            </a:ext>
          </a:extLst>
        </xdr:cNvPr>
        <xdr:cNvSpPr/>
      </xdr:nvSpPr>
      <xdr:spPr>
        <a:xfrm>
          <a:off x="15430500" y="1820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68580</xdr:rowOff>
    </xdr:from>
    <xdr:to>
      <xdr:col>85</xdr:col>
      <xdr:colOff>127000</xdr:colOff>
      <xdr:row>106</xdr:row>
      <xdr:rowOff>85725</xdr:rowOff>
    </xdr:to>
    <xdr:cxnSp macro="">
      <xdr:nvCxnSpPr>
        <xdr:cNvPr id="783" name="直線コネクタ 782">
          <a:extLst>
            <a:ext uri="{FF2B5EF4-FFF2-40B4-BE49-F238E27FC236}">
              <a16:creationId xmlns:a16="http://schemas.microsoft.com/office/drawing/2014/main" id="{66A86CD7-3A6F-44BE-9DB0-020AD16F20D6}"/>
            </a:ext>
          </a:extLst>
        </xdr:cNvPr>
        <xdr:cNvCxnSpPr/>
      </xdr:nvCxnSpPr>
      <xdr:spPr>
        <a:xfrm flipV="1">
          <a:off x="15481300" y="1824228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636</xdr:rowOff>
    </xdr:from>
    <xdr:to>
      <xdr:col>76</xdr:col>
      <xdr:colOff>165100</xdr:colOff>
      <xdr:row>106</xdr:row>
      <xdr:rowOff>102236</xdr:rowOff>
    </xdr:to>
    <xdr:sp macro="" textlink="">
      <xdr:nvSpPr>
        <xdr:cNvPr id="784" name="楕円 783">
          <a:extLst>
            <a:ext uri="{FF2B5EF4-FFF2-40B4-BE49-F238E27FC236}">
              <a16:creationId xmlns:a16="http://schemas.microsoft.com/office/drawing/2014/main" id="{DCA2E57C-E1A0-4EFD-B7FB-8361E2AD3895}"/>
            </a:ext>
          </a:extLst>
        </xdr:cNvPr>
        <xdr:cNvSpPr/>
      </xdr:nvSpPr>
      <xdr:spPr>
        <a:xfrm>
          <a:off x="14541500" y="1817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51436</xdr:rowOff>
    </xdr:from>
    <xdr:to>
      <xdr:col>81</xdr:col>
      <xdr:colOff>50800</xdr:colOff>
      <xdr:row>106</xdr:row>
      <xdr:rowOff>85725</xdr:rowOff>
    </xdr:to>
    <xdr:cxnSp macro="">
      <xdr:nvCxnSpPr>
        <xdr:cNvPr id="785" name="直線コネクタ 784">
          <a:extLst>
            <a:ext uri="{FF2B5EF4-FFF2-40B4-BE49-F238E27FC236}">
              <a16:creationId xmlns:a16="http://schemas.microsoft.com/office/drawing/2014/main" id="{9633545A-305C-4FED-9807-DC88F9890729}"/>
            </a:ext>
          </a:extLst>
        </xdr:cNvPr>
        <xdr:cNvCxnSpPr/>
      </xdr:nvCxnSpPr>
      <xdr:spPr>
        <a:xfrm>
          <a:off x="14592300" y="1822513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17780</xdr:rowOff>
    </xdr:from>
    <xdr:to>
      <xdr:col>72</xdr:col>
      <xdr:colOff>38100</xdr:colOff>
      <xdr:row>106</xdr:row>
      <xdr:rowOff>119380</xdr:rowOff>
    </xdr:to>
    <xdr:sp macro="" textlink="">
      <xdr:nvSpPr>
        <xdr:cNvPr id="786" name="楕円 785">
          <a:extLst>
            <a:ext uri="{FF2B5EF4-FFF2-40B4-BE49-F238E27FC236}">
              <a16:creationId xmlns:a16="http://schemas.microsoft.com/office/drawing/2014/main" id="{A6D583CA-CA00-49D8-9912-66C4F04CC27D}"/>
            </a:ext>
          </a:extLst>
        </xdr:cNvPr>
        <xdr:cNvSpPr/>
      </xdr:nvSpPr>
      <xdr:spPr>
        <a:xfrm>
          <a:off x="13652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51436</xdr:rowOff>
    </xdr:from>
    <xdr:to>
      <xdr:col>76</xdr:col>
      <xdr:colOff>114300</xdr:colOff>
      <xdr:row>106</xdr:row>
      <xdr:rowOff>68580</xdr:rowOff>
    </xdr:to>
    <xdr:cxnSp macro="">
      <xdr:nvCxnSpPr>
        <xdr:cNvPr id="787" name="直線コネクタ 786">
          <a:extLst>
            <a:ext uri="{FF2B5EF4-FFF2-40B4-BE49-F238E27FC236}">
              <a16:creationId xmlns:a16="http://schemas.microsoft.com/office/drawing/2014/main" id="{EB1603AF-F51A-41DE-B3E0-D093D528D92B}"/>
            </a:ext>
          </a:extLst>
        </xdr:cNvPr>
        <xdr:cNvCxnSpPr/>
      </xdr:nvCxnSpPr>
      <xdr:spPr>
        <a:xfrm flipV="1">
          <a:off x="13703300" y="1822513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154939</xdr:rowOff>
    </xdr:from>
    <xdr:to>
      <xdr:col>67</xdr:col>
      <xdr:colOff>101600</xdr:colOff>
      <xdr:row>106</xdr:row>
      <xdr:rowOff>85089</xdr:rowOff>
    </xdr:to>
    <xdr:sp macro="" textlink="">
      <xdr:nvSpPr>
        <xdr:cNvPr id="788" name="楕円 787">
          <a:extLst>
            <a:ext uri="{FF2B5EF4-FFF2-40B4-BE49-F238E27FC236}">
              <a16:creationId xmlns:a16="http://schemas.microsoft.com/office/drawing/2014/main" id="{8C2466B1-96FB-4287-9E0C-5A09E4F05388}"/>
            </a:ext>
          </a:extLst>
        </xdr:cNvPr>
        <xdr:cNvSpPr/>
      </xdr:nvSpPr>
      <xdr:spPr>
        <a:xfrm>
          <a:off x="12763500" y="1815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34289</xdr:rowOff>
    </xdr:from>
    <xdr:to>
      <xdr:col>71</xdr:col>
      <xdr:colOff>177800</xdr:colOff>
      <xdr:row>106</xdr:row>
      <xdr:rowOff>68580</xdr:rowOff>
    </xdr:to>
    <xdr:cxnSp macro="">
      <xdr:nvCxnSpPr>
        <xdr:cNvPr id="789" name="直線コネクタ 788">
          <a:extLst>
            <a:ext uri="{FF2B5EF4-FFF2-40B4-BE49-F238E27FC236}">
              <a16:creationId xmlns:a16="http://schemas.microsoft.com/office/drawing/2014/main" id="{70BEAFF4-C26C-4C2C-9B80-A0BC6D2EF5B8}"/>
            </a:ext>
          </a:extLst>
        </xdr:cNvPr>
        <xdr:cNvCxnSpPr/>
      </xdr:nvCxnSpPr>
      <xdr:spPr>
        <a:xfrm>
          <a:off x="12814300" y="182079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790" name="n_1aveValue【公民館】&#10;有形固定資産減価償却率">
          <a:extLst>
            <a:ext uri="{FF2B5EF4-FFF2-40B4-BE49-F238E27FC236}">
              <a16:creationId xmlns:a16="http://schemas.microsoft.com/office/drawing/2014/main" id="{F4B1834F-DED1-49BA-8599-B69CA844ECDC}"/>
            </a:ext>
          </a:extLst>
        </xdr:cNvPr>
        <xdr:cNvSpPr txBox="1"/>
      </xdr:nvSpPr>
      <xdr:spPr>
        <a:xfrm>
          <a:off x="15266044" y="1785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791" name="n_2aveValue【公民館】&#10;有形固定資産減価償却率">
          <a:extLst>
            <a:ext uri="{FF2B5EF4-FFF2-40B4-BE49-F238E27FC236}">
              <a16:creationId xmlns:a16="http://schemas.microsoft.com/office/drawing/2014/main" id="{69EF75B9-C15A-4118-BB95-B16CE24BB0E7}"/>
            </a:ext>
          </a:extLst>
        </xdr:cNvPr>
        <xdr:cNvSpPr txBox="1"/>
      </xdr:nvSpPr>
      <xdr:spPr>
        <a:xfrm>
          <a:off x="14389744" y="1781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792" name="n_3aveValue【公民館】&#10;有形固定資産減価償却率">
          <a:extLst>
            <a:ext uri="{FF2B5EF4-FFF2-40B4-BE49-F238E27FC236}">
              <a16:creationId xmlns:a16="http://schemas.microsoft.com/office/drawing/2014/main" id="{05372C62-3158-4596-9D9A-AE7F415622F2}"/>
            </a:ext>
          </a:extLst>
        </xdr:cNvPr>
        <xdr:cNvSpPr txBox="1"/>
      </xdr:nvSpPr>
      <xdr:spPr>
        <a:xfrm>
          <a:off x="135007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793" name="n_4aveValue【公民館】&#10;有形固定資産減価償却率">
          <a:extLst>
            <a:ext uri="{FF2B5EF4-FFF2-40B4-BE49-F238E27FC236}">
              <a16:creationId xmlns:a16="http://schemas.microsoft.com/office/drawing/2014/main" id="{20F2968D-394C-422D-ADD5-9F5509954667}"/>
            </a:ext>
          </a:extLst>
        </xdr:cNvPr>
        <xdr:cNvSpPr txBox="1"/>
      </xdr:nvSpPr>
      <xdr:spPr>
        <a:xfrm>
          <a:off x="12611744" y="1775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127652</xdr:rowOff>
    </xdr:from>
    <xdr:ext cx="405111" cy="259045"/>
    <xdr:sp macro="" textlink="">
      <xdr:nvSpPr>
        <xdr:cNvPr id="794" name="n_1mainValue【公民館】&#10;有形固定資産減価償却率">
          <a:extLst>
            <a:ext uri="{FF2B5EF4-FFF2-40B4-BE49-F238E27FC236}">
              <a16:creationId xmlns:a16="http://schemas.microsoft.com/office/drawing/2014/main" id="{EDE4641C-7F2C-41FA-B555-161E81ED14FE}"/>
            </a:ext>
          </a:extLst>
        </xdr:cNvPr>
        <xdr:cNvSpPr txBox="1"/>
      </xdr:nvSpPr>
      <xdr:spPr>
        <a:xfrm>
          <a:off x="15266044" y="1830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93363</xdr:rowOff>
    </xdr:from>
    <xdr:ext cx="405111" cy="259045"/>
    <xdr:sp macro="" textlink="">
      <xdr:nvSpPr>
        <xdr:cNvPr id="795" name="n_2mainValue【公民館】&#10;有形固定資産減価償却率">
          <a:extLst>
            <a:ext uri="{FF2B5EF4-FFF2-40B4-BE49-F238E27FC236}">
              <a16:creationId xmlns:a16="http://schemas.microsoft.com/office/drawing/2014/main" id="{C100C2BA-02C6-4E37-B70E-536F58876988}"/>
            </a:ext>
          </a:extLst>
        </xdr:cNvPr>
        <xdr:cNvSpPr txBox="1"/>
      </xdr:nvSpPr>
      <xdr:spPr>
        <a:xfrm>
          <a:off x="14389744" y="1826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110507</xdr:rowOff>
    </xdr:from>
    <xdr:ext cx="405111" cy="259045"/>
    <xdr:sp macro="" textlink="">
      <xdr:nvSpPr>
        <xdr:cNvPr id="796" name="n_3mainValue【公民館】&#10;有形固定資産減価償却率">
          <a:extLst>
            <a:ext uri="{FF2B5EF4-FFF2-40B4-BE49-F238E27FC236}">
              <a16:creationId xmlns:a16="http://schemas.microsoft.com/office/drawing/2014/main" id="{DF23F7B1-3AC9-472F-87E4-9F6454DA6FA6}"/>
            </a:ext>
          </a:extLst>
        </xdr:cNvPr>
        <xdr:cNvSpPr txBox="1"/>
      </xdr:nvSpPr>
      <xdr:spPr>
        <a:xfrm>
          <a:off x="13500744" y="182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76216</xdr:rowOff>
    </xdr:from>
    <xdr:ext cx="405111" cy="259045"/>
    <xdr:sp macro="" textlink="">
      <xdr:nvSpPr>
        <xdr:cNvPr id="797" name="n_4mainValue【公民館】&#10;有形固定資産減価償却率">
          <a:extLst>
            <a:ext uri="{FF2B5EF4-FFF2-40B4-BE49-F238E27FC236}">
              <a16:creationId xmlns:a16="http://schemas.microsoft.com/office/drawing/2014/main" id="{DF45F8FF-17D4-4175-BC8A-D45FDF67A085}"/>
            </a:ext>
          </a:extLst>
        </xdr:cNvPr>
        <xdr:cNvSpPr txBox="1"/>
      </xdr:nvSpPr>
      <xdr:spPr>
        <a:xfrm>
          <a:off x="12611744" y="1824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A347D559-2035-4A29-9689-F293395674E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A3AC9996-4428-4244-982F-251F50177AF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F375A515-FE69-449A-AA5A-8D18A245906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3C9D820-C997-4F58-B445-CFBA20607DC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738FB656-233C-4C6E-8B6B-492CDE7F580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ACAE3124-4C8A-4FD5-8B16-10722836651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307B92D1-47C9-4BB2-8FF7-057E7D27F96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3ABBEC9C-ED60-4F17-AE25-BD82DE67669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16D1F617-B158-447A-A451-0604318C844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B2E7F0D5-7117-4ED9-8D73-64DB525EC66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5B0DAF47-B39A-4202-BCEC-83CA8E256DD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85E371A9-6583-4B85-B2D7-AFDE323A9B75}"/>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FA296910-53C0-481E-9A05-554D9039D24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70046BE3-6B64-4313-B20D-2BBE4DADFEA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44ED9C77-2F48-49AD-AFEC-C8030D7251FD}"/>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F0B25517-3613-4DAF-ABB2-60448804FD0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844E2F66-0113-4703-AB58-DBAAEB486692}"/>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E426C998-55AD-45AB-8889-AD495A83786F}"/>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24B4C997-2E75-4E31-A193-A695A1068CA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932699E5-3AAC-4FA6-9856-6412106236D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55FE0E52-5D01-47D5-B7C4-B082A8B2A16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19" name="直線コネクタ 818">
          <a:extLst>
            <a:ext uri="{FF2B5EF4-FFF2-40B4-BE49-F238E27FC236}">
              <a16:creationId xmlns:a16="http://schemas.microsoft.com/office/drawing/2014/main" id="{99EE53D7-F629-453A-9792-18BD8B3688BE}"/>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0" name="【公民館】&#10;一人当たり面積最小値テキスト">
          <a:extLst>
            <a:ext uri="{FF2B5EF4-FFF2-40B4-BE49-F238E27FC236}">
              <a16:creationId xmlns:a16="http://schemas.microsoft.com/office/drawing/2014/main" id="{39C8ECAE-0A22-485C-BE76-8619696A4F70}"/>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1" name="直線コネクタ 820">
          <a:extLst>
            <a:ext uri="{FF2B5EF4-FFF2-40B4-BE49-F238E27FC236}">
              <a16:creationId xmlns:a16="http://schemas.microsoft.com/office/drawing/2014/main" id="{127E9547-11EA-49AA-AFE7-2C16B8A0DE74}"/>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2" name="【公民館】&#10;一人当たり面積最大値テキスト">
          <a:extLst>
            <a:ext uri="{FF2B5EF4-FFF2-40B4-BE49-F238E27FC236}">
              <a16:creationId xmlns:a16="http://schemas.microsoft.com/office/drawing/2014/main" id="{E431C418-A1FB-410C-81FA-2C787B61BCCA}"/>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3" name="直線コネクタ 822">
          <a:extLst>
            <a:ext uri="{FF2B5EF4-FFF2-40B4-BE49-F238E27FC236}">
              <a16:creationId xmlns:a16="http://schemas.microsoft.com/office/drawing/2014/main" id="{3BEF28CB-981A-4658-BD43-4F2482D6AF69}"/>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824" name="【公民館】&#10;一人当たり面積平均値テキスト">
          <a:extLst>
            <a:ext uri="{FF2B5EF4-FFF2-40B4-BE49-F238E27FC236}">
              <a16:creationId xmlns:a16="http://schemas.microsoft.com/office/drawing/2014/main" id="{C11F52A7-9626-4FAE-B4B2-9795C140392B}"/>
            </a:ext>
          </a:extLst>
        </xdr:cNvPr>
        <xdr:cNvSpPr txBox="1"/>
      </xdr:nvSpPr>
      <xdr:spPr>
        <a:xfrm>
          <a:off x="22199600" y="1810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5" name="フローチャート: 判断 824">
          <a:extLst>
            <a:ext uri="{FF2B5EF4-FFF2-40B4-BE49-F238E27FC236}">
              <a16:creationId xmlns:a16="http://schemas.microsoft.com/office/drawing/2014/main" id="{00E88A09-DC94-46CB-B592-8ACA0F14F460}"/>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6" name="フローチャート: 判断 825">
          <a:extLst>
            <a:ext uri="{FF2B5EF4-FFF2-40B4-BE49-F238E27FC236}">
              <a16:creationId xmlns:a16="http://schemas.microsoft.com/office/drawing/2014/main" id="{DA236CEA-1D22-4EE6-970D-7BFCA0EA3E5A}"/>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7" name="フローチャート: 判断 826">
          <a:extLst>
            <a:ext uri="{FF2B5EF4-FFF2-40B4-BE49-F238E27FC236}">
              <a16:creationId xmlns:a16="http://schemas.microsoft.com/office/drawing/2014/main" id="{C4657D35-DC2A-422A-9CB2-7AAE36D6D4F1}"/>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8" name="フローチャート: 判断 827">
          <a:extLst>
            <a:ext uri="{FF2B5EF4-FFF2-40B4-BE49-F238E27FC236}">
              <a16:creationId xmlns:a16="http://schemas.microsoft.com/office/drawing/2014/main" id="{884BA79D-926C-4D32-9C15-7B6BB6AB604B}"/>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29" name="フローチャート: 判断 828">
          <a:extLst>
            <a:ext uri="{FF2B5EF4-FFF2-40B4-BE49-F238E27FC236}">
              <a16:creationId xmlns:a16="http://schemas.microsoft.com/office/drawing/2014/main" id="{8F250FA4-8429-494A-8D93-509C5D47ECF8}"/>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12C96987-F389-463A-9E36-7C5967BB5D9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A1300C1-6EA8-46D6-8154-050F18D7476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43D91FDD-EBFE-4225-AFEB-85A524BDD20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36579F8F-C4E9-408B-BDE1-08137D37794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ED5EA193-BBA7-409A-88B8-29E267F2A75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41402</xdr:rowOff>
    </xdr:from>
    <xdr:to>
      <xdr:col>116</xdr:col>
      <xdr:colOff>114300</xdr:colOff>
      <xdr:row>103</xdr:row>
      <xdr:rowOff>143002</xdr:rowOff>
    </xdr:to>
    <xdr:sp macro="" textlink="">
      <xdr:nvSpPr>
        <xdr:cNvPr id="835" name="楕円 834">
          <a:extLst>
            <a:ext uri="{FF2B5EF4-FFF2-40B4-BE49-F238E27FC236}">
              <a16:creationId xmlns:a16="http://schemas.microsoft.com/office/drawing/2014/main" id="{1FA89C3B-D1D5-426F-BFAA-DD8D31852B8D}"/>
            </a:ext>
          </a:extLst>
        </xdr:cNvPr>
        <xdr:cNvSpPr/>
      </xdr:nvSpPr>
      <xdr:spPr>
        <a:xfrm>
          <a:off x="22110700" y="1770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64279</xdr:rowOff>
    </xdr:from>
    <xdr:ext cx="469744" cy="259045"/>
    <xdr:sp macro="" textlink="">
      <xdr:nvSpPr>
        <xdr:cNvPr id="836" name="【公民館】&#10;一人当たり面積該当値テキスト">
          <a:extLst>
            <a:ext uri="{FF2B5EF4-FFF2-40B4-BE49-F238E27FC236}">
              <a16:creationId xmlns:a16="http://schemas.microsoft.com/office/drawing/2014/main" id="{9BD9B2CE-A0BF-418F-AB34-EF30007B8E9D}"/>
            </a:ext>
          </a:extLst>
        </xdr:cNvPr>
        <xdr:cNvSpPr txBox="1"/>
      </xdr:nvSpPr>
      <xdr:spPr>
        <a:xfrm>
          <a:off x="22199600" y="1755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48261</xdr:rowOff>
    </xdr:from>
    <xdr:to>
      <xdr:col>112</xdr:col>
      <xdr:colOff>38100</xdr:colOff>
      <xdr:row>103</xdr:row>
      <xdr:rowOff>149861</xdr:rowOff>
    </xdr:to>
    <xdr:sp macro="" textlink="">
      <xdr:nvSpPr>
        <xdr:cNvPr id="837" name="楕円 836">
          <a:extLst>
            <a:ext uri="{FF2B5EF4-FFF2-40B4-BE49-F238E27FC236}">
              <a16:creationId xmlns:a16="http://schemas.microsoft.com/office/drawing/2014/main" id="{CFB3A6E1-5FD1-4CC2-8918-B9927384F6F6}"/>
            </a:ext>
          </a:extLst>
        </xdr:cNvPr>
        <xdr:cNvSpPr/>
      </xdr:nvSpPr>
      <xdr:spPr>
        <a:xfrm>
          <a:off x="21272500" y="1770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92202</xdr:rowOff>
    </xdr:from>
    <xdr:to>
      <xdr:col>116</xdr:col>
      <xdr:colOff>63500</xdr:colOff>
      <xdr:row>103</xdr:row>
      <xdr:rowOff>99061</xdr:rowOff>
    </xdr:to>
    <xdr:cxnSp macro="">
      <xdr:nvCxnSpPr>
        <xdr:cNvPr id="838" name="直線コネクタ 837">
          <a:extLst>
            <a:ext uri="{FF2B5EF4-FFF2-40B4-BE49-F238E27FC236}">
              <a16:creationId xmlns:a16="http://schemas.microsoft.com/office/drawing/2014/main" id="{6497B1F1-B87F-4387-9158-9CD73EF06CD1}"/>
            </a:ext>
          </a:extLst>
        </xdr:cNvPr>
        <xdr:cNvCxnSpPr/>
      </xdr:nvCxnSpPr>
      <xdr:spPr>
        <a:xfrm flipV="1">
          <a:off x="21323300" y="17751552"/>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59689</xdr:rowOff>
    </xdr:from>
    <xdr:to>
      <xdr:col>107</xdr:col>
      <xdr:colOff>101600</xdr:colOff>
      <xdr:row>103</xdr:row>
      <xdr:rowOff>161289</xdr:rowOff>
    </xdr:to>
    <xdr:sp macro="" textlink="">
      <xdr:nvSpPr>
        <xdr:cNvPr id="839" name="楕円 838">
          <a:extLst>
            <a:ext uri="{FF2B5EF4-FFF2-40B4-BE49-F238E27FC236}">
              <a16:creationId xmlns:a16="http://schemas.microsoft.com/office/drawing/2014/main" id="{7B394F22-F534-42A6-BF44-92B9AFC72219}"/>
            </a:ext>
          </a:extLst>
        </xdr:cNvPr>
        <xdr:cNvSpPr/>
      </xdr:nvSpPr>
      <xdr:spPr>
        <a:xfrm>
          <a:off x="20383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99061</xdr:rowOff>
    </xdr:from>
    <xdr:to>
      <xdr:col>111</xdr:col>
      <xdr:colOff>177800</xdr:colOff>
      <xdr:row>103</xdr:row>
      <xdr:rowOff>110489</xdr:rowOff>
    </xdr:to>
    <xdr:cxnSp macro="">
      <xdr:nvCxnSpPr>
        <xdr:cNvPr id="840" name="直線コネクタ 839">
          <a:extLst>
            <a:ext uri="{FF2B5EF4-FFF2-40B4-BE49-F238E27FC236}">
              <a16:creationId xmlns:a16="http://schemas.microsoft.com/office/drawing/2014/main" id="{5B8FB8F4-0D65-492C-81E3-B30D39E9A187}"/>
            </a:ext>
          </a:extLst>
        </xdr:cNvPr>
        <xdr:cNvCxnSpPr/>
      </xdr:nvCxnSpPr>
      <xdr:spPr>
        <a:xfrm flipV="1">
          <a:off x="20434300" y="177584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71120</xdr:rowOff>
    </xdr:from>
    <xdr:to>
      <xdr:col>102</xdr:col>
      <xdr:colOff>165100</xdr:colOff>
      <xdr:row>104</xdr:row>
      <xdr:rowOff>1270</xdr:rowOff>
    </xdr:to>
    <xdr:sp macro="" textlink="">
      <xdr:nvSpPr>
        <xdr:cNvPr id="841" name="楕円 840">
          <a:extLst>
            <a:ext uri="{FF2B5EF4-FFF2-40B4-BE49-F238E27FC236}">
              <a16:creationId xmlns:a16="http://schemas.microsoft.com/office/drawing/2014/main" id="{1836AD2B-634A-4CFC-86F2-9F042163A30C}"/>
            </a:ext>
          </a:extLst>
        </xdr:cNvPr>
        <xdr:cNvSpPr/>
      </xdr:nvSpPr>
      <xdr:spPr>
        <a:xfrm>
          <a:off x="194945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110489</xdr:rowOff>
    </xdr:from>
    <xdr:to>
      <xdr:col>107</xdr:col>
      <xdr:colOff>50800</xdr:colOff>
      <xdr:row>103</xdr:row>
      <xdr:rowOff>121920</xdr:rowOff>
    </xdr:to>
    <xdr:cxnSp macro="">
      <xdr:nvCxnSpPr>
        <xdr:cNvPr id="842" name="直線コネクタ 841">
          <a:extLst>
            <a:ext uri="{FF2B5EF4-FFF2-40B4-BE49-F238E27FC236}">
              <a16:creationId xmlns:a16="http://schemas.microsoft.com/office/drawing/2014/main" id="{B849F84B-7596-448A-84AE-78A6F8267AD3}"/>
            </a:ext>
          </a:extLst>
        </xdr:cNvPr>
        <xdr:cNvCxnSpPr/>
      </xdr:nvCxnSpPr>
      <xdr:spPr>
        <a:xfrm flipV="1">
          <a:off x="19545300" y="177698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82550</xdr:rowOff>
    </xdr:from>
    <xdr:to>
      <xdr:col>98</xdr:col>
      <xdr:colOff>38100</xdr:colOff>
      <xdr:row>104</xdr:row>
      <xdr:rowOff>12700</xdr:rowOff>
    </xdr:to>
    <xdr:sp macro="" textlink="">
      <xdr:nvSpPr>
        <xdr:cNvPr id="843" name="楕円 842">
          <a:extLst>
            <a:ext uri="{FF2B5EF4-FFF2-40B4-BE49-F238E27FC236}">
              <a16:creationId xmlns:a16="http://schemas.microsoft.com/office/drawing/2014/main" id="{A887AF9D-4A78-4782-AD6A-529BC1A7F153}"/>
            </a:ext>
          </a:extLst>
        </xdr:cNvPr>
        <xdr:cNvSpPr/>
      </xdr:nvSpPr>
      <xdr:spPr>
        <a:xfrm>
          <a:off x="18605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121920</xdr:rowOff>
    </xdr:from>
    <xdr:to>
      <xdr:col>102</xdr:col>
      <xdr:colOff>114300</xdr:colOff>
      <xdr:row>103</xdr:row>
      <xdr:rowOff>133350</xdr:rowOff>
    </xdr:to>
    <xdr:cxnSp macro="">
      <xdr:nvCxnSpPr>
        <xdr:cNvPr id="844" name="直線コネクタ 843">
          <a:extLst>
            <a:ext uri="{FF2B5EF4-FFF2-40B4-BE49-F238E27FC236}">
              <a16:creationId xmlns:a16="http://schemas.microsoft.com/office/drawing/2014/main" id="{277F52F4-0B20-4B60-A4CA-12AEEA829849}"/>
            </a:ext>
          </a:extLst>
        </xdr:cNvPr>
        <xdr:cNvCxnSpPr/>
      </xdr:nvCxnSpPr>
      <xdr:spPr>
        <a:xfrm flipV="1">
          <a:off x="18656300" y="177812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845" name="n_1aveValue【公民館】&#10;一人当たり面積">
          <a:extLst>
            <a:ext uri="{FF2B5EF4-FFF2-40B4-BE49-F238E27FC236}">
              <a16:creationId xmlns:a16="http://schemas.microsoft.com/office/drawing/2014/main" id="{D5F39C87-156E-419E-99B7-633268D5149A}"/>
            </a:ext>
          </a:extLst>
        </xdr:cNvPr>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46" name="n_2aveValue【公民館】&#10;一人当たり面積">
          <a:extLst>
            <a:ext uri="{FF2B5EF4-FFF2-40B4-BE49-F238E27FC236}">
              <a16:creationId xmlns:a16="http://schemas.microsoft.com/office/drawing/2014/main" id="{051DA093-1C56-4397-B8A0-557AEA8BE51E}"/>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847" name="n_3aveValue【公民館】&#10;一人当たり面積">
          <a:extLst>
            <a:ext uri="{FF2B5EF4-FFF2-40B4-BE49-F238E27FC236}">
              <a16:creationId xmlns:a16="http://schemas.microsoft.com/office/drawing/2014/main" id="{46CD6BBF-4316-44AB-B941-F5973C30BA63}"/>
            </a:ext>
          </a:extLst>
        </xdr:cNvPr>
        <xdr:cNvSpPr txBox="1"/>
      </xdr:nvSpPr>
      <xdr:spPr>
        <a:xfrm>
          <a:off x="193104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848" name="n_4aveValue【公民館】&#10;一人当たり面積">
          <a:extLst>
            <a:ext uri="{FF2B5EF4-FFF2-40B4-BE49-F238E27FC236}">
              <a16:creationId xmlns:a16="http://schemas.microsoft.com/office/drawing/2014/main" id="{C79434C5-620E-4F62-BCEF-082646D0D290}"/>
            </a:ext>
          </a:extLst>
        </xdr:cNvPr>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166388</xdr:rowOff>
    </xdr:from>
    <xdr:ext cx="469744" cy="259045"/>
    <xdr:sp macro="" textlink="">
      <xdr:nvSpPr>
        <xdr:cNvPr id="849" name="n_1mainValue【公民館】&#10;一人当たり面積">
          <a:extLst>
            <a:ext uri="{FF2B5EF4-FFF2-40B4-BE49-F238E27FC236}">
              <a16:creationId xmlns:a16="http://schemas.microsoft.com/office/drawing/2014/main" id="{D0A87EE0-C42C-44AC-9478-B8A22575E6C9}"/>
            </a:ext>
          </a:extLst>
        </xdr:cNvPr>
        <xdr:cNvSpPr txBox="1"/>
      </xdr:nvSpPr>
      <xdr:spPr>
        <a:xfrm>
          <a:off x="21075727" y="1748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6366</xdr:rowOff>
    </xdr:from>
    <xdr:ext cx="469744" cy="259045"/>
    <xdr:sp macro="" textlink="">
      <xdr:nvSpPr>
        <xdr:cNvPr id="850" name="n_2mainValue【公民館】&#10;一人当たり面積">
          <a:extLst>
            <a:ext uri="{FF2B5EF4-FFF2-40B4-BE49-F238E27FC236}">
              <a16:creationId xmlns:a16="http://schemas.microsoft.com/office/drawing/2014/main" id="{37CB16C8-F797-4F71-B853-120D2C965A5B}"/>
            </a:ext>
          </a:extLst>
        </xdr:cNvPr>
        <xdr:cNvSpPr txBox="1"/>
      </xdr:nvSpPr>
      <xdr:spPr>
        <a:xfrm>
          <a:off x="20199427"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17797</xdr:rowOff>
    </xdr:from>
    <xdr:ext cx="469744" cy="259045"/>
    <xdr:sp macro="" textlink="">
      <xdr:nvSpPr>
        <xdr:cNvPr id="851" name="n_3mainValue【公民館】&#10;一人当たり面積">
          <a:extLst>
            <a:ext uri="{FF2B5EF4-FFF2-40B4-BE49-F238E27FC236}">
              <a16:creationId xmlns:a16="http://schemas.microsoft.com/office/drawing/2014/main" id="{58282D07-FBF3-4719-83DD-7619E55CFCC1}"/>
            </a:ext>
          </a:extLst>
        </xdr:cNvPr>
        <xdr:cNvSpPr txBox="1"/>
      </xdr:nvSpPr>
      <xdr:spPr>
        <a:xfrm>
          <a:off x="19310427" y="1750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29227</xdr:rowOff>
    </xdr:from>
    <xdr:ext cx="469744" cy="259045"/>
    <xdr:sp macro="" textlink="">
      <xdr:nvSpPr>
        <xdr:cNvPr id="852" name="n_4mainValue【公民館】&#10;一人当たり面積">
          <a:extLst>
            <a:ext uri="{FF2B5EF4-FFF2-40B4-BE49-F238E27FC236}">
              <a16:creationId xmlns:a16="http://schemas.microsoft.com/office/drawing/2014/main" id="{30A32452-2450-4450-A1A9-0BB25D2738B7}"/>
            </a:ext>
          </a:extLst>
        </xdr:cNvPr>
        <xdr:cNvSpPr txBox="1"/>
      </xdr:nvSpPr>
      <xdr:spPr>
        <a:xfrm>
          <a:off x="184214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5C8B31CE-21F0-4CF4-B60D-88CD9FE7042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99579E4A-A652-4C3F-9CC0-497F78030DF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EC47EAB9-CFA2-40F4-8797-40229A25F13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有形固定資産減価償却率について、類似団体平均を上回っている。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年以上の老朽化が進んでいる施設が多いことから、公共施設再配置計画等に基づき、公共施設の適正化に努める。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E98D967-6AB4-4206-AC3D-E254A8DFEF4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94AE445-907A-4284-AAB2-BDB0C5CCDB7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2BB1A59-FC3B-4E83-A62E-9739934607A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D3D3043-6977-49B2-9DE3-292B24A3BB9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福井県あわら市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6A78598-83B0-4DD4-A589-47E8AF00591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BB076A3-9B69-4839-9112-42EEBA3A0CE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6E1AE39-5C39-4D8B-A5D4-564CF7668E3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8A38B0C-1CA6-4120-BCB4-21BC7F58E81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B640966-BD12-4FE2-988F-ADDE8EC5F9B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18396A9-17D8-4B13-8DE6-59DCCF38FFF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26,306
25,601
116.98
20,658,242
19,420,178
1,111,926
8,935,226
16,211,293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47214C8-317E-4DE0-AB3E-CCE01B97443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7A42F9E-5B1F-4C2E-81C6-96D1704E744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2187F48-C1FB-4B09-8219-D8682A95819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23.0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BD931B0-E894-4954-A529-CE11CCA9D06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501652C-6D29-406F-9BF2-2CC0C8BC489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42F5EBD-BFF3-42B6-A9F1-ADF1D8A3BB0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979528F-A7FA-44DB-B1FD-7470AE24E53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A3EDE68-D7B9-4BF0-BB2F-78C41B756F7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300B097-BF25-4C10-92D6-CAFDBFC1B18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059F447-0FF7-4F13-A4B7-FD9E9594CD0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3EF7EBA-A794-4F5A-902E-D04B716A033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B4A08BE-5528-450A-88CF-AEAAEE06D47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675C929-F82E-4581-9D8F-29A7920E183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869D5F4-C6DB-4149-8E7E-C5248F18EB3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5CDE41B-1FE9-42AD-8250-B404252ADF5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1CB291B-EDD4-4027-BD2E-4DBAE14CECE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59288F6-581F-4AF7-B479-044D8626722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2087DBA-0BAD-4F69-A9B7-21E54776A36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0972D62-287F-42D1-AB20-863C713C79F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65897BB-02AD-41C6-BB0A-F69AB221310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F990867-A946-4BBA-B6AF-F3B65DBB4D0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4B70920-485E-454E-A53F-CA31C7863E4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039743E-DF21-4C6B-9F25-CAA5B7C236E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8A98819-34C2-4A1D-88F3-0EAEE6F8194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516211D-8426-441B-BBB9-68E9BBF57CD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E061264-D1C8-41EE-80D5-60F783CD21A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37FC5F2-27E3-429D-B707-237AED8E72F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086B9BA-FC45-41E0-AD42-8CAE1EC6C4A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6728514-7968-465A-B7FC-D1398152598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6A400C5-7819-49F1-B9C8-0A471BB81C7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352FE9B-0D95-4E47-A38E-91D2D50145C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0E672C4-D7B1-44B5-85F1-B7305E48FE9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B5893E0-2C20-4FED-ACBF-581D1234B64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F7E70BA-B2FB-4AFB-B377-064D5B9FF6A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F3AA5CE-BCE1-4256-8ACC-73EB6E78DDA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A86FA9B-65D4-4042-9F09-963E5778B83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01C836E-C548-4161-B089-8F24587E8D2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CEB13424-7FCF-41A3-9F61-25A595C14B9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11CDE52-37E4-45FB-B6B6-344DA6C5F4B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70AE29E-C0EC-488D-B464-E7D7B56149A5}"/>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565D148-4F96-4179-8656-BA174C1F81C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92D884F-3ED4-4B4D-BB02-F55474A1AE1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6897B98-FE8E-4606-8895-A665FE0AE8B7}"/>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7908D46-5C84-427B-9FA9-6676D6EEA87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8CC2918-2DAF-4D7F-AF10-DF9FA1F060E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027E63D-49CC-4082-80E5-A96279B181C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9305C36-4B2A-47F6-8FC6-ACB1D3B1153E}"/>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88DAA07A-039F-4FAA-98D7-446042AB7BFD}"/>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1F8AF23C-3579-489E-8FCA-A9504AE86191}"/>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70B2F731-105F-4888-9458-8B262C19E938}"/>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69C6043C-64C6-4833-81D6-4E3A1D4BD1A7}"/>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C71D1284-B4AF-4FAF-9CD2-3F63A4C05848}"/>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9BE3B689-490D-4796-9C48-796EBAA5B94B}"/>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FAE8F42F-DBD7-4259-8FCF-1A343CBC452E}"/>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0193892C-C359-44F9-8033-BF379CB748B5}"/>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3EBB2263-6E44-453B-A05E-83095B3E731D}"/>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BD2F2EBB-742A-4C5C-8A42-1D83FDCDA9AC}"/>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B11B296-B85A-4172-B6C5-5918D0230A4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7DFCDB8-EEAF-4DEE-801C-BAC6EFFEE2B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8862D64-B73D-41B0-BF7C-4F41B09CE0D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9F32C50-64C6-4276-ACE0-0502E1C06AE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4197CA5-B913-4407-A243-1DD09814971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118473</xdr:rowOff>
    </xdr:from>
    <xdr:to>
      <xdr:col>24</xdr:col>
      <xdr:colOff>114300</xdr:colOff>
      <xdr:row>42</xdr:row>
      <xdr:rowOff>48623</xdr:rowOff>
    </xdr:to>
    <xdr:sp macro="" textlink="">
      <xdr:nvSpPr>
        <xdr:cNvPr id="74" name="楕円 73">
          <a:extLst>
            <a:ext uri="{FF2B5EF4-FFF2-40B4-BE49-F238E27FC236}">
              <a16:creationId xmlns:a16="http://schemas.microsoft.com/office/drawing/2014/main" id="{97D35B3F-1C50-4CCA-BD3F-AFA92CED97FE}"/>
            </a:ext>
          </a:extLst>
        </xdr:cNvPr>
        <xdr:cNvSpPr/>
      </xdr:nvSpPr>
      <xdr:spPr>
        <a:xfrm>
          <a:off x="4584700" y="714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33400</xdr:rowOff>
    </xdr:from>
    <xdr:ext cx="405111" cy="259045"/>
    <xdr:sp macro="" textlink="">
      <xdr:nvSpPr>
        <xdr:cNvPr id="75" name="【図書館】&#10;有形固定資産減価償却率該当値テキスト">
          <a:extLst>
            <a:ext uri="{FF2B5EF4-FFF2-40B4-BE49-F238E27FC236}">
              <a16:creationId xmlns:a16="http://schemas.microsoft.com/office/drawing/2014/main" id="{808ECF12-0B77-4320-8880-51766E4D70C8}"/>
            </a:ext>
          </a:extLst>
        </xdr:cNvPr>
        <xdr:cNvSpPr txBox="1"/>
      </xdr:nvSpPr>
      <xdr:spPr>
        <a:xfrm>
          <a:off x="4673600" y="7062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110309</xdr:rowOff>
    </xdr:from>
    <xdr:to>
      <xdr:col>20</xdr:col>
      <xdr:colOff>38100</xdr:colOff>
      <xdr:row>42</xdr:row>
      <xdr:rowOff>40459</xdr:rowOff>
    </xdr:to>
    <xdr:sp macro="" textlink="">
      <xdr:nvSpPr>
        <xdr:cNvPr id="76" name="楕円 75">
          <a:extLst>
            <a:ext uri="{FF2B5EF4-FFF2-40B4-BE49-F238E27FC236}">
              <a16:creationId xmlns:a16="http://schemas.microsoft.com/office/drawing/2014/main" id="{6A057E3F-CD33-4466-B404-085B1BF59392}"/>
            </a:ext>
          </a:extLst>
        </xdr:cNvPr>
        <xdr:cNvSpPr/>
      </xdr:nvSpPr>
      <xdr:spPr>
        <a:xfrm>
          <a:off x="3746500" y="713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161109</xdr:rowOff>
    </xdr:from>
    <xdr:to>
      <xdr:col>24</xdr:col>
      <xdr:colOff>63500</xdr:colOff>
      <xdr:row>41</xdr:row>
      <xdr:rowOff>169273</xdr:rowOff>
    </xdr:to>
    <xdr:cxnSp macro="">
      <xdr:nvCxnSpPr>
        <xdr:cNvPr id="77" name="直線コネクタ 76">
          <a:extLst>
            <a:ext uri="{FF2B5EF4-FFF2-40B4-BE49-F238E27FC236}">
              <a16:creationId xmlns:a16="http://schemas.microsoft.com/office/drawing/2014/main" id="{675A17B5-C8FC-4BC7-A48E-D5516DA0684B}"/>
            </a:ext>
          </a:extLst>
        </xdr:cNvPr>
        <xdr:cNvCxnSpPr/>
      </xdr:nvCxnSpPr>
      <xdr:spPr>
        <a:xfrm>
          <a:off x="3797300" y="7190559"/>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100512</xdr:rowOff>
    </xdr:from>
    <xdr:to>
      <xdr:col>15</xdr:col>
      <xdr:colOff>101600</xdr:colOff>
      <xdr:row>42</xdr:row>
      <xdr:rowOff>30662</xdr:rowOff>
    </xdr:to>
    <xdr:sp macro="" textlink="">
      <xdr:nvSpPr>
        <xdr:cNvPr id="78" name="楕円 77">
          <a:extLst>
            <a:ext uri="{FF2B5EF4-FFF2-40B4-BE49-F238E27FC236}">
              <a16:creationId xmlns:a16="http://schemas.microsoft.com/office/drawing/2014/main" id="{7E9A9AB2-A3A9-4272-92AF-03908BB5DDB7}"/>
            </a:ext>
          </a:extLst>
        </xdr:cNvPr>
        <xdr:cNvSpPr/>
      </xdr:nvSpPr>
      <xdr:spPr>
        <a:xfrm>
          <a:off x="2857500" y="712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151312</xdr:rowOff>
    </xdr:from>
    <xdr:to>
      <xdr:col>19</xdr:col>
      <xdr:colOff>177800</xdr:colOff>
      <xdr:row>41</xdr:row>
      <xdr:rowOff>161109</xdr:rowOff>
    </xdr:to>
    <xdr:cxnSp macro="">
      <xdr:nvCxnSpPr>
        <xdr:cNvPr id="79" name="直線コネクタ 78">
          <a:extLst>
            <a:ext uri="{FF2B5EF4-FFF2-40B4-BE49-F238E27FC236}">
              <a16:creationId xmlns:a16="http://schemas.microsoft.com/office/drawing/2014/main" id="{880D242B-32FD-4604-88E8-143F70B94947}"/>
            </a:ext>
          </a:extLst>
        </xdr:cNvPr>
        <xdr:cNvCxnSpPr/>
      </xdr:nvCxnSpPr>
      <xdr:spPr>
        <a:xfrm>
          <a:off x="2908300" y="7180762"/>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61323</xdr:rowOff>
    </xdr:from>
    <xdr:to>
      <xdr:col>10</xdr:col>
      <xdr:colOff>165100</xdr:colOff>
      <xdr:row>41</xdr:row>
      <xdr:rowOff>162923</xdr:rowOff>
    </xdr:to>
    <xdr:sp macro="" textlink="">
      <xdr:nvSpPr>
        <xdr:cNvPr id="80" name="楕円 79">
          <a:extLst>
            <a:ext uri="{FF2B5EF4-FFF2-40B4-BE49-F238E27FC236}">
              <a16:creationId xmlns:a16="http://schemas.microsoft.com/office/drawing/2014/main" id="{670AF650-F18B-4CE0-A953-13A430E0BF87}"/>
            </a:ext>
          </a:extLst>
        </xdr:cNvPr>
        <xdr:cNvSpPr/>
      </xdr:nvSpPr>
      <xdr:spPr>
        <a:xfrm>
          <a:off x="1968500" y="709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112123</xdr:rowOff>
    </xdr:from>
    <xdr:to>
      <xdr:col>15</xdr:col>
      <xdr:colOff>50800</xdr:colOff>
      <xdr:row>41</xdr:row>
      <xdr:rowOff>151312</xdr:rowOff>
    </xdr:to>
    <xdr:cxnSp macro="">
      <xdr:nvCxnSpPr>
        <xdr:cNvPr id="81" name="直線コネクタ 80">
          <a:extLst>
            <a:ext uri="{FF2B5EF4-FFF2-40B4-BE49-F238E27FC236}">
              <a16:creationId xmlns:a16="http://schemas.microsoft.com/office/drawing/2014/main" id="{47BE4308-A8C5-4984-A3EE-EE95D1449B3E}"/>
            </a:ext>
          </a:extLst>
        </xdr:cNvPr>
        <xdr:cNvCxnSpPr/>
      </xdr:nvCxnSpPr>
      <xdr:spPr>
        <a:xfrm>
          <a:off x="2019300" y="714157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22134</xdr:rowOff>
    </xdr:from>
    <xdr:to>
      <xdr:col>6</xdr:col>
      <xdr:colOff>38100</xdr:colOff>
      <xdr:row>41</xdr:row>
      <xdr:rowOff>123734</xdr:rowOff>
    </xdr:to>
    <xdr:sp macro="" textlink="">
      <xdr:nvSpPr>
        <xdr:cNvPr id="82" name="楕円 81">
          <a:extLst>
            <a:ext uri="{FF2B5EF4-FFF2-40B4-BE49-F238E27FC236}">
              <a16:creationId xmlns:a16="http://schemas.microsoft.com/office/drawing/2014/main" id="{4FF4E763-16EC-46EA-B0EA-4C42B3EC224C}"/>
            </a:ext>
          </a:extLst>
        </xdr:cNvPr>
        <xdr:cNvSpPr/>
      </xdr:nvSpPr>
      <xdr:spPr>
        <a:xfrm>
          <a:off x="1079500" y="705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72934</xdr:rowOff>
    </xdr:from>
    <xdr:to>
      <xdr:col>10</xdr:col>
      <xdr:colOff>114300</xdr:colOff>
      <xdr:row>41</xdr:row>
      <xdr:rowOff>112123</xdr:rowOff>
    </xdr:to>
    <xdr:cxnSp macro="">
      <xdr:nvCxnSpPr>
        <xdr:cNvPr id="83" name="直線コネクタ 82">
          <a:extLst>
            <a:ext uri="{FF2B5EF4-FFF2-40B4-BE49-F238E27FC236}">
              <a16:creationId xmlns:a16="http://schemas.microsoft.com/office/drawing/2014/main" id="{9AD413F4-3D3B-465E-A7AB-29D744B35CDC}"/>
            </a:ext>
          </a:extLst>
        </xdr:cNvPr>
        <xdr:cNvCxnSpPr/>
      </xdr:nvCxnSpPr>
      <xdr:spPr>
        <a:xfrm>
          <a:off x="1130300" y="710238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0092EBFC-3F94-4CC1-8F9A-92464C0B4383}"/>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7B58961B-B5C1-453D-882B-D4D501F729B5}"/>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461850DA-E987-4E5A-BA53-948291D9AF03}"/>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9B9E9255-4F80-4D40-8603-10584DF40731}"/>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31586</xdr:rowOff>
    </xdr:from>
    <xdr:ext cx="405111" cy="259045"/>
    <xdr:sp macro="" textlink="">
      <xdr:nvSpPr>
        <xdr:cNvPr id="88" name="n_1mainValue【図書館】&#10;有形固定資産減価償却率">
          <a:extLst>
            <a:ext uri="{FF2B5EF4-FFF2-40B4-BE49-F238E27FC236}">
              <a16:creationId xmlns:a16="http://schemas.microsoft.com/office/drawing/2014/main" id="{5F82387D-5D32-4C01-A3CE-25D41C8C3147}"/>
            </a:ext>
          </a:extLst>
        </xdr:cNvPr>
        <xdr:cNvSpPr txBox="1"/>
      </xdr:nvSpPr>
      <xdr:spPr>
        <a:xfrm>
          <a:off x="3582044" y="7232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21789</xdr:rowOff>
    </xdr:from>
    <xdr:ext cx="405111" cy="259045"/>
    <xdr:sp macro="" textlink="">
      <xdr:nvSpPr>
        <xdr:cNvPr id="89" name="n_2mainValue【図書館】&#10;有形固定資産減価償却率">
          <a:extLst>
            <a:ext uri="{FF2B5EF4-FFF2-40B4-BE49-F238E27FC236}">
              <a16:creationId xmlns:a16="http://schemas.microsoft.com/office/drawing/2014/main" id="{851901B5-9C8B-4DE2-9188-96CD96EA2656}"/>
            </a:ext>
          </a:extLst>
        </xdr:cNvPr>
        <xdr:cNvSpPr txBox="1"/>
      </xdr:nvSpPr>
      <xdr:spPr>
        <a:xfrm>
          <a:off x="2705744" y="722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154050</xdr:rowOff>
    </xdr:from>
    <xdr:ext cx="405111" cy="259045"/>
    <xdr:sp macro="" textlink="">
      <xdr:nvSpPr>
        <xdr:cNvPr id="90" name="n_3mainValue【図書館】&#10;有形固定資産減価償却率">
          <a:extLst>
            <a:ext uri="{FF2B5EF4-FFF2-40B4-BE49-F238E27FC236}">
              <a16:creationId xmlns:a16="http://schemas.microsoft.com/office/drawing/2014/main" id="{1F57D0C9-93B8-42D2-8E14-D6B273D6B4E4}"/>
            </a:ext>
          </a:extLst>
        </xdr:cNvPr>
        <xdr:cNvSpPr txBox="1"/>
      </xdr:nvSpPr>
      <xdr:spPr>
        <a:xfrm>
          <a:off x="1816744" y="7183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114861</xdr:rowOff>
    </xdr:from>
    <xdr:ext cx="405111" cy="259045"/>
    <xdr:sp macro="" textlink="">
      <xdr:nvSpPr>
        <xdr:cNvPr id="91" name="n_4mainValue【図書館】&#10;有形固定資産減価償却率">
          <a:extLst>
            <a:ext uri="{FF2B5EF4-FFF2-40B4-BE49-F238E27FC236}">
              <a16:creationId xmlns:a16="http://schemas.microsoft.com/office/drawing/2014/main" id="{B623273B-418D-4355-973D-0E7EFCBE8420}"/>
            </a:ext>
          </a:extLst>
        </xdr:cNvPr>
        <xdr:cNvSpPr txBox="1"/>
      </xdr:nvSpPr>
      <xdr:spPr>
        <a:xfrm>
          <a:off x="927744" y="714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09697BC-745F-4F64-9828-30E252D3DFC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5102BCC-891C-4090-9541-0BF38B194FF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A12A8EE-602C-4BAC-90D3-33EB3375169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6168B5C-49A2-462A-B19D-442E139E3ED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B3EDBA9-A889-4F6C-B163-4EED1BC00A7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200A000-9943-4C21-B251-E00E7C3BFE2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EB2BB09-7189-488E-ABE8-1FE0093103A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2C88F96-768F-4914-B553-3F4ED879AD6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52F1FA4-C3E4-4E44-B1EF-4ACDE6D9396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ADD51ED-976B-46F7-B460-CF81DCCD612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9BE36BF-4504-454F-9C56-8AB4CDAC1D7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AFD8676C-6E73-4B8C-A06D-F5E2B134223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39FE41B-3EA9-4BB6-BC0A-BC39CAD0573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335A271-ECFB-4F40-AE8F-90C1318E10A9}"/>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177FCEA6-1041-4BD0-835A-A8ABD2A7780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D7B3BC4-79BF-4F47-A42A-3A0AF2E24F49}"/>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6A617C6-62EE-4492-91D8-FFEF18EC388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E74A092-025C-45C9-92E2-70A977752675}"/>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E83DF20-737E-45EA-BCB4-89B5A20EB7A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0AB1A42-5AD3-4111-810B-50395BD34D7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BDFB449-51D3-4DED-AEBC-57338A6ECDB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1E62737-C678-48FD-BA65-D03B3D3B88A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AE0230E8-B17C-45A3-A89F-D76F5DAC9D0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9358D6E9-F230-40D1-8B90-94AC2B31D9DE}"/>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28418BC1-ECE3-45D1-96B7-3BBA7D9CBE02}"/>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33314F48-39BC-497B-8654-C8374DE62A42}"/>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49B4A8AF-953B-4929-9BB4-5739074CD971}"/>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9626DACE-9596-4372-8D4D-6E9D63CA92DD}"/>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C9CE84BD-86B8-4C10-B062-720C0ECE5D8C}"/>
            </a:ext>
          </a:extLst>
        </xdr:cNvPr>
        <xdr:cNvSpPr txBox="1"/>
      </xdr:nvSpPr>
      <xdr:spPr>
        <a:xfrm>
          <a:off x="10515600" y="662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C5C5E78E-FA03-4050-9518-17AEC2BE9E28}"/>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AF13DEC7-0401-4661-8B18-6A3688B4CD63}"/>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AE62FD64-9DE3-4EC9-9110-D059C620526E}"/>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94C6A07D-25D3-4FB4-9012-E5AFCD0BF3CE}"/>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43005F76-92C2-4174-9E3B-97FB998F1488}"/>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B937847-77BD-4492-9634-F0DAC11A6FF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915867E-301E-40C2-90AD-B5CA707815B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F950981-CBBC-4367-A281-5E8E567D18F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1539CFA-E3F7-4194-B44B-C59F03C2FCF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8D0B97F-5354-429A-8F71-64DD94B7D47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120650</xdr:rowOff>
    </xdr:from>
    <xdr:to>
      <xdr:col>55</xdr:col>
      <xdr:colOff>50800</xdr:colOff>
      <xdr:row>38</xdr:row>
      <xdr:rowOff>50800</xdr:rowOff>
    </xdr:to>
    <xdr:sp macro="" textlink="">
      <xdr:nvSpPr>
        <xdr:cNvPr id="131" name="楕円 130">
          <a:extLst>
            <a:ext uri="{FF2B5EF4-FFF2-40B4-BE49-F238E27FC236}">
              <a16:creationId xmlns:a16="http://schemas.microsoft.com/office/drawing/2014/main" id="{E0E1BAE1-F531-4F1A-9369-AC54ACE7D802}"/>
            </a:ext>
          </a:extLst>
        </xdr:cNvPr>
        <xdr:cNvSpPr/>
      </xdr:nvSpPr>
      <xdr:spPr>
        <a:xfrm>
          <a:off x="104267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143527</xdr:rowOff>
    </xdr:from>
    <xdr:ext cx="469744" cy="259045"/>
    <xdr:sp macro="" textlink="">
      <xdr:nvSpPr>
        <xdr:cNvPr id="132" name="【図書館】&#10;一人当たり面積該当値テキスト">
          <a:extLst>
            <a:ext uri="{FF2B5EF4-FFF2-40B4-BE49-F238E27FC236}">
              <a16:creationId xmlns:a16="http://schemas.microsoft.com/office/drawing/2014/main" id="{51820FF6-A39F-45C0-AF22-FCFDEE299033}"/>
            </a:ext>
          </a:extLst>
        </xdr:cNvPr>
        <xdr:cNvSpPr txBox="1"/>
      </xdr:nvSpPr>
      <xdr:spPr>
        <a:xfrm>
          <a:off x="10515600"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128270</xdr:rowOff>
    </xdr:from>
    <xdr:to>
      <xdr:col>50</xdr:col>
      <xdr:colOff>165100</xdr:colOff>
      <xdr:row>38</xdr:row>
      <xdr:rowOff>58420</xdr:rowOff>
    </xdr:to>
    <xdr:sp macro="" textlink="">
      <xdr:nvSpPr>
        <xdr:cNvPr id="133" name="楕円 132">
          <a:extLst>
            <a:ext uri="{FF2B5EF4-FFF2-40B4-BE49-F238E27FC236}">
              <a16:creationId xmlns:a16="http://schemas.microsoft.com/office/drawing/2014/main" id="{EE47E63F-FE42-40F8-AD38-9EE7191667B9}"/>
            </a:ext>
          </a:extLst>
        </xdr:cNvPr>
        <xdr:cNvSpPr/>
      </xdr:nvSpPr>
      <xdr:spPr>
        <a:xfrm>
          <a:off x="9588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0</xdr:rowOff>
    </xdr:from>
    <xdr:to>
      <xdr:col>55</xdr:col>
      <xdr:colOff>0</xdr:colOff>
      <xdr:row>38</xdr:row>
      <xdr:rowOff>7620</xdr:rowOff>
    </xdr:to>
    <xdr:cxnSp macro="">
      <xdr:nvCxnSpPr>
        <xdr:cNvPr id="134" name="直線コネクタ 133">
          <a:extLst>
            <a:ext uri="{FF2B5EF4-FFF2-40B4-BE49-F238E27FC236}">
              <a16:creationId xmlns:a16="http://schemas.microsoft.com/office/drawing/2014/main" id="{CBBCDEDC-108A-470E-8B1B-52F1B94AB73C}"/>
            </a:ext>
          </a:extLst>
        </xdr:cNvPr>
        <xdr:cNvCxnSpPr/>
      </xdr:nvCxnSpPr>
      <xdr:spPr>
        <a:xfrm flipV="1">
          <a:off x="9639300" y="65151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135890</xdr:rowOff>
    </xdr:from>
    <xdr:to>
      <xdr:col>46</xdr:col>
      <xdr:colOff>38100</xdr:colOff>
      <xdr:row>38</xdr:row>
      <xdr:rowOff>66040</xdr:rowOff>
    </xdr:to>
    <xdr:sp macro="" textlink="">
      <xdr:nvSpPr>
        <xdr:cNvPr id="135" name="楕円 134">
          <a:extLst>
            <a:ext uri="{FF2B5EF4-FFF2-40B4-BE49-F238E27FC236}">
              <a16:creationId xmlns:a16="http://schemas.microsoft.com/office/drawing/2014/main" id="{79F33454-11C8-4FA2-AA29-90C4F40A3251}"/>
            </a:ext>
          </a:extLst>
        </xdr:cNvPr>
        <xdr:cNvSpPr/>
      </xdr:nvSpPr>
      <xdr:spPr>
        <a:xfrm>
          <a:off x="8699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7620</xdr:rowOff>
    </xdr:from>
    <xdr:to>
      <xdr:col>50</xdr:col>
      <xdr:colOff>114300</xdr:colOff>
      <xdr:row>38</xdr:row>
      <xdr:rowOff>15240</xdr:rowOff>
    </xdr:to>
    <xdr:cxnSp macro="">
      <xdr:nvCxnSpPr>
        <xdr:cNvPr id="136" name="直線コネクタ 135">
          <a:extLst>
            <a:ext uri="{FF2B5EF4-FFF2-40B4-BE49-F238E27FC236}">
              <a16:creationId xmlns:a16="http://schemas.microsoft.com/office/drawing/2014/main" id="{B68AF6E3-C8AD-4541-B9CF-A437880C4046}"/>
            </a:ext>
          </a:extLst>
        </xdr:cNvPr>
        <xdr:cNvCxnSpPr/>
      </xdr:nvCxnSpPr>
      <xdr:spPr>
        <a:xfrm flipV="1">
          <a:off x="8750300" y="65227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143510</xdr:rowOff>
    </xdr:from>
    <xdr:to>
      <xdr:col>41</xdr:col>
      <xdr:colOff>101600</xdr:colOff>
      <xdr:row>38</xdr:row>
      <xdr:rowOff>73660</xdr:rowOff>
    </xdr:to>
    <xdr:sp macro="" textlink="">
      <xdr:nvSpPr>
        <xdr:cNvPr id="137" name="楕円 136">
          <a:extLst>
            <a:ext uri="{FF2B5EF4-FFF2-40B4-BE49-F238E27FC236}">
              <a16:creationId xmlns:a16="http://schemas.microsoft.com/office/drawing/2014/main" id="{C810DBE6-4112-4A20-A7E5-8CAB5C1E8863}"/>
            </a:ext>
          </a:extLst>
        </xdr:cNvPr>
        <xdr:cNvSpPr/>
      </xdr:nvSpPr>
      <xdr:spPr>
        <a:xfrm>
          <a:off x="7810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15240</xdr:rowOff>
    </xdr:from>
    <xdr:to>
      <xdr:col>45</xdr:col>
      <xdr:colOff>177800</xdr:colOff>
      <xdr:row>38</xdr:row>
      <xdr:rowOff>22860</xdr:rowOff>
    </xdr:to>
    <xdr:cxnSp macro="">
      <xdr:nvCxnSpPr>
        <xdr:cNvPr id="138" name="直線コネクタ 137">
          <a:extLst>
            <a:ext uri="{FF2B5EF4-FFF2-40B4-BE49-F238E27FC236}">
              <a16:creationId xmlns:a16="http://schemas.microsoft.com/office/drawing/2014/main" id="{59F61C6E-5D43-4B93-B225-C3C7D3C897FC}"/>
            </a:ext>
          </a:extLst>
        </xdr:cNvPr>
        <xdr:cNvCxnSpPr/>
      </xdr:nvCxnSpPr>
      <xdr:spPr>
        <a:xfrm flipV="1">
          <a:off x="7861300" y="65303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151130</xdr:rowOff>
    </xdr:from>
    <xdr:to>
      <xdr:col>36</xdr:col>
      <xdr:colOff>165100</xdr:colOff>
      <xdr:row>38</xdr:row>
      <xdr:rowOff>81280</xdr:rowOff>
    </xdr:to>
    <xdr:sp macro="" textlink="">
      <xdr:nvSpPr>
        <xdr:cNvPr id="139" name="楕円 138">
          <a:extLst>
            <a:ext uri="{FF2B5EF4-FFF2-40B4-BE49-F238E27FC236}">
              <a16:creationId xmlns:a16="http://schemas.microsoft.com/office/drawing/2014/main" id="{F6C606EA-E333-48F9-8DA2-B964A33015CD}"/>
            </a:ext>
          </a:extLst>
        </xdr:cNvPr>
        <xdr:cNvSpPr/>
      </xdr:nvSpPr>
      <xdr:spPr>
        <a:xfrm>
          <a:off x="6921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22860</xdr:rowOff>
    </xdr:from>
    <xdr:to>
      <xdr:col>41</xdr:col>
      <xdr:colOff>50800</xdr:colOff>
      <xdr:row>38</xdr:row>
      <xdr:rowOff>30480</xdr:rowOff>
    </xdr:to>
    <xdr:cxnSp macro="">
      <xdr:nvCxnSpPr>
        <xdr:cNvPr id="140" name="直線コネクタ 139">
          <a:extLst>
            <a:ext uri="{FF2B5EF4-FFF2-40B4-BE49-F238E27FC236}">
              <a16:creationId xmlns:a16="http://schemas.microsoft.com/office/drawing/2014/main" id="{1A0F5A67-A529-4ED7-86B6-6B41836F09ED}"/>
            </a:ext>
          </a:extLst>
        </xdr:cNvPr>
        <xdr:cNvCxnSpPr/>
      </xdr:nvCxnSpPr>
      <xdr:spPr>
        <a:xfrm flipV="1">
          <a:off x="6972300" y="65379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5BF1B101-EA8E-4E4A-B9B7-98B33D0216CF}"/>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3DBE31C8-C444-4EC7-9DBE-20EDF723FF86}"/>
            </a:ext>
          </a:extLst>
        </xdr:cNvPr>
        <xdr:cNvSpPr txBox="1"/>
      </xdr:nvSpPr>
      <xdr:spPr>
        <a:xfrm>
          <a:off x="85154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020691CE-6A5C-4453-925B-AFFE30ADE182}"/>
            </a:ext>
          </a:extLst>
        </xdr:cNvPr>
        <xdr:cNvSpPr txBox="1"/>
      </xdr:nvSpPr>
      <xdr:spPr>
        <a:xfrm>
          <a:off x="7626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B80EFEB3-EE32-43AC-B852-42C7DE65385A}"/>
            </a:ext>
          </a:extLst>
        </xdr:cNvPr>
        <xdr:cNvSpPr txBox="1"/>
      </xdr:nvSpPr>
      <xdr:spPr>
        <a:xfrm>
          <a:off x="6737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74947</xdr:rowOff>
    </xdr:from>
    <xdr:ext cx="469744" cy="259045"/>
    <xdr:sp macro="" textlink="">
      <xdr:nvSpPr>
        <xdr:cNvPr id="145" name="n_1mainValue【図書館】&#10;一人当たり面積">
          <a:extLst>
            <a:ext uri="{FF2B5EF4-FFF2-40B4-BE49-F238E27FC236}">
              <a16:creationId xmlns:a16="http://schemas.microsoft.com/office/drawing/2014/main" id="{4E44B949-73AC-4A89-BF20-E45E05457EFC}"/>
            </a:ext>
          </a:extLst>
        </xdr:cNvPr>
        <xdr:cNvSpPr txBox="1"/>
      </xdr:nvSpPr>
      <xdr:spPr>
        <a:xfrm>
          <a:off x="93917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82567</xdr:rowOff>
    </xdr:from>
    <xdr:ext cx="469744" cy="259045"/>
    <xdr:sp macro="" textlink="">
      <xdr:nvSpPr>
        <xdr:cNvPr id="146" name="n_2mainValue【図書館】&#10;一人当たり面積">
          <a:extLst>
            <a:ext uri="{FF2B5EF4-FFF2-40B4-BE49-F238E27FC236}">
              <a16:creationId xmlns:a16="http://schemas.microsoft.com/office/drawing/2014/main" id="{4BFDAC84-AAE2-4137-8E07-6C59195BB9D1}"/>
            </a:ext>
          </a:extLst>
        </xdr:cNvPr>
        <xdr:cNvSpPr txBox="1"/>
      </xdr:nvSpPr>
      <xdr:spPr>
        <a:xfrm>
          <a:off x="851542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90187</xdr:rowOff>
    </xdr:from>
    <xdr:ext cx="469744" cy="259045"/>
    <xdr:sp macro="" textlink="">
      <xdr:nvSpPr>
        <xdr:cNvPr id="147" name="n_3mainValue【図書館】&#10;一人当たり面積">
          <a:extLst>
            <a:ext uri="{FF2B5EF4-FFF2-40B4-BE49-F238E27FC236}">
              <a16:creationId xmlns:a16="http://schemas.microsoft.com/office/drawing/2014/main" id="{9CD02A0F-CE27-415C-8EC0-CB4FBFC73169}"/>
            </a:ext>
          </a:extLst>
        </xdr:cNvPr>
        <xdr:cNvSpPr txBox="1"/>
      </xdr:nvSpPr>
      <xdr:spPr>
        <a:xfrm>
          <a:off x="7626427" y="626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97807</xdr:rowOff>
    </xdr:from>
    <xdr:ext cx="469744" cy="259045"/>
    <xdr:sp macro="" textlink="">
      <xdr:nvSpPr>
        <xdr:cNvPr id="148" name="n_4mainValue【図書館】&#10;一人当たり面積">
          <a:extLst>
            <a:ext uri="{FF2B5EF4-FFF2-40B4-BE49-F238E27FC236}">
              <a16:creationId xmlns:a16="http://schemas.microsoft.com/office/drawing/2014/main" id="{4028027D-298E-4C57-8BF5-01FED86B6145}"/>
            </a:ext>
          </a:extLst>
        </xdr:cNvPr>
        <xdr:cNvSpPr txBox="1"/>
      </xdr:nvSpPr>
      <xdr:spPr>
        <a:xfrm>
          <a:off x="67374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3AD391BF-5A82-4C2E-BC01-60105A0C89C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31A677D-B8A0-4FCB-B1D2-1AED7B62EA5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5A628F91-1977-42C1-B07F-FF8A5EFF8E4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967F55A-F0DD-4C47-BFF8-2B9B2851A56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C70A262-8F0A-4DA4-8392-1AFED65A199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5DCF7174-31F8-4027-A758-ADFEEDC90E6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E5D954B-DA01-4EE6-9232-8FD4300F31B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3EFBF232-7D15-4244-A015-DAC722EFBC5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BF0BF45-3B3F-4718-8AD3-9ADF9A2B0B9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CD6A41D-7406-4076-96F6-E5C80142367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44B6C6C9-36B6-45EE-B10B-A053002891A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DD0E7348-CA9C-418A-AF82-03BB32F4EB7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82E4044D-79D7-4FD5-ACDE-56832970D8B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372B9D86-A3A4-479B-949D-F9FAA4A92D3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D2F4960B-B496-4F64-A85B-9F9743CCD97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90F3B59F-37C8-4302-9D06-281168AA171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310FB5EC-4E03-4750-A1A9-96DCDA7F309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8261CA18-DCBB-4358-A0F5-5E47A49520B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DB14A771-1ABE-4694-AA5B-1DABDAE780E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ACD40F35-53E3-4230-B552-AE8699AEB18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99ADA800-67AC-4C77-B2A5-E59545F0FA4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4DBDAB1D-D404-4B89-8655-D9E3C2A67F2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4F46F68B-85C3-4BF4-BD2E-AB77BE0E6FF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DB87CAD9-CBA5-411F-A8A5-E7DC896C9EB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38424D03-350E-4B5C-B1DC-7080A1424976}"/>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B819FEDB-6B4D-4099-A5E3-CBF03B38DBEC}"/>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3EEE8A49-E6BF-471E-9FC3-09BB00DB7CDE}"/>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D39861D3-931A-4118-940A-B579E1980A33}"/>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260B4338-71C5-40CF-80EA-A5304274B125}"/>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9036581D-158E-42F1-86A7-286FB4993D7F}"/>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211827AD-9CB0-4E23-8E5F-4E4B0BD2D8CC}"/>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4A734C82-D773-4EFB-AC1C-9CD2B4B307C8}"/>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1E1FF49E-0BA8-4B6D-B3BA-21A186EB73AC}"/>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47044809-440A-4DF5-AF5A-1F5ED9AFE85E}"/>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D88E2E64-1876-4A94-ACE5-9750012A2AD9}"/>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9F51068-9E1C-4D9F-941E-E8FFEA53A4D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13267BE-BF6B-4F7E-8F9B-3062EC4F35C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BEE3E74-51E6-4D3D-AE88-B5FE673764C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9D268D3-8C5D-4674-A5DF-5AFD72B45AD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836A08A-A306-476A-A26B-D0303F135DA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160655</xdr:rowOff>
    </xdr:from>
    <xdr:to>
      <xdr:col>24</xdr:col>
      <xdr:colOff>114300</xdr:colOff>
      <xdr:row>62</xdr:row>
      <xdr:rowOff>90805</xdr:rowOff>
    </xdr:to>
    <xdr:sp macro="" textlink="">
      <xdr:nvSpPr>
        <xdr:cNvPr id="189" name="楕円 188">
          <a:extLst>
            <a:ext uri="{FF2B5EF4-FFF2-40B4-BE49-F238E27FC236}">
              <a16:creationId xmlns:a16="http://schemas.microsoft.com/office/drawing/2014/main" id="{21BB9F4B-3584-4288-836D-CD871A4C56BF}"/>
            </a:ext>
          </a:extLst>
        </xdr:cNvPr>
        <xdr:cNvSpPr/>
      </xdr:nvSpPr>
      <xdr:spPr>
        <a:xfrm>
          <a:off x="4584700" y="1061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139082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40C2EA0E-9FAD-4DCB-8036-30E4A9938316}"/>
            </a:ext>
          </a:extLst>
        </xdr:cNvPr>
        <xdr:cNvSpPr txBox="1"/>
      </xdr:nvSpPr>
      <xdr:spPr>
        <a:xfrm>
          <a:off x="4673600"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116840</xdr:rowOff>
    </xdr:from>
    <xdr:to>
      <xdr:col>20</xdr:col>
      <xdr:colOff>38100</xdr:colOff>
      <xdr:row>62</xdr:row>
      <xdr:rowOff>46990</xdr:rowOff>
    </xdr:to>
    <xdr:sp macro="" textlink="">
      <xdr:nvSpPr>
        <xdr:cNvPr id="191" name="楕円 190">
          <a:extLst>
            <a:ext uri="{FF2B5EF4-FFF2-40B4-BE49-F238E27FC236}">
              <a16:creationId xmlns:a16="http://schemas.microsoft.com/office/drawing/2014/main" id="{3EA0FD0A-5481-4ED2-8454-DE611BFE35A1}"/>
            </a:ext>
          </a:extLst>
        </xdr:cNvPr>
        <xdr:cNvSpPr/>
      </xdr:nvSpPr>
      <xdr:spPr>
        <a:xfrm>
          <a:off x="37465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167640</xdr:rowOff>
    </xdr:from>
    <xdr:to>
      <xdr:col>24</xdr:col>
      <xdr:colOff>63500</xdr:colOff>
      <xdr:row>62</xdr:row>
      <xdr:rowOff>40005</xdr:rowOff>
    </xdr:to>
    <xdr:cxnSp macro="">
      <xdr:nvCxnSpPr>
        <xdr:cNvPr id="192" name="直線コネクタ 191">
          <a:extLst>
            <a:ext uri="{FF2B5EF4-FFF2-40B4-BE49-F238E27FC236}">
              <a16:creationId xmlns:a16="http://schemas.microsoft.com/office/drawing/2014/main" id="{B8B8A299-F47D-4B20-9E18-BE66DABE160B}"/>
            </a:ext>
          </a:extLst>
        </xdr:cNvPr>
        <xdr:cNvCxnSpPr/>
      </xdr:nvCxnSpPr>
      <xdr:spPr>
        <a:xfrm>
          <a:off x="3797300" y="1062609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116840</xdr:rowOff>
    </xdr:from>
    <xdr:to>
      <xdr:col>15</xdr:col>
      <xdr:colOff>101600</xdr:colOff>
      <xdr:row>62</xdr:row>
      <xdr:rowOff>46990</xdr:rowOff>
    </xdr:to>
    <xdr:sp macro="" textlink="">
      <xdr:nvSpPr>
        <xdr:cNvPr id="193" name="楕円 192">
          <a:extLst>
            <a:ext uri="{FF2B5EF4-FFF2-40B4-BE49-F238E27FC236}">
              <a16:creationId xmlns:a16="http://schemas.microsoft.com/office/drawing/2014/main" id="{21BD33F6-6F7A-44F6-8C88-58D9F9447E5B}"/>
            </a:ext>
          </a:extLst>
        </xdr:cNvPr>
        <xdr:cNvSpPr/>
      </xdr:nvSpPr>
      <xdr:spPr>
        <a:xfrm>
          <a:off x="28575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167640</xdr:rowOff>
    </xdr:from>
    <xdr:to>
      <xdr:col>19</xdr:col>
      <xdr:colOff>177800</xdr:colOff>
      <xdr:row>61</xdr:row>
      <xdr:rowOff>167640</xdr:rowOff>
    </xdr:to>
    <xdr:cxnSp macro="">
      <xdr:nvCxnSpPr>
        <xdr:cNvPr id="194" name="直線コネクタ 193">
          <a:extLst>
            <a:ext uri="{FF2B5EF4-FFF2-40B4-BE49-F238E27FC236}">
              <a16:creationId xmlns:a16="http://schemas.microsoft.com/office/drawing/2014/main" id="{67110B9B-E6FC-4677-AF68-DE9311599391}"/>
            </a:ext>
          </a:extLst>
        </xdr:cNvPr>
        <xdr:cNvCxnSpPr/>
      </xdr:nvCxnSpPr>
      <xdr:spPr>
        <a:xfrm>
          <a:off x="2908300" y="106260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74930</xdr:rowOff>
    </xdr:from>
    <xdr:to>
      <xdr:col>10</xdr:col>
      <xdr:colOff>165100</xdr:colOff>
      <xdr:row>62</xdr:row>
      <xdr:rowOff>5080</xdr:rowOff>
    </xdr:to>
    <xdr:sp macro="" textlink="">
      <xdr:nvSpPr>
        <xdr:cNvPr id="195" name="楕円 194">
          <a:extLst>
            <a:ext uri="{FF2B5EF4-FFF2-40B4-BE49-F238E27FC236}">
              <a16:creationId xmlns:a16="http://schemas.microsoft.com/office/drawing/2014/main" id="{28731D7D-D5DD-4BB6-9167-C576F89725D4}"/>
            </a:ext>
          </a:extLst>
        </xdr:cNvPr>
        <xdr:cNvSpPr/>
      </xdr:nvSpPr>
      <xdr:spPr>
        <a:xfrm>
          <a:off x="1968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125730</xdr:rowOff>
    </xdr:from>
    <xdr:to>
      <xdr:col>15</xdr:col>
      <xdr:colOff>50800</xdr:colOff>
      <xdr:row>61</xdr:row>
      <xdr:rowOff>167640</xdr:rowOff>
    </xdr:to>
    <xdr:cxnSp macro="">
      <xdr:nvCxnSpPr>
        <xdr:cNvPr id="196" name="直線コネクタ 195">
          <a:extLst>
            <a:ext uri="{FF2B5EF4-FFF2-40B4-BE49-F238E27FC236}">
              <a16:creationId xmlns:a16="http://schemas.microsoft.com/office/drawing/2014/main" id="{91743979-75E7-4D4A-9063-37E3D737D13B}"/>
            </a:ext>
          </a:extLst>
        </xdr:cNvPr>
        <xdr:cNvCxnSpPr/>
      </xdr:nvCxnSpPr>
      <xdr:spPr>
        <a:xfrm>
          <a:off x="2019300" y="105841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31115</xdr:rowOff>
    </xdr:from>
    <xdr:to>
      <xdr:col>6</xdr:col>
      <xdr:colOff>38100</xdr:colOff>
      <xdr:row>61</xdr:row>
      <xdr:rowOff>132715</xdr:rowOff>
    </xdr:to>
    <xdr:sp macro="" textlink="">
      <xdr:nvSpPr>
        <xdr:cNvPr id="197" name="楕円 196">
          <a:extLst>
            <a:ext uri="{FF2B5EF4-FFF2-40B4-BE49-F238E27FC236}">
              <a16:creationId xmlns:a16="http://schemas.microsoft.com/office/drawing/2014/main" id="{8490A5BE-3C63-4914-A464-43237A6F9A5F}"/>
            </a:ext>
          </a:extLst>
        </xdr:cNvPr>
        <xdr:cNvSpPr/>
      </xdr:nvSpPr>
      <xdr:spPr>
        <a:xfrm>
          <a:off x="10795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81915</xdr:rowOff>
    </xdr:from>
    <xdr:to>
      <xdr:col>10</xdr:col>
      <xdr:colOff>114300</xdr:colOff>
      <xdr:row>61</xdr:row>
      <xdr:rowOff>125730</xdr:rowOff>
    </xdr:to>
    <xdr:cxnSp macro="">
      <xdr:nvCxnSpPr>
        <xdr:cNvPr id="198" name="直線コネクタ 197">
          <a:extLst>
            <a:ext uri="{FF2B5EF4-FFF2-40B4-BE49-F238E27FC236}">
              <a16:creationId xmlns:a16="http://schemas.microsoft.com/office/drawing/2014/main" id="{66528B2F-6527-4763-B38D-76342737FBD8}"/>
            </a:ext>
          </a:extLst>
        </xdr:cNvPr>
        <xdr:cNvCxnSpPr/>
      </xdr:nvCxnSpPr>
      <xdr:spPr>
        <a:xfrm>
          <a:off x="1130300" y="1054036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44303631-73BF-4DDC-8FA9-59B371AEF073}"/>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7E9948FE-5913-4894-9954-F9D60B7D383B}"/>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9BFBD67B-0126-4424-8BA5-9CA542FD0EEB}"/>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0140A41E-422E-4EA5-93E7-FE192F34A820}"/>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38117</xdr:rowOff>
    </xdr:from>
    <xdr:ext cx="405111" cy="259045"/>
    <xdr:sp macro="" textlink="">
      <xdr:nvSpPr>
        <xdr:cNvPr id="203" name="n_1mainValue【体育館・プール】&#10;有形固定資産減価償却率">
          <a:extLst>
            <a:ext uri="{FF2B5EF4-FFF2-40B4-BE49-F238E27FC236}">
              <a16:creationId xmlns:a16="http://schemas.microsoft.com/office/drawing/2014/main" id="{768F6C95-2FD8-4ADF-9305-7655C8817BC2}"/>
            </a:ext>
          </a:extLst>
        </xdr:cNvPr>
        <xdr:cNvSpPr txBox="1"/>
      </xdr:nvSpPr>
      <xdr:spPr>
        <a:xfrm>
          <a:off x="3582044"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38117</xdr:rowOff>
    </xdr:from>
    <xdr:ext cx="405111" cy="259045"/>
    <xdr:sp macro="" textlink="">
      <xdr:nvSpPr>
        <xdr:cNvPr id="204" name="n_2mainValue【体育館・プール】&#10;有形固定資産減価償却率">
          <a:extLst>
            <a:ext uri="{FF2B5EF4-FFF2-40B4-BE49-F238E27FC236}">
              <a16:creationId xmlns:a16="http://schemas.microsoft.com/office/drawing/2014/main" id="{B10C3653-CB78-42D5-A2B3-3F61451060C6}"/>
            </a:ext>
          </a:extLst>
        </xdr:cNvPr>
        <xdr:cNvSpPr txBox="1"/>
      </xdr:nvSpPr>
      <xdr:spPr>
        <a:xfrm>
          <a:off x="2705744"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167657</xdr:rowOff>
    </xdr:from>
    <xdr:ext cx="405111" cy="259045"/>
    <xdr:sp macro="" textlink="">
      <xdr:nvSpPr>
        <xdr:cNvPr id="205" name="n_3mainValue【体育館・プール】&#10;有形固定資産減価償却率">
          <a:extLst>
            <a:ext uri="{FF2B5EF4-FFF2-40B4-BE49-F238E27FC236}">
              <a16:creationId xmlns:a16="http://schemas.microsoft.com/office/drawing/2014/main" id="{15121BAF-F6D2-4A04-BDF6-F7CE8D41142D}"/>
            </a:ext>
          </a:extLst>
        </xdr:cNvPr>
        <xdr:cNvSpPr txBox="1"/>
      </xdr:nvSpPr>
      <xdr:spPr>
        <a:xfrm>
          <a:off x="1816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123842</xdr:rowOff>
    </xdr:from>
    <xdr:ext cx="405111" cy="259045"/>
    <xdr:sp macro="" textlink="">
      <xdr:nvSpPr>
        <xdr:cNvPr id="206" name="n_4mainValue【体育館・プール】&#10;有形固定資産減価償却率">
          <a:extLst>
            <a:ext uri="{FF2B5EF4-FFF2-40B4-BE49-F238E27FC236}">
              <a16:creationId xmlns:a16="http://schemas.microsoft.com/office/drawing/2014/main" id="{C2A90CE0-DFFC-4F32-ADB3-864BE52778CD}"/>
            </a:ext>
          </a:extLst>
        </xdr:cNvPr>
        <xdr:cNvSpPr txBox="1"/>
      </xdr:nvSpPr>
      <xdr:spPr>
        <a:xfrm>
          <a:off x="9277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6BF92E2-6F93-4D3A-9FEC-11089C82539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80ACDEB-56DC-4B30-9189-F0E90243AFC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6C004C3-74A5-40F9-90B8-1984B8997A6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D99E64C-796C-442B-880A-6263CF69B0A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DE24016-BC37-47D2-A1BF-B74DB8270A3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F1C92B9-2B3E-4BFC-9CE9-DF8C5828B7D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582603B-BC7C-47C6-99D5-013EC64AC5C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010F331-F114-4D1D-B24F-5F66EC3C447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CF5AD70-7365-4E5B-ADE2-C3B0375B961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F15BC48-2C32-4837-B2E7-CD64F771AE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AC6867A-F2E9-4158-9DB0-9CE59E4A6AC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3761C40A-F263-4595-8FD5-38BDD794A9C4}"/>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2A1E306-E675-4810-B93D-D83E7BDF195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8756D82A-405A-42A5-BFFD-39C86FE41E3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8DD5511-C70F-4A7E-9362-8AA91DB24A6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39FCDD0A-910C-4DE2-9B56-EC8AA6EA043C}"/>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5F43480-AB57-45AC-9B32-23434B6AD97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ACA22CA3-AEFE-4233-9827-BA24452FEE2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79D46D7-2B05-4D26-8DBB-E2F96F686B1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F96B56A4-684B-4E54-816C-D00F7B0ADF4F}"/>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59898EE-6B54-4723-B00A-C2D0FBBD78D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F426AF02-6C23-40EA-88BC-BAAD06D7B5B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D1393ACF-63F2-4606-A299-CA9DC06ED44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6D04D13E-8C1A-4FE4-BD50-F658F044F7BF}"/>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39B53F1A-136B-477A-BBFC-103C2008C431}"/>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23ED26A8-2CF1-4E1C-A299-59EE0FE93A69}"/>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E62ADBD7-7581-480D-864D-75CACF1D4A48}"/>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94263B60-05D5-40EB-98ED-89F1A793A3B3}"/>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3BE4A12E-2CF9-4205-91FB-A76DBDBA6761}"/>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DCEDA5A8-5674-46D2-8B56-75E196B56B31}"/>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E140C9D4-C059-4E19-AB7B-E116E8F59755}"/>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100E7C59-458A-4738-9432-F805EF5E43CB}"/>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A1012864-5FB5-4814-9BEB-F42731FC2551}"/>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201E0F0B-54FF-4092-8E18-28F2AEB19A77}"/>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D9F2508-F031-4725-9D80-F3472FD79B8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390EAB8-D173-455F-9929-379CC4511C5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F9EFCDA-A762-4175-B1A4-2887DD40F61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E6C15CC-868A-4F58-95D7-B98DE93B2A0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6F8C210-384C-4439-BABF-8E5E71C8D3A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13970</xdr:rowOff>
    </xdr:from>
    <xdr:to>
      <xdr:col>55</xdr:col>
      <xdr:colOff>50800</xdr:colOff>
      <xdr:row>63</xdr:row>
      <xdr:rowOff>115570</xdr:rowOff>
    </xdr:to>
    <xdr:sp macro="" textlink="">
      <xdr:nvSpPr>
        <xdr:cNvPr id="246" name="楕円 245">
          <a:extLst>
            <a:ext uri="{FF2B5EF4-FFF2-40B4-BE49-F238E27FC236}">
              <a16:creationId xmlns:a16="http://schemas.microsoft.com/office/drawing/2014/main" id="{5D1DD330-30C7-4663-98E0-45985C766A55}"/>
            </a:ext>
          </a:extLst>
        </xdr:cNvPr>
        <xdr:cNvSpPr/>
      </xdr:nvSpPr>
      <xdr:spPr>
        <a:xfrm>
          <a:off x="104267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163847</xdr:rowOff>
    </xdr:from>
    <xdr:ext cx="469744" cy="259045"/>
    <xdr:sp macro="" textlink="">
      <xdr:nvSpPr>
        <xdr:cNvPr id="247" name="【体育館・プール】&#10;一人当たり面積該当値テキスト">
          <a:extLst>
            <a:ext uri="{FF2B5EF4-FFF2-40B4-BE49-F238E27FC236}">
              <a16:creationId xmlns:a16="http://schemas.microsoft.com/office/drawing/2014/main" id="{29BC0B15-03E2-4075-9C72-1252B13C9BD8}"/>
            </a:ext>
          </a:extLst>
        </xdr:cNvPr>
        <xdr:cNvSpPr txBox="1"/>
      </xdr:nvSpPr>
      <xdr:spPr>
        <a:xfrm>
          <a:off x="10515600"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15240</xdr:rowOff>
    </xdr:from>
    <xdr:to>
      <xdr:col>50</xdr:col>
      <xdr:colOff>165100</xdr:colOff>
      <xdr:row>63</xdr:row>
      <xdr:rowOff>116840</xdr:rowOff>
    </xdr:to>
    <xdr:sp macro="" textlink="">
      <xdr:nvSpPr>
        <xdr:cNvPr id="248" name="楕円 247">
          <a:extLst>
            <a:ext uri="{FF2B5EF4-FFF2-40B4-BE49-F238E27FC236}">
              <a16:creationId xmlns:a16="http://schemas.microsoft.com/office/drawing/2014/main" id="{45B92439-E0B0-4E38-AA02-209784515160}"/>
            </a:ext>
          </a:extLst>
        </xdr:cNvPr>
        <xdr:cNvSpPr/>
      </xdr:nvSpPr>
      <xdr:spPr>
        <a:xfrm>
          <a:off x="95885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64770</xdr:rowOff>
    </xdr:from>
    <xdr:to>
      <xdr:col>55</xdr:col>
      <xdr:colOff>0</xdr:colOff>
      <xdr:row>63</xdr:row>
      <xdr:rowOff>66040</xdr:rowOff>
    </xdr:to>
    <xdr:cxnSp macro="">
      <xdr:nvCxnSpPr>
        <xdr:cNvPr id="249" name="直線コネクタ 248">
          <a:extLst>
            <a:ext uri="{FF2B5EF4-FFF2-40B4-BE49-F238E27FC236}">
              <a16:creationId xmlns:a16="http://schemas.microsoft.com/office/drawing/2014/main" id="{300BA9EF-8815-4799-AFAD-9FE509411EF1}"/>
            </a:ext>
          </a:extLst>
        </xdr:cNvPr>
        <xdr:cNvCxnSpPr/>
      </xdr:nvCxnSpPr>
      <xdr:spPr>
        <a:xfrm flipV="1">
          <a:off x="9639300" y="1086612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17780</xdr:rowOff>
    </xdr:from>
    <xdr:to>
      <xdr:col>46</xdr:col>
      <xdr:colOff>38100</xdr:colOff>
      <xdr:row>63</xdr:row>
      <xdr:rowOff>119380</xdr:rowOff>
    </xdr:to>
    <xdr:sp macro="" textlink="">
      <xdr:nvSpPr>
        <xdr:cNvPr id="250" name="楕円 249">
          <a:extLst>
            <a:ext uri="{FF2B5EF4-FFF2-40B4-BE49-F238E27FC236}">
              <a16:creationId xmlns:a16="http://schemas.microsoft.com/office/drawing/2014/main" id="{A67C480C-2AA8-44D1-8B95-6B6C5EEAB73B}"/>
            </a:ext>
          </a:extLst>
        </xdr:cNvPr>
        <xdr:cNvSpPr/>
      </xdr:nvSpPr>
      <xdr:spPr>
        <a:xfrm>
          <a:off x="86995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66040</xdr:rowOff>
    </xdr:from>
    <xdr:to>
      <xdr:col>50</xdr:col>
      <xdr:colOff>114300</xdr:colOff>
      <xdr:row>63</xdr:row>
      <xdr:rowOff>68580</xdr:rowOff>
    </xdr:to>
    <xdr:cxnSp macro="">
      <xdr:nvCxnSpPr>
        <xdr:cNvPr id="251" name="直線コネクタ 250">
          <a:extLst>
            <a:ext uri="{FF2B5EF4-FFF2-40B4-BE49-F238E27FC236}">
              <a16:creationId xmlns:a16="http://schemas.microsoft.com/office/drawing/2014/main" id="{846BC8A9-2513-4EBA-BB93-6D2C985ED1F7}"/>
            </a:ext>
          </a:extLst>
        </xdr:cNvPr>
        <xdr:cNvCxnSpPr/>
      </xdr:nvCxnSpPr>
      <xdr:spPr>
        <a:xfrm flipV="1">
          <a:off x="8750300" y="1086739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20320</xdr:rowOff>
    </xdr:from>
    <xdr:to>
      <xdr:col>41</xdr:col>
      <xdr:colOff>101600</xdr:colOff>
      <xdr:row>63</xdr:row>
      <xdr:rowOff>121920</xdr:rowOff>
    </xdr:to>
    <xdr:sp macro="" textlink="">
      <xdr:nvSpPr>
        <xdr:cNvPr id="252" name="楕円 251">
          <a:extLst>
            <a:ext uri="{FF2B5EF4-FFF2-40B4-BE49-F238E27FC236}">
              <a16:creationId xmlns:a16="http://schemas.microsoft.com/office/drawing/2014/main" id="{6D7991B2-C415-4C0A-88C1-3B550C9A40FC}"/>
            </a:ext>
          </a:extLst>
        </xdr:cNvPr>
        <xdr:cNvSpPr/>
      </xdr:nvSpPr>
      <xdr:spPr>
        <a:xfrm>
          <a:off x="7810500" y="1082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68580</xdr:rowOff>
    </xdr:from>
    <xdr:to>
      <xdr:col>45</xdr:col>
      <xdr:colOff>177800</xdr:colOff>
      <xdr:row>63</xdr:row>
      <xdr:rowOff>71120</xdr:rowOff>
    </xdr:to>
    <xdr:cxnSp macro="">
      <xdr:nvCxnSpPr>
        <xdr:cNvPr id="253" name="直線コネクタ 252">
          <a:extLst>
            <a:ext uri="{FF2B5EF4-FFF2-40B4-BE49-F238E27FC236}">
              <a16:creationId xmlns:a16="http://schemas.microsoft.com/office/drawing/2014/main" id="{02ACE616-FF6C-4F46-989E-02BE03A07E0A}"/>
            </a:ext>
          </a:extLst>
        </xdr:cNvPr>
        <xdr:cNvCxnSpPr/>
      </xdr:nvCxnSpPr>
      <xdr:spPr>
        <a:xfrm flipV="1">
          <a:off x="7861300" y="1086993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22860</xdr:rowOff>
    </xdr:from>
    <xdr:to>
      <xdr:col>36</xdr:col>
      <xdr:colOff>165100</xdr:colOff>
      <xdr:row>63</xdr:row>
      <xdr:rowOff>124460</xdr:rowOff>
    </xdr:to>
    <xdr:sp macro="" textlink="">
      <xdr:nvSpPr>
        <xdr:cNvPr id="254" name="楕円 253">
          <a:extLst>
            <a:ext uri="{FF2B5EF4-FFF2-40B4-BE49-F238E27FC236}">
              <a16:creationId xmlns:a16="http://schemas.microsoft.com/office/drawing/2014/main" id="{07B5576E-AC47-4183-BD72-E24906F0620A}"/>
            </a:ext>
          </a:extLst>
        </xdr:cNvPr>
        <xdr:cNvSpPr/>
      </xdr:nvSpPr>
      <xdr:spPr>
        <a:xfrm>
          <a:off x="6921500" y="1082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71120</xdr:rowOff>
    </xdr:from>
    <xdr:to>
      <xdr:col>41</xdr:col>
      <xdr:colOff>50800</xdr:colOff>
      <xdr:row>63</xdr:row>
      <xdr:rowOff>73660</xdr:rowOff>
    </xdr:to>
    <xdr:cxnSp macro="">
      <xdr:nvCxnSpPr>
        <xdr:cNvPr id="255" name="直線コネクタ 254">
          <a:extLst>
            <a:ext uri="{FF2B5EF4-FFF2-40B4-BE49-F238E27FC236}">
              <a16:creationId xmlns:a16="http://schemas.microsoft.com/office/drawing/2014/main" id="{56D0C550-2DE7-4C9B-9721-47DD126DD8F3}"/>
            </a:ext>
          </a:extLst>
        </xdr:cNvPr>
        <xdr:cNvCxnSpPr/>
      </xdr:nvCxnSpPr>
      <xdr:spPr>
        <a:xfrm flipV="1">
          <a:off x="6972300" y="1087247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F20B6C82-EF4A-4EEF-9D64-9AA00CBFEFDE}"/>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BE9E3EE6-9B1A-4F97-831B-482831E98745}"/>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A0AB0415-E441-4CC9-A117-686E0F867064}"/>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3191C5F4-FACE-4761-AC53-DE30DDF7E130}"/>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107967</xdr:rowOff>
    </xdr:from>
    <xdr:ext cx="469744" cy="259045"/>
    <xdr:sp macro="" textlink="">
      <xdr:nvSpPr>
        <xdr:cNvPr id="260" name="n_1mainValue【体育館・プール】&#10;一人当たり面積">
          <a:extLst>
            <a:ext uri="{FF2B5EF4-FFF2-40B4-BE49-F238E27FC236}">
              <a16:creationId xmlns:a16="http://schemas.microsoft.com/office/drawing/2014/main" id="{9E7D5930-5613-4EAB-8266-9C197B4F67F5}"/>
            </a:ext>
          </a:extLst>
        </xdr:cNvPr>
        <xdr:cNvSpPr txBox="1"/>
      </xdr:nvSpPr>
      <xdr:spPr>
        <a:xfrm>
          <a:off x="9391727" y="10909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110507</xdr:rowOff>
    </xdr:from>
    <xdr:ext cx="469744" cy="259045"/>
    <xdr:sp macro="" textlink="">
      <xdr:nvSpPr>
        <xdr:cNvPr id="261" name="n_2mainValue【体育館・プール】&#10;一人当たり面積">
          <a:extLst>
            <a:ext uri="{FF2B5EF4-FFF2-40B4-BE49-F238E27FC236}">
              <a16:creationId xmlns:a16="http://schemas.microsoft.com/office/drawing/2014/main" id="{BE0A39A7-24DD-4E69-B3A7-BFEA6DE75E19}"/>
            </a:ext>
          </a:extLst>
        </xdr:cNvPr>
        <xdr:cNvSpPr txBox="1"/>
      </xdr:nvSpPr>
      <xdr:spPr>
        <a:xfrm>
          <a:off x="8515427" y="1091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113047</xdr:rowOff>
    </xdr:from>
    <xdr:ext cx="469744" cy="259045"/>
    <xdr:sp macro="" textlink="">
      <xdr:nvSpPr>
        <xdr:cNvPr id="262" name="n_3mainValue【体育館・プール】&#10;一人当たり面積">
          <a:extLst>
            <a:ext uri="{FF2B5EF4-FFF2-40B4-BE49-F238E27FC236}">
              <a16:creationId xmlns:a16="http://schemas.microsoft.com/office/drawing/2014/main" id="{8D833640-ADE9-4AB8-B5AE-F8E7B32BB208}"/>
            </a:ext>
          </a:extLst>
        </xdr:cNvPr>
        <xdr:cNvSpPr txBox="1"/>
      </xdr:nvSpPr>
      <xdr:spPr>
        <a:xfrm>
          <a:off x="7626427" y="1091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115587</xdr:rowOff>
    </xdr:from>
    <xdr:ext cx="469744" cy="259045"/>
    <xdr:sp macro="" textlink="">
      <xdr:nvSpPr>
        <xdr:cNvPr id="263" name="n_4mainValue【体育館・プール】&#10;一人当たり面積">
          <a:extLst>
            <a:ext uri="{FF2B5EF4-FFF2-40B4-BE49-F238E27FC236}">
              <a16:creationId xmlns:a16="http://schemas.microsoft.com/office/drawing/2014/main" id="{E6EB81F3-96FC-4711-8629-DB349B58AB7E}"/>
            </a:ext>
          </a:extLst>
        </xdr:cNvPr>
        <xdr:cNvSpPr txBox="1"/>
      </xdr:nvSpPr>
      <xdr:spPr>
        <a:xfrm>
          <a:off x="6737427" y="10916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5B5C1CC-FD0D-482A-A9B1-8834E3956EE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0478EAA-2898-4E11-A466-D3D47426496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3C4E700-375E-4D1F-9461-C4345C86526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8249961-8BF0-4964-BE87-8D81F1888A3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990C202-3C01-4193-BA09-155B6A7CEA3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F28BFEB-A32F-43D7-A155-043F7EDA6A3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B396EDE-AF31-4AE7-A0B4-02B938B84DD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8500883-1610-4283-9804-FC99F92BEA5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2E232E1-DF55-4EBE-A0AA-9491CC43A1B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D72C1D1-CEAA-4797-A9A1-83D70C1F5F7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72F1B7F-8D5A-405F-810C-C7EE3F8A08F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51705A3-83E5-4585-9572-A3144032706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8F7A36F-E53E-42E9-BD97-67EA06FD799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5390402-E75D-40B6-960B-3031390319E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EDC8BB6-358C-4ED5-B743-F8726D6592D1}"/>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5C5F0BC2-A1B3-4750-BCE4-3702D942F29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91C3FF2-B496-4E36-8848-2629F347478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F3714E4-A7A7-4B53-BDF5-13AB55A0983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7D762A0A-2D38-49F0-B846-FA5351A8201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A60BA478-CDAC-4D84-BEC8-14574AF4761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D8B0C563-8AFF-4A86-82AB-0A5DCA54783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D1A6A14-997F-4D91-8007-604B169A191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86D2DE6-92DC-41FD-B805-6AEA96BB45F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ED924A9C-ED99-4DC1-B7B5-6DD37F3D0E3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45CA0A9D-8127-4A25-9ADB-E5665B2AEB13}"/>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BF4E8CA1-8001-4C4C-8309-5842FE2311D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5A5CC385-DEF3-43E5-8B55-C21C1DD542EA}"/>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F312FA44-6DA4-4986-A94F-6ED5A0AEB851}"/>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ED550027-CA7D-4850-B704-A7D810DCAF24}"/>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292088FB-A769-4BEF-BF1C-809371CE17EE}"/>
            </a:ext>
          </a:extLst>
        </xdr:cNvPr>
        <xdr:cNvSpPr txBox="1"/>
      </xdr:nvSpPr>
      <xdr:spPr>
        <a:xfrm>
          <a:off x="4673600" y="13895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C2C742A6-5991-4438-930A-35A751C64D7F}"/>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25B4814E-9897-464F-9466-CD3196FA6636}"/>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6FCB7D82-4479-4664-8C0F-86D637D248E5}"/>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6FB32C2C-B908-47BB-9169-31AF60E350EF}"/>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77E3E9CA-74E2-4152-9A85-2904E10E25E8}"/>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541662B-4C31-4BA5-903D-9DAA9A9C0CB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12F321B-C5B8-4DCE-88D1-05C17402021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5C25F48-A099-4B0C-975C-36E94D1ECB6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32241C4-708A-469D-A023-BFC21238BE5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8324977-6DD5-4FC8-85DD-E7346E7586B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73025</xdr:rowOff>
    </xdr:from>
    <xdr:to>
      <xdr:col>24</xdr:col>
      <xdr:colOff>114300</xdr:colOff>
      <xdr:row>83</xdr:row>
      <xdr:rowOff>3175</xdr:rowOff>
    </xdr:to>
    <xdr:sp macro="" textlink="">
      <xdr:nvSpPr>
        <xdr:cNvPr id="304" name="楕円 303">
          <a:extLst>
            <a:ext uri="{FF2B5EF4-FFF2-40B4-BE49-F238E27FC236}">
              <a16:creationId xmlns:a16="http://schemas.microsoft.com/office/drawing/2014/main" id="{D0EBCFAC-5608-482D-84D1-FF3F1F0376C2}"/>
            </a:ext>
          </a:extLst>
        </xdr:cNvPr>
        <xdr:cNvSpPr/>
      </xdr:nvSpPr>
      <xdr:spPr>
        <a:xfrm>
          <a:off x="45847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51452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6BE305E5-7471-4FAC-9962-A0A021239BFA}"/>
            </a:ext>
          </a:extLst>
        </xdr:cNvPr>
        <xdr:cNvSpPr txBox="1"/>
      </xdr:nvSpPr>
      <xdr:spPr>
        <a:xfrm>
          <a:off x="4673600"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23495</xdr:rowOff>
    </xdr:from>
    <xdr:to>
      <xdr:col>20</xdr:col>
      <xdr:colOff>38100</xdr:colOff>
      <xdr:row>82</xdr:row>
      <xdr:rowOff>125095</xdr:rowOff>
    </xdr:to>
    <xdr:sp macro="" textlink="">
      <xdr:nvSpPr>
        <xdr:cNvPr id="306" name="楕円 305">
          <a:extLst>
            <a:ext uri="{FF2B5EF4-FFF2-40B4-BE49-F238E27FC236}">
              <a16:creationId xmlns:a16="http://schemas.microsoft.com/office/drawing/2014/main" id="{29B7DC56-FA82-436C-B0B8-D37B83ADF56F}"/>
            </a:ext>
          </a:extLst>
        </xdr:cNvPr>
        <xdr:cNvSpPr/>
      </xdr:nvSpPr>
      <xdr:spPr>
        <a:xfrm>
          <a:off x="3746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74295</xdr:rowOff>
    </xdr:from>
    <xdr:to>
      <xdr:col>24</xdr:col>
      <xdr:colOff>63500</xdr:colOff>
      <xdr:row>82</xdr:row>
      <xdr:rowOff>123825</xdr:rowOff>
    </xdr:to>
    <xdr:cxnSp macro="">
      <xdr:nvCxnSpPr>
        <xdr:cNvPr id="307" name="直線コネクタ 306">
          <a:extLst>
            <a:ext uri="{FF2B5EF4-FFF2-40B4-BE49-F238E27FC236}">
              <a16:creationId xmlns:a16="http://schemas.microsoft.com/office/drawing/2014/main" id="{2D711219-BAF2-4F19-A0FF-241BB7DEA673}"/>
            </a:ext>
          </a:extLst>
        </xdr:cNvPr>
        <xdr:cNvCxnSpPr/>
      </xdr:nvCxnSpPr>
      <xdr:spPr>
        <a:xfrm>
          <a:off x="3797300" y="1413319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143511</xdr:rowOff>
    </xdr:from>
    <xdr:to>
      <xdr:col>15</xdr:col>
      <xdr:colOff>101600</xdr:colOff>
      <xdr:row>82</xdr:row>
      <xdr:rowOff>73661</xdr:rowOff>
    </xdr:to>
    <xdr:sp macro="" textlink="">
      <xdr:nvSpPr>
        <xdr:cNvPr id="308" name="楕円 307">
          <a:extLst>
            <a:ext uri="{FF2B5EF4-FFF2-40B4-BE49-F238E27FC236}">
              <a16:creationId xmlns:a16="http://schemas.microsoft.com/office/drawing/2014/main" id="{73D9B827-8F40-4CB8-B762-0F537254B321}"/>
            </a:ext>
          </a:extLst>
        </xdr:cNvPr>
        <xdr:cNvSpPr/>
      </xdr:nvSpPr>
      <xdr:spPr>
        <a:xfrm>
          <a:off x="2857500" y="1403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22861</xdr:rowOff>
    </xdr:from>
    <xdr:to>
      <xdr:col>19</xdr:col>
      <xdr:colOff>177800</xdr:colOff>
      <xdr:row>82</xdr:row>
      <xdr:rowOff>74295</xdr:rowOff>
    </xdr:to>
    <xdr:cxnSp macro="">
      <xdr:nvCxnSpPr>
        <xdr:cNvPr id="309" name="直線コネクタ 308">
          <a:extLst>
            <a:ext uri="{FF2B5EF4-FFF2-40B4-BE49-F238E27FC236}">
              <a16:creationId xmlns:a16="http://schemas.microsoft.com/office/drawing/2014/main" id="{BDE23BC2-579C-4364-88E7-1F8208153BB7}"/>
            </a:ext>
          </a:extLst>
        </xdr:cNvPr>
        <xdr:cNvCxnSpPr/>
      </xdr:nvCxnSpPr>
      <xdr:spPr>
        <a:xfrm>
          <a:off x="2908300" y="1408176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88264</xdr:rowOff>
    </xdr:from>
    <xdr:to>
      <xdr:col>10</xdr:col>
      <xdr:colOff>165100</xdr:colOff>
      <xdr:row>82</xdr:row>
      <xdr:rowOff>18414</xdr:rowOff>
    </xdr:to>
    <xdr:sp macro="" textlink="">
      <xdr:nvSpPr>
        <xdr:cNvPr id="310" name="楕円 309">
          <a:extLst>
            <a:ext uri="{FF2B5EF4-FFF2-40B4-BE49-F238E27FC236}">
              <a16:creationId xmlns:a16="http://schemas.microsoft.com/office/drawing/2014/main" id="{693802F0-D1C4-4162-9E53-7F0295BB0639}"/>
            </a:ext>
          </a:extLst>
        </xdr:cNvPr>
        <xdr:cNvSpPr/>
      </xdr:nvSpPr>
      <xdr:spPr>
        <a:xfrm>
          <a:off x="1968500" y="1397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139064</xdr:rowOff>
    </xdr:from>
    <xdr:to>
      <xdr:col>15</xdr:col>
      <xdr:colOff>50800</xdr:colOff>
      <xdr:row>82</xdr:row>
      <xdr:rowOff>22861</xdr:rowOff>
    </xdr:to>
    <xdr:cxnSp macro="">
      <xdr:nvCxnSpPr>
        <xdr:cNvPr id="311" name="直線コネクタ 310">
          <a:extLst>
            <a:ext uri="{FF2B5EF4-FFF2-40B4-BE49-F238E27FC236}">
              <a16:creationId xmlns:a16="http://schemas.microsoft.com/office/drawing/2014/main" id="{67634F07-AD51-4DE6-96A6-8398CA68115E}"/>
            </a:ext>
          </a:extLst>
        </xdr:cNvPr>
        <xdr:cNvCxnSpPr/>
      </xdr:nvCxnSpPr>
      <xdr:spPr>
        <a:xfrm>
          <a:off x="2019300" y="14026514"/>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29211</xdr:rowOff>
    </xdr:from>
    <xdr:to>
      <xdr:col>6</xdr:col>
      <xdr:colOff>38100</xdr:colOff>
      <xdr:row>81</xdr:row>
      <xdr:rowOff>130811</xdr:rowOff>
    </xdr:to>
    <xdr:sp macro="" textlink="">
      <xdr:nvSpPr>
        <xdr:cNvPr id="312" name="楕円 311">
          <a:extLst>
            <a:ext uri="{FF2B5EF4-FFF2-40B4-BE49-F238E27FC236}">
              <a16:creationId xmlns:a16="http://schemas.microsoft.com/office/drawing/2014/main" id="{87D9AA3C-65B7-485B-9530-95E2E75C17B8}"/>
            </a:ext>
          </a:extLst>
        </xdr:cNvPr>
        <xdr:cNvSpPr/>
      </xdr:nvSpPr>
      <xdr:spPr>
        <a:xfrm>
          <a:off x="1079500" y="1391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80011</xdr:rowOff>
    </xdr:from>
    <xdr:to>
      <xdr:col>10</xdr:col>
      <xdr:colOff>114300</xdr:colOff>
      <xdr:row>81</xdr:row>
      <xdr:rowOff>139064</xdr:rowOff>
    </xdr:to>
    <xdr:cxnSp macro="">
      <xdr:nvCxnSpPr>
        <xdr:cNvPr id="313" name="直線コネクタ 312">
          <a:extLst>
            <a:ext uri="{FF2B5EF4-FFF2-40B4-BE49-F238E27FC236}">
              <a16:creationId xmlns:a16="http://schemas.microsoft.com/office/drawing/2014/main" id="{C86B88FE-DEC5-4D0F-A4A3-318484C2D518}"/>
            </a:ext>
          </a:extLst>
        </xdr:cNvPr>
        <xdr:cNvCxnSpPr/>
      </xdr:nvCxnSpPr>
      <xdr:spPr>
        <a:xfrm>
          <a:off x="1130300" y="13967461"/>
          <a:ext cx="8890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94205EDA-A3A4-46FC-859D-A3AF49626E92}"/>
            </a:ext>
          </a:extLst>
        </xdr:cNvPr>
        <xdr:cNvSpPr txBox="1"/>
      </xdr:nvSpPr>
      <xdr:spPr>
        <a:xfrm>
          <a:off x="35820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66E9AB78-A219-436D-8350-EBAE7F5770F8}"/>
            </a:ext>
          </a:extLst>
        </xdr:cNvPr>
        <xdr:cNvSpPr txBox="1"/>
      </xdr:nvSpPr>
      <xdr:spPr>
        <a:xfrm>
          <a:off x="2705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19066</xdr:rowOff>
    </xdr:from>
    <xdr:ext cx="405111" cy="259045"/>
    <xdr:sp macro="" textlink="">
      <xdr:nvSpPr>
        <xdr:cNvPr id="316" name="n_3aveValue【福祉施設】&#10;有形固定資産減価償却率">
          <a:extLst>
            <a:ext uri="{FF2B5EF4-FFF2-40B4-BE49-F238E27FC236}">
              <a16:creationId xmlns:a16="http://schemas.microsoft.com/office/drawing/2014/main" id="{7E9A66AA-A56B-4A29-A17D-66CD2CE8A456}"/>
            </a:ext>
          </a:extLst>
        </xdr:cNvPr>
        <xdr:cNvSpPr txBox="1"/>
      </xdr:nvSpPr>
      <xdr:spPr>
        <a:xfrm>
          <a:off x="1816744" y="1407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24782</xdr:rowOff>
    </xdr:from>
    <xdr:ext cx="405111" cy="259045"/>
    <xdr:sp macro="" textlink="">
      <xdr:nvSpPr>
        <xdr:cNvPr id="317" name="n_4aveValue【福祉施設】&#10;有形固定資産減価償却率">
          <a:extLst>
            <a:ext uri="{FF2B5EF4-FFF2-40B4-BE49-F238E27FC236}">
              <a16:creationId xmlns:a16="http://schemas.microsoft.com/office/drawing/2014/main" id="{06477C1B-359A-4279-AF2D-3E11EFBA794F}"/>
            </a:ext>
          </a:extLst>
        </xdr:cNvPr>
        <xdr:cNvSpPr txBox="1"/>
      </xdr:nvSpPr>
      <xdr:spPr>
        <a:xfrm>
          <a:off x="927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116222</xdr:rowOff>
    </xdr:from>
    <xdr:ext cx="405111" cy="259045"/>
    <xdr:sp macro="" textlink="">
      <xdr:nvSpPr>
        <xdr:cNvPr id="318" name="n_1mainValue【福祉施設】&#10;有形固定資産減価償却率">
          <a:extLst>
            <a:ext uri="{FF2B5EF4-FFF2-40B4-BE49-F238E27FC236}">
              <a16:creationId xmlns:a16="http://schemas.microsoft.com/office/drawing/2014/main" id="{3A240729-E41D-40F4-B513-D39DC1631761}"/>
            </a:ext>
          </a:extLst>
        </xdr:cNvPr>
        <xdr:cNvSpPr txBox="1"/>
      </xdr:nvSpPr>
      <xdr:spPr>
        <a:xfrm>
          <a:off x="35820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64788</xdr:rowOff>
    </xdr:from>
    <xdr:ext cx="405111" cy="259045"/>
    <xdr:sp macro="" textlink="">
      <xdr:nvSpPr>
        <xdr:cNvPr id="319" name="n_2mainValue【福祉施設】&#10;有形固定資産減価償却率">
          <a:extLst>
            <a:ext uri="{FF2B5EF4-FFF2-40B4-BE49-F238E27FC236}">
              <a16:creationId xmlns:a16="http://schemas.microsoft.com/office/drawing/2014/main" id="{52931F30-971E-4833-BCEA-E615F7727EEF}"/>
            </a:ext>
          </a:extLst>
        </xdr:cNvPr>
        <xdr:cNvSpPr txBox="1"/>
      </xdr:nvSpPr>
      <xdr:spPr>
        <a:xfrm>
          <a:off x="2705744" y="1412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34941</xdr:rowOff>
    </xdr:from>
    <xdr:ext cx="405111" cy="259045"/>
    <xdr:sp macro="" textlink="">
      <xdr:nvSpPr>
        <xdr:cNvPr id="320" name="n_3mainValue【福祉施設】&#10;有形固定資産減価償却率">
          <a:extLst>
            <a:ext uri="{FF2B5EF4-FFF2-40B4-BE49-F238E27FC236}">
              <a16:creationId xmlns:a16="http://schemas.microsoft.com/office/drawing/2014/main" id="{F5781824-ADB0-4791-AF0E-92FCE157093A}"/>
            </a:ext>
          </a:extLst>
        </xdr:cNvPr>
        <xdr:cNvSpPr txBox="1"/>
      </xdr:nvSpPr>
      <xdr:spPr>
        <a:xfrm>
          <a:off x="18167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147338</xdr:rowOff>
    </xdr:from>
    <xdr:ext cx="405111" cy="259045"/>
    <xdr:sp macro="" textlink="">
      <xdr:nvSpPr>
        <xdr:cNvPr id="321" name="n_4mainValue【福祉施設】&#10;有形固定資産減価償却率">
          <a:extLst>
            <a:ext uri="{FF2B5EF4-FFF2-40B4-BE49-F238E27FC236}">
              <a16:creationId xmlns:a16="http://schemas.microsoft.com/office/drawing/2014/main" id="{8B2F51B3-F255-4965-8F0B-BB14DCAC77B9}"/>
            </a:ext>
          </a:extLst>
        </xdr:cNvPr>
        <xdr:cNvSpPr txBox="1"/>
      </xdr:nvSpPr>
      <xdr:spPr>
        <a:xfrm>
          <a:off x="927744" y="1369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A667101-1E87-433A-8E93-1A2AF6BAF9B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3D5464E-1819-4959-BA6C-08ECA83023E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341F0B89-713E-4F9D-A5BC-BF66D0F0A05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560BD14-7052-4062-AE93-4DE61E25534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31B75A56-CA86-4A5E-8277-5D5AF3C3CF8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996AE7DD-7B77-4EBF-A698-17682A1B5A0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B6DAE2E-FB7D-4213-9BC1-4A6016AA518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709B89D-21FA-4724-BCDC-D4EE9EF4DBC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FA616CE-81E4-417E-903C-0012A1761CF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210D93A-362B-4075-AA5D-36248274AF0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46CF2E5A-06E6-400A-B411-F1087E1482C5}"/>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B2DDF281-C846-4986-BED0-9C99D3116888}"/>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CC692B4C-284E-4A2A-B8AF-0F566CE260E7}"/>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E6324E6D-816B-4E58-8EA6-815C879EF846}"/>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1CA48546-4C45-43A3-875A-B6FABB0F4D53}"/>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B2D56AB8-FC3D-4773-A9E9-1FDB70B3F96A}"/>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F9E1A03E-C937-41BB-B7EF-491D806DC33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94FCCB0D-DDDE-4C68-A22B-BDA82E946D2C}"/>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313673B3-5B98-4EB9-9040-D0663AE2303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65826618-A320-4DB4-8F42-2D63A768B7D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0959D0BC-28EE-4E96-B537-E060F1B983D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9390BDAC-3C09-4AF9-9C98-9FF402181554}"/>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202BD50A-03B6-4429-9DE1-5961E0399AB5}"/>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9B45562B-078E-4881-8A72-0BC9A77F8FAC}"/>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D3A12BEB-A16E-407B-A642-337A3951F568}"/>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1D665E53-2E9E-4622-A785-FD9DDF83F8F1}"/>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155464</xdr:rowOff>
    </xdr:from>
    <xdr:ext cx="469744" cy="259045"/>
    <xdr:sp macro="" textlink="">
      <xdr:nvSpPr>
        <xdr:cNvPr id="348" name="【福祉施設】&#10;一人当たり面積平均値テキスト">
          <a:extLst>
            <a:ext uri="{FF2B5EF4-FFF2-40B4-BE49-F238E27FC236}">
              <a16:creationId xmlns:a16="http://schemas.microsoft.com/office/drawing/2014/main" id="{34CD4118-8D7B-45C3-9157-7D75981CFDED}"/>
            </a:ext>
          </a:extLst>
        </xdr:cNvPr>
        <xdr:cNvSpPr txBox="1"/>
      </xdr:nvSpPr>
      <xdr:spPr>
        <a:xfrm>
          <a:off x="10515600" y="14385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9BBB1FD8-12C8-4B79-884B-7B765F90C7F4}"/>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6C6D17BA-E4F2-492B-BD03-2259DFA4B7DA}"/>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EEB0A7FF-824B-448D-A44F-2D1AA7989ACC}"/>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E9C6530F-C0A3-4F8F-8555-32E958A4C3B0}"/>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D7380E6F-61F4-42CA-A8F1-F8A7AC2C10F5}"/>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FA14868-7E2C-4D1A-B07F-78B44CBF198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82D4F38-4D51-4D99-8AC8-35F01DDA7E9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33E951C-2B46-422C-B32D-0AF74AD1877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22F7570-7B62-4C50-BE4F-7C624FA0E45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5037768-422B-4877-BC23-B553C9A5C3E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110744</xdr:rowOff>
    </xdr:from>
    <xdr:to>
      <xdr:col>55</xdr:col>
      <xdr:colOff>50800</xdr:colOff>
      <xdr:row>84</xdr:row>
      <xdr:rowOff>40894</xdr:rowOff>
    </xdr:to>
    <xdr:sp macro="" textlink="">
      <xdr:nvSpPr>
        <xdr:cNvPr id="359" name="楕円 358">
          <a:extLst>
            <a:ext uri="{FF2B5EF4-FFF2-40B4-BE49-F238E27FC236}">
              <a16:creationId xmlns:a16="http://schemas.microsoft.com/office/drawing/2014/main" id="{8EBD0E5A-953B-4230-A802-3867B194EE98}"/>
            </a:ext>
          </a:extLst>
        </xdr:cNvPr>
        <xdr:cNvSpPr/>
      </xdr:nvSpPr>
      <xdr:spPr>
        <a:xfrm>
          <a:off x="10426700" y="1434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133621</xdr:rowOff>
    </xdr:from>
    <xdr:ext cx="469744" cy="259045"/>
    <xdr:sp macro="" textlink="">
      <xdr:nvSpPr>
        <xdr:cNvPr id="360" name="【福祉施設】&#10;一人当たり面積該当値テキスト">
          <a:extLst>
            <a:ext uri="{FF2B5EF4-FFF2-40B4-BE49-F238E27FC236}">
              <a16:creationId xmlns:a16="http://schemas.microsoft.com/office/drawing/2014/main" id="{00ADFB84-8352-4DA5-B05C-1AE61FD61889}"/>
            </a:ext>
          </a:extLst>
        </xdr:cNvPr>
        <xdr:cNvSpPr txBox="1"/>
      </xdr:nvSpPr>
      <xdr:spPr>
        <a:xfrm>
          <a:off x="10515600" y="1419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113030</xdr:rowOff>
    </xdr:from>
    <xdr:to>
      <xdr:col>50</xdr:col>
      <xdr:colOff>165100</xdr:colOff>
      <xdr:row>84</xdr:row>
      <xdr:rowOff>43180</xdr:rowOff>
    </xdr:to>
    <xdr:sp macro="" textlink="">
      <xdr:nvSpPr>
        <xdr:cNvPr id="361" name="楕円 360">
          <a:extLst>
            <a:ext uri="{FF2B5EF4-FFF2-40B4-BE49-F238E27FC236}">
              <a16:creationId xmlns:a16="http://schemas.microsoft.com/office/drawing/2014/main" id="{0B0B5322-65A9-4A18-8077-929BACB84332}"/>
            </a:ext>
          </a:extLst>
        </xdr:cNvPr>
        <xdr:cNvSpPr/>
      </xdr:nvSpPr>
      <xdr:spPr>
        <a:xfrm>
          <a:off x="9588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161544</xdr:rowOff>
    </xdr:from>
    <xdr:to>
      <xdr:col>55</xdr:col>
      <xdr:colOff>0</xdr:colOff>
      <xdr:row>83</xdr:row>
      <xdr:rowOff>163830</xdr:rowOff>
    </xdr:to>
    <xdr:cxnSp macro="">
      <xdr:nvCxnSpPr>
        <xdr:cNvPr id="362" name="直線コネクタ 361">
          <a:extLst>
            <a:ext uri="{FF2B5EF4-FFF2-40B4-BE49-F238E27FC236}">
              <a16:creationId xmlns:a16="http://schemas.microsoft.com/office/drawing/2014/main" id="{33A7EB60-F16C-4804-88ED-654D08CABD2D}"/>
            </a:ext>
          </a:extLst>
        </xdr:cNvPr>
        <xdr:cNvCxnSpPr/>
      </xdr:nvCxnSpPr>
      <xdr:spPr>
        <a:xfrm flipV="1">
          <a:off x="9639300" y="1439189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117602</xdr:rowOff>
    </xdr:from>
    <xdr:to>
      <xdr:col>46</xdr:col>
      <xdr:colOff>38100</xdr:colOff>
      <xdr:row>84</xdr:row>
      <xdr:rowOff>47752</xdr:rowOff>
    </xdr:to>
    <xdr:sp macro="" textlink="">
      <xdr:nvSpPr>
        <xdr:cNvPr id="363" name="楕円 362">
          <a:extLst>
            <a:ext uri="{FF2B5EF4-FFF2-40B4-BE49-F238E27FC236}">
              <a16:creationId xmlns:a16="http://schemas.microsoft.com/office/drawing/2014/main" id="{07D3316C-4AAD-4DB8-9070-85E5C96EBE2E}"/>
            </a:ext>
          </a:extLst>
        </xdr:cNvPr>
        <xdr:cNvSpPr/>
      </xdr:nvSpPr>
      <xdr:spPr>
        <a:xfrm>
          <a:off x="8699500" y="1434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163830</xdr:rowOff>
    </xdr:from>
    <xdr:to>
      <xdr:col>50</xdr:col>
      <xdr:colOff>114300</xdr:colOff>
      <xdr:row>83</xdr:row>
      <xdr:rowOff>168402</xdr:rowOff>
    </xdr:to>
    <xdr:cxnSp macro="">
      <xdr:nvCxnSpPr>
        <xdr:cNvPr id="364" name="直線コネクタ 363">
          <a:extLst>
            <a:ext uri="{FF2B5EF4-FFF2-40B4-BE49-F238E27FC236}">
              <a16:creationId xmlns:a16="http://schemas.microsoft.com/office/drawing/2014/main" id="{96ED9CE3-C6A5-48B9-979C-0C5C5929B433}"/>
            </a:ext>
          </a:extLst>
        </xdr:cNvPr>
        <xdr:cNvCxnSpPr/>
      </xdr:nvCxnSpPr>
      <xdr:spPr>
        <a:xfrm flipV="1">
          <a:off x="8750300" y="143941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122174</xdr:rowOff>
    </xdr:from>
    <xdr:to>
      <xdr:col>41</xdr:col>
      <xdr:colOff>101600</xdr:colOff>
      <xdr:row>84</xdr:row>
      <xdr:rowOff>52324</xdr:rowOff>
    </xdr:to>
    <xdr:sp macro="" textlink="">
      <xdr:nvSpPr>
        <xdr:cNvPr id="365" name="楕円 364">
          <a:extLst>
            <a:ext uri="{FF2B5EF4-FFF2-40B4-BE49-F238E27FC236}">
              <a16:creationId xmlns:a16="http://schemas.microsoft.com/office/drawing/2014/main" id="{11657D47-A15B-4D4B-AF34-CD120555D603}"/>
            </a:ext>
          </a:extLst>
        </xdr:cNvPr>
        <xdr:cNvSpPr/>
      </xdr:nvSpPr>
      <xdr:spPr>
        <a:xfrm>
          <a:off x="78105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168402</xdr:rowOff>
    </xdr:from>
    <xdr:to>
      <xdr:col>45</xdr:col>
      <xdr:colOff>177800</xdr:colOff>
      <xdr:row>84</xdr:row>
      <xdr:rowOff>1524</xdr:rowOff>
    </xdr:to>
    <xdr:cxnSp macro="">
      <xdr:nvCxnSpPr>
        <xdr:cNvPr id="366" name="直線コネクタ 365">
          <a:extLst>
            <a:ext uri="{FF2B5EF4-FFF2-40B4-BE49-F238E27FC236}">
              <a16:creationId xmlns:a16="http://schemas.microsoft.com/office/drawing/2014/main" id="{800679FD-9222-4C62-9281-39CBDAFC6121}"/>
            </a:ext>
          </a:extLst>
        </xdr:cNvPr>
        <xdr:cNvCxnSpPr/>
      </xdr:nvCxnSpPr>
      <xdr:spPr>
        <a:xfrm flipV="1">
          <a:off x="7861300" y="143987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129032</xdr:rowOff>
    </xdr:from>
    <xdr:to>
      <xdr:col>36</xdr:col>
      <xdr:colOff>165100</xdr:colOff>
      <xdr:row>84</xdr:row>
      <xdr:rowOff>59182</xdr:rowOff>
    </xdr:to>
    <xdr:sp macro="" textlink="">
      <xdr:nvSpPr>
        <xdr:cNvPr id="367" name="楕円 366">
          <a:extLst>
            <a:ext uri="{FF2B5EF4-FFF2-40B4-BE49-F238E27FC236}">
              <a16:creationId xmlns:a16="http://schemas.microsoft.com/office/drawing/2014/main" id="{6F779A24-4928-4B49-ABB9-7EBF7987BE69}"/>
            </a:ext>
          </a:extLst>
        </xdr:cNvPr>
        <xdr:cNvSpPr/>
      </xdr:nvSpPr>
      <xdr:spPr>
        <a:xfrm>
          <a:off x="6921500" y="1435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1524</xdr:rowOff>
    </xdr:from>
    <xdr:to>
      <xdr:col>41</xdr:col>
      <xdr:colOff>50800</xdr:colOff>
      <xdr:row>84</xdr:row>
      <xdr:rowOff>8382</xdr:rowOff>
    </xdr:to>
    <xdr:cxnSp macro="">
      <xdr:nvCxnSpPr>
        <xdr:cNvPr id="368" name="直線コネクタ 367">
          <a:extLst>
            <a:ext uri="{FF2B5EF4-FFF2-40B4-BE49-F238E27FC236}">
              <a16:creationId xmlns:a16="http://schemas.microsoft.com/office/drawing/2014/main" id="{7A032DF0-7341-47B7-BC59-990E1153F84D}"/>
            </a:ext>
          </a:extLst>
        </xdr:cNvPr>
        <xdr:cNvCxnSpPr/>
      </xdr:nvCxnSpPr>
      <xdr:spPr>
        <a:xfrm flipV="1">
          <a:off x="6972300" y="1440332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96029</xdr:rowOff>
    </xdr:from>
    <xdr:ext cx="469744" cy="259045"/>
    <xdr:sp macro="" textlink="">
      <xdr:nvSpPr>
        <xdr:cNvPr id="369" name="n_1aveValue【福祉施設】&#10;一人当たり面積">
          <a:extLst>
            <a:ext uri="{FF2B5EF4-FFF2-40B4-BE49-F238E27FC236}">
              <a16:creationId xmlns:a16="http://schemas.microsoft.com/office/drawing/2014/main" id="{A8C1EE12-7812-4CB2-B089-08FB62BE3392}"/>
            </a:ext>
          </a:extLst>
        </xdr:cNvPr>
        <xdr:cNvSpPr txBox="1"/>
      </xdr:nvSpPr>
      <xdr:spPr>
        <a:xfrm>
          <a:off x="9391727" y="1449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370" name="n_2aveValue【福祉施設】&#10;一人当たり面積">
          <a:extLst>
            <a:ext uri="{FF2B5EF4-FFF2-40B4-BE49-F238E27FC236}">
              <a16:creationId xmlns:a16="http://schemas.microsoft.com/office/drawing/2014/main" id="{D649FC05-3470-473D-953B-B0A196640D37}"/>
            </a:ext>
          </a:extLst>
        </xdr:cNvPr>
        <xdr:cNvSpPr txBox="1"/>
      </xdr:nvSpPr>
      <xdr:spPr>
        <a:xfrm>
          <a:off x="8515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371" name="n_3aveValue【福祉施設】&#10;一人当たり面積">
          <a:extLst>
            <a:ext uri="{FF2B5EF4-FFF2-40B4-BE49-F238E27FC236}">
              <a16:creationId xmlns:a16="http://schemas.microsoft.com/office/drawing/2014/main" id="{6CD435FD-73C1-4AA9-AA8C-E2F88CCB8190}"/>
            </a:ext>
          </a:extLst>
        </xdr:cNvPr>
        <xdr:cNvSpPr txBox="1"/>
      </xdr:nvSpPr>
      <xdr:spPr>
        <a:xfrm>
          <a:off x="7626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2" name="n_4aveValue【福祉施設】&#10;一人当たり面積">
          <a:extLst>
            <a:ext uri="{FF2B5EF4-FFF2-40B4-BE49-F238E27FC236}">
              <a16:creationId xmlns:a16="http://schemas.microsoft.com/office/drawing/2014/main" id="{6C2DE03B-494F-40E1-A55D-253F6561257B}"/>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59707</xdr:rowOff>
    </xdr:from>
    <xdr:ext cx="469744" cy="259045"/>
    <xdr:sp macro="" textlink="">
      <xdr:nvSpPr>
        <xdr:cNvPr id="373" name="n_1mainValue【福祉施設】&#10;一人当たり面積">
          <a:extLst>
            <a:ext uri="{FF2B5EF4-FFF2-40B4-BE49-F238E27FC236}">
              <a16:creationId xmlns:a16="http://schemas.microsoft.com/office/drawing/2014/main" id="{73536DFC-4EFF-4833-AB9F-9D1DFF36F47A}"/>
            </a:ext>
          </a:extLst>
        </xdr:cNvPr>
        <xdr:cNvSpPr txBox="1"/>
      </xdr:nvSpPr>
      <xdr:spPr>
        <a:xfrm>
          <a:off x="9391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64279</xdr:rowOff>
    </xdr:from>
    <xdr:ext cx="469744" cy="259045"/>
    <xdr:sp macro="" textlink="">
      <xdr:nvSpPr>
        <xdr:cNvPr id="374" name="n_2mainValue【福祉施設】&#10;一人当たり面積">
          <a:extLst>
            <a:ext uri="{FF2B5EF4-FFF2-40B4-BE49-F238E27FC236}">
              <a16:creationId xmlns:a16="http://schemas.microsoft.com/office/drawing/2014/main" id="{182DD263-60B7-44D0-929A-688F30696B9F}"/>
            </a:ext>
          </a:extLst>
        </xdr:cNvPr>
        <xdr:cNvSpPr txBox="1"/>
      </xdr:nvSpPr>
      <xdr:spPr>
        <a:xfrm>
          <a:off x="8515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68851</xdr:rowOff>
    </xdr:from>
    <xdr:ext cx="469744" cy="259045"/>
    <xdr:sp macro="" textlink="">
      <xdr:nvSpPr>
        <xdr:cNvPr id="375" name="n_3mainValue【福祉施設】&#10;一人当たり面積">
          <a:extLst>
            <a:ext uri="{FF2B5EF4-FFF2-40B4-BE49-F238E27FC236}">
              <a16:creationId xmlns:a16="http://schemas.microsoft.com/office/drawing/2014/main" id="{C9BCF864-96DA-4CF4-BB02-15E015006B79}"/>
            </a:ext>
          </a:extLst>
        </xdr:cNvPr>
        <xdr:cNvSpPr txBox="1"/>
      </xdr:nvSpPr>
      <xdr:spPr>
        <a:xfrm>
          <a:off x="7626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75709</xdr:rowOff>
    </xdr:from>
    <xdr:ext cx="469744" cy="259045"/>
    <xdr:sp macro="" textlink="">
      <xdr:nvSpPr>
        <xdr:cNvPr id="376" name="n_4mainValue【福祉施設】&#10;一人当たり面積">
          <a:extLst>
            <a:ext uri="{FF2B5EF4-FFF2-40B4-BE49-F238E27FC236}">
              <a16:creationId xmlns:a16="http://schemas.microsoft.com/office/drawing/2014/main" id="{D4865167-E490-4B6F-A88E-BE5B64AAB9EC}"/>
            </a:ext>
          </a:extLst>
        </xdr:cNvPr>
        <xdr:cNvSpPr txBox="1"/>
      </xdr:nvSpPr>
      <xdr:spPr>
        <a:xfrm>
          <a:off x="6737427" y="14134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CAB64AD0-02EF-4408-B826-DD4EDE9849E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FB197A96-DC43-424C-AF5D-2115DE081A5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7E103A47-D0D1-4587-9454-D9AC1F86AB2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FBF4F874-975C-430D-92A4-D47BFF5FC7C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41B96BDF-6C26-4C00-9D83-2F17923B8F5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9A5C50B-23B9-4B4B-9176-EE84D33B827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FCE8DCDF-3EA9-451B-9172-8469A8979E2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98BBFBF5-BABD-47F4-A23D-C646329D615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E281ED88-645E-4395-BBB1-EC716DAF369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468F524B-439A-47C1-87F7-39769313760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007D7C29-C5FB-47AB-B825-EC4F13B1BF7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A6806133-4C2D-4875-BDE4-1F9949235B1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816AC7FC-F965-4ABC-815B-C97439678FD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77FBEC26-9C61-46F8-99F1-3B2508770FDC}"/>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CE0D5E35-699F-4FB4-8B10-CEA81BA8032C}"/>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E7A5093A-D331-45C8-8893-7BE0807C00A2}"/>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EEB816AA-5674-401F-90FC-023F532BDF1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8525C29A-5EBE-46F7-AE8B-B9B2BD56AE5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2915BD12-A7CA-4085-94C0-65EE6268ACF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50BC9842-0E5E-4306-A61A-D33F573DDAA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CEDA6DA2-D9E9-4668-A496-1AC766D15A29}"/>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18B62F42-08D2-4545-9A80-737C4AF33CCD}"/>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5DD6F7DF-108B-436D-8EBB-F3630DCC2302}"/>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ABD12D8-ECA4-49AD-A805-F7ED835EAAB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AB8DA836-492E-4743-87DC-86EB39A5A5E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2C28EF72-3F74-492F-A8A2-C4B83A687E1E}"/>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255F416B-FD4C-4520-8F7A-A6C691F7C4D1}"/>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7B7EEA23-8918-480A-86B0-173436F4B6A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264873BF-26A2-4D6A-B5CB-7CB195A6019F}"/>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54733DC5-9ACE-4CFA-BA4A-B69C280466FB}"/>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8F6F45EF-3DD0-4E55-8BEE-CBEA6F5FB24E}"/>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416FEFA7-E139-43D7-B234-59A787481EAC}"/>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EF316158-DB65-4790-A973-FAA5798AB4FA}"/>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2ECEB19D-F133-45A8-9C51-CC441B03A298}"/>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B59C23FF-1B30-4CB1-BD12-0FB573DF83EA}"/>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9D7A12CA-F4DB-4E04-8622-EC813B61599A}"/>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C4B04E1-B33F-4B62-802B-27F8E305F21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99460D85-F8C1-453A-B34F-F3CB1106031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1D11767-8A4B-4073-B589-5742E609EEF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404CEDD-5C23-4571-BDE0-4EFDEDB45D2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549A286-D817-41E8-BD5E-853329E792E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131536</xdr:rowOff>
    </xdr:from>
    <xdr:to>
      <xdr:col>24</xdr:col>
      <xdr:colOff>114300</xdr:colOff>
      <xdr:row>108</xdr:row>
      <xdr:rowOff>61686</xdr:rowOff>
    </xdr:to>
    <xdr:sp macro="" textlink="">
      <xdr:nvSpPr>
        <xdr:cNvPr id="418" name="楕円 417">
          <a:extLst>
            <a:ext uri="{FF2B5EF4-FFF2-40B4-BE49-F238E27FC236}">
              <a16:creationId xmlns:a16="http://schemas.microsoft.com/office/drawing/2014/main" id="{D9914B4C-C273-4163-B5E3-B10303BAA3B2}"/>
            </a:ext>
          </a:extLst>
        </xdr:cNvPr>
        <xdr:cNvSpPr/>
      </xdr:nvSpPr>
      <xdr:spPr>
        <a:xfrm>
          <a:off x="45847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109963</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803B0123-C196-47D5-9394-319694705FEA}"/>
            </a:ext>
          </a:extLst>
        </xdr:cNvPr>
        <xdr:cNvSpPr txBox="1"/>
      </xdr:nvSpPr>
      <xdr:spPr>
        <a:xfrm>
          <a:off x="4673600" y="1845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105411</xdr:rowOff>
    </xdr:from>
    <xdr:to>
      <xdr:col>20</xdr:col>
      <xdr:colOff>38100</xdr:colOff>
      <xdr:row>108</xdr:row>
      <xdr:rowOff>35561</xdr:rowOff>
    </xdr:to>
    <xdr:sp macro="" textlink="">
      <xdr:nvSpPr>
        <xdr:cNvPr id="420" name="楕円 419">
          <a:extLst>
            <a:ext uri="{FF2B5EF4-FFF2-40B4-BE49-F238E27FC236}">
              <a16:creationId xmlns:a16="http://schemas.microsoft.com/office/drawing/2014/main" id="{49D13C44-B5E2-4E06-A3D1-927D89E21A68}"/>
            </a:ext>
          </a:extLst>
        </xdr:cNvPr>
        <xdr:cNvSpPr/>
      </xdr:nvSpPr>
      <xdr:spPr>
        <a:xfrm>
          <a:off x="3746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156211</xdr:rowOff>
    </xdr:from>
    <xdr:to>
      <xdr:col>24</xdr:col>
      <xdr:colOff>63500</xdr:colOff>
      <xdr:row>108</xdr:row>
      <xdr:rowOff>10886</xdr:rowOff>
    </xdr:to>
    <xdr:cxnSp macro="">
      <xdr:nvCxnSpPr>
        <xdr:cNvPr id="421" name="直線コネクタ 420">
          <a:extLst>
            <a:ext uri="{FF2B5EF4-FFF2-40B4-BE49-F238E27FC236}">
              <a16:creationId xmlns:a16="http://schemas.microsoft.com/office/drawing/2014/main" id="{705E4BF4-5728-43C7-BA64-C58B371D49A6}"/>
            </a:ext>
          </a:extLst>
        </xdr:cNvPr>
        <xdr:cNvCxnSpPr/>
      </xdr:nvCxnSpPr>
      <xdr:spPr>
        <a:xfrm>
          <a:off x="3797300" y="18501361"/>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49893</xdr:rowOff>
    </xdr:from>
    <xdr:to>
      <xdr:col>15</xdr:col>
      <xdr:colOff>101600</xdr:colOff>
      <xdr:row>108</xdr:row>
      <xdr:rowOff>151493</xdr:rowOff>
    </xdr:to>
    <xdr:sp macro="" textlink="">
      <xdr:nvSpPr>
        <xdr:cNvPr id="422" name="楕円 421">
          <a:extLst>
            <a:ext uri="{FF2B5EF4-FFF2-40B4-BE49-F238E27FC236}">
              <a16:creationId xmlns:a16="http://schemas.microsoft.com/office/drawing/2014/main" id="{F407145F-AE9F-4EB4-8523-5A9FC630D54C}"/>
            </a:ext>
          </a:extLst>
        </xdr:cNvPr>
        <xdr:cNvSpPr/>
      </xdr:nvSpPr>
      <xdr:spPr>
        <a:xfrm>
          <a:off x="2857500" y="1856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156211</xdr:rowOff>
    </xdr:from>
    <xdr:to>
      <xdr:col>19</xdr:col>
      <xdr:colOff>177800</xdr:colOff>
      <xdr:row>108</xdr:row>
      <xdr:rowOff>100693</xdr:rowOff>
    </xdr:to>
    <xdr:cxnSp macro="">
      <xdr:nvCxnSpPr>
        <xdr:cNvPr id="423" name="直線コネクタ 422">
          <a:extLst>
            <a:ext uri="{FF2B5EF4-FFF2-40B4-BE49-F238E27FC236}">
              <a16:creationId xmlns:a16="http://schemas.microsoft.com/office/drawing/2014/main" id="{B04DD15B-7B88-445F-A1B0-7096CD098315}"/>
            </a:ext>
          </a:extLst>
        </xdr:cNvPr>
        <xdr:cNvCxnSpPr/>
      </xdr:nvCxnSpPr>
      <xdr:spPr>
        <a:xfrm flipV="1">
          <a:off x="2908300" y="18501361"/>
          <a:ext cx="889000" cy="11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31931</xdr:rowOff>
    </xdr:from>
    <xdr:to>
      <xdr:col>10</xdr:col>
      <xdr:colOff>165100</xdr:colOff>
      <xdr:row>108</xdr:row>
      <xdr:rowOff>133531</xdr:rowOff>
    </xdr:to>
    <xdr:sp macro="" textlink="">
      <xdr:nvSpPr>
        <xdr:cNvPr id="424" name="楕円 423">
          <a:extLst>
            <a:ext uri="{FF2B5EF4-FFF2-40B4-BE49-F238E27FC236}">
              <a16:creationId xmlns:a16="http://schemas.microsoft.com/office/drawing/2014/main" id="{006058D5-8298-4836-BCE2-04D777598BA5}"/>
            </a:ext>
          </a:extLst>
        </xdr:cNvPr>
        <xdr:cNvSpPr/>
      </xdr:nvSpPr>
      <xdr:spPr>
        <a:xfrm>
          <a:off x="1968500" y="1854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82731</xdr:rowOff>
    </xdr:from>
    <xdr:to>
      <xdr:col>15</xdr:col>
      <xdr:colOff>50800</xdr:colOff>
      <xdr:row>108</xdr:row>
      <xdr:rowOff>100693</xdr:rowOff>
    </xdr:to>
    <xdr:cxnSp macro="">
      <xdr:nvCxnSpPr>
        <xdr:cNvPr id="425" name="直線コネクタ 424">
          <a:extLst>
            <a:ext uri="{FF2B5EF4-FFF2-40B4-BE49-F238E27FC236}">
              <a16:creationId xmlns:a16="http://schemas.microsoft.com/office/drawing/2014/main" id="{71AEFB2E-B89C-4AA8-A85B-96C4F197C54D}"/>
            </a:ext>
          </a:extLst>
        </xdr:cNvPr>
        <xdr:cNvCxnSpPr/>
      </xdr:nvCxnSpPr>
      <xdr:spPr>
        <a:xfrm>
          <a:off x="2019300" y="1859933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13970</xdr:rowOff>
    </xdr:from>
    <xdr:to>
      <xdr:col>6</xdr:col>
      <xdr:colOff>38100</xdr:colOff>
      <xdr:row>108</xdr:row>
      <xdr:rowOff>115570</xdr:rowOff>
    </xdr:to>
    <xdr:sp macro="" textlink="">
      <xdr:nvSpPr>
        <xdr:cNvPr id="426" name="楕円 425">
          <a:extLst>
            <a:ext uri="{FF2B5EF4-FFF2-40B4-BE49-F238E27FC236}">
              <a16:creationId xmlns:a16="http://schemas.microsoft.com/office/drawing/2014/main" id="{87BFCC3A-352B-4D6C-9607-39EC8B71AD78}"/>
            </a:ext>
          </a:extLst>
        </xdr:cNvPr>
        <xdr:cNvSpPr/>
      </xdr:nvSpPr>
      <xdr:spPr>
        <a:xfrm>
          <a:off x="1079500" y="185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64770</xdr:rowOff>
    </xdr:from>
    <xdr:to>
      <xdr:col>10</xdr:col>
      <xdr:colOff>114300</xdr:colOff>
      <xdr:row>108</xdr:row>
      <xdr:rowOff>82731</xdr:rowOff>
    </xdr:to>
    <xdr:cxnSp macro="">
      <xdr:nvCxnSpPr>
        <xdr:cNvPr id="427" name="直線コネクタ 426">
          <a:extLst>
            <a:ext uri="{FF2B5EF4-FFF2-40B4-BE49-F238E27FC236}">
              <a16:creationId xmlns:a16="http://schemas.microsoft.com/office/drawing/2014/main" id="{ED49A93C-E13A-4AB4-BE6B-07B8AEE51117}"/>
            </a:ext>
          </a:extLst>
        </xdr:cNvPr>
        <xdr:cNvCxnSpPr/>
      </xdr:nvCxnSpPr>
      <xdr:spPr>
        <a:xfrm>
          <a:off x="1130300" y="18581370"/>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9BE0BDA7-288B-441A-A245-BBACD3525800}"/>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572FE6AB-C3A7-4886-813B-B8D8FDB66009}"/>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7711BD87-06D9-4513-8925-9AD802A207ED}"/>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116BF9D0-9509-4010-82EF-F4536495EEEC}"/>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26688</xdr:rowOff>
    </xdr:from>
    <xdr:ext cx="405111" cy="259045"/>
    <xdr:sp macro="" textlink="">
      <xdr:nvSpPr>
        <xdr:cNvPr id="432" name="n_1mainValue【市民会館】&#10;有形固定資産減価償却率">
          <a:extLst>
            <a:ext uri="{FF2B5EF4-FFF2-40B4-BE49-F238E27FC236}">
              <a16:creationId xmlns:a16="http://schemas.microsoft.com/office/drawing/2014/main" id="{E57AAEE5-F998-4285-8843-EA2703F80613}"/>
            </a:ext>
          </a:extLst>
        </xdr:cNvPr>
        <xdr:cNvSpPr txBox="1"/>
      </xdr:nvSpPr>
      <xdr:spPr>
        <a:xfrm>
          <a:off x="3582044" y="1854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142620</xdr:rowOff>
    </xdr:from>
    <xdr:ext cx="405111" cy="259045"/>
    <xdr:sp macro="" textlink="">
      <xdr:nvSpPr>
        <xdr:cNvPr id="433" name="n_2mainValue【市民会館】&#10;有形固定資産減価償却率">
          <a:extLst>
            <a:ext uri="{FF2B5EF4-FFF2-40B4-BE49-F238E27FC236}">
              <a16:creationId xmlns:a16="http://schemas.microsoft.com/office/drawing/2014/main" id="{17951F4D-3E1C-452D-9DCB-F5B27E134D55}"/>
            </a:ext>
          </a:extLst>
        </xdr:cNvPr>
        <xdr:cNvSpPr txBox="1"/>
      </xdr:nvSpPr>
      <xdr:spPr>
        <a:xfrm>
          <a:off x="2705744" y="1865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124658</xdr:rowOff>
    </xdr:from>
    <xdr:ext cx="405111" cy="259045"/>
    <xdr:sp macro="" textlink="">
      <xdr:nvSpPr>
        <xdr:cNvPr id="434" name="n_3mainValue【市民会館】&#10;有形固定資産減価償却率">
          <a:extLst>
            <a:ext uri="{FF2B5EF4-FFF2-40B4-BE49-F238E27FC236}">
              <a16:creationId xmlns:a16="http://schemas.microsoft.com/office/drawing/2014/main" id="{FE44248D-48B5-4644-AD09-76348511AAA9}"/>
            </a:ext>
          </a:extLst>
        </xdr:cNvPr>
        <xdr:cNvSpPr txBox="1"/>
      </xdr:nvSpPr>
      <xdr:spPr>
        <a:xfrm>
          <a:off x="1816744" y="1864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106697</xdr:rowOff>
    </xdr:from>
    <xdr:ext cx="405111" cy="259045"/>
    <xdr:sp macro="" textlink="">
      <xdr:nvSpPr>
        <xdr:cNvPr id="435" name="n_4mainValue【市民会館】&#10;有形固定資産減価償却率">
          <a:extLst>
            <a:ext uri="{FF2B5EF4-FFF2-40B4-BE49-F238E27FC236}">
              <a16:creationId xmlns:a16="http://schemas.microsoft.com/office/drawing/2014/main" id="{DD86C5F7-A8F7-45CC-BB94-4C7DAEFD0430}"/>
            </a:ext>
          </a:extLst>
        </xdr:cNvPr>
        <xdr:cNvSpPr txBox="1"/>
      </xdr:nvSpPr>
      <xdr:spPr>
        <a:xfrm>
          <a:off x="927744" y="186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FDA67865-18A1-4514-8EC2-0FCFFDC79DE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167BE089-5C8B-44CC-823A-E5C108895CD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C16C36C3-4288-40EA-852C-A3724C0242C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8DD9AC8C-957E-4234-A72B-AB9A9EC84EE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A7A706B8-1A8D-4E39-A93A-818A3E72DC9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E88FD3AF-C6E2-4C6D-81F5-50458801EBF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F16C124C-1C73-4B9A-9C94-05863956B78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8B5DBFC0-6EAA-45F5-A00A-24B9F289767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489E989D-E555-4E2C-9396-E24550AB526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CECE4B65-543E-4DA9-98D8-284AF2D68CC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EF9A138C-7F81-4DE7-8F5D-7F7773265BC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B0E3FC12-F222-4342-BA21-CABEBC653CDB}"/>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3BF4EA5F-AEE4-4321-8F28-FB5EF54BD83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64EEFFF2-35C1-4EE7-9145-1AD49E52BDF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F01C69F9-BCB7-49A3-A84D-BB578EAA533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B161D2A8-9225-41BA-BCA0-1152171B1486}"/>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98834B61-5D25-4D75-917D-3F7671F4F9E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876AA9E6-3D55-439E-9273-4E124B44016E}"/>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D58CD232-7F2E-43BE-91CE-D9AE84B34339}"/>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59EF05C8-0117-41DF-B2D2-1C160354A419}"/>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4B51455F-28AE-46E9-9CDF-141CBF0C1F1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0B39E896-208F-46E9-9319-93DB1C1D596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B6A814CA-9651-4415-B34D-D78C87958C0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E56C7F1C-288E-4377-B7A5-50B72A13C90E}"/>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E0157FBB-D60D-4D44-9A36-95D8208A7CC5}"/>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4B8F922C-033C-4674-9FCF-9120272FF987}"/>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AD511EA9-11B6-4CF0-BBAE-F10507920E27}"/>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08A3000A-81CF-48FC-A0E3-E68EC2A80CDA}"/>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7169027A-080D-4949-B3F5-F15966F9A3F5}"/>
            </a:ext>
          </a:extLst>
        </xdr:cNvPr>
        <xdr:cNvSpPr txBox="1"/>
      </xdr:nvSpPr>
      <xdr:spPr>
        <a:xfrm>
          <a:off x="10515600" y="18208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0D7AA7EF-01DA-4F27-8A0C-AE17481FA0F2}"/>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FB9A11BB-C31E-4AC4-BADA-07CFDC509A24}"/>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ECC9BAE8-5F2D-4293-825D-EBE87866F511}"/>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8A5D71D8-8507-4901-AF15-179E7740E017}"/>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8BD0AF39-4709-4649-9E75-AA8CC90F9786}"/>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E7E7C8B-6045-4B08-9D21-15D620435C6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C4D0D10-DF79-4E6C-A8E2-9A31FEBEE0B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9FA3B52-E7EA-4509-B447-B4CAB55C48F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259B73C-0844-4ECC-B2EC-B58A93C2460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FC8C4CB-B750-4CBA-AA7C-3272BFE13B5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108</xdr:row>
      <xdr:rowOff>636</xdr:rowOff>
    </xdr:from>
    <xdr:to>
      <xdr:col>41</xdr:col>
      <xdr:colOff>101600</xdr:colOff>
      <xdr:row>108</xdr:row>
      <xdr:rowOff>102236</xdr:rowOff>
    </xdr:to>
    <xdr:sp macro="" textlink="">
      <xdr:nvSpPr>
        <xdr:cNvPr id="475" name="楕円 474">
          <a:extLst>
            <a:ext uri="{FF2B5EF4-FFF2-40B4-BE49-F238E27FC236}">
              <a16:creationId xmlns:a16="http://schemas.microsoft.com/office/drawing/2014/main" id="{529543AE-1CDE-4D94-BBA3-850D09B9BD3A}"/>
            </a:ext>
          </a:extLst>
        </xdr:cNvPr>
        <xdr:cNvSpPr/>
      </xdr:nvSpPr>
      <xdr:spPr>
        <a:xfrm>
          <a:off x="7810500" y="1851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2539</xdr:rowOff>
    </xdr:from>
    <xdr:to>
      <xdr:col>36</xdr:col>
      <xdr:colOff>165100</xdr:colOff>
      <xdr:row>108</xdr:row>
      <xdr:rowOff>104139</xdr:rowOff>
    </xdr:to>
    <xdr:sp macro="" textlink="">
      <xdr:nvSpPr>
        <xdr:cNvPr id="476" name="楕円 475">
          <a:extLst>
            <a:ext uri="{FF2B5EF4-FFF2-40B4-BE49-F238E27FC236}">
              <a16:creationId xmlns:a16="http://schemas.microsoft.com/office/drawing/2014/main" id="{9C66DDBC-9C34-4DB6-B647-49BDFB3AF270}"/>
            </a:ext>
          </a:extLst>
        </xdr:cNvPr>
        <xdr:cNvSpPr/>
      </xdr:nvSpPr>
      <xdr:spPr>
        <a:xfrm>
          <a:off x="6921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51436</xdr:rowOff>
    </xdr:from>
    <xdr:to>
      <xdr:col>41</xdr:col>
      <xdr:colOff>50800</xdr:colOff>
      <xdr:row>108</xdr:row>
      <xdr:rowOff>53339</xdr:rowOff>
    </xdr:to>
    <xdr:cxnSp macro="">
      <xdr:nvCxnSpPr>
        <xdr:cNvPr id="477" name="直線コネクタ 476">
          <a:extLst>
            <a:ext uri="{FF2B5EF4-FFF2-40B4-BE49-F238E27FC236}">
              <a16:creationId xmlns:a16="http://schemas.microsoft.com/office/drawing/2014/main" id="{799156B3-8FF9-4073-81F7-3C7A4612F66E}"/>
            </a:ext>
          </a:extLst>
        </xdr:cNvPr>
        <xdr:cNvCxnSpPr/>
      </xdr:nvCxnSpPr>
      <xdr:spPr>
        <a:xfrm flipV="1">
          <a:off x="6972300" y="185680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78" name="n_1aveValue【市民会館】&#10;一人当たり面積">
          <a:extLst>
            <a:ext uri="{FF2B5EF4-FFF2-40B4-BE49-F238E27FC236}">
              <a16:creationId xmlns:a16="http://schemas.microsoft.com/office/drawing/2014/main" id="{3A0D9754-2CF8-495D-BDAA-EE64CC251A67}"/>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79" name="n_2aveValue【市民会館】&#10;一人当たり面積">
          <a:extLst>
            <a:ext uri="{FF2B5EF4-FFF2-40B4-BE49-F238E27FC236}">
              <a16:creationId xmlns:a16="http://schemas.microsoft.com/office/drawing/2014/main" id="{710DF3FA-D160-4EE6-8760-AE024CBB1696}"/>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0" name="n_3aveValue【市民会館】&#10;一人当たり面積">
          <a:extLst>
            <a:ext uri="{FF2B5EF4-FFF2-40B4-BE49-F238E27FC236}">
              <a16:creationId xmlns:a16="http://schemas.microsoft.com/office/drawing/2014/main" id="{9422D068-48AF-426E-8390-43F42B90B542}"/>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1" name="n_4aveValue【市民会館】&#10;一人当たり面積">
          <a:extLst>
            <a:ext uri="{FF2B5EF4-FFF2-40B4-BE49-F238E27FC236}">
              <a16:creationId xmlns:a16="http://schemas.microsoft.com/office/drawing/2014/main" id="{293AC8FE-0F0A-4FE5-A660-4086FC406970}"/>
            </a:ext>
          </a:extLst>
        </xdr:cNvPr>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93363</xdr:rowOff>
    </xdr:from>
    <xdr:ext cx="469744" cy="259045"/>
    <xdr:sp macro="" textlink="">
      <xdr:nvSpPr>
        <xdr:cNvPr id="482" name="n_3mainValue【市民会館】&#10;一人当たり面積">
          <a:extLst>
            <a:ext uri="{FF2B5EF4-FFF2-40B4-BE49-F238E27FC236}">
              <a16:creationId xmlns:a16="http://schemas.microsoft.com/office/drawing/2014/main" id="{BC610584-3156-4F3A-ABCD-76CDE455775E}"/>
            </a:ext>
          </a:extLst>
        </xdr:cNvPr>
        <xdr:cNvSpPr txBox="1"/>
      </xdr:nvSpPr>
      <xdr:spPr>
        <a:xfrm>
          <a:off x="7626427"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95266</xdr:rowOff>
    </xdr:from>
    <xdr:ext cx="469744" cy="259045"/>
    <xdr:sp macro="" textlink="">
      <xdr:nvSpPr>
        <xdr:cNvPr id="483" name="n_4mainValue【市民会館】&#10;一人当たり面積">
          <a:extLst>
            <a:ext uri="{FF2B5EF4-FFF2-40B4-BE49-F238E27FC236}">
              <a16:creationId xmlns:a16="http://schemas.microsoft.com/office/drawing/2014/main" id="{15BC9135-4DE5-430B-B760-1AAC23F86C9D}"/>
            </a:ext>
          </a:extLst>
        </xdr:cNvPr>
        <xdr:cNvSpPr txBox="1"/>
      </xdr:nvSpPr>
      <xdr:spPr>
        <a:xfrm>
          <a:off x="67374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4" name="正方形/長方形 483">
          <a:extLst>
            <a:ext uri="{FF2B5EF4-FFF2-40B4-BE49-F238E27FC236}">
              <a16:creationId xmlns:a16="http://schemas.microsoft.com/office/drawing/2014/main" id="{5CBEBB8E-EE4D-4AAC-A6F7-71962291DE1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5" name="正方形/長方形 484">
          <a:extLst>
            <a:ext uri="{FF2B5EF4-FFF2-40B4-BE49-F238E27FC236}">
              <a16:creationId xmlns:a16="http://schemas.microsoft.com/office/drawing/2014/main" id="{2F86A05A-C503-4204-96E5-532B90DF1B5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6" name="正方形/長方形 485">
          <a:extLst>
            <a:ext uri="{FF2B5EF4-FFF2-40B4-BE49-F238E27FC236}">
              <a16:creationId xmlns:a16="http://schemas.microsoft.com/office/drawing/2014/main" id="{2861AD27-73D1-425D-BECD-F3610A41540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7" name="正方形/長方形 486">
          <a:extLst>
            <a:ext uri="{FF2B5EF4-FFF2-40B4-BE49-F238E27FC236}">
              <a16:creationId xmlns:a16="http://schemas.microsoft.com/office/drawing/2014/main" id="{B0B4A1D6-CA88-4668-B5D4-46DE841BB58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8" name="正方形/長方形 487">
          <a:extLst>
            <a:ext uri="{FF2B5EF4-FFF2-40B4-BE49-F238E27FC236}">
              <a16:creationId xmlns:a16="http://schemas.microsoft.com/office/drawing/2014/main" id="{EFE60A9B-BC62-432E-A070-06B60B363F0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9" name="正方形/長方形 488">
          <a:extLst>
            <a:ext uri="{FF2B5EF4-FFF2-40B4-BE49-F238E27FC236}">
              <a16:creationId xmlns:a16="http://schemas.microsoft.com/office/drawing/2014/main" id="{00573844-A25A-412B-901A-E96BE52B905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0" name="正方形/長方形 489">
          <a:extLst>
            <a:ext uri="{FF2B5EF4-FFF2-40B4-BE49-F238E27FC236}">
              <a16:creationId xmlns:a16="http://schemas.microsoft.com/office/drawing/2014/main" id="{158EAB69-1A9C-4FE0-80AD-A51324BADA0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1" name="正方形/長方形 490">
          <a:extLst>
            <a:ext uri="{FF2B5EF4-FFF2-40B4-BE49-F238E27FC236}">
              <a16:creationId xmlns:a16="http://schemas.microsoft.com/office/drawing/2014/main" id="{127268AD-0FE5-4280-BE39-4EB54222F37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2" name="テキスト ボックス 491">
          <a:extLst>
            <a:ext uri="{FF2B5EF4-FFF2-40B4-BE49-F238E27FC236}">
              <a16:creationId xmlns:a16="http://schemas.microsoft.com/office/drawing/2014/main" id="{140FEF75-FC2B-4CD9-ACCE-B0E5B0CF130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3" name="直線コネクタ 492">
          <a:extLst>
            <a:ext uri="{FF2B5EF4-FFF2-40B4-BE49-F238E27FC236}">
              <a16:creationId xmlns:a16="http://schemas.microsoft.com/office/drawing/2014/main" id="{3C7C08D6-E0BE-4631-9253-61084CA4069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4" name="テキスト ボックス 493">
          <a:extLst>
            <a:ext uri="{FF2B5EF4-FFF2-40B4-BE49-F238E27FC236}">
              <a16:creationId xmlns:a16="http://schemas.microsoft.com/office/drawing/2014/main" id="{40206A63-DF44-4146-8A7E-C88B6F57293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5" name="直線コネクタ 494">
          <a:extLst>
            <a:ext uri="{FF2B5EF4-FFF2-40B4-BE49-F238E27FC236}">
              <a16:creationId xmlns:a16="http://schemas.microsoft.com/office/drawing/2014/main" id="{F6A12586-2805-4121-87F0-98BE25DCD29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6" name="テキスト ボックス 495">
          <a:extLst>
            <a:ext uri="{FF2B5EF4-FFF2-40B4-BE49-F238E27FC236}">
              <a16:creationId xmlns:a16="http://schemas.microsoft.com/office/drawing/2014/main" id="{D9639DE6-1197-4D4C-9DDD-70119C64E43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7" name="直線コネクタ 496">
          <a:extLst>
            <a:ext uri="{FF2B5EF4-FFF2-40B4-BE49-F238E27FC236}">
              <a16:creationId xmlns:a16="http://schemas.microsoft.com/office/drawing/2014/main" id="{B8153A6E-130B-4379-ABF1-5C0BC4C7506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8" name="テキスト ボックス 497">
          <a:extLst>
            <a:ext uri="{FF2B5EF4-FFF2-40B4-BE49-F238E27FC236}">
              <a16:creationId xmlns:a16="http://schemas.microsoft.com/office/drawing/2014/main" id="{0A2C4764-13AD-4A5F-8EC5-386F2A82DF1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99" name="直線コネクタ 498">
          <a:extLst>
            <a:ext uri="{FF2B5EF4-FFF2-40B4-BE49-F238E27FC236}">
              <a16:creationId xmlns:a16="http://schemas.microsoft.com/office/drawing/2014/main" id="{C36814F5-77A3-47EA-8D25-0367A5D9B31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0" name="テキスト ボックス 499">
          <a:extLst>
            <a:ext uri="{FF2B5EF4-FFF2-40B4-BE49-F238E27FC236}">
              <a16:creationId xmlns:a16="http://schemas.microsoft.com/office/drawing/2014/main" id="{46C29C75-8B75-4A27-8D42-CC0BDF2DF7A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1" name="直線コネクタ 500">
          <a:extLst>
            <a:ext uri="{FF2B5EF4-FFF2-40B4-BE49-F238E27FC236}">
              <a16:creationId xmlns:a16="http://schemas.microsoft.com/office/drawing/2014/main" id="{05311605-E6DC-4491-AFA6-081020A04834}"/>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2" name="テキスト ボックス 501">
          <a:extLst>
            <a:ext uri="{FF2B5EF4-FFF2-40B4-BE49-F238E27FC236}">
              <a16:creationId xmlns:a16="http://schemas.microsoft.com/office/drawing/2014/main" id="{EE6F0433-9A93-415F-9977-7A488A4F3B6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3" name="直線コネクタ 502">
          <a:extLst>
            <a:ext uri="{FF2B5EF4-FFF2-40B4-BE49-F238E27FC236}">
              <a16:creationId xmlns:a16="http://schemas.microsoft.com/office/drawing/2014/main" id="{338D697F-D2E1-4F08-818D-C7A7DB75B48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4" name="テキスト ボックス 503">
          <a:extLst>
            <a:ext uri="{FF2B5EF4-FFF2-40B4-BE49-F238E27FC236}">
              <a16:creationId xmlns:a16="http://schemas.microsoft.com/office/drawing/2014/main" id="{E77E051C-84A5-4ED7-9A91-74C980E59AF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5" name="直線コネクタ 504">
          <a:extLst>
            <a:ext uri="{FF2B5EF4-FFF2-40B4-BE49-F238E27FC236}">
              <a16:creationId xmlns:a16="http://schemas.microsoft.com/office/drawing/2014/main" id="{478576E4-3AED-4B1F-9ACF-A73A70E5272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6" name="テキスト ボックス 505">
          <a:extLst>
            <a:ext uri="{FF2B5EF4-FFF2-40B4-BE49-F238E27FC236}">
              <a16:creationId xmlns:a16="http://schemas.microsoft.com/office/drawing/2014/main" id="{5F7AD61D-A5A3-44A6-9D60-B6552076ECE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7" name="直線コネクタ 506">
          <a:extLst>
            <a:ext uri="{FF2B5EF4-FFF2-40B4-BE49-F238E27FC236}">
              <a16:creationId xmlns:a16="http://schemas.microsoft.com/office/drawing/2014/main" id="{8510B41C-9BB7-478B-82B6-A336808FCE7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8" name="【一般廃棄物処理施設】&#10;有形固定資産減価償却率グラフ枠">
          <a:extLst>
            <a:ext uri="{FF2B5EF4-FFF2-40B4-BE49-F238E27FC236}">
              <a16:creationId xmlns:a16="http://schemas.microsoft.com/office/drawing/2014/main" id="{D333DFC3-96CF-4873-9086-372F1265613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09" name="直線コネクタ 508">
          <a:extLst>
            <a:ext uri="{FF2B5EF4-FFF2-40B4-BE49-F238E27FC236}">
              <a16:creationId xmlns:a16="http://schemas.microsoft.com/office/drawing/2014/main" id="{3A0CF26B-0844-4701-AE98-F956503FFD18}"/>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0" name="【一般廃棄物処理施設】&#10;有形固定資産減価償却率最小値テキスト">
          <a:extLst>
            <a:ext uri="{FF2B5EF4-FFF2-40B4-BE49-F238E27FC236}">
              <a16:creationId xmlns:a16="http://schemas.microsoft.com/office/drawing/2014/main" id="{52AED1AD-3F10-4551-8692-98BEF643806A}"/>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11" name="直線コネクタ 510">
          <a:extLst>
            <a:ext uri="{FF2B5EF4-FFF2-40B4-BE49-F238E27FC236}">
              <a16:creationId xmlns:a16="http://schemas.microsoft.com/office/drawing/2014/main" id="{569AB017-E696-4B58-BA01-B8395C01003B}"/>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12" name="【一般廃棄物処理施設】&#10;有形固定資産減価償却率最大値テキスト">
          <a:extLst>
            <a:ext uri="{FF2B5EF4-FFF2-40B4-BE49-F238E27FC236}">
              <a16:creationId xmlns:a16="http://schemas.microsoft.com/office/drawing/2014/main" id="{CD324ACD-A0BB-4A8D-869E-702321AF928E}"/>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13" name="直線コネクタ 512">
          <a:extLst>
            <a:ext uri="{FF2B5EF4-FFF2-40B4-BE49-F238E27FC236}">
              <a16:creationId xmlns:a16="http://schemas.microsoft.com/office/drawing/2014/main" id="{EC5F668B-B9DC-4C85-8883-1889367297F8}"/>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14" name="【一般廃棄物処理施設】&#10;有形固定資産減価償却率平均値テキスト">
          <a:extLst>
            <a:ext uri="{FF2B5EF4-FFF2-40B4-BE49-F238E27FC236}">
              <a16:creationId xmlns:a16="http://schemas.microsoft.com/office/drawing/2014/main" id="{A0459E61-9961-455E-B33C-D6B4DFEE5A8E}"/>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15" name="フローチャート: 判断 514">
          <a:extLst>
            <a:ext uri="{FF2B5EF4-FFF2-40B4-BE49-F238E27FC236}">
              <a16:creationId xmlns:a16="http://schemas.microsoft.com/office/drawing/2014/main" id="{B60A1B80-324A-4BA8-8195-25A1A40C2B77}"/>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16" name="フローチャート: 判断 515">
          <a:extLst>
            <a:ext uri="{FF2B5EF4-FFF2-40B4-BE49-F238E27FC236}">
              <a16:creationId xmlns:a16="http://schemas.microsoft.com/office/drawing/2014/main" id="{26AA47E2-75B8-421C-B874-E68B29CC335B}"/>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17" name="フローチャート: 判断 516">
          <a:extLst>
            <a:ext uri="{FF2B5EF4-FFF2-40B4-BE49-F238E27FC236}">
              <a16:creationId xmlns:a16="http://schemas.microsoft.com/office/drawing/2014/main" id="{DE090654-4EAA-4676-890E-154FEF42531D}"/>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18" name="フローチャート: 判断 517">
          <a:extLst>
            <a:ext uri="{FF2B5EF4-FFF2-40B4-BE49-F238E27FC236}">
              <a16:creationId xmlns:a16="http://schemas.microsoft.com/office/drawing/2014/main" id="{35C55BFA-0809-416E-B0C2-FA8BEDDAC4F4}"/>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19" name="フローチャート: 判断 518">
          <a:extLst>
            <a:ext uri="{FF2B5EF4-FFF2-40B4-BE49-F238E27FC236}">
              <a16:creationId xmlns:a16="http://schemas.microsoft.com/office/drawing/2014/main" id="{55D0C9AC-E02A-47A1-A0CC-89714AD07A54}"/>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BD35FBD6-B8BF-4255-BE5C-049689F488E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D267A026-7D14-451C-B054-4751BE47636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A1D90EC5-3A44-455D-BF3F-95DAE303310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AB4FA17B-2C69-4724-A1AE-71834B2FF92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873F435E-436C-4660-9A24-923BA8F2AFC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167459</xdr:rowOff>
    </xdr:from>
    <xdr:to>
      <xdr:col>85</xdr:col>
      <xdr:colOff>177800</xdr:colOff>
      <xdr:row>40</xdr:row>
      <xdr:rowOff>97609</xdr:rowOff>
    </xdr:to>
    <xdr:sp macro="" textlink="">
      <xdr:nvSpPr>
        <xdr:cNvPr id="525" name="楕円 524">
          <a:extLst>
            <a:ext uri="{FF2B5EF4-FFF2-40B4-BE49-F238E27FC236}">
              <a16:creationId xmlns:a16="http://schemas.microsoft.com/office/drawing/2014/main" id="{61CF5B99-8C73-496F-9D03-5E8A23C91015}"/>
            </a:ext>
          </a:extLst>
        </xdr:cNvPr>
        <xdr:cNvSpPr/>
      </xdr:nvSpPr>
      <xdr:spPr>
        <a:xfrm>
          <a:off x="16268700" y="685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145886</xdr:rowOff>
    </xdr:from>
    <xdr:ext cx="405111" cy="259045"/>
    <xdr:sp macro="" textlink="">
      <xdr:nvSpPr>
        <xdr:cNvPr id="526" name="【一般廃棄物処理施設】&#10;有形固定資産減価償却率該当値テキスト">
          <a:extLst>
            <a:ext uri="{FF2B5EF4-FFF2-40B4-BE49-F238E27FC236}">
              <a16:creationId xmlns:a16="http://schemas.microsoft.com/office/drawing/2014/main" id="{56D9BF3A-95CD-4827-85A4-F97034F06892}"/>
            </a:ext>
          </a:extLst>
        </xdr:cNvPr>
        <xdr:cNvSpPr txBox="1"/>
      </xdr:nvSpPr>
      <xdr:spPr>
        <a:xfrm>
          <a:off x="16357600" y="683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92347</xdr:rowOff>
    </xdr:from>
    <xdr:to>
      <xdr:col>81</xdr:col>
      <xdr:colOff>101600</xdr:colOff>
      <xdr:row>40</xdr:row>
      <xdr:rowOff>22497</xdr:rowOff>
    </xdr:to>
    <xdr:sp macro="" textlink="">
      <xdr:nvSpPr>
        <xdr:cNvPr id="527" name="楕円 526">
          <a:extLst>
            <a:ext uri="{FF2B5EF4-FFF2-40B4-BE49-F238E27FC236}">
              <a16:creationId xmlns:a16="http://schemas.microsoft.com/office/drawing/2014/main" id="{27D8172F-1736-46ED-B212-F1B06287A1E2}"/>
            </a:ext>
          </a:extLst>
        </xdr:cNvPr>
        <xdr:cNvSpPr/>
      </xdr:nvSpPr>
      <xdr:spPr>
        <a:xfrm>
          <a:off x="15430500" y="677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143147</xdr:rowOff>
    </xdr:from>
    <xdr:to>
      <xdr:col>85</xdr:col>
      <xdr:colOff>127000</xdr:colOff>
      <xdr:row>40</xdr:row>
      <xdr:rowOff>46809</xdr:rowOff>
    </xdr:to>
    <xdr:cxnSp macro="">
      <xdr:nvCxnSpPr>
        <xdr:cNvPr id="528" name="直線コネクタ 527">
          <a:extLst>
            <a:ext uri="{FF2B5EF4-FFF2-40B4-BE49-F238E27FC236}">
              <a16:creationId xmlns:a16="http://schemas.microsoft.com/office/drawing/2014/main" id="{B89E5ACD-D158-43B3-A94D-5AA17EC3FC64}"/>
            </a:ext>
          </a:extLst>
        </xdr:cNvPr>
        <xdr:cNvCxnSpPr/>
      </xdr:nvCxnSpPr>
      <xdr:spPr>
        <a:xfrm>
          <a:off x="15481300" y="6829697"/>
          <a:ext cx="8382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17235</xdr:rowOff>
    </xdr:from>
    <xdr:to>
      <xdr:col>76</xdr:col>
      <xdr:colOff>165100</xdr:colOff>
      <xdr:row>39</xdr:row>
      <xdr:rowOff>118835</xdr:rowOff>
    </xdr:to>
    <xdr:sp macro="" textlink="">
      <xdr:nvSpPr>
        <xdr:cNvPr id="529" name="楕円 528">
          <a:extLst>
            <a:ext uri="{FF2B5EF4-FFF2-40B4-BE49-F238E27FC236}">
              <a16:creationId xmlns:a16="http://schemas.microsoft.com/office/drawing/2014/main" id="{1711BE10-8CE0-4841-AEBF-AF289F4E2FFA}"/>
            </a:ext>
          </a:extLst>
        </xdr:cNvPr>
        <xdr:cNvSpPr/>
      </xdr:nvSpPr>
      <xdr:spPr>
        <a:xfrm>
          <a:off x="14541500" y="670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68035</xdr:rowOff>
    </xdr:from>
    <xdr:to>
      <xdr:col>81</xdr:col>
      <xdr:colOff>50800</xdr:colOff>
      <xdr:row>39</xdr:row>
      <xdr:rowOff>143147</xdr:rowOff>
    </xdr:to>
    <xdr:cxnSp macro="">
      <xdr:nvCxnSpPr>
        <xdr:cNvPr id="530" name="直線コネクタ 529">
          <a:extLst>
            <a:ext uri="{FF2B5EF4-FFF2-40B4-BE49-F238E27FC236}">
              <a16:creationId xmlns:a16="http://schemas.microsoft.com/office/drawing/2014/main" id="{EF35244E-8B97-4164-B4B8-B419B3CB344F}"/>
            </a:ext>
          </a:extLst>
        </xdr:cNvPr>
        <xdr:cNvCxnSpPr/>
      </xdr:nvCxnSpPr>
      <xdr:spPr>
        <a:xfrm>
          <a:off x="14592300" y="6754585"/>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111941</xdr:rowOff>
    </xdr:from>
    <xdr:to>
      <xdr:col>72</xdr:col>
      <xdr:colOff>38100</xdr:colOff>
      <xdr:row>39</xdr:row>
      <xdr:rowOff>42091</xdr:rowOff>
    </xdr:to>
    <xdr:sp macro="" textlink="">
      <xdr:nvSpPr>
        <xdr:cNvPr id="531" name="楕円 530">
          <a:extLst>
            <a:ext uri="{FF2B5EF4-FFF2-40B4-BE49-F238E27FC236}">
              <a16:creationId xmlns:a16="http://schemas.microsoft.com/office/drawing/2014/main" id="{5E9D6CC0-AC19-4018-8CCF-7C12591754C7}"/>
            </a:ext>
          </a:extLst>
        </xdr:cNvPr>
        <xdr:cNvSpPr/>
      </xdr:nvSpPr>
      <xdr:spPr>
        <a:xfrm>
          <a:off x="13652500" y="662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162741</xdr:rowOff>
    </xdr:from>
    <xdr:to>
      <xdr:col>76</xdr:col>
      <xdr:colOff>114300</xdr:colOff>
      <xdr:row>39</xdr:row>
      <xdr:rowOff>68035</xdr:rowOff>
    </xdr:to>
    <xdr:cxnSp macro="">
      <xdr:nvCxnSpPr>
        <xdr:cNvPr id="532" name="直線コネクタ 531">
          <a:extLst>
            <a:ext uri="{FF2B5EF4-FFF2-40B4-BE49-F238E27FC236}">
              <a16:creationId xmlns:a16="http://schemas.microsoft.com/office/drawing/2014/main" id="{583DD367-C6A1-4F9F-A382-A95098109050}"/>
            </a:ext>
          </a:extLst>
        </xdr:cNvPr>
        <xdr:cNvCxnSpPr/>
      </xdr:nvCxnSpPr>
      <xdr:spPr>
        <a:xfrm>
          <a:off x="13703300" y="6677841"/>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35197</xdr:rowOff>
    </xdr:from>
    <xdr:to>
      <xdr:col>67</xdr:col>
      <xdr:colOff>101600</xdr:colOff>
      <xdr:row>38</xdr:row>
      <xdr:rowOff>136797</xdr:rowOff>
    </xdr:to>
    <xdr:sp macro="" textlink="">
      <xdr:nvSpPr>
        <xdr:cNvPr id="533" name="楕円 532">
          <a:extLst>
            <a:ext uri="{FF2B5EF4-FFF2-40B4-BE49-F238E27FC236}">
              <a16:creationId xmlns:a16="http://schemas.microsoft.com/office/drawing/2014/main" id="{598F047F-D4A2-4627-8534-BAC6DF7E2C92}"/>
            </a:ext>
          </a:extLst>
        </xdr:cNvPr>
        <xdr:cNvSpPr/>
      </xdr:nvSpPr>
      <xdr:spPr>
        <a:xfrm>
          <a:off x="12763500" y="655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85997</xdr:rowOff>
    </xdr:from>
    <xdr:to>
      <xdr:col>71</xdr:col>
      <xdr:colOff>177800</xdr:colOff>
      <xdr:row>38</xdr:row>
      <xdr:rowOff>162741</xdr:rowOff>
    </xdr:to>
    <xdr:cxnSp macro="">
      <xdr:nvCxnSpPr>
        <xdr:cNvPr id="534" name="直線コネクタ 533">
          <a:extLst>
            <a:ext uri="{FF2B5EF4-FFF2-40B4-BE49-F238E27FC236}">
              <a16:creationId xmlns:a16="http://schemas.microsoft.com/office/drawing/2014/main" id="{DBB8F713-C68E-405B-B7FA-28D929E9D41E}"/>
            </a:ext>
          </a:extLst>
        </xdr:cNvPr>
        <xdr:cNvCxnSpPr/>
      </xdr:nvCxnSpPr>
      <xdr:spPr>
        <a:xfrm>
          <a:off x="12814300" y="6601097"/>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35" name="n_1aveValue【一般廃棄物処理施設】&#10;有形固定資産減価償却率">
          <a:extLst>
            <a:ext uri="{FF2B5EF4-FFF2-40B4-BE49-F238E27FC236}">
              <a16:creationId xmlns:a16="http://schemas.microsoft.com/office/drawing/2014/main" id="{04E62DC1-70B2-4514-8C16-D45D72511665}"/>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36" name="n_2aveValue【一般廃棄物処理施設】&#10;有形固定資産減価償却率">
          <a:extLst>
            <a:ext uri="{FF2B5EF4-FFF2-40B4-BE49-F238E27FC236}">
              <a16:creationId xmlns:a16="http://schemas.microsoft.com/office/drawing/2014/main" id="{1C35F48D-C579-4C5C-94CB-CCD5E9F68F7C}"/>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537" name="n_3aveValue【一般廃棄物処理施設】&#10;有形固定資産減価償却率">
          <a:extLst>
            <a:ext uri="{FF2B5EF4-FFF2-40B4-BE49-F238E27FC236}">
              <a16:creationId xmlns:a16="http://schemas.microsoft.com/office/drawing/2014/main" id="{660F7018-E511-434B-9E54-0EE8F8FF6956}"/>
            </a:ext>
          </a:extLst>
        </xdr:cNvPr>
        <xdr:cNvSpPr txBox="1"/>
      </xdr:nvSpPr>
      <xdr:spPr>
        <a:xfrm>
          <a:off x="13500744" y="674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macro="" textlink="">
      <xdr:nvSpPr>
        <xdr:cNvPr id="538" name="n_4aveValue【一般廃棄物処理施設】&#10;有形固定資産減価償却率">
          <a:extLst>
            <a:ext uri="{FF2B5EF4-FFF2-40B4-BE49-F238E27FC236}">
              <a16:creationId xmlns:a16="http://schemas.microsoft.com/office/drawing/2014/main" id="{9F2237B6-645A-4E7C-B18E-5D0BC1294593}"/>
            </a:ext>
          </a:extLst>
        </xdr:cNvPr>
        <xdr:cNvSpPr txBox="1"/>
      </xdr:nvSpPr>
      <xdr:spPr>
        <a:xfrm>
          <a:off x="12611744" y="669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13624</xdr:rowOff>
    </xdr:from>
    <xdr:ext cx="405111" cy="259045"/>
    <xdr:sp macro="" textlink="">
      <xdr:nvSpPr>
        <xdr:cNvPr id="539" name="n_1mainValue【一般廃棄物処理施設】&#10;有形固定資産減価償却率">
          <a:extLst>
            <a:ext uri="{FF2B5EF4-FFF2-40B4-BE49-F238E27FC236}">
              <a16:creationId xmlns:a16="http://schemas.microsoft.com/office/drawing/2014/main" id="{D5F0E18D-8384-499F-836F-9EDA3F260433}"/>
            </a:ext>
          </a:extLst>
        </xdr:cNvPr>
        <xdr:cNvSpPr txBox="1"/>
      </xdr:nvSpPr>
      <xdr:spPr>
        <a:xfrm>
          <a:off x="15266044" y="687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109962</xdr:rowOff>
    </xdr:from>
    <xdr:ext cx="405111" cy="259045"/>
    <xdr:sp macro="" textlink="">
      <xdr:nvSpPr>
        <xdr:cNvPr id="540" name="n_2mainValue【一般廃棄物処理施設】&#10;有形固定資産減価償却率">
          <a:extLst>
            <a:ext uri="{FF2B5EF4-FFF2-40B4-BE49-F238E27FC236}">
              <a16:creationId xmlns:a16="http://schemas.microsoft.com/office/drawing/2014/main" id="{68D25AE9-877B-4FF0-B8A2-417AF29887B9}"/>
            </a:ext>
          </a:extLst>
        </xdr:cNvPr>
        <xdr:cNvSpPr txBox="1"/>
      </xdr:nvSpPr>
      <xdr:spPr>
        <a:xfrm>
          <a:off x="14389744" y="679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58619</xdr:rowOff>
    </xdr:from>
    <xdr:ext cx="405111" cy="259045"/>
    <xdr:sp macro="" textlink="">
      <xdr:nvSpPr>
        <xdr:cNvPr id="541" name="n_3mainValue【一般廃棄物処理施設】&#10;有形固定資産減価償却率">
          <a:extLst>
            <a:ext uri="{FF2B5EF4-FFF2-40B4-BE49-F238E27FC236}">
              <a16:creationId xmlns:a16="http://schemas.microsoft.com/office/drawing/2014/main" id="{F73BF515-F2F0-48E9-9FE6-C005FCECFCD7}"/>
            </a:ext>
          </a:extLst>
        </xdr:cNvPr>
        <xdr:cNvSpPr txBox="1"/>
      </xdr:nvSpPr>
      <xdr:spPr>
        <a:xfrm>
          <a:off x="13500744" y="6402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542" name="n_4mainValue【一般廃棄物処理施設】&#10;有形固定資産減価償却率">
          <a:extLst>
            <a:ext uri="{FF2B5EF4-FFF2-40B4-BE49-F238E27FC236}">
              <a16:creationId xmlns:a16="http://schemas.microsoft.com/office/drawing/2014/main" id="{6FD1DA49-5E03-4FFC-A6C7-FED1E2CABF80}"/>
            </a:ext>
          </a:extLst>
        </xdr:cNvPr>
        <xdr:cNvSpPr txBox="1"/>
      </xdr:nvSpPr>
      <xdr:spPr>
        <a:xfrm>
          <a:off x="12611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F76CA876-6CFB-495E-A617-0E10741C003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9BEB5E1A-EE58-405C-BE86-D5253A0CD0B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5C008677-36CF-4447-A89A-CF12EF5AB9C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FF9EDCE2-F264-474D-8494-E9219BA2B6E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5576BC82-5AD4-4829-9169-DEAA3EE2AD4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D9FD7C88-833E-4CBC-9983-36471FAE8DE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2845BB32-B499-4AD3-A005-BD84BFD0AA3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04E55CD1-7837-42DE-B43E-92079DCE68F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5C83325A-10F4-40D8-AFAA-D68DD136C33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7EEF39E2-FC79-45AF-B06B-1FF132030E6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3" name="直線コネクタ 552">
          <a:extLst>
            <a:ext uri="{FF2B5EF4-FFF2-40B4-BE49-F238E27FC236}">
              <a16:creationId xmlns:a16="http://schemas.microsoft.com/office/drawing/2014/main" id="{47A8ACD0-F843-4F8D-AE32-E6BCD43A142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4" name="テキスト ボックス 553">
          <a:extLst>
            <a:ext uri="{FF2B5EF4-FFF2-40B4-BE49-F238E27FC236}">
              <a16:creationId xmlns:a16="http://schemas.microsoft.com/office/drawing/2014/main" id="{6C228E57-C551-4555-94BB-39D9A0242BF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5" name="直線コネクタ 554">
          <a:extLst>
            <a:ext uri="{FF2B5EF4-FFF2-40B4-BE49-F238E27FC236}">
              <a16:creationId xmlns:a16="http://schemas.microsoft.com/office/drawing/2014/main" id="{37F08166-5AA2-46EB-A3CE-162C7869443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6" name="テキスト ボックス 555">
          <a:extLst>
            <a:ext uri="{FF2B5EF4-FFF2-40B4-BE49-F238E27FC236}">
              <a16:creationId xmlns:a16="http://schemas.microsoft.com/office/drawing/2014/main" id="{CFFB793F-C4D4-4C0F-BE7D-485E6411964E}"/>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7" name="直線コネクタ 556">
          <a:extLst>
            <a:ext uri="{FF2B5EF4-FFF2-40B4-BE49-F238E27FC236}">
              <a16:creationId xmlns:a16="http://schemas.microsoft.com/office/drawing/2014/main" id="{6586B12A-8DC6-4DDF-B12F-88D88123C40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58" name="テキスト ボックス 557">
          <a:extLst>
            <a:ext uri="{FF2B5EF4-FFF2-40B4-BE49-F238E27FC236}">
              <a16:creationId xmlns:a16="http://schemas.microsoft.com/office/drawing/2014/main" id="{5AB31E15-4754-456A-82A7-BC6F546D3114}"/>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59" name="直線コネクタ 558">
          <a:extLst>
            <a:ext uri="{FF2B5EF4-FFF2-40B4-BE49-F238E27FC236}">
              <a16:creationId xmlns:a16="http://schemas.microsoft.com/office/drawing/2014/main" id="{39D20409-A869-4233-B396-1061B7D4DF4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0" name="テキスト ボックス 559">
          <a:extLst>
            <a:ext uri="{FF2B5EF4-FFF2-40B4-BE49-F238E27FC236}">
              <a16:creationId xmlns:a16="http://schemas.microsoft.com/office/drawing/2014/main" id="{500F46C1-E0D6-447E-832A-A4363272D7B4}"/>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1" name="直線コネクタ 560">
          <a:extLst>
            <a:ext uri="{FF2B5EF4-FFF2-40B4-BE49-F238E27FC236}">
              <a16:creationId xmlns:a16="http://schemas.microsoft.com/office/drawing/2014/main" id="{2A7BDCC9-56FE-46B5-BA0A-09477D7856F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2" name="テキスト ボックス 561">
          <a:extLst>
            <a:ext uri="{FF2B5EF4-FFF2-40B4-BE49-F238E27FC236}">
              <a16:creationId xmlns:a16="http://schemas.microsoft.com/office/drawing/2014/main" id="{49B83784-549E-4159-B37D-F689A79E1A2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3" name="【一般廃棄物処理施設】&#10;一人当たり有形固定資産（償却資産）額グラフ枠">
          <a:extLst>
            <a:ext uri="{FF2B5EF4-FFF2-40B4-BE49-F238E27FC236}">
              <a16:creationId xmlns:a16="http://schemas.microsoft.com/office/drawing/2014/main" id="{1FD0F739-C927-47A3-87EA-E0C33A51433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64" name="直線コネクタ 563">
          <a:extLst>
            <a:ext uri="{FF2B5EF4-FFF2-40B4-BE49-F238E27FC236}">
              <a16:creationId xmlns:a16="http://schemas.microsoft.com/office/drawing/2014/main" id="{9E4DDF74-EC8E-4D5E-9F90-2E7572DA0D97}"/>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65" name="【一般廃棄物処理施設】&#10;一人当たり有形固定資産（償却資産）額最小値テキスト">
          <a:extLst>
            <a:ext uri="{FF2B5EF4-FFF2-40B4-BE49-F238E27FC236}">
              <a16:creationId xmlns:a16="http://schemas.microsoft.com/office/drawing/2014/main" id="{8C598B84-E9F2-4200-A9D3-6536AC63DA39}"/>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66" name="直線コネクタ 565">
          <a:extLst>
            <a:ext uri="{FF2B5EF4-FFF2-40B4-BE49-F238E27FC236}">
              <a16:creationId xmlns:a16="http://schemas.microsoft.com/office/drawing/2014/main" id="{C23ACB63-A115-465B-B15B-EA57082DD36F}"/>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67" name="【一般廃棄物処理施設】&#10;一人当たり有形固定資産（償却資産）額最大値テキスト">
          <a:extLst>
            <a:ext uri="{FF2B5EF4-FFF2-40B4-BE49-F238E27FC236}">
              <a16:creationId xmlns:a16="http://schemas.microsoft.com/office/drawing/2014/main" id="{0B7A0CCA-3ABE-4C34-8156-3DFF153440E4}"/>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68" name="直線コネクタ 567">
          <a:extLst>
            <a:ext uri="{FF2B5EF4-FFF2-40B4-BE49-F238E27FC236}">
              <a16:creationId xmlns:a16="http://schemas.microsoft.com/office/drawing/2014/main" id="{4AC233C5-46E8-4491-B069-E709E1B4B394}"/>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69" name="【一般廃棄物処理施設】&#10;一人当たり有形固定資産（償却資産）額平均値テキスト">
          <a:extLst>
            <a:ext uri="{FF2B5EF4-FFF2-40B4-BE49-F238E27FC236}">
              <a16:creationId xmlns:a16="http://schemas.microsoft.com/office/drawing/2014/main" id="{B0195BEF-9F02-4FF1-AF93-2F57EBC84D9A}"/>
            </a:ext>
          </a:extLst>
        </xdr:cNvPr>
        <xdr:cNvSpPr txBox="1"/>
      </xdr:nvSpPr>
      <xdr:spPr>
        <a:xfrm>
          <a:off x="2219960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0" name="フローチャート: 判断 569">
          <a:extLst>
            <a:ext uri="{FF2B5EF4-FFF2-40B4-BE49-F238E27FC236}">
              <a16:creationId xmlns:a16="http://schemas.microsoft.com/office/drawing/2014/main" id="{2B93B932-C751-484A-A057-1D1ED27F123F}"/>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71" name="フローチャート: 判断 570">
          <a:extLst>
            <a:ext uri="{FF2B5EF4-FFF2-40B4-BE49-F238E27FC236}">
              <a16:creationId xmlns:a16="http://schemas.microsoft.com/office/drawing/2014/main" id="{E4F8C618-3E71-45C4-A800-F7B978C479D1}"/>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72" name="フローチャート: 判断 571">
          <a:extLst>
            <a:ext uri="{FF2B5EF4-FFF2-40B4-BE49-F238E27FC236}">
              <a16:creationId xmlns:a16="http://schemas.microsoft.com/office/drawing/2014/main" id="{74895013-C226-4C8E-8FC0-E2EE419DAF5A}"/>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73" name="フローチャート: 判断 572">
          <a:extLst>
            <a:ext uri="{FF2B5EF4-FFF2-40B4-BE49-F238E27FC236}">
              <a16:creationId xmlns:a16="http://schemas.microsoft.com/office/drawing/2014/main" id="{F08772FB-DBE7-4276-8DD2-2657EB805AAD}"/>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74" name="フローチャート: 判断 573">
          <a:extLst>
            <a:ext uri="{FF2B5EF4-FFF2-40B4-BE49-F238E27FC236}">
              <a16:creationId xmlns:a16="http://schemas.microsoft.com/office/drawing/2014/main" id="{A4B57F61-0452-4F1B-B310-FEEC0EFAD0C6}"/>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CAEEEEA7-DCA5-4702-BBC6-979AFC0C302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8B8C3BB2-BD33-44A8-A87A-009D8063282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5FB49689-667C-4B3B-9372-1B5097DEC1A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8D771922-FD40-49A9-9977-4838859A46D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6AA6C4E-374B-4A6A-BEC2-337707ACFE7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150133</xdr:rowOff>
    </xdr:from>
    <xdr:to>
      <xdr:col>116</xdr:col>
      <xdr:colOff>114300</xdr:colOff>
      <xdr:row>41</xdr:row>
      <xdr:rowOff>80283</xdr:rowOff>
    </xdr:to>
    <xdr:sp macro="" textlink="">
      <xdr:nvSpPr>
        <xdr:cNvPr id="580" name="楕円 579">
          <a:extLst>
            <a:ext uri="{FF2B5EF4-FFF2-40B4-BE49-F238E27FC236}">
              <a16:creationId xmlns:a16="http://schemas.microsoft.com/office/drawing/2014/main" id="{09C0B245-0359-42A7-B218-8A4ACF0865AD}"/>
            </a:ext>
          </a:extLst>
        </xdr:cNvPr>
        <xdr:cNvSpPr/>
      </xdr:nvSpPr>
      <xdr:spPr>
        <a:xfrm>
          <a:off x="22110700" y="7008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65060</xdr:rowOff>
    </xdr:from>
    <xdr:ext cx="534377" cy="259045"/>
    <xdr:sp macro="" textlink="">
      <xdr:nvSpPr>
        <xdr:cNvPr id="581" name="【一般廃棄物処理施設】&#10;一人当たり有形固定資産（償却資産）額該当値テキスト">
          <a:extLst>
            <a:ext uri="{FF2B5EF4-FFF2-40B4-BE49-F238E27FC236}">
              <a16:creationId xmlns:a16="http://schemas.microsoft.com/office/drawing/2014/main" id="{BDFE7D30-1C0D-492E-AD83-7B93D4200B83}"/>
            </a:ext>
          </a:extLst>
        </xdr:cNvPr>
        <xdr:cNvSpPr txBox="1"/>
      </xdr:nvSpPr>
      <xdr:spPr>
        <a:xfrm>
          <a:off x="22199600" y="6923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124627</xdr:rowOff>
    </xdr:from>
    <xdr:to>
      <xdr:col>112</xdr:col>
      <xdr:colOff>38100</xdr:colOff>
      <xdr:row>41</xdr:row>
      <xdr:rowOff>54777</xdr:rowOff>
    </xdr:to>
    <xdr:sp macro="" textlink="">
      <xdr:nvSpPr>
        <xdr:cNvPr id="582" name="楕円 581">
          <a:extLst>
            <a:ext uri="{FF2B5EF4-FFF2-40B4-BE49-F238E27FC236}">
              <a16:creationId xmlns:a16="http://schemas.microsoft.com/office/drawing/2014/main" id="{D57A7110-49AC-4C7B-95DC-45BBBD5C0EF5}"/>
            </a:ext>
          </a:extLst>
        </xdr:cNvPr>
        <xdr:cNvSpPr/>
      </xdr:nvSpPr>
      <xdr:spPr>
        <a:xfrm>
          <a:off x="21272500" y="698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3977</xdr:rowOff>
    </xdr:from>
    <xdr:to>
      <xdr:col>116</xdr:col>
      <xdr:colOff>63500</xdr:colOff>
      <xdr:row>41</xdr:row>
      <xdr:rowOff>29483</xdr:rowOff>
    </xdr:to>
    <xdr:cxnSp macro="">
      <xdr:nvCxnSpPr>
        <xdr:cNvPr id="583" name="直線コネクタ 582">
          <a:extLst>
            <a:ext uri="{FF2B5EF4-FFF2-40B4-BE49-F238E27FC236}">
              <a16:creationId xmlns:a16="http://schemas.microsoft.com/office/drawing/2014/main" id="{BE581B94-7724-485F-8C0D-29BC11A9CE97}"/>
            </a:ext>
          </a:extLst>
        </xdr:cNvPr>
        <xdr:cNvCxnSpPr/>
      </xdr:nvCxnSpPr>
      <xdr:spPr>
        <a:xfrm>
          <a:off x="21323300" y="7033427"/>
          <a:ext cx="838200" cy="25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127609</xdr:rowOff>
    </xdr:from>
    <xdr:to>
      <xdr:col>107</xdr:col>
      <xdr:colOff>101600</xdr:colOff>
      <xdr:row>41</xdr:row>
      <xdr:rowOff>57759</xdr:rowOff>
    </xdr:to>
    <xdr:sp macro="" textlink="">
      <xdr:nvSpPr>
        <xdr:cNvPr id="584" name="楕円 583">
          <a:extLst>
            <a:ext uri="{FF2B5EF4-FFF2-40B4-BE49-F238E27FC236}">
              <a16:creationId xmlns:a16="http://schemas.microsoft.com/office/drawing/2014/main" id="{973A68A9-781F-4B28-B889-4201EC77A6A4}"/>
            </a:ext>
          </a:extLst>
        </xdr:cNvPr>
        <xdr:cNvSpPr/>
      </xdr:nvSpPr>
      <xdr:spPr>
        <a:xfrm>
          <a:off x="20383500" y="698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3977</xdr:rowOff>
    </xdr:from>
    <xdr:to>
      <xdr:col>111</xdr:col>
      <xdr:colOff>177800</xdr:colOff>
      <xdr:row>41</xdr:row>
      <xdr:rowOff>6959</xdr:rowOff>
    </xdr:to>
    <xdr:cxnSp macro="">
      <xdr:nvCxnSpPr>
        <xdr:cNvPr id="585" name="直線コネクタ 584">
          <a:extLst>
            <a:ext uri="{FF2B5EF4-FFF2-40B4-BE49-F238E27FC236}">
              <a16:creationId xmlns:a16="http://schemas.microsoft.com/office/drawing/2014/main" id="{460880C2-41B9-4DEA-81CF-63C0EB25E6B6}"/>
            </a:ext>
          </a:extLst>
        </xdr:cNvPr>
        <xdr:cNvCxnSpPr/>
      </xdr:nvCxnSpPr>
      <xdr:spPr>
        <a:xfrm flipV="1">
          <a:off x="20434300" y="7033427"/>
          <a:ext cx="889000" cy="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127808</xdr:rowOff>
    </xdr:from>
    <xdr:to>
      <xdr:col>102</xdr:col>
      <xdr:colOff>165100</xdr:colOff>
      <xdr:row>41</xdr:row>
      <xdr:rowOff>57958</xdr:rowOff>
    </xdr:to>
    <xdr:sp macro="" textlink="">
      <xdr:nvSpPr>
        <xdr:cNvPr id="586" name="楕円 585">
          <a:extLst>
            <a:ext uri="{FF2B5EF4-FFF2-40B4-BE49-F238E27FC236}">
              <a16:creationId xmlns:a16="http://schemas.microsoft.com/office/drawing/2014/main" id="{823BC5C1-C2D8-4327-AEB2-6F5D0F6F8B98}"/>
            </a:ext>
          </a:extLst>
        </xdr:cNvPr>
        <xdr:cNvSpPr/>
      </xdr:nvSpPr>
      <xdr:spPr>
        <a:xfrm>
          <a:off x="19494500" y="698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6959</xdr:rowOff>
    </xdr:from>
    <xdr:to>
      <xdr:col>107</xdr:col>
      <xdr:colOff>50800</xdr:colOff>
      <xdr:row>41</xdr:row>
      <xdr:rowOff>7158</xdr:rowOff>
    </xdr:to>
    <xdr:cxnSp macro="">
      <xdr:nvCxnSpPr>
        <xdr:cNvPr id="587" name="直線コネクタ 586">
          <a:extLst>
            <a:ext uri="{FF2B5EF4-FFF2-40B4-BE49-F238E27FC236}">
              <a16:creationId xmlns:a16="http://schemas.microsoft.com/office/drawing/2014/main" id="{B775D57E-2CA0-41A5-9AE4-9C534365E902}"/>
            </a:ext>
          </a:extLst>
        </xdr:cNvPr>
        <xdr:cNvCxnSpPr/>
      </xdr:nvCxnSpPr>
      <xdr:spPr>
        <a:xfrm flipV="1">
          <a:off x="19545300" y="7036409"/>
          <a:ext cx="889000" cy="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127705</xdr:rowOff>
    </xdr:from>
    <xdr:to>
      <xdr:col>98</xdr:col>
      <xdr:colOff>38100</xdr:colOff>
      <xdr:row>41</xdr:row>
      <xdr:rowOff>57855</xdr:rowOff>
    </xdr:to>
    <xdr:sp macro="" textlink="">
      <xdr:nvSpPr>
        <xdr:cNvPr id="588" name="楕円 587">
          <a:extLst>
            <a:ext uri="{FF2B5EF4-FFF2-40B4-BE49-F238E27FC236}">
              <a16:creationId xmlns:a16="http://schemas.microsoft.com/office/drawing/2014/main" id="{532100B5-3021-4A34-A0A9-7E028D932909}"/>
            </a:ext>
          </a:extLst>
        </xdr:cNvPr>
        <xdr:cNvSpPr/>
      </xdr:nvSpPr>
      <xdr:spPr>
        <a:xfrm>
          <a:off x="18605500" y="69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7055</xdr:rowOff>
    </xdr:from>
    <xdr:to>
      <xdr:col>102</xdr:col>
      <xdr:colOff>114300</xdr:colOff>
      <xdr:row>41</xdr:row>
      <xdr:rowOff>7158</xdr:rowOff>
    </xdr:to>
    <xdr:cxnSp macro="">
      <xdr:nvCxnSpPr>
        <xdr:cNvPr id="589" name="直線コネクタ 588">
          <a:extLst>
            <a:ext uri="{FF2B5EF4-FFF2-40B4-BE49-F238E27FC236}">
              <a16:creationId xmlns:a16="http://schemas.microsoft.com/office/drawing/2014/main" id="{AF4C64FB-7E2F-460B-A324-ADE432C4AAEA}"/>
            </a:ext>
          </a:extLst>
        </xdr:cNvPr>
        <xdr:cNvCxnSpPr/>
      </xdr:nvCxnSpPr>
      <xdr:spPr>
        <a:xfrm>
          <a:off x="18656300" y="7036505"/>
          <a:ext cx="889000" cy="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0" name="n_1aveValue【一般廃棄物処理施設】&#10;一人当たり有形固定資産（償却資産）額">
          <a:extLst>
            <a:ext uri="{FF2B5EF4-FFF2-40B4-BE49-F238E27FC236}">
              <a16:creationId xmlns:a16="http://schemas.microsoft.com/office/drawing/2014/main" id="{A8CDEC68-FA8F-4E63-A143-261BA3DBBA9E}"/>
            </a:ext>
          </a:extLst>
        </xdr:cNvPr>
        <xdr:cNvSpPr txBox="1"/>
      </xdr:nvSpPr>
      <xdr:spPr>
        <a:xfrm>
          <a:off x="21011095" y="661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591" name="n_2aveValue【一般廃棄物処理施設】&#10;一人当たり有形固定資産（償却資産）額">
          <a:extLst>
            <a:ext uri="{FF2B5EF4-FFF2-40B4-BE49-F238E27FC236}">
              <a16:creationId xmlns:a16="http://schemas.microsoft.com/office/drawing/2014/main" id="{5BD86F4A-7369-472B-ACC6-73DAF6104E02}"/>
            </a:ext>
          </a:extLst>
        </xdr:cNvPr>
        <xdr:cNvSpPr txBox="1"/>
      </xdr:nvSpPr>
      <xdr:spPr>
        <a:xfrm>
          <a:off x="20134795" y="663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592" name="n_3aveValue【一般廃棄物処理施設】&#10;一人当たり有形固定資産（償却資産）額">
          <a:extLst>
            <a:ext uri="{FF2B5EF4-FFF2-40B4-BE49-F238E27FC236}">
              <a16:creationId xmlns:a16="http://schemas.microsoft.com/office/drawing/2014/main" id="{0D56AAD8-4CDB-4E59-96A8-EE4982BB8ED1}"/>
            </a:ext>
          </a:extLst>
        </xdr:cNvPr>
        <xdr:cNvSpPr txBox="1"/>
      </xdr:nvSpPr>
      <xdr:spPr>
        <a:xfrm>
          <a:off x="19245795" y="664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593" name="n_4aveValue【一般廃棄物処理施設】&#10;一人当たり有形固定資産（償却資産）額">
          <a:extLst>
            <a:ext uri="{FF2B5EF4-FFF2-40B4-BE49-F238E27FC236}">
              <a16:creationId xmlns:a16="http://schemas.microsoft.com/office/drawing/2014/main" id="{930100F7-806D-4892-8EBE-2018EC661131}"/>
            </a:ext>
          </a:extLst>
        </xdr:cNvPr>
        <xdr:cNvSpPr txBox="1"/>
      </xdr:nvSpPr>
      <xdr:spPr>
        <a:xfrm>
          <a:off x="18356795" y="665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45904</xdr:rowOff>
    </xdr:from>
    <xdr:ext cx="534377" cy="259045"/>
    <xdr:sp macro="" textlink="">
      <xdr:nvSpPr>
        <xdr:cNvPr id="594" name="n_1mainValue【一般廃棄物処理施設】&#10;一人当たり有形固定資産（償却資産）額">
          <a:extLst>
            <a:ext uri="{FF2B5EF4-FFF2-40B4-BE49-F238E27FC236}">
              <a16:creationId xmlns:a16="http://schemas.microsoft.com/office/drawing/2014/main" id="{C70BE906-CFBD-47A8-ACFF-CD200FB6C6FD}"/>
            </a:ext>
          </a:extLst>
        </xdr:cNvPr>
        <xdr:cNvSpPr txBox="1"/>
      </xdr:nvSpPr>
      <xdr:spPr>
        <a:xfrm>
          <a:off x="21043411" y="707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48886</xdr:rowOff>
    </xdr:from>
    <xdr:ext cx="534377" cy="259045"/>
    <xdr:sp macro="" textlink="">
      <xdr:nvSpPr>
        <xdr:cNvPr id="595" name="n_2mainValue【一般廃棄物処理施設】&#10;一人当たり有形固定資産（償却資産）額">
          <a:extLst>
            <a:ext uri="{FF2B5EF4-FFF2-40B4-BE49-F238E27FC236}">
              <a16:creationId xmlns:a16="http://schemas.microsoft.com/office/drawing/2014/main" id="{E0B5E27C-2AAB-401D-B466-4A42372DB082}"/>
            </a:ext>
          </a:extLst>
        </xdr:cNvPr>
        <xdr:cNvSpPr txBox="1"/>
      </xdr:nvSpPr>
      <xdr:spPr>
        <a:xfrm>
          <a:off x="20167111" y="7078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49085</xdr:rowOff>
    </xdr:from>
    <xdr:ext cx="534377" cy="259045"/>
    <xdr:sp macro="" textlink="">
      <xdr:nvSpPr>
        <xdr:cNvPr id="596" name="n_3mainValue【一般廃棄物処理施設】&#10;一人当たり有形固定資産（償却資産）額">
          <a:extLst>
            <a:ext uri="{FF2B5EF4-FFF2-40B4-BE49-F238E27FC236}">
              <a16:creationId xmlns:a16="http://schemas.microsoft.com/office/drawing/2014/main" id="{4E986B90-8565-4F22-B27B-D8451D546773}"/>
            </a:ext>
          </a:extLst>
        </xdr:cNvPr>
        <xdr:cNvSpPr txBox="1"/>
      </xdr:nvSpPr>
      <xdr:spPr>
        <a:xfrm>
          <a:off x="19278111" y="707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48982</xdr:rowOff>
    </xdr:from>
    <xdr:ext cx="534377" cy="259045"/>
    <xdr:sp macro="" textlink="">
      <xdr:nvSpPr>
        <xdr:cNvPr id="597" name="n_4mainValue【一般廃棄物処理施設】&#10;一人当たり有形固定資産（償却資産）額">
          <a:extLst>
            <a:ext uri="{FF2B5EF4-FFF2-40B4-BE49-F238E27FC236}">
              <a16:creationId xmlns:a16="http://schemas.microsoft.com/office/drawing/2014/main" id="{20089972-9202-4724-98BE-69F42BC384BB}"/>
            </a:ext>
          </a:extLst>
        </xdr:cNvPr>
        <xdr:cNvSpPr txBox="1"/>
      </xdr:nvSpPr>
      <xdr:spPr>
        <a:xfrm>
          <a:off x="18389111" y="7078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8" name="正方形/長方形 597">
          <a:extLst>
            <a:ext uri="{FF2B5EF4-FFF2-40B4-BE49-F238E27FC236}">
              <a16:creationId xmlns:a16="http://schemas.microsoft.com/office/drawing/2014/main" id="{AE7D9D24-329D-4720-9851-A9ED08B5D60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9" name="正方形/長方形 598">
          <a:extLst>
            <a:ext uri="{FF2B5EF4-FFF2-40B4-BE49-F238E27FC236}">
              <a16:creationId xmlns:a16="http://schemas.microsoft.com/office/drawing/2014/main" id="{10917FEC-0118-4050-BACA-52766B53707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0" name="正方形/長方形 599">
          <a:extLst>
            <a:ext uri="{FF2B5EF4-FFF2-40B4-BE49-F238E27FC236}">
              <a16:creationId xmlns:a16="http://schemas.microsoft.com/office/drawing/2014/main" id="{052B9687-12C6-4959-8B5C-F429D790299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1" name="正方形/長方形 600">
          <a:extLst>
            <a:ext uri="{FF2B5EF4-FFF2-40B4-BE49-F238E27FC236}">
              <a16:creationId xmlns:a16="http://schemas.microsoft.com/office/drawing/2014/main" id="{D8BDF51A-63D0-4754-B4FE-7C81C52072E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2" name="正方形/長方形 601">
          <a:extLst>
            <a:ext uri="{FF2B5EF4-FFF2-40B4-BE49-F238E27FC236}">
              <a16:creationId xmlns:a16="http://schemas.microsoft.com/office/drawing/2014/main" id="{1488F7F1-D326-4D8F-B3C8-11FF0C01D87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3" name="正方形/長方形 602">
          <a:extLst>
            <a:ext uri="{FF2B5EF4-FFF2-40B4-BE49-F238E27FC236}">
              <a16:creationId xmlns:a16="http://schemas.microsoft.com/office/drawing/2014/main" id="{A776FE44-F004-4133-98C4-9AE75F7AA0D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4" name="正方形/長方形 603">
          <a:extLst>
            <a:ext uri="{FF2B5EF4-FFF2-40B4-BE49-F238E27FC236}">
              <a16:creationId xmlns:a16="http://schemas.microsoft.com/office/drawing/2014/main" id="{E52589CC-BDED-4408-B44F-C90E5BD1EDD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5" name="正方形/長方形 604">
          <a:extLst>
            <a:ext uri="{FF2B5EF4-FFF2-40B4-BE49-F238E27FC236}">
              <a16:creationId xmlns:a16="http://schemas.microsoft.com/office/drawing/2014/main" id="{A0A6B51D-8418-4D39-8773-CAA0365F9E9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6" name="テキスト ボックス 605">
          <a:extLst>
            <a:ext uri="{FF2B5EF4-FFF2-40B4-BE49-F238E27FC236}">
              <a16:creationId xmlns:a16="http://schemas.microsoft.com/office/drawing/2014/main" id="{A6DF84AB-EB4D-4894-9297-2FE4081DBCC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7" name="直線コネクタ 606">
          <a:extLst>
            <a:ext uri="{FF2B5EF4-FFF2-40B4-BE49-F238E27FC236}">
              <a16:creationId xmlns:a16="http://schemas.microsoft.com/office/drawing/2014/main" id="{E94A6212-69FA-4497-9805-8C65E0BE4B6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8" name="テキスト ボックス 607">
          <a:extLst>
            <a:ext uri="{FF2B5EF4-FFF2-40B4-BE49-F238E27FC236}">
              <a16:creationId xmlns:a16="http://schemas.microsoft.com/office/drawing/2014/main" id="{5720D158-D079-450C-8293-D25DFFC8F3B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9" name="直線コネクタ 608">
          <a:extLst>
            <a:ext uri="{FF2B5EF4-FFF2-40B4-BE49-F238E27FC236}">
              <a16:creationId xmlns:a16="http://schemas.microsoft.com/office/drawing/2014/main" id="{FD5176E5-CBB3-473C-ABE0-6F6E1A2A2C9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0" name="テキスト ボックス 609">
          <a:extLst>
            <a:ext uri="{FF2B5EF4-FFF2-40B4-BE49-F238E27FC236}">
              <a16:creationId xmlns:a16="http://schemas.microsoft.com/office/drawing/2014/main" id="{2351592B-8327-4FD4-809F-42983F3F4EA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1" name="直線コネクタ 610">
          <a:extLst>
            <a:ext uri="{FF2B5EF4-FFF2-40B4-BE49-F238E27FC236}">
              <a16:creationId xmlns:a16="http://schemas.microsoft.com/office/drawing/2014/main" id="{3A75E0E8-1D5B-42F1-93D1-78D69F91661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2" name="テキスト ボックス 611">
          <a:extLst>
            <a:ext uri="{FF2B5EF4-FFF2-40B4-BE49-F238E27FC236}">
              <a16:creationId xmlns:a16="http://schemas.microsoft.com/office/drawing/2014/main" id="{33A30F19-CB9D-4601-9F0B-5971ED2B116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3" name="直線コネクタ 612">
          <a:extLst>
            <a:ext uri="{FF2B5EF4-FFF2-40B4-BE49-F238E27FC236}">
              <a16:creationId xmlns:a16="http://schemas.microsoft.com/office/drawing/2014/main" id="{EE05F9B9-911E-4321-8BC8-FD9172B064D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4" name="テキスト ボックス 613">
          <a:extLst>
            <a:ext uri="{FF2B5EF4-FFF2-40B4-BE49-F238E27FC236}">
              <a16:creationId xmlns:a16="http://schemas.microsoft.com/office/drawing/2014/main" id="{3564772E-8244-4F14-9232-77ECCA956E5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5" name="直線コネクタ 614">
          <a:extLst>
            <a:ext uri="{FF2B5EF4-FFF2-40B4-BE49-F238E27FC236}">
              <a16:creationId xmlns:a16="http://schemas.microsoft.com/office/drawing/2014/main" id="{4CD483F6-079F-412E-8456-C2AC0BA62A3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6" name="テキスト ボックス 615">
          <a:extLst>
            <a:ext uri="{FF2B5EF4-FFF2-40B4-BE49-F238E27FC236}">
              <a16:creationId xmlns:a16="http://schemas.microsoft.com/office/drawing/2014/main" id="{9EB378DC-7BC6-472D-9666-4148A83FDE7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7" name="直線コネクタ 616">
          <a:extLst>
            <a:ext uri="{FF2B5EF4-FFF2-40B4-BE49-F238E27FC236}">
              <a16:creationId xmlns:a16="http://schemas.microsoft.com/office/drawing/2014/main" id="{3FB94F72-66BF-4FD1-A42D-AE1DCA38A4E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18" name="テキスト ボックス 617">
          <a:extLst>
            <a:ext uri="{FF2B5EF4-FFF2-40B4-BE49-F238E27FC236}">
              <a16:creationId xmlns:a16="http://schemas.microsoft.com/office/drawing/2014/main" id="{C0BBE85B-5A4C-4C81-8981-8256211CBDE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CFB0ADC1-2F65-49AC-A175-F4431E750C7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0" name="テキスト ボックス 619">
          <a:extLst>
            <a:ext uri="{FF2B5EF4-FFF2-40B4-BE49-F238E27FC236}">
              <a16:creationId xmlns:a16="http://schemas.microsoft.com/office/drawing/2014/main" id="{812B9B4B-E8E6-4232-9BC2-7E105DB2C4B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保健センター・保健所】&#10;有形固定資産減価償却率グラフ枠">
          <a:extLst>
            <a:ext uri="{FF2B5EF4-FFF2-40B4-BE49-F238E27FC236}">
              <a16:creationId xmlns:a16="http://schemas.microsoft.com/office/drawing/2014/main" id="{73B587E5-BAF6-4693-AA49-6D08EFFF741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22" name="直線コネクタ 621">
          <a:extLst>
            <a:ext uri="{FF2B5EF4-FFF2-40B4-BE49-F238E27FC236}">
              <a16:creationId xmlns:a16="http://schemas.microsoft.com/office/drawing/2014/main" id="{438B13CC-09ED-4673-AE23-B424FE5CB472}"/>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23" name="【保健センター・保健所】&#10;有形固定資産減価償却率最小値テキスト">
          <a:extLst>
            <a:ext uri="{FF2B5EF4-FFF2-40B4-BE49-F238E27FC236}">
              <a16:creationId xmlns:a16="http://schemas.microsoft.com/office/drawing/2014/main" id="{55864C49-4146-4A5F-966E-A131BED6B2EA}"/>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24" name="直線コネクタ 623">
          <a:extLst>
            <a:ext uri="{FF2B5EF4-FFF2-40B4-BE49-F238E27FC236}">
              <a16:creationId xmlns:a16="http://schemas.microsoft.com/office/drawing/2014/main" id="{7D5C1EB7-641D-4C3B-98D9-633BA494A436}"/>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25" name="【保健センター・保健所】&#10;有形固定資産減価償却率最大値テキスト">
          <a:extLst>
            <a:ext uri="{FF2B5EF4-FFF2-40B4-BE49-F238E27FC236}">
              <a16:creationId xmlns:a16="http://schemas.microsoft.com/office/drawing/2014/main" id="{2C34625E-28C1-46EC-86E0-8CFF2C682D62}"/>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26" name="直線コネクタ 625">
          <a:extLst>
            <a:ext uri="{FF2B5EF4-FFF2-40B4-BE49-F238E27FC236}">
              <a16:creationId xmlns:a16="http://schemas.microsoft.com/office/drawing/2014/main" id="{8CAE4B55-ADC7-4A75-BE14-CDA74BC1A087}"/>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627" name="【保健センター・保健所】&#10;有形固定資産減価償却率平均値テキスト">
          <a:extLst>
            <a:ext uri="{FF2B5EF4-FFF2-40B4-BE49-F238E27FC236}">
              <a16:creationId xmlns:a16="http://schemas.microsoft.com/office/drawing/2014/main" id="{EB6873D2-E505-478B-A530-51F751F00BF1}"/>
            </a:ext>
          </a:extLst>
        </xdr:cNvPr>
        <xdr:cNvSpPr txBox="1"/>
      </xdr:nvSpPr>
      <xdr:spPr>
        <a:xfrm>
          <a:off x="1635760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28" name="フローチャート: 判断 627">
          <a:extLst>
            <a:ext uri="{FF2B5EF4-FFF2-40B4-BE49-F238E27FC236}">
              <a16:creationId xmlns:a16="http://schemas.microsoft.com/office/drawing/2014/main" id="{F12EF35B-248C-498C-B249-5D664D154DA4}"/>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29" name="フローチャート: 判断 628">
          <a:extLst>
            <a:ext uri="{FF2B5EF4-FFF2-40B4-BE49-F238E27FC236}">
              <a16:creationId xmlns:a16="http://schemas.microsoft.com/office/drawing/2014/main" id="{8F2CEE9B-1321-4054-86DB-A850F3A309CF}"/>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0" name="フローチャート: 判断 629">
          <a:extLst>
            <a:ext uri="{FF2B5EF4-FFF2-40B4-BE49-F238E27FC236}">
              <a16:creationId xmlns:a16="http://schemas.microsoft.com/office/drawing/2014/main" id="{7163E4D5-EDD1-4A08-8240-615DB4C6932E}"/>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31" name="フローチャート: 判断 630">
          <a:extLst>
            <a:ext uri="{FF2B5EF4-FFF2-40B4-BE49-F238E27FC236}">
              <a16:creationId xmlns:a16="http://schemas.microsoft.com/office/drawing/2014/main" id="{C087ECB6-C7EF-4C74-9217-18298E43063E}"/>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32" name="フローチャート: 判断 631">
          <a:extLst>
            <a:ext uri="{FF2B5EF4-FFF2-40B4-BE49-F238E27FC236}">
              <a16:creationId xmlns:a16="http://schemas.microsoft.com/office/drawing/2014/main" id="{94A78C1C-0F62-41FB-A27D-4144D5C2FE21}"/>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33A3F156-57B5-4A3F-8F71-11038560C3E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A41EADE8-923D-432C-873B-AB6A7FD572E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526069F6-C628-4D01-B3B6-F5F408C2E6C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74F67CF2-647D-4047-87FA-03DB9105433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567BD445-65C6-4DB4-AD38-C6FB4D0FACE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170180</xdr:rowOff>
    </xdr:from>
    <xdr:to>
      <xdr:col>85</xdr:col>
      <xdr:colOff>177800</xdr:colOff>
      <xdr:row>63</xdr:row>
      <xdr:rowOff>100330</xdr:rowOff>
    </xdr:to>
    <xdr:sp macro="" textlink="">
      <xdr:nvSpPr>
        <xdr:cNvPr id="638" name="楕円 637">
          <a:extLst>
            <a:ext uri="{FF2B5EF4-FFF2-40B4-BE49-F238E27FC236}">
              <a16:creationId xmlns:a16="http://schemas.microsoft.com/office/drawing/2014/main" id="{A800606B-B9EE-4D31-9E62-1A7D2E756521}"/>
            </a:ext>
          </a:extLst>
        </xdr:cNvPr>
        <xdr:cNvSpPr/>
      </xdr:nvSpPr>
      <xdr:spPr>
        <a:xfrm>
          <a:off x="16268700" y="108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85107</xdr:rowOff>
    </xdr:from>
    <xdr:ext cx="405111" cy="259045"/>
    <xdr:sp macro="" textlink="">
      <xdr:nvSpPr>
        <xdr:cNvPr id="639" name="【保健センター・保健所】&#10;有形固定資産減価償却率該当値テキスト">
          <a:extLst>
            <a:ext uri="{FF2B5EF4-FFF2-40B4-BE49-F238E27FC236}">
              <a16:creationId xmlns:a16="http://schemas.microsoft.com/office/drawing/2014/main" id="{A8045BC6-D4C5-4BA9-8D69-A07761951CC9}"/>
            </a:ext>
          </a:extLst>
        </xdr:cNvPr>
        <xdr:cNvSpPr txBox="1"/>
      </xdr:nvSpPr>
      <xdr:spPr>
        <a:xfrm>
          <a:off x="16357600" y="1071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153035</xdr:rowOff>
    </xdr:from>
    <xdr:to>
      <xdr:col>81</xdr:col>
      <xdr:colOff>101600</xdr:colOff>
      <xdr:row>63</xdr:row>
      <xdr:rowOff>83185</xdr:rowOff>
    </xdr:to>
    <xdr:sp macro="" textlink="">
      <xdr:nvSpPr>
        <xdr:cNvPr id="640" name="楕円 639">
          <a:extLst>
            <a:ext uri="{FF2B5EF4-FFF2-40B4-BE49-F238E27FC236}">
              <a16:creationId xmlns:a16="http://schemas.microsoft.com/office/drawing/2014/main" id="{BCBC2A82-1B5F-4940-9F7B-525B87F0A141}"/>
            </a:ext>
          </a:extLst>
        </xdr:cNvPr>
        <xdr:cNvSpPr/>
      </xdr:nvSpPr>
      <xdr:spPr>
        <a:xfrm>
          <a:off x="15430500" y="1078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32385</xdr:rowOff>
    </xdr:from>
    <xdr:to>
      <xdr:col>85</xdr:col>
      <xdr:colOff>127000</xdr:colOff>
      <xdr:row>63</xdr:row>
      <xdr:rowOff>49530</xdr:rowOff>
    </xdr:to>
    <xdr:cxnSp macro="">
      <xdr:nvCxnSpPr>
        <xdr:cNvPr id="641" name="直線コネクタ 640">
          <a:extLst>
            <a:ext uri="{FF2B5EF4-FFF2-40B4-BE49-F238E27FC236}">
              <a16:creationId xmlns:a16="http://schemas.microsoft.com/office/drawing/2014/main" id="{E26A569A-6D72-41E2-8B8A-6322D621C727}"/>
            </a:ext>
          </a:extLst>
        </xdr:cNvPr>
        <xdr:cNvCxnSpPr/>
      </xdr:nvCxnSpPr>
      <xdr:spPr>
        <a:xfrm>
          <a:off x="15481300" y="1083373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132080</xdr:rowOff>
    </xdr:from>
    <xdr:to>
      <xdr:col>76</xdr:col>
      <xdr:colOff>165100</xdr:colOff>
      <xdr:row>63</xdr:row>
      <xdr:rowOff>62230</xdr:rowOff>
    </xdr:to>
    <xdr:sp macro="" textlink="">
      <xdr:nvSpPr>
        <xdr:cNvPr id="642" name="楕円 641">
          <a:extLst>
            <a:ext uri="{FF2B5EF4-FFF2-40B4-BE49-F238E27FC236}">
              <a16:creationId xmlns:a16="http://schemas.microsoft.com/office/drawing/2014/main" id="{1DCCEBCF-5623-4BBD-9E5A-294F1A535A42}"/>
            </a:ext>
          </a:extLst>
        </xdr:cNvPr>
        <xdr:cNvSpPr/>
      </xdr:nvSpPr>
      <xdr:spPr>
        <a:xfrm>
          <a:off x="14541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11430</xdr:rowOff>
    </xdr:from>
    <xdr:to>
      <xdr:col>81</xdr:col>
      <xdr:colOff>50800</xdr:colOff>
      <xdr:row>63</xdr:row>
      <xdr:rowOff>32385</xdr:rowOff>
    </xdr:to>
    <xdr:cxnSp macro="">
      <xdr:nvCxnSpPr>
        <xdr:cNvPr id="643" name="直線コネクタ 642">
          <a:extLst>
            <a:ext uri="{FF2B5EF4-FFF2-40B4-BE49-F238E27FC236}">
              <a16:creationId xmlns:a16="http://schemas.microsoft.com/office/drawing/2014/main" id="{C95EEB53-7A48-484C-9C02-9F69BAE6577E}"/>
            </a:ext>
          </a:extLst>
        </xdr:cNvPr>
        <xdr:cNvCxnSpPr/>
      </xdr:nvCxnSpPr>
      <xdr:spPr>
        <a:xfrm>
          <a:off x="14592300" y="1081278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71120</xdr:rowOff>
    </xdr:from>
    <xdr:to>
      <xdr:col>72</xdr:col>
      <xdr:colOff>38100</xdr:colOff>
      <xdr:row>63</xdr:row>
      <xdr:rowOff>1270</xdr:rowOff>
    </xdr:to>
    <xdr:sp macro="" textlink="">
      <xdr:nvSpPr>
        <xdr:cNvPr id="644" name="楕円 643">
          <a:extLst>
            <a:ext uri="{FF2B5EF4-FFF2-40B4-BE49-F238E27FC236}">
              <a16:creationId xmlns:a16="http://schemas.microsoft.com/office/drawing/2014/main" id="{FB9832D9-B2BE-49E7-8143-05C2C3CE8425}"/>
            </a:ext>
          </a:extLst>
        </xdr:cNvPr>
        <xdr:cNvSpPr/>
      </xdr:nvSpPr>
      <xdr:spPr>
        <a:xfrm>
          <a:off x="13652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121920</xdr:rowOff>
    </xdr:from>
    <xdr:to>
      <xdr:col>76</xdr:col>
      <xdr:colOff>114300</xdr:colOff>
      <xdr:row>63</xdr:row>
      <xdr:rowOff>11430</xdr:rowOff>
    </xdr:to>
    <xdr:cxnSp macro="">
      <xdr:nvCxnSpPr>
        <xdr:cNvPr id="645" name="直線コネクタ 644">
          <a:extLst>
            <a:ext uri="{FF2B5EF4-FFF2-40B4-BE49-F238E27FC236}">
              <a16:creationId xmlns:a16="http://schemas.microsoft.com/office/drawing/2014/main" id="{2329526D-9CCC-4FEE-8B7C-0C68B476A9C1}"/>
            </a:ext>
          </a:extLst>
        </xdr:cNvPr>
        <xdr:cNvCxnSpPr/>
      </xdr:nvCxnSpPr>
      <xdr:spPr>
        <a:xfrm>
          <a:off x="13703300" y="107518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8255</xdr:rowOff>
    </xdr:from>
    <xdr:to>
      <xdr:col>67</xdr:col>
      <xdr:colOff>101600</xdr:colOff>
      <xdr:row>62</xdr:row>
      <xdr:rowOff>109855</xdr:rowOff>
    </xdr:to>
    <xdr:sp macro="" textlink="">
      <xdr:nvSpPr>
        <xdr:cNvPr id="646" name="楕円 645">
          <a:extLst>
            <a:ext uri="{FF2B5EF4-FFF2-40B4-BE49-F238E27FC236}">
              <a16:creationId xmlns:a16="http://schemas.microsoft.com/office/drawing/2014/main" id="{B3F862E7-2EE9-4846-8615-5009DAC69C30}"/>
            </a:ext>
          </a:extLst>
        </xdr:cNvPr>
        <xdr:cNvSpPr/>
      </xdr:nvSpPr>
      <xdr:spPr>
        <a:xfrm>
          <a:off x="12763500" y="106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59055</xdr:rowOff>
    </xdr:from>
    <xdr:to>
      <xdr:col>71</xdr:col>
      <xdr:colOff>177800</xdr:colOff>
      <xdr:row>62</xdr:row>
      <xdr:rowOff>121920</xdr:rowOff>
    </xdr:to>
    <xdr:cxnSp macro="">
      <xdr:nvCxnSpPr>
        <xdr:cNvPr id="647" name="直線コネクタ 646">
          <a:extLst>
            <a:ext uri="{FF2B5EF4-FFF2-40B4-BE49-F238E27FC236}">
              <a16:creationId xmlns:a16="http://schemas.microsoft.com/office/drawing/2014/main" id="{98B85428-22F2-49AA-A1D7-7864EC404305}"/>
            </a:ext>
          </a:extLst>
        </xdr:cNvPr>
        <xdr:cNvCxnSpPr/>
      </xdr:nvCxnSpPr>
      <xdr:spPr>
        <a:xfrm>
          <a:off x="12814300" y="1068895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648" name="n_1aveValue【保健センター・保健所】&#10;有形固定資産減価償却率">
          <a:extLst>
            <a:ext uri="{FF2B5EF4-FFF2-40B4-BE49-F238E27FC236}">
              <a16:creationId xmlns:a16="http://schemas.microsoft.com/office/drawing/2014/main" id="{5C94E0B5-5938-4A80-A59A-B500E8A7DDE4}"/>
            </a:ext>
          </a:extLst>
        </xdr:cNvPr>
        <xdr:cNvSpPr txBox="1"/>
      </xdr:nvSpPr>
      <xdr:spPr>
        <a:xfrm>
          <a:off x="152660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649" name="n_2aveValue【保健センター・保健所】&#10;有形固定資産減価償却率">
          <a:extLst>
            <a:ext uri="{FF2B5EF4-FFF2-40B4-BE49-F238E27FC236}">
              <a16:creationId xmlns:a16="http://schemas.microsoft.com/office/drawing/2014/main" id="{E36CA671-9D34-4CAE-9EFC-0BE2B9B03327}"/>
            </a:ext>
          </a:extLst>
        </xdr:cNvPr>
        <xdr:cNvSpPr txBox="1"/>
      </xdr:nvSpPr>
      <xdr:spPr>
        <a:xfrm>
          <a:off x="14389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650" name="n_3aveValue【保健センター・保健所】&#10;有形固定資産減価償却率">
          <a:extLst>
            <a:ext uri="{FF2B5EF4-FFF2-40B4-BE49-F238E27FC236}">
              <a16:creationId xmlns:a16="http://schemas.microsoft.com/office/drawing/2014/main" id="{CEBB8C00-551F-430E-92F8-5C9F4E92477A}"/>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651" name="n_4aveValue【保健センター・保健所】&#10;有形固定資産減価償却率">
          <a:extLst>
            <a:ext uri="{FF2B5EF4-FFF2-40B4-BE49-F238E27FC236}">
              <a16:creationId xmlns:a16="http://schemas.microsoft.com/office/drawing/2014/main" id="{23C7E80A-EC85-4F11-8462-4CF4A40D28CC}"/>
            </a:ext>
          </a:extLst>
        </xdr:cNvPr>
        <xdr:cNvSpPr txBox="1"/>
      </xdr:nvSpPr>
      <xdr:spPr>
        <a:xfrm>
          <a:off x="12611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74312</xdr:rowOff>
    </xdr:from>
    <xdr:ext cx="405111" cy="259045"/>
    <xdr:sp macro="" textlink="">
      <xdr:nvSpPr>
        <xdr:cNvPr id="652" name="n_1mainValue【保健センター・保健所】&#10;有形固定資産減価償却率">
          <a:extLst>
            <a:ext uri="{FF2B5EF4-FFF2-40B4-BE49-F238E27FC236}">
              <a16:creationId xmlns:a16="http://schemas.microsoft.com/office/drawing/2014/main" id="{B48952E3-DCC5-41FB-BAE2-9C40878661BE}"/>
            </a:ext>
          </a:extLst>
        </xdr:cNvPr>
        <xdr:cNvSpPr txBox="1"/>
      </xdr:nvSpPr>
      <xdr:spPr>
        <a:xfrm>
          <a:off x="15266044" y="1087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53357</xdr:rowOff>
    </xdr:from>
    <xdr:ext cx="405111" cy="259045"/>
    <xdr:sp macro="" textlink="">
      <xdr:nvSpPr>
        <xdr:cNvPr id="653" name="n_2mainValue【保健センター・保健所】&#10;有形固定資産減価償却率">
          <a:extLst>
            <a:ext uri="{FF2B5EF4-FFF2-40B4-BE49-F238E27FC236}">
              <a16:creationId xmlns:a16="http://schemas.microsoft.com/office/drawing/2014/main" id="{115B77BA-AE5B-4287-AEE2-DB0CF7829496}"/>
            </a:ext>
          </a:extLst>
        </xdr:cNvPr>
        <xdr:cNvSpPr txBox="1"/>
      </xdr:nvSpPr>
      <xdr:spPr>
        <a:xfrm>
          <a:off x="143897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163847</xdr:rowOff>
    </xdr:from>
    <xdr:ext cx="405111" cy="259045"/>
    <xdr:sp macro="" textlink="">
      <xdr:nvSpPr>
        <xdr:cNvPr id="654" name="n_3mainValue【保健センター・保健所】&#10;有形固定資産減価償却率">
          <a:extLst>
            <a:ext uri="{FF2B5EF4-FFF2-40B4-BE49-F238E27FC236}">
              <a16:creationId xmlns:a16="http://schemas.microsoft.com/office/drawing/2014/main" id="{17C30925-7FAD-448F-976C-DA6E64E2BD6E}"/>
            </a:ext>
          </a:extLst>
        </xdr:cNvPr>
        <xdr:cNvSpPr txBox="1"/>
      </xdr:nvSpPr>
      <xdr:spPr>
        <a:xfrm>
          <a:off x="13500744"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100982</xdr:rowOff>
    </xdr:from>
    <xdr:ext cx="405111" cy="259045"/>
    <xdr:sp macro="" textlink="">
      <xdr:nvSpPr>
        <xdr:cNvPr id="655" name="n_4mainValue【保健センター・保健所】&#10;有形固定資産減価償却率">
          <a:extLst>
            <a:ext uri="{FF2B5EF4-FFF2-40B4-BE49-F238E27FC236}">
              <a16:creationId xmlns:a16="http://schemas.microsoft.com/office/drawing/2014/main" id="{C475CECB-59CD-4A41-9E3D-8793AA2ABE1F}"/>
            </a:ext>
          </a:extLst>
        </xdr:cNvPr>
        <xdr:cNvSpPr txBox="1"/>
      </xdr:nvSpPr>
      <xdr:spPr>
        <a:xfrm>
          <a:off x="12611744"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3809A74E-C244-436B-AE16-6C5E0919EEA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0B6C7D0C-A5AF-4410-8661-41A45FB9E2C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857FB317-5BA7-4818-849B-C70F4649F65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20B4C300-0CDC-40D4-BABE-F6180F454DC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3C4F0251-79DC-4D72-82F8-3A6A77F1555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D1048B10-17A3-4A71-9A93-60DE862155E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C2A3EDA2-2C4B-4E1E-AA2F-D4AC07F9CD3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E0AD51BB-CCC5-44A0-A9C4-A130939605E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82776279-1044-4BA2-95AD-EECB3FCC39A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26E95308-BCA4-49E3-AB7A-C67A7681A63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6" name="直線コネクタ 665">
          <a:extLst>
            <a:ext uri="{FF2B5EF4-FFF2-40B4-BE49-F238E27FC236}">
              <a16:creationId xmlns:a16="http://schemas.microsoft.com/office/drawing/2014/main" id="{DFE94122-CCCF-4842-AA80-271C21D945D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7" name="テキスト ボックス 666">
          <a:extLst>
            <a:ext uri="{FF2B5EF4-FFF2-40B4-BE49-F238E27FC236}">
              <a16:creationId xmlns:a16="http://schemas.microsoft.com/office/drawing/2014/main" id="{EC710112-0AE3-47A0-A8A9-E0917C124132}"/>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8" name="直線コネクタ 667">
          <a:extLst>
            <a:ext uri="{FF2B5EF4-FFF2-40B4-BE49-F238E27FC236}">
              <a16:creationId xmlns:a16="http://schemas.microsoft.com/office/drawing/2014/main" id="{48D0C7AB-585F-461D-8205-6F940F5BD93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69" name="テキスト ボックス 668">
          <a:extLst>
            <a:ext uri="{FF2B5EF4-FFF2-40B4-BE49-F238E27FC236}">
              <a16:creationId xmlns:a16="http://schemas.microsoft.com/office/drawing/2014/main" id="{CEBC3D3C-2589-4810-9DA2-EA4F9BAE041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0" name="直線コネクタ 669">
          <a:extLst>
            <a:ext uri="{FF2B5EF4-FFF2-40B4-BE49-F238E27FC236}">
              <a16:creationId xmlns:a16="http://schemas.microsoft.com/office/drawing/2014/main" id="{7A2D6041-5461-4920-A6B3-9D56CB7D980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1" name="テキスト ボックス 670">
          <a:extLst>
            <a:ext uri="{FF2B5EF4-FFF2-40B4-BE49-F238E27FC236}">
              <a16:creationId xmlns:a16="http://schemas.microsoft.com/office/drawing/2014/main" id="{0AD7E4EF-E798-4286-B333-DE922A740F41}"/>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2" name="直線コネクタ 671">
          <a:extLst>
            <a:ext uri="{FF2B5EF4-FFF2-40B4-BE49-F238E27FC236}">
              <a16:creationId xmlns:a16="http://schemas.microsoft.com/office/drawing/2014/main" id="{C7922F4A-C70D-44C7-870F-5A4062CAD8F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3" name="テキスト ボックス 672">
          <a:extLst>
            <a:ext uri="{FF2B5EF4-FFF2-40B4-BE49-F238E27FC236}">
              <a16:creationId xmlns:a16="http://schemas.microsoft.com/office/drawing/2014/main" id="{AC423DB1-E4C9-4C0A-B047-0F2BE13871A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4" name="直線コネクタ 673">
          <a:extLst>
            <a:ext uri="{FF2B5EF4-FFF2-40B4-BE49-F238E27FC236}">
              <a16:creationId xmlns:a16="http://schemas.microsoft.com/office/drawing/2014/main" id="{A0EC68A0-15C7-457A-A14D-C80CE3D3A2A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5" name="テキスト ボックス 674">
          <a:extLst>
            <a:ext uri="{FF2B5EF4-FFF2-40B4-BE49-F238E27FC236}">
              <a16:creationId xmlns:a16="http://schemas.microsoft.com/office/drawing/2014/main" id="{8A1398A1-B87E-46B3-BA74-81F07BA2399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6" name="直線コネクタ 675">
          <a:extLst>
            <a:ext uri="{FF2B5EF4-FFF2-40B4-BE49-F238E27FC236}">
              <a16:creationId xmlns:a16="http://schemas.microsoft.com/office/drawing/2014/main" id="{DBE93F2B-A831-4136-954D-9B669E8DC56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7" name="テキスト ボックス 676">
          <a:extLst>
            <a:ext uri="{FF2B5EF4-FFF2-40B4-BE49-F238E27FC236}">
              <a16:creationId xmlns:a16="http://schemas.microsoft.com/office/drawing/2014/main" id="{2BB9E849-87B9-4BAC-8BEC-9024B8B02DD4}"/>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a:extLst>
            <a:ext uri="{FF2B5EF4-FFF2-40B4-BE49-F238E27FC236}">
              <a16:creationId xmlns:a16="http://schemas.microsoft.com/office/drawing/2014/main" id="{B4B5CDC8-970E-490B-B954-359C9E5D502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9" name="テキスト ボックス 678">
          <a:extLst>
            <a:ext uri="{FF2B5EF4-FFF2-40B4-BE49-F238E27FC236}">
              <a16:creationId xmlns:a16="http://schemas.microsoft.com/office/drawing/2014/main" id="{3F2174BA-D2B3-4ED7-916C-158AF99B1B0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保健センター・保健所】&#10;一人当たり面積グラフ枠">
          <a:extLst>
            <a:ext uri="{FF2B5EF4-FFF2-40B4-BE49-F238E27FC236}">
              <a16:creationId xmlns:a16="http://schemas.microsoft.com/office/drawing/2014/main" id="{0649284D-940F-4A2B-80BD-1E7F4C016A2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81" name="直線コネクタ 680">
          <a:extLst>
            <a:ext uri="{FF2B5EF4-FFF2-40B4-BE49-F238E27FC236}">
              <a16:creationId xmlns:a16="http://schemas.microsoft.com/office/drawing/2014/main" id="{6958AC55-17C0-4E65-930A-2FD70323393A}"/>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82" name="【保健センター・保健所】&#10;一人当たり面積最小値テキスト">
          <a:extLst>
            <a:ext uri="{FF2B5EF4-FFF2-40B4-BE49-F238E27FC236}">
              <a16:creationId xmlns:a16="http://schemas.microsoft.com/office/drawing/2014/main" id="{9479FC29-A011-4A2A-B979-5222FC39E898}"/>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83" name="直線コネクタ 682">
          <a:extLst>
            <a:ext uri="{FF2B5EF4-FFF2-40B4-BE49-F238E27FC236}">
              <a16:creationId xmlns:a16="http://schemas.microsoft.com/office/drawing/2014/main" id="{57DFE351-08D6-428A-AA45-338FC5CD9996}"/>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84" name="【保健センター・保健所】&#10;一人当たり面積最大値テキスト">
          <a:extLst>
            <a:ext uri="{FF2B5EF4-FFF2-40B4-BE49-F238E27FC236}">
              <a16:creationId xmlns:a16="http://schemas.microsoft.com/office/drawing/2014/main" id="{1A3D2503-CC8D-4D34-B5CD-C350A798A9A7}"/>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85" name="直線コネクタ 684">
          <a:extLst>
            <a:ext uri="{FF2B5EF4-FFF2-40B4-BE49-F238E27FC236}">
              <a16:creationId xmlns:a16="http://schemas.microsoft.com/office/drawing/2014/main" id="{087A070E-75EE-47C8-B42E-5CC892BC4BE8}"/>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86" name="【保健センター・保健所】&#10;一人当たり面積平均値テキスト">
          <a:extLst>
            <a:ext uri="{FF2B5EF4-FFF2-40B4-BE49-F238E27FC236}">
              <a16:creationId xmlns:a16="http://schemas.microsoft.com/office/drawing/2014/main" id="{F676A2C8-6BDA-4FD1-B403-A733E18ECED9}"/>
            </a:ext>
          </a:extLst>
        </xdr:cNvPr>
        <xdr:cNvSpPr txBox="1"/>
      </xdr:nvSpPr>
      <xdr:spPr>
        <a:xfrm>
          <a:off x="22199600" y="10704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87" name="フローチャート: 判断 686">
          <a:extLst>
            <a:ext uri="{FF2B5EF4-FFF2-40B4-BE49-F238E27FC236}">
              <a16:creationId xmlns:a16="http://schemas.microsoft.com/office/drawing/2014/main" id="{711E6B98-8CBB-4545-9D4D-104A9AEC757A}"/>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88" name="フローチャート: 判断 687">
          <a:extLst>
            <a:ext uri="{FF2B5EF4-FFF2-40B4-BE49-F238E27FC236}">
              <a16:creationId xmlns:a16="http://schemas.microsoft.com/office/drawing/2014/main" id="{461DCFE1-4D8C-44AD-AB33-E2D8A27A2E2F}"/>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89" name="フローチャート: 判断 688">
          <a:extLst>
            <a:ext uri="{FF2B5EF4-FFF2-40B4-BE49-F238E27FC236}">
              <a16:creationId xmlns:a16="http://schemas.microsoft.com/office/drawing/2014/main" id="{43FC0309-6AF2-451B-8BBB-A91A7043879B}"/>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0" name="フローチャート: 判断 689">
          <a:extLst>
            <a:ext uri="{FF2B5EF4-FFF2-40B4-BE49-F238E27FC236}">
              <a16:creationId xmlns:a16="http://schemas.microsoft.com/office/drawing/2014/main" id="{874B38D2-4F5C-425B-B99E-F744E212082F}"/>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691" name="フローチャート: 判断 690">
          <a:extLst>
            <a:ext uri="{FF2B5EF4-FFF2-40B4-BE49-F238E27FC236}">
              <a16:creationId xmlns:a16="http://schemas.microsoft.com/office/drawing/2014/main" id="{8DAF1C93-4C9E-4EE0-B259-5800FC14E282}"/>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D790655E-95EE-45D2-8979-BEB80301828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F4BDB09F-F4F5-411D-BFCF-769FA775A30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1A0A14BE-EED7-456C-A218-595E1D4E930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E98AE6B0-3404-4F9E-87C6-42A9F0EE071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DD6FAB3-279B-4CD4-962A-7B3D314ABAF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4717</xdr:rowOff>
    </xdr:from>
    <xdr:to>
      <xdr:col>116</xdr:col>
      <xdr:colOff>114300</xdr:colOff>
      <xdr:row>64</xdr:row>
      <xdr:rowOff>106317</xdr:rowOff>
    </xdr:to>
    <xdr:sp macro="" textlink="">
      <xdr:nvSpPr>
        <xdr:cNvPr id="697" name="楕円 696">
          <a:extLst>
            <a:ext uri="{FF2B5EF4-FFF2-40B4-BE49-F238E27FC236}">
              <a16:creationId xmlns:a16="http://schemas.microsoft.com/office/drawing/2014/main" id="{89CE8CD8-A867-43E1-9F0D-B2A27ECCAA7A}"/>
            </a:ext>
          </a:extLst>
        </xdr:cNvPr>
        <xdr:cNvSpPr/>
      </xdr:nvSpPr>
      <xdr:spPr>
        <a:xfrm>
          <a:off x="22110700" y="109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91094</xdr:rowOff>
    </xdr:from>
    <xdr:ext cx="469744" cy="259045"/>
    <xdr:sp macro="" textlink="">
      <xdr:nvSpPr>
        <xdr:cNvPr id="698" name="【保健センター・保健所】&#10;一人当たり面積該当値テキスト">
          <a:extLst>
            <a:ext uri="{FF2B5EF4-FFF2-40B4-BE49-F238E27FC236}">
              <a16:creationId xmlns:a16="http://schemas.microsoft.com/office/drawing/2014/main" id="{1790E8E5-31CE-4330-B1F3-8C6D1E4C5956}"/>
            </a:ext>
          </a:extLst>
        </xdr:cNvPr>
        <xdr:cNvSpPr txBox="1"/>
      </xdr:nvSpPr>
      <xdr:spPr>
        <a:xfrm>
          <a:off x="22199600" y="1089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4717</xdr:rowOff>
    </xdr:from>
    <xdr:to>
      <xdr:col>112</xdr:col>
      <xdr:colOff>38100</xdr:colOff>
      <xdr:row>64</xdr:row>
      <xdr:rowOff>106317</xdr:rowOff>
    </xdr:to>
    <xdr:sp macro="" textlink="">
      <xdr:nvSpPr>
        <xdr:cNvPr id="699" name="楕円 698">
          <a:extLst>
            <a:ext uri="{FF2B5EF4-FFF2-40B4-BE49-F238E27FC236}">
              <a16:creationId xmlns:a16="http://schemas.microsoft.com/office/drawing/2014/main" id="{DF78028A-BD3A-43E9-90F8-6C92637D7B13}"/>
            </a:ext>
          </a:extLst>
        </xdr:cNvPr>
        <xdr:cNvSpPr/>
      </xdr:nvSpPr>
      <xdr:spPr>
        <a:xfrm>
          <a:off x="21272500" y="109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55517</xdr:rowOff>
    </xdr:from>
    <xdr:to>
      <xdr:col>116</xdr:col>
      <xdr:colOff>63500</xdr:colOff>
      <xdr:row>64</xdr:row>
      <xdr:rowOff>55517</xdr:rowOff>
    </xdr:to>
    <xdr:cxnSp macro="">
      <xdr:nvCxnSpPr>
        <xdr:cNvPr id="700" name="直線コネクタ 699">
          <a:extLst>
            <a:ext uri="{FF2B5EF4-FFF2-40B4-BE49-F238E27FC236}">
              <a16:creationId xmlns:a16="http://schemas.microsoft.com/office/drawing/2014/main" id="{1F9A73EB-889A-478E-A818-8A17601D07DD}"/>
            </a:ext>
          </a:extLst>
        </xdr:cNvPr>
        <xdr:cNvCxnSpPr/>
      </xdr:nvCxnSpPr>
      <xdr:spPr>
        <a:xfrm>
          <a:off x="21323300" y="110283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4717</xdr:rowOff>
    </xdr:from>
    <xdr:to>
      <xdr:col>107</xdr:col>
      <xdr:colOff>101600</xdr:colOff>
      <xdr:row>64</xdr:row>
      <xdr:rowOff>106317</xdr:rowOff>
    </xdr:to>
    <xdr:sp macro="" textlink="">
      <xdr:nvSpPr>
        <xdr:cNvPr id="701" name="楕円 700">
          <a:extLst>
            <a:ext uri="{FF2B5EF4-FFF2-40B4-BE49-F238E27FC236}">
              <a16:creationId xmlns:a16="http://schemas.microsoft.com/office/drawing/2014/main" id="{69E0FE62-EFE3-42D0-9923-DE5DD34619C1}"/>
            </a:ext>
          </a:extLst>
        </xdr:cNvPr>
        <xdr:cNvSpPr/>
      </xdr:nvSpPr>
      <xdr:spPr>
        <a:xfrm>
          <a:off x="20383500" y="109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55517</xdr:rowOff>
    </xdr:from>
    <xdr:to>
      <xdr:col>111</xdr:col>
      <xdr:colOff>177800</xdr:colOff>
      <xdr:row>64</xdr:row>
      <xdr:rowOff>55517</xdr:rowOff>
    </xdr:to>
    <xdr:cxnSp macro="">
      <xdr:nvCxnSpPr>
        <xdr:cNvPr id="702" name="直線コネクタ 701">
          <a:extLst>
            <a:ext uri="{FF2B5EF4-FFF2-40B4-BE49-F238E27FC236}">
              <a16:creationId xmlns:a16="http://schemas.microsoft.com/office/drawing/2014/main" id="{E87F4005-63FF-4BAA-A1E3-A90A8726F2BF}"/>
            </a:ext>
          </a:extLst>
        </xdr:cNvPr>
        <xdr:cNvCxnSpPr/>
      </xdr:nvCxnSpPr>
      <xdr:spPr>
        <a:xfrm>
          <a:off x="20434300" y="110283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7983</xdr:rowOff>
    </xdr:from>
    <xdr:to>
      <xdr:col>102</xdr:col>
      <xdr:colOff>165100</xdr:colOff>
      <xdr:row>64</xdr:row>
      <xdr:rowOff>109583</xdr:rowOff>
    </xdr:to>
    <xdr:sp macro="" textlink="">
      <xdr:nvSpPr>
        <xdr:cNvPr id="703" name="楕円 702">
          <a:extLst>
            <a:ext uri="{FF2B5EF4-FFF2-40B4-BE49-F238E27FC236}">
              <a16:creationId xmlns:a16="http://schemas.microsoft.com/office/drawing/2014/main" id="{B57E3C59-D486-4DF2-A60F-839EA3CE0A0B}"/>
            </a:ext>
          </a:extLst>
        </xdr:cNvPr>
        <xdr:cNvSpPr/>
      </xdr:nvSpPr>
      <xdr:spPr>
        <a:xfrm>
          <a:off x="19494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55517</xdr:rowOff>
    </xdr:from>
    <xdr:to>
      <xdr:col>107</xdr:col>
      <xdr:colOff>50800</xdr:colOff>
      <xdr:row>64</xdr:row>
      <xdr:rowOff>58783</xdr:rowOff>
    </xdr:to>
    <xdr:cxnSp macro="">
      <xdr:nvCxnSpPr>
        <xdr:cNvPr id="704" name="直線コネクタ 703">
          <a:extLst>
            <a:ext uri="{FF2B5EF4-FFF2-40B4-BE49-F238E27FC236}">
              <a16:creationId xmlns:a16="http://schemas.microsoft.com/office/drawing/2014/main" id="{809259B0-65E3-4D78-BAE8-DB000452DC38}"/>
            </a:ext>
          </a:extLst>
        </xdr:cNvPr>
        <xdr:cNvCxnSpPr/>
      </xdr:nvCxnSpPr>
      <xdr:spPr>
        <a:xfrm flipV="1">
          <a:off x="19545300" y="1102831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7983</xdr:rowOff>
    </xdr:from>
    <xdr:to>
      <xdr:col>98</xdr:col>
      <xdr:colOff>38100</xdr:colOff>
      <xdr:row>64</xdr:row>
      <xdr:rowOff>109583</xdr:rowOff>
    </xdr:to>
    <xdr:sp macro="" textlink="">
      <xdr:nvSpPr>
        <xdr:cNvPr id="705" name="楕円 704">
          <a:extLst>
            <a:ext uri="{FF2B5EF4-FFF2-40B4-BE49-F238E27FC236}">
              <a16:creationId xmlns:a16="http://schemas.microsoft.com/office/drawing/2014/main" id="{B0E4B96E-FAEA-4743-AC0B-DFF1FEEDBAE7}"/>
            </a:ext>
          </a:extLst>
        </xdr:cNvPr>
        <xdr:cNvSpPr/>
      </xdr:nvSpPr>
      <xdr:spPr>
        <a:xfrm>
          <a:off x="18605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58783</xdr:rowOff>
    </xdr:from>
    <xdr:to>
      <xdr:col>102</xdr:col>
      <xdr:colOff>114300</xdr:colOff>
      <xdr:row>64</xdr:row>
      <xdr:rowOff>58783</xdr:rowOff>
    </xdr:to>
    <xdr:cxnSp macro="">
      <xdr:nvCxnSpPr>
        <xdr:cNvPr id="706" name="直線コネクタ 705">
          <a:extLst>
            <a:ext uri="{FF2B5EF4-FFF2-40B4-BE49-F238E27FC236}">
              <a16:creationId xmlns:a16="http://schemas.microsoft.com/office/drawing/2014/main" id="{5383B5DF-2F31-45F0-9030-0E0AB465E507}"/>
            </a:ext>
          </a:extLst>
        </xdr:cNvPr>
        <xdr:cNvCxnSpPr/>
      </xdr:nvCxnSpPr>
      <xdr:spPr>
        <a:xfrm>
          <a:off x="18656300" y="110315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07" name="n_1aveValue【保健センター・保健所】&#10;一人当たり面積">
          <a:extLst>
            <a:ext uri="{FF2B5EF4-FFF2-40B4-BE49-F238E27FC236}">
              <a16:creationId xmlns:a16="http://schemas.microsoft.com/office/drawing/2014/main" id="{CAAAE1D3-465A-4C7D-84B3-8813015C822B}"/>
            </a:ext>
          </a:extLst>
        </xdr:cNvPr>
        <xdr:cNvSpPr txBox="1"/>
      </xdr:nvSpPr>
      <xdr:spPr>
        <a:xfrm>
          <a:off x="210757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08" name="n_2aveValue【保健センター・保健所】&#10;一人当たり面積">
          <a:extLst>
            <a:ext uri="{FF2B5EF4-FFF2-40B4-BE49-F238E27FC236}">
              <a16:creationId xmlns:a16="http://schemas.microsoft.com/office/drawing/2014/main" id="{B29B2D24-4255-4229-8237-B26537C57984}"/>
            </a:ext>
          </a:extLst>
        </xdr:cNvPr>
        <xdr:cNvSpPr txBox="1"/>
      </xdr:nvSpPr>
      <xdr:spPr>
        <a:xfrm>
          <a:off x="20199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09" name="n_3aveValue【保健センター・保健所】&#10;一人当たり面積">
          <a:extLst>
            <a:ext uri="{FF2B5EF4-FFF2-40B4-BE49-F238E27FC236}">
              <a16:creationId xmlns:a16="http://schemas.microsoft.com/office/drawing/2014/main" id="{BBAB4869-D4EE-4BEB-9821-93749F3AFCFD}"/>
            </a:ext>
          </a:extLst>
        </xdr:cNvPr>
        <xdr:cNvSpPr txBox="1"/>
      </xdr:nvSpPr>
      <xdr:spPr>
        <a:xfrm>
          <a:off x="19310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0" name="n_4aveValue【保健センター・保健所】&#10;一人当たり面積">
          <a:extLst>
            <a:ext uri="{FF2B5EF4-FFF2-40B4-BE49-F238E27FC236}">
              <a16:creationId xmlns:a16="http://schemas.microsoft.com/office/drawing/2014/main" id="{D04F1BD1-8C8A-40A1-86A4-BA068F12FA75}"/>
            </a:ext>
          </a:extLst>
        </xdr:cNvPr>
        <xdr:cNvSpPr txBox="1"/>
      </xdr:nvSpPr>
      <xdr:spPr>
        <a:xfrm>
          <a:off x="18421427" y="1064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97444</xdr:rowOff>
    </xdr:from>
    <xdr:ext cx="469744" cy="259045"/>
    <xdr:sp macro="" textlink="">
      <xdr:nvSpPr>
        <xdr:cNvPr id="711" name="n_1mainValue【保健センター・保健所】&#10;一人当たり面積">
          <a:extLst>
            <a:ext uri="{FF2B5EF4-FFF2-40B4-BE49-F238E27FC236}">
              <a16:creationId xmlns:a16="http://schemas.microsoft.com/office/drawing/2014/main" id="{0DE4138C-4E95-4062-B3F9-CE50500E0BDB}"/>
            </a:ext>
          </a:extLst>
        </xdr:cNvPr>
        <xdr:cNvSpPr txBox="1"/>
      </xdr:nvSpPr>
      <xdr:spPr>
        <a:xfrm>
          <a:off x="21075727" y="1107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97444</xdr:rowOff>
    </xdr:from>
    <xdr:ext cx="469744" cy="259045"/>
    <xdr:sp macro="" textlink="">
      <xdr:nvSpPr>
        <xdr:cNvPr id="712" name="n_2mainValue【保健センター・保健所】&#10;一人当たり面積">
          <a:extLst>
            <a:ext uri="{FF2B5EF4-FFF2-40B4-BE49-F238E27FC236}">
              <a16:creationId xmlns:a16="http://schemas.microsoft.com/office/drawing/2014/main" id="{F10A16CC-ACBC-4D5C-9937-BEDC384D6411}"/>
            </a:ext>
          </a:extLst>
        </xdr:cNvPr>
        <xdr:cNvSpPr txBox="1"/>
      </xdr:nvSpPr>
      <xdr:spPr>
        <a:xfrm>
          <a:off x="20199427" y="1107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100710</xdr:rowOff>
    </xdr:from>
    <xdr:ext cx="469744" cy="259045"/>
    <xdr:sp macro="" textlink="">
      <xdr:nvSpPr>
        <xdr:cNvPr id="713" name="n_3mainValue【保健センター・保健所】&#10;一人当たり面積">
          <a:extLst>
            <a:ext uri="{FF2B5EF4-FFF2-40B4-BE49-F238E27FC236}">
              <a16:creationId xmlns:a16="http://schemas.microsoft.com/office/drawing/2014/main" id="{ACBAAB8D-790F-420B-854A-013DE80EB9A1}"/>
            </a:ext>
          </a:extLst>
        </xdr:cNvPr>
        <xdr:cNvSpPr txBox="1"/>
      </xdr:nvSpPr>
      <xdr:spPr>
        <a:xfrm>
          <a:off x="19310427" y="1107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100710</xdr:rowOff>
    </xdr:from>
    <xdr:ext cx="469744" cy="259045"/>
    <xdr:sp macro="" textlink="">
      <xdr:nvSpPr>
        <xdr:cNvPr id="714" name="n_4mainValue【保健センター・保健所】&#10;一人当たり面積">
          <a:extLst>
            <a:ext uri="{FF2B5EF4-FFF2-40B4-BE49-F238E27FC236}">
              <a16:creationId xmlns:a16="http://schemas.microsoft.com/office/drawing/2014/main" id="{5EEC7AF2-1DA3-4E42-81A4-0F93E4E7EEF2}"/>
            </a:ext>
          </a:extLst>
        </xdr:cNvPr>
        <xdr:cNvSpPr txBox="1"/>
      </xdr:nvSpPr>
      <xdr:spPr>
        <a:xfrm>
          <a:off x="18421427" y="1107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5" name="正方形/長方形 714">
          <a:extLst>
            <a:ext uri="{FF2B5EF4-FFF2-40B4-BE49-F238E27FC236}">
              <a16:creationId xmlns:a16="http://schemas.microsoft.com/office/drawing/2014/main" id="{7571C15C-DCA6-443F-9F2D-7E5F9B31509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6" name="正方形/長方形 715">
          <a:extLst>
            <a:ext uri="{FF2B5EF4-FFF2-40B4-BE49-F238E27FC236}">
              <a16:creationId xmlns:a16="http://schemas.microsoft.com/office/drawing/2014/main" id="{A72FC5AD-4FF2-4278-B5EF-38A1A34560E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7" name="正方形/長方形 716">
          <a:extLst>
            <a:ext uri="{FF2B5EF4-FFF2-40B4-BE49-F238E27FC236}">
              <a16:creationId xmlns:a16="http://schemas.microsoft.com/office/drawing/2014/main" id="{10E8D5D2-83A4-44B5-8BDA-056012A9332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8" name="正方形/長方形 717">
          <a:extLst>
            <a:ext uri="{FF2B5EF4-FFF2-40B4-BE49-F238E27FC236}">
              <a16:creationId xmlns:a16="http://schemas.microsoft.com/office/drawing/2014/main" id="{8509DA52-21CD-4969-BA06-2711D983268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9" name="正方形/長方形 718">
          <a:extLst>
            <a:ext uri="{FF2B5EF4-FFF2-40B4-BE49-F238E27FC236}">
              <a16:creationId xmlns:a16="http://schemas.microsoft.com/office/drawing/2014/main" id="{963BD05C-1E88-4F07-AAAB-922915BA900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0" name="正方形/長方形 719">
          <a:extLst>
            <a:ext uri="{FF2B5EF4-FFF2-40B4-BE49-F238E27FC236}">
              <a16:creationId xmlns:a16="http://schemas.microsoft.com/office/drawing/2014/main" id="{DA4C9417-371D-4027-8F4E-6B9DE0EE301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1" name="正方形/長方形 720">
          <a:extLst>
            <a:ext uri="{FF2B5EF4-FFF2-40B4-BE49-F238E27FC236}">
              <a16:creationId xmlns:a16="http://schemas.microsoft.com/office/drawing/2014/main" id="{A621140F-49F6-4583-B386-7C4AA10AA0F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2" name="正方形/長方形 721">
          <a:extLst>
            <a:ext uri="{FF2B5EF4-FFF2-40B4-BE49-F238E27FC236}">
              <a16:creationId xmlns:a16="http://schemas.microsoft.com/office/drawing/2014/main" id="{198E8EFE-96BE-44DE-ADDB-A695F4F6627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3" name="テキスト ボックス 722">
          <a:extLst>
            <a:ext uri="{FF2B5EF4-FFF2-40B4-BE49-F238E27FC236}">
              <a16:creationId xmlns:a16="http://schemas.microsoft.com/office/drawing/2014/main" id="{6A0CC07B-2574-4E8E-83F4-6B2C28F07C1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4" name="直線コネクタ 723">
          <a:extLst>
            <a:ext uri="{FF2B5EF4-FFF2-40B4-BE49-F238E27FC236}">
              <a16:creationId xmlns:a16="http://schemas.microsoft.com/office/drawing/2014/main" id="{9F47D502-F42D-4FCA-BCAB-70CCF2F54CD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5" name="テキスト ボックス 724">
          <a:extLst>
            <a:ext uri="{FF2B5EF4-FFF2-40B4-BE49-F238E27FC236}">
              <a16:creationId xmlns:a16="http://schemas.microsoft.com/office/drawing/2014/main" id="{38F6CD02-D659-4931-B4B5-20566822163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6" name="直線コネクタ 725">
          <a:extLst>
            <a:ext uri="{FF2B5EF4-FFF2-40B4-BE49-F238E27FC236}">
              <a16:creationId xmlns:a16="http://schemas.microsoft.com/office/drawing/2014/main" id="{1EACA959-6A65-4E0D-B5DF-0142AEC15CD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7" name="テキスト ボックス 726">
          <a:extLst>
            <a:ext uri="{FF2B5EF4-FFF2-40B4-BE49-F238E27FC236}">
              <a16:creationId xmlns:a16="http://schemas.microsoft.com/office/drawing/2014/main" id="{3B29A71C-9DD9-41F0-A983-24BD0F8AEC7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8" name="直線コネクタ 727">
          <a:extLst>
            <a:ext uri="{FF2B5EF4-FFF2-40B4-BE49-F238E27FC236}">
              <a16:creationId xmlns:a16="http://schemas.microsoft.com/office/drawing/2014/main" id="{060AC11D-8B86-4D79-828D-59BCD226A08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9" name="テキスト ボックス 728">
          <a:extLst>
            <a:ext uri="{FF2B5EF4-FFF2-40B4-BE49-F238E27FC236}">
              <a16:creationId xmlns:a16="http://schemas.microsoft.com/office/drawing/2014/main" id="{8BE26392-997B-4675-B446-91781183C2D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0" name="直線コネクタ 729">
          <a:extLst>
            <a:ext uri="{FF2B5EF4-FFF2-40B4-BE49-F238E27FC236}">
              <a16:creationId xmlns:a16="http://schemas.microsoft.com/office/drawing/2014/main" id="{FC7C5D80-F9A7-4F90-A998-317045A800C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1" name="テキスト ボックス 730">
          <a:extLst>
            <a:ext uri="{FF2B5EF4-FFF2-40B4-BE49-F238E27FC236}">
              <a16:creationId xmlns:a16="http://schemas.microsoft.com/office/drawing/2014/main" id="{58C3F0AF-7CC7-4F6D-88F0-70314B8188F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2" name="直線コネクタ 731">
          <a:extLst>
            <a:ext uri="{FF2B5EF4-FFF2-40B4-BE49-F238E27FC236}">
              <a16:creationId xmlns:a16="http://schemas.microsoft.com/office/drawing/2014/main" id="{3289655F-EB50-4D2A-AA25-0CA68F40B6F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3" name="テキスト ボックス 732">
          <a:extLst>
            <a:ext uri="{FF2B5EF4-FFF2-40B4-BE49-F238E27FC236}">
              <a16:creationId xmlns:a16="http://schemas.microsoft.com/office/drawing/2014/main" id="{75CE9E0E-5F7C-41F1-90CB-05581B6153B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4" name="直線コネクタ 733">
          <a:extLst>
            <a:ext uri="{FF2B5EF4-FFF2-40B4-BE49-F238E27FC236}">
              <a16:creationId xmlns:a16="http://schemas.microsoft.com/office/drawing/2014/main" id="{A06CE97A-7D91-4649-8139-A9D9D13DE40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5" name="テキスト ボックス 734">
          <a:extLst>
            <a:ext uri="{FF2B5EF4-FFF2-40B4-BE49-F238E27FC236}">
              <a16:creationId xmlns:a16="http://schemas.microsoft.com/office/drawing/2014/main" id="{EE5CAE54-DF4F-4CC3-BD83-323E65757D2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a:extLst>
            <a:ext uri="{FF2B5EF4-FFF2-40B4-BE49-F238E27FC236}">
              <a16:creationId xmlns:a16="http://schemas.microsoft.com/office/drawing/2014/main" id="{F0700A82-69DC-4B86-B29C-C957F298FBF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7" name="テキスト ボックス 736">
          <a:extLst>
            <a:ext uri="{FF2B5EF4-FFF2-40B4-BE49-F238E27FC236}">
              <a16:creationId xmlns:a16="http://schemas.microsoft.com/office/drawing/2014/main" id="{2A477F29-BF9E-4AF1-8F99-29351AFACBB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8" name="【消防施設】&#10;有形固定資産減価償却率グラフ枠">
          <a:extLst>
            <a:ext uri="{FF2B5EF4-FFF2-40B4-BE49-F238E27FC236}">
              <a16:creationId xmlns:a16="http://schemas.microsoft.com/office/drawing/2014/main" id="{3345487D-9805-458B-AF20-D410230CEB6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39" name="直線コネクタ 738">
          <a:extLst>
            <a:ext uri="{FF2B5EF4-FFF2-40B4-BE49-F238E27FC236}">
              <a16:creationId xmlns:a16="http://schemas.microsoft.com/office/drawing/2014/main" id="{CEC90061-A397-4DA6-BF1A-FADC4CAC22F0}"/>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0" name="【消防施設】&#10;有形固定資産減価償却率最小値テキスト">
          <a:extLst>
            <a:ext uri="{FF2B5EF4-FFF2-40B4-BE49-F238E27FC236}">
              <a16:creationId xmlns:a16="http://schemas.microsoft.com/office/drawing/2014/main" id="{4867EB27-015A-4A1B-BCB9-5AF9CE47062D}"/>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41" name="直線コネクタ 740">
          <a:extLst>
            <a:ext uri="{FF2B5EF4-FFF2-40B4-BE49-F238E27FC236}">
              <a16:creationId xmlns:a16="http://schemas.microsoft.com/office/drawing/2014/main" id="{67D9A1E7-3F42-4DF3-99CD-BE6B265A3653}"/>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42" name="【消防施設】&#10;有形固定資産減価償却率最大値テキスト">
          <a:extLst>
            <a:ext uri="{FF2B5EF4-FFF2-40B4-BE49-F238E27FC236}">
              <a16:creationId xmlns:a16="http://schemas.microsoft.com/office/drawing/2014/main" id="{3678F5D9-8EA1-40A1-88F7-62CC4841D006}"/>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43" name="直線コネクタ 742">
          <a:extLst>
            <a:ext uri="{FF2B5EF4-FFF2-40B4-BE49-F238E27FC236}">
              <a16:creationId xmlns:a16="http://schemas.microsoft.com/office/drawing/2014/main" id="{56CCC9C3-46DC-4FA1-B85B-6FD9C1E16E48}"/>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744" name="【消防施設】&#10;有形固定資産減価償却率平均値テキスト">
          <a:extLst>
            <a:ext uri="{FF2B5EF4-FFF2-40B4-BE49-F238E27FC236}">
              <a16:creationId xmlns:a16="http://schemas.microsoft.com/office/drawing/2014/main" id="{625B81AD-A91D-463D-A930-AD00624543CB}"/>
            </a:ext>
          </a:extLst>
        </xdr:cNvPr>
        <xdr:cNvSpPr txBox="1"/>
      </xdr:nvSpPr>
      <xdr:spPr>
        <a:xfrm>
          <a:off x="16357600" y="14110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45" name="フローチャート: 判断 744">
          <a:extLst>
            <a:ext uri="{FF2B5EF4-FFF2-40B4-BE49-F238E27FC236}">
              <a16:creationId xmlns:a16="http://schemas.microsoft.com/office/drawing/2014/main" id="{0208E2D6-154C-473A-AB88-556C563F61A0}"/>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46" name="フローチャート: 判断 745">
          <a:extLst>
            <a:ext uri="{FF2B5EF4-FFF2-40B4-BE49-F238E27FC236}">
              <a16:creationId xmlns:a16="http://schemas.microsoft.com/office/drawing/2014/main" id="{1D1C341E-FF18-47D2-9BE8-4091B181B867}"/>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47" name="フローチャート: 判断 746">
          <a:extLst>
            <a:ext uri="{FF2B5EF4-FFF2-40B4-BE49-F238E27FC236}">
              <a16:creationId xmlns:a16="http://schemas.microsoft.com/office/drawing/2014/main" id="{BCDEC9D6-6E15-4574-AA58-7DF3A586EE25}"/>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48" name="フローチャート: 判断 747">
          <a:extLst>
            <a:ext uri="{FF2B5EF4-FFF2-40B4-BE49-F238E27FC236}">
              <a16:creationId xmlns:a16="http://schemas.microsoft.com/office/drawing/2014/main" id="{E0FB0C7A-B23F-4FB4-A619-5501259FCFFF}"/>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49" name="フローチャート: 判断 748">
          <a:extLst>
            <a:ext uri="{FF2B5EF4-FFF2-40B4-BE49-F238E27FC236}">
              <a16:creationId xmlns:a16="http://schemas.microsoft.com/office/drawing/2014/main" id="{F6892619-218B-46FF-B37A-F8D3D8DE3CD2}"/>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EB94571C-388B-4E4D-9694-31ED7B91ADF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8D46C50B-FB20-41A5-9966-5B91ABCFCD7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1CAE504C-BDDE-478B-968E-CAF9824830D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82A0D0AF-E160-457B-82E9-54A095672A3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748F3851-2225-40B8-BFFC-7AA7C349A2E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10161</xdr:rowOff>
    </xdr:from>
    <xdr:to>
      <xdr:col>85</xdr:col>
      <xdr:colOff>177800</xdr:colOff>
      <xdr:row>81</xdr:row>
      <xdr:rowOff>111761</xdr:rowOff>
    </xdr:to>
    <xdr:sp macro="" textlink="">
      <xdr:nvSpPr>
        <xdr:cNvPr id="755" name="楕円 754">
          <a:extLst>
            <a:ext uri="{FF2B5EF4-FFF2-40B4-BE49-F238E27FC236}">
              <a16:creationId xmlns:a16="http://schemas.microsoft.com/office/drawing/2014/main" id="{D2986AE7-15BC-40F3-98E9-95E333B31286}"/>
            </a:ext>
          </a:extLst>
        </xdr:cNvPr>
        <xdr:cNvSpPr/>
      </xdr:nvSpPr>
      <xdr:spPr>
        <a:xfrm>
          <a:off x="16268700" y="138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33038</xdr:rowOff>
    </xdr:from>
    <xdr:ext cx="405111" cy="259045"/>
    <xdr:sp macro="" textlink="">
      <xdr:nvSpPr>
        <xdr:cNvPr id="756" name="【消防施設】&#10;有形固定資産減価償却率該当値テキスト">
          <a:extLst>
            <a:ext uri="{FF2B5EF4-FFF2-40B4-BE49-F238E27FC236}">
              <a16:creationId xmlns:a16="http://schemas.microsoft.com/office/drawing/2014/main" id="{388F02CE-223C-43B3-977F-FA8FCCD3D8F1}"/>
            </a:ext>
          </a:extLst>
        </xdr:cNvPr>
        <xdr:cNvSpPr txBox="1"/>
      </xdr:nvSpPr>
      <xdr:spPr>
        <a:xfrm>
          <a:off x="16357600"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149225</xdr:rowOff>
    </xdr:from>
    <xdr:to>
      <xdr:col>81</xdr:col>
      <xdr:colOff>101600</xdr:colOff>
      <xdr:row>81</xdr:row>
      <xdr:rowOff>79375</xdr:rowOff>
    </xdr:to>
    <xdr:sp macro="" textlink="">
      <xdr:nvSpPr>
        <xdr:cNvPr id="757" name="楕円 756">
          <a:extLst>
            <a:ext uri="{FF2B5EF4-FFF2-40B4-BE49-F238E27FC236}">
              <a16:creationId xmlns:a16="http://schemas.microsoft.com/office/drawing/2014/main" id="{BD01B1E0-41C5-4497-BAED-6CF72F6ABAC3}"/>
            </a:ext>
          </a:extLst>
        </xdr:cNvPr>
        <xdr:cNvSpPr/>
      </xdr:nvSpPr>
      <xdr:spPr>
        <a:xfrm>
          <a:off x="15430500" y="1386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28575</xdr:rowOff>
    </xdr:from>
    <xdr:to>
      <xdr:col>85</xdr:col>
      <xdr:colOff>127000</xdr:colOff>
      <xdr:row>81</xdr:row>
      <xdr:rowOff>60961</xdr:rowOff>
    </xdr:to>
    <xdr:cxnSp macro="">
      <xdr:nvCxnSpPr>
        <xdr:cNvPr id="758" name="直線コネクタ 757">
          <a:extLst>
            <a:ext uri="{FF2B5EF4-FFF2-40B4-BE49-F238E27FC236}">
              <a16:creationId xmlns:a16="http://schemas.microsoft.com/office/drawing/2014/main" id="{E1413630-135E-4BD6-B981-43FF0E680DC7}"/>
            </a:ext>
          </a:extLst>
        </xdr:cNvPr>
        <xdr:cNvCxnSpPr/>
      </xdr:nvCxnSpPr>
      <xdr:spPr>
        <a:xfrm>
          <a:off x="15481300" y="13916025"/>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120650</xdr:rowOff>
    </xdr:from>
    <xdr:to>
      <xdr:col>76</xdr:col>
      <xdr:colOff>165100</xdr:colOff>
      <xdr:row>81</xdr:row>
      <xdr:rowOff>50800</xdr:rowOff>
    </xdr:to>
    <xdr:sp macro="" textlink="">
      <xdr:nvSpPr>
        <xdr:cNvPr id="759" name="楕円 758">
          <a:extLst>
            <a:ext uri="{FF2B5EF4-FFF2-40B4-BE49-F238E27FC236}">
              <a16:creationId xmlns:a16="http://schemas.microsoft.com/office/drawing/2014/main" id="{3EBFDB62-0F1B-4911-BA74-250717391A4E}"/>
            </a:ext>
          </a:extLst>
        </xdr:cNvPr>
        <xdr:cNvSpPr/>
      </xdr:nvSpPr>
      <xdr:spPr>
        <a:xfrm>
          <a:off x="14541500" y="1383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0</xdr:rowOff>
    </xdr:from>
    <xdr:to>
      <xdr:col>81</xdr:col>
      <xdr:colOff>50800</xdr:colOff>
      <xdr:row>81</xdr:row>
      <xdr:rowOff>28575</xdr:rowOff>
    </xdr:to>
    <xdr:cxnSp macro="">
      <xdr:nvCxnSpPr>
        <xdr:cNvPr id="760" name="直線コネクタ 759">
          <a:extLst>
            <a:ext uri="{FF2B5EF4-FFF2-40B4-BE49-F238E27FC236}">
              <a16:creationId xmlns:a16="http://schemas.microsoft.com/office/drawing/2014/main" id="{A7DBA981-2195-43DB-A8EB-DCB18EC7A715}"/>
            </a:ext>
          </a:extLst>
        </xdr:cNvPr>
        <xdr:cNvCxnSpPr/>
      </xdr:nvCxnSpPr>
      <xdr:spPr>
        <a:xfrm>
          <a:off x="14592300" y="138874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93980</xdr:rowOff>
    </xdr:from>
    <xdr:to>
      <xdr:col>72</xdr:col>
      <xdr:colOff>38100</xdr:colOff>
      <xdr:row>81</xdr:row>
      <xdr:rowOff>24130</xdr:rowOff>
    </xdr:to>
    <xdr:sp macro="" textlink="">
      <xdr:nvSpPr>
        <xdr:cNvPr id="761" name="楕円 760">
          <a:extLst>
            <a:ext uri="{FF2B5EF4-FFF2-40B4-BE49-F238E27FC236}">
              <a16:creationId xmlns:a16="http://schemas.microsoft.com/office/drawing/2014/main" id="{3C469B47-6A02-4175-8D43-B8D98D3C1FD7}"/>
            </a:ext>
          </a:extLst>
        </xdr:cNvPr>
        <xdr:cNvSpPr/>
      </xdr:nvSpPr>
      <xdr:spPr>
        <a:xfrm>
          <a:off x="136525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144780</xdr:rowOff>
    </xdr:from>
    <xdr:to>
      <xdr:col>76</xdr:col>
      <xdr:colOff>114300</xdr:colOff>
      <xdr:row>81</xdr:row>
      <xdr:rowOff>0</xdr:rowOff>
    </xdr:to>
    <xdr:cxnSp macro="">
      <xdr:nvCxnSpPr>
        <xdr:cNvPr id="762" name="直線コネクタ 761">
          <a:extLst>
            <a:ext uri="{FF2B5EF4-FFF2-40B4-BE49-F238E27FC236}">
              <a16:creationId xmlns:a16="http://schemas.microsoft.com/office/drawing/2014/main" id="{DC473448-FE04-4A46-A816-DF50348C24CA}"/>
            </a:ext>
          </a:extLst>
        </xdr:cNvPr>
        <xdr:cNvCxnSpPr/>
      </xdr:nvCxnSpPr>
      <xdr:spPr>
        <a:xfrm>
          <a:off x="13703300" y="138607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50164</xdr:rowOff>
    </xdr:from>
    <xdr:to>
      <xdr:col>67</xdr:col>
      <xdr:colOff>101600</xdr:colOff>
      <xdr:row>80</xdr:row>
      <xdr:rowOff>151764</xdr:rowOff>
    </xdr:to>
    <xdr:sp macro="" textlink="">
      <xdr:nvSpPr>
        <xdr:cNvPr id="763" name="楕円 762">
          <a:extLst>
            <a:ext uri="{FF2B5EF4-FFF2-40B4-BE49-F238E27FC236}">
              <a16:creationId xmlns:a16="http://schemas.microsoft.com/office/drawing/2014/main" id="{64AB2E2C-8ABD-4DDE-98C0-9E4568611B9B}"/>
            </a:ext>
          </a:extLst>
        </xdr:cNvPr>
        <xdr:cNvSpPr/>
      </xdr:nvSpPr>
      <xdr:spPr>
        <a:xfrm>
          <a:off x="12763500" y="1376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100964</xdr:rowOff>
    </xdr:from>
    <xdr:to>
      <xdr:col>71</xdr:col>
      <xdr:colOff>177800</xdr:colOff>
      <xdr:row>80</xdr:row>
      <xdr:rowOff>144780</xdr:rowOff>
    </xdr:to>
    <xdr:cxnSp macro="">
      <xdr:nvCxnSpPr>
        <xdr:cNvPr id="764" name="直線コネクタ 763">
          <a:extLst>
            <a:ext uri="{FF2B5EF4-FFF2-40B4-BE49-F238E27FC236}">
              <a16:creationId xmlns:a16="http://schemas.microsoft.com/office/drawing/2014/main" id="{4E3C3BE2-95F6-4AD5-9099-9515828D17CF}"/>
            </a:ext>
          </a:extLst>
        </xdr:cNvPr>
        <xdr:cNvCxnSpPr/>
      </xdr:nvCxnSpPr>
      <xdr:spPr>
        <a:xfrm>
          <a:off x="12814300" y="13816964"/>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765" name="n_1aveValue【消防施設】&#10;有形固定資産減価償却率">
          <a:extLst>
            <a:ext uri="{FF2B5EF4-FFF2-40B4-BE49-F238E27FC236}">
              <a16:creationId xmlns:a16="http://schemas.microsoft.com/office/drawing/2014/main" id="{6B7DAE58-8CC2-48CB-A95C-F20975909676}"/>
            </a:ext>
          </a:extLst>
        </xdr:cNvPr>
        <xdr:cNvSpPr txBox="1"/>
      </xdr:nvSpPr>
      <xdr:spPr>
        <a:xfrm>
          <a:off x="152660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766" name="n_2aveValue【消防施設】&#10;有形固定資産減価償却率">
          <a:extLst>
            <a:ext uri="{FF2B5EF4-FFF2-40B4-BE49-F238E27FC236}">
              <a16:creationId xmlns:a16="http://schemas.microsoft.com/office/drawing/2014/main" id="{58C7DB81-518C-4BFE-85AB-1E15585341B1}"/>
            </a:ext>
          </a:extLst>
        </xdr:cNvPr>
        <xdr:cNvSpPr txBox="1"/>
      </xdr:nvSpPr>
      <xdr:spPr>
        <a:xfrm>
          <a:off x="14389744"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767" name="n_3aveValue【消防施設】&#10;有形固定資産減価償却率">
          <a:extLst>
            <a:ext uri="{FF2B5EF4-FFF2-40B4-BE49-F238E27FC236}">
              <a16:creationId xmlns:a16="http://schemas.microsoft.com/office/drawing/2014/main" id="{F0E6429E-DAEC-4F48-A42F-BAD67A26E92A}"/>
            </a:ext>
          </a:extLst>
        </xdr:cNvPr>
        <xdr:cNvSpPr txBox="1"/>
      </xdr:nvSpPr>
      <xdr:spPr>
        <a:xfrm>
          <a:off x="13500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768" name="n_4aveValue【消防施設】&#10;有形固定資産減価償却率">
          <a:extLst>
            <a:ext uri="{FF2B5EF4-FFF2-40B4-BE49-F238E27FC236}">
              <a16:creationId xmlns:a16="http://schemas.microsoft.com/office/drawing/2014/main" id="{3D3EC2DA-CFB4-4BDA-8685-DBC0E543C8D6}"/>
            </a:ext>
          </a:extLst>
        </xdr:cNvPr>
        <xdr:cNvSpPr txBox="1"/>
      </xdr:nvSpPr>
      <xdr:spPr>
        <a:xfrm>
          <a:off x="12611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95902</xdr:rowOff>
    </xdr:from>
    <xdr:ext cx="405111" cy="259045"/>
    <xdr:sp macro="" textlink="">
      <xdr:nvSpPr>
        <xdr:cNvPr id="769" name="n_1mainValue【消防施設】&#10;有形固定資産減価償却率">
          <a:extLst>
            <a:ext uri="{FF2B5EF4-FFF2-40B4-BE49-F238E27FC236}">
              <a16:creationId xmlns:a16="http://schemas.microsoft.com/office/drawing/2014/main" id="{075EEEB9-B822-4C4C-B3BF-D9E9CF2791E3}"/>
            </a:ext>
          </a:extLst>
        </xdr:cNvPr>
        <xdr:cNvSpPr txBox="1"/>
      </xdr:nvSpPr>
      <xdr:spPr>
        <a:xfrm>
          <a:off x="15266044" y="1364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67327</xdr:rowOff>
    </xdr:from>
    <xdr:ext cx="405111" cy="259045"/>
    <xdr:sp macro="" textlink="">
      <xdr:nvSpPr>
        <xdr:cNvPr id="770" name="n_2mainValue【消防施設】&#10;有形固定資産減価償却率">
          <a:extLst>
            <a:ext uri="{FF2B5EF4-FFF2-40B4-BE49-F238E27FC236}">
              <a16:creationId xmlns:a16="http://schemas.microsoft.com/office/drawing/2014/main" id="{183E2B5C-BB42-4B82-8B20-4F8449B92CBB}"/>
            </a:ext>
          </a:extLst>
        </xdr:cNvPr>
        <xdr:cNvSpPr txBox="1"/>
      </xdr:nvSpPr>
      <xdr:spPr>
        <a:xfrm>
          <a:off x="14389744"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40657</xdr:rowOff>
    </xdr:from>
    <xdr:ext cx="405111" cy="259045"/>
    <xdr:sp macro="" textlink="">
      <xdr:nvSpPr>
        <xdr:cNvPr id="771" name="n_3mainValue【消防施設】&#10;有形固定資産減価償却率">
          <a:extLst>
            <a:ext uri="{FF2B5EF4-FFF2-40B4-BE49-F238E27FC236}">
              <a16:creationId xmlns:a16="http://schemas.microsoft.com/office/drawing/2014/main" id="{AFE80C73-1CFD-466B-8573-758A2A88CDCB}"/>
            </a:ext>
          </a:extLst>
        </xdr:cNvPr>
        <xdr:cNvSpPr txBox="1"/>
      </xdr:nvSpPr>
      <xdr:spPr>
        <a:xfrm>
          <a:off x="13500744"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168291</xdr:rowOff>
    </xdr:from>
    <xdr:ext cx="405111" cy="259045"/>
    <xdr:sp macro="" textlink="">
      <xdr:nvSpPr>
        <xdr:cNvPr id="772" name="n_4mainValue【消防施設】&#10;有形固定資産減価償却率">
          <a:extLst>
            <a:ext uri="{FF2B5EF4-FFF2-40B4-BE49-F238E27FC236}">
              <a16:creationId xmlns:a16="http://schemas.microsoft.com/office/drawing/2014/main" id="{8483531F-C720-4EA2-B6DE-5AA1DD74EC72}"/>
            </a:ext>
          </a:extLst>
        </xdr:cNvPr>
        <xdr:cNvSpPr txBox="1"/>
      </xdr:nvSpPr>
      <xdr:spPr>
        <a:xfrm>
          <a:off x="12611744" y="1354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a:extLst>
            <a:ext uri="{FF2B5EF4-FFF2-40B4-BE49-F238E27FC236}">
              <a16:creationId xmlns:a16="http://schemas.microsoft.com/office/drawing/2014/main" id="{0757EDA0-3A34-46F7-B2E6-71F323E16C7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a:extLst>
            <a:ext uri="{FF2B5EF4-FFF2-40B4-BE49-F238E27FC236}">
              <a16:creationId xmlns:a16="http://schemas.microsoft.com/office/drawing/2014/main" id="{BE4A262E-72E3-431A-B630-F4F8E8BA0B8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a:extLst>
            <a:ext uri="{FF2B5EF4-FFF2-40B4-BE49-F238E27FC236}">
              <a16:creationId xmlns:a16="http://schemas.microsoft.com/office/drawing/2014/main" id="{99A23F41-7039-47D9-B7D4-6771AD48F86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a:extLst>
            <a:ext uri="{FF2B5EF4-FFF2-40B4-BE49-F238E27FC236}">
              <a16:creationId xmlns:a16="http://schemas.microsoft.com/office/drawing/2014/main" id="{E0B73152-E164-4A4F-A3D2-566B4BC3DCD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a:extLst>
            <a:ext uri="{FF2B5EF4-FFF2-40B4-BE49-F238E27FC236}">
              <a16:creationId xmlns:a16="http://schemas.microsoft.com/office/drawing/2014/main" id="{62C5A911-F62C-4CBA-8172-04B91E9DC0E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a:extLst>
            <a:ext uri="{FF2B5EF4-FFF2-40B4-BE49-F238E27FC236}">
              <a16:creationId xmlns:a16="http://schemas.microsoft.com/office/drawing/2014/main" id="{E730A3B1-369A-4012-932B-A00BB88AD56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a:extLst>
            <a:ext uri="{FF2B5EF4-FFF2-40B4-BE49-F238E27FC236}">
              <a16:creationId xmlns:a16="http://schemas.microsoft.com/office/drawing/2014/main" id="{F9284A6B-F371-4B81-8915-8088E775B35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a:extLst>
            <a:ext uri="{FF2B5EF4-FFF2-40B4-BE49-F238E27FC236}">
              <a16:creationId xmlns:a16="http://schemas.microsoft.com/office/drawing/2014/main" id="{C9D33330-89D1-4F68-811A-9D5B74BB1B2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81" name="正方形/長方形 780">
          <a:extLst>
            <a:ext uri="{FF2B5EF4-FFF2-40B4-BE49-F238E27FC236}">
              <a16:creationId xmlns:a16="http://schemas.microsoft.com/office/drawing/2014/main" id="{D5568105-1EA8-45A0-A9A5-F4DA27EE6A4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82" name="正方形/長方形 781">
          <a:extLst>
            <a:ext uri="{FF2B5EF4-FFF2-40B4-BE49-F238E27FC236}">
              <a16:creationId xmlns:a16="http://schemas.microsoft.com/office/drawing/2014/main" id="{2EAEE29B-6354-48E0-9380-A686D7BF95C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83" name="正方形/長方形 782">
          <a:extLst>
            <a:ext uri="{FF2B5EF4-FFF2-40B4-BE49-F238E27FC236}">
              <a16:creationId xmlns:a16="http://schemas.microsoft.com/office/drawing/2014/main" id="{6C950132-C590-42C2-897C-81876825160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84" name="正方形/長方形 783">
          <a:extLst>
            <a:ext uri="{FF2B5EF4-FFF2-40B4-BE49-F238E27FC236}">
              <a16:creationId xmlns:a16="http://schemas.microsoft.com/office/drawing/2014/main" id="{0C028B13-9292-4D4C-A947-B0C0B5D86E0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85" name="正方形/長方形 784">
          <a:extLst>
            <a:ext uri="{FF2B5EF4-FFF2-40B4-BE49-F238E27FC236}">
              <a16:creationId xmlns:a16="http://schemas.microsoft.com/office/drawing/2014/main" id="{C1AA3782-F756-40FA-93C6-F4B5D3CB0DB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86" name="正方形/長方形 785">
          <a:extLst>
            <a:ext uri="{FF2B5EF4-FFF2-40B4-BE49-F238E27FC236}">
              <a16:creationId xmlns:a16="http://schemas.microsoft.com/office/drawing/2014/main" id="{1F446756-750B-4AFB-B6A1-EFC4C642CF0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87" name="正方形/長方形 786">
          <a:extLst>
            <a:ext uri="{FF2B5EF4-FFF2-40B4-BE49-F238E27FC236}">
              <a16:creationId xmlns:a16="http://schemas.microsoft.com/office/drawing/2014/main" id="{93D29E43-93D4-41B4-9740-3610D830EC4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88" name="正方形/長方形 787">
          <a:extLst>
            <a:ext uri="{FF2B5EF4-FFF2-40B4-BE49-F238E27FC236}">
              <a16:creationId xmlns:a16="http://schemas.microsoft.com/office/drawing/2014/main" id="{BE8851F9-E8A0-48C8-8B92-D835336E841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89" name="テキスト ボックス 788">
          <a:extLst>
            <a:ext uri="{FF2B5EF4-FFF2-40B4-BE49-F238E27FC236}">
              <a16:creationId xmlns:a16="http://schemas.microsoft.com/office/drawing/2014/main" id="{8EAD8E1D-9FF9-467C-BA1C-64210289C81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90" name="直線コネクタ 789">
          <a:extLst>
            <a:ext uri="{FF2B5EF4-FFF2-40B4-BE49-F238E27FC236}">
              <a16:creationId xmlns:a16="http://schemas.microsoft.com/office/drawing/2014/main" id="{BDF42B91-0F46-4C17-A4D2-1C977FEFA31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91" name="テキスト ボックス 790">
          <a:extLst>
            <a:ext uri="{FF2B5EF4-FFF2-40B4-BE49-F238E27FC236}">
              <a16:creationId xmlns:a16="http://schemas.microsoft.com/office/drawing/2014/main" id="{FA9EEDEA-4369-4A1D-99AE-76F1688F869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92" name="直線コネクタ 791">
          <a:extLst>
            <a:ext uri="{FF2B5EF4-FFF2-40B4-BE49-F238E27FC236}">
              <a16:creationId xmlns:a16="http://schemas.microsoft.com/office/drawing/2014/main" id="{A4BBD4CF-4F69-4A04-8811-9D0B6567D33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93" name="テキスト ボックス 792">
          <a:extLst>
            <a:ext uri="{FF2B5EF4-FFF2-40B4-BE49-F238E27FC236}">
              <a16:creationId xmlns:a16="http://schemas.microsoft.com/office/drawing/2014/main" id="{F85C3CF8-EE60-4C8D-8294-39EC7010044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94" name="直線コネクタ 793">
          <a:extLst>
            <a:ext uri="{FF2B5EF4-FFF2-40B4-BE49-F238E27FC236}">
              <a16:creationId xmlns:a16="http://schemas.microsoft.com/office/drawing/2014/main" id="{C7BAF0A7-B859-42A5-8DB0-6F4E9835CD1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95" name="テキスト ボックス 794">
          <a:extLst>
            <a:ext uri="{FF2B5EF4-FFF2-40B4-BE49-F238E27FC236}">
              <a16:creationId xmlns:a16="http://schemas.microsoft.com/office/drawing/2014/main" id="{7FAA28AC-D933-4899-8A26-E85E9B32E01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96" name="直線コネクタ 795">
          <a:extLst>
            <a:ext uri="{FF2B5EF4-FFF2-40B4-BE49-F238E27FC236}">
              <a16:creationId xmlns:a16="http://schemas.microsoft.com/office/drawing/2014/main" id="{931D66FD-8139-4858-ADDD-E248A2F6207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97" name="テキスト ボックス 796">
          <a:extLst>
            <a:ext uri="{FF2B5EF4-FFF2-40B4-BE49-F238E27FC236}">
              <a16:creationId xmlns:a16="http://schemas.microsoft.com/office/drawing/2014/main" id="{A3F5C966-BD32-4BD1-A827-36CAB868CF2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98" name="直線コネクタ 797">
          <a:extLst>
            <a:ext uri="{FF2B5EF4-FFF2-40B4-BE49-F238E27FC236}">
              <a16:creationId xmlns:a16="http://schemas.microsoft.com/office/drawing/2014/main" id="{F10BB660-0148-4F96-966C-7F344A4580A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99" name="テキスト ボックス 798">
          <a:extLst>
            <a:ext uri="{FF2B5EF4-FFF2-40B4-BE49-F238E27FC236}">
              <a16:creationId xmlns:a16="http://schemas.microsoft.com/office/drawing/2014/main" id="{B6C674F3-8A61-4FCD-BDCF-BF6B2D8142E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00" name="直線コネクタ 799">
          <a:extLst>
            <a:ext uri="{FF2B5EF4-FFF2-40B4-BE49-F238E27FC236}">
              <a16:creationId xmlns:a16="http://schemas.microsoft.com/office/drawing/2014/main" id="{7E623496-3C02-4444-A63F-DAB79F2EE0B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01" name="テキスト ボックス 800">
          <a:extLst>
            <a:ext uri="{FF2B5EF4-FFF2-40B4-BE49-F238E27FC236}">
              <a16:creationId xmlns:a16="http://schemas.microsoft.com/office/drawing/2014/main" id="{2C9A6045-433C-4AEA-9B66-B803181BD1B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02" name="直線コネクタ 801">
          <a:extLst>
            <a:ext uri="{FF2B5EF4-FFF2-40B4-BE49-F238E27FC236}">
              <a16:creationId xmlns:a16="http://schemas.microsoft.com/office/drawing/2014/main" id="{7552A417-EE75-40E8-81CA-E15E8E2F12A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03" name="テキスト ボックス 802">
          <a:extLst>
            <a:ext uri="{FF2B5EF4-FFF2-40B4-BE49-F238E27FC236}">
              <a16:creationId xmlns:a16="http://schemas.microsoft.com/office/drawing/2014/main" id="{1FC3F494-6110-450E-9585-70F214DFFE4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04" name="直線コネクタ 803">
          <a:extLst>
            <a:ext uri="{FF2B5EF4-FFF2-40B4-BE49-F238E27FC236}">
              <a16:creationId xmlns:a16="http://schemas.microsoft.com/office/drawing/2014/main" id="{54C62BE3-7194-4E42-BA82-C7016341C80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5" name="【庁舎】&#10;有形固定資産減価償却率グラフ枠">
          <a:extLst>
            <a:ext uri="{FF2B5EF4-FFF2-40B4-BE49-F238E27FC236}">
              <a16:creationId xmlns:a16="http://schemas.microsoft.com/office/drawing/2014/main" id="{ECFD8670-C4DB-4228-B8E9-A98175E76CE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06" name="直線コネクタ 805">
          <a:extLst>
            <a:ext uri="{FF2B5EF4-FFF2-40B4-BE49-F238E27FC236}">
              <a16:creationId xmlns:a16="http://schemas.microsoft.com/office/drawing/2014/main" id="{A503FA5E-0161-4147-85F9-5DDA783B5B84}"/>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07" name="【庁舎】&#10;有形固定資産減価償却率最小値テキスト">
          <a:extLst>
            <a:ext uri="{FF2B5EF4-FFF2-40B4-BE49-F238E27FC236}">
              <a16:creationId xmlns:a16="http://schemas.microsoft.com/office/drawing/2014/main" id="{01507C78-56AB-4BE9-A742-622846BC5689}"/>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08" name="直線コネクタ 807">
          <a:extLst>
            <a:ext uri="{FF2B5EF4-FFF2-40B4-BE49-F238E27FC236}">
              <a16:creationId xmlns:a16="http://schemas.microsoft.com/office/drawing/2014/main" id="{C7EBACF7-9159-4AEA-9EA3-12B1C354E054}"/>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09" name="【庁舎】&#10;有形固定資産減価償却率最大値テキスト">
          <a:extLst>
            <a:ext uri="{FF2B5EF4-FFF2-40B4-BE49-F238E27FC236}">
              <a16:creationId xmlns:a16="http://schemas.microsoft.com/office/drawing/2014/main" id="{9E4D4A7C-D711-4701-AAC4-AE04B464510F}"/>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10" name="直線コネクタ 809">
          <a:extLst>
            <a:ext uri="{FF2B5EF4-FFF2-40B4-BE49-F238E27FC236}">
              <a16:creationId xmlns:a16="http://schemas.microsoft.com/office/drawing/2014/main" id="{225472B9-5FD5-4B49-9536-9146ED79517E}"/>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811" name="【庁舎】&#10;有形固定資産減価償却率平均値テキスト">
          <a:extLst>
            <a:ext uri="{FF2B5EF4-FFF2-40B4-BE49-F238E27FC236}">
              <a16:creationId xmlns:a16="http://schemas.microsoft.com/office/drawing/2014/main" id="{FBAC7C4A-D68B-429C-A1DD-1C6DFCFE83EA}"/>
            </a:ext>
          </a:extLst>
        </xdr:cNvPr>
        <xdr:cNvSpPr txBox="1"/>
      </xdr:nvSpPr>
      <xdr:spPr>
        <a:xfrm>
          <a:off x="16357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12" name="フローチャート: 判断 811">
          <a:extLst>
            <a:ext uri="{FF2B5EF4-FFF2-40B4-BE49-F238E27FC236}">
              <a16:creationId xmlns:a16="http://schemas.microsoft.com/office/drawing/2014/main" id="{E8D52F04-9709-45BD-AAEB-810CC395B538}"/>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13" name="フローチャート: 判断 812">
          <a:extLst>
            <a:ext uri="{FF2B5EF4-FFF2-40B4-BE49-F238E27FC236}">
              <a16:creationId xmlns:a16="http://schemas.microsoft.com/office/drawing/2014/main" id="{8FB2CA92-36DA-4F84-9796-9644354830DA}"/>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14" name="フローチャート: 判断 813">
          <a:extLst>
            <a:ext uri="{FF2B5EF4-FFF2-40B4-BE49-F238E27FC236}">
              <a16:creationId xmlns:a16="http://schemas.microsoft.com/office/drawing/2014/main" id="{3E312767-31CE-42EB-9AF3-3E4D6073A494}"/>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15" name="フローチャート: 判断 814">
          <a:extLst>
            <a:ext uri="{FF2B5EF4-FFF2-40B4-BE49-F238E27FC236}">
              <a16:creationId xmlns:a16="http://schemas.microsoft.com/office/drawing/2014/main" id="{7C62E9AD-8CEA-430C-B9D4-B4B2D0E20FB2}"/>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16" name="フローチャート: 判断 815">
          <a:extLst>
            <a:ext uri="{FF2B5EF4-FFF2-40B4-BE49-F238E27FC236}">
              <a16:creationId xmlns:a16="http://schemas.microsoft.com/office/drawing/2014/main" id="{6533FE4B-22FB-469E-97D6-AADC9FEF3871}"/>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411ACC17-E867-484F-A722-6B188AE7EC2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18" name="テキスト ボックス 817">
          <a:extLst>
            <a:ext uri="{FF2B5EF4-FFF2-40B4-BE49-F238E27FC236}">
              <a16:creationId xmlns:a16="http://schemas.microsoft.com/office/drawing/2014/main" id="{35350B5A-60CF-4D64-80F3-79829E7BF70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AEAA8FA6-9CA9-4CD6-AE11-B3A5220FE1D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41A364C9-76A8-4D08-BDA6-ECCF5DF5DC7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2C6AD451-A9A8-46D4-9401-D0CCD80F479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162561</xdr:rowOff>
    </xdr:from>
    <xdr:to>
      <xdr:col>85</xdr:col>
      <xdr:colOff>177800</xdr:colOff>
      <xdr:row>104</xdr:row>
      <xdr:rowOff>92711</xdr:rowOff>
    </xdr:to>
    <xdr:sp macro="" textlink="">
      <xdr:nvSpPr>
        <xdr:cNvPr id="822" name="楕円 821">
          <a:extLst>
            <a:ext uri="{FF2B5EF4-FFF2-40B4-BE49-F238E27FC236}">
              <a16:creationId xmlns:a16="http://schemas.microsoft.com/office/drawing/2014/main" id="{BC5D7C54-5DCB-46EB-B0E9-C7963AFF3353}"/>
            </a:ext>
          </a:extLst>
        </xdr:cNvPr>
        <xdr:cNvSpPr/>
      </xdr:nvSpPr>
      <xdr:spPr>
        <a:xfrm>
          <a:off x="162687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13988</xdr:rowOff>
    </xdr:from>
    <xdr:ext cx="405111" cy="259045"/>
    <xdr:sp macro="" textlink="">
      <xdr:nvSpPr>
        <xdr:cNvPr id="823" name="【庁舎】&#10;有形固定資産減価償却率該当値テキスト">
          <a:extLst>
            <a:ext uri="{FF2B5EF4-FFF2-40B4-BE49-F238E27FC236}">
              <a16:creationId xmlns:a16="http://schemas.microsoft.com/office/drawing/2014/main" id="{50448C7A-85E7-4C32-AC7D-973B14F300DB}"/>
            </a:ext>
          </a:extLst>
        </xdr:cNvPr>
        <xdr:cNvSpPr txBox="1"/>
      </xdr:nvSpPr>
      <xdr:spPr>
        <a:xfrm>
          <a:off x="16357600" y="1767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133169</xdr:rowOff>
    </xdr:from>
    <xdr:to>
      <xdr:col>81</xdr:col>
      <xdr:colOff>101600</xdr:colOff>
      <xdr:row>104</xdr:row>
      <xdr:rowOff>63319</xdr:rowOff>
    </xdr:to>
    <xdr:sp macro="" textlink="">
      <xdr:nvSpPr>
        <xdr:cNvPr id="824" name="楕円 823">
          <a:extLst>
            <a:ext uri="{FF2B5EF4-FFF2-40B4-BE49-F238E27FC236}">
              <a16:creationId xmlns:a16="http://schemas.microsoft.com/office/drawing/2014/main" id="{D4A6ABB5-A070-4F1F-8897-69BF5C971F86}"/>
            </a:ext>
          </a:extLst>
        </xdr:cNvPr>
        <xdr:cNvSpPr/>
      </xdr:nvSpPr>
      <xdr:spPr>
        <a:xfrm>
          <a:off x="15430500" y="1779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12519</xdr:rowOff>
    </xdr:from>
    <xdr:to>
      <xdr:col>85</xdr:col>
      <xdr:colOff>127000</xdr:colOff>
      <xdr:row>104</xdr:row>
      <xdr:rowOff>41911</xdr:rowOff>
    </xdr:to>
    <xdr:cxnSp macro="">
      <xdr:nvCxnSpPr>
        <xdr:cNvPr id="825" name="直線コネクタ 824">
          <a:extLst>
            <a:ext uri="{FF2B5EF4-FFF2-40B4-BE49-F238E27FC236}">
              <a16:creationId xmlns:a16="http://schemas.microsoft.com/office/drawing/2014/main" id="{6BA467FE-D7F0-4D34-96C8-0A92226DB43C}"/>
            </a:ext>
          </a:extLst>
        </xdr:cNvPr>
        <xdr:cNvCxnSpPr/>
      </xdr:nvCxnSpPr>
      <xdr:spPr>
        <a:xfrm>
          <a:off x="15481300" y="17843319"/>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103777</xdr:rowOff>
    </xdr:from>
    <xdr:to>
      <xdr:col>76</xdr:col>
      <xdr:colOff>165100</xdr:colOff>
      <xdr:row>104</xdr:row>
      <xdr:rowOff>33927</xdr:rowOff>
    </xdr:to>
    <xdr:sp macro="" textlink="">
      <xdr:nvSpPr>
        <xdr:cNvPr id="826" name="楕円 825">
          <a:extLst>
            <a:ext uri="{FF2B5EF4-FFF2-40B4-BE49-F238E27FC236}">
              <a16:creationId xmlns:a16="http://schemas.microsoft.com/office/drawing/2014/main" id="{CA4A3E6D-6508-42BF-9DBF-DB294DCEEC99}"/>
            </a:ext>
          </a:extLst>
        </xdr:cNvPr>
        <xdr:cNvSpPr/>
      </xdr:nvSpPr>
      <xdr:spPr>
        <a:xfrm>
          <a:off x="14541500" y="1776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154577</xdr:rowOff>
    </xdr:from>
    <xdr:to>
      <xdr:col>81</xdr:col>
      <xdr:colOff>50800</xdr:colOff>
      <xdr:row>104</xdr:row>
      <xdr:rowOff>12519</xdr:rowOff>
    </xdr:to>
    <xdr:cxnSp macro="">
      <xdr:nvCxnSpPr>
        <xdr:cNvPr id="827" name="直線コネクタ 826">
          <a:extLst>
            <a:ext uri="{FF2B5EF4-FFF2-40B4-BE49-F238E27FC236}">
              <a16:creationId xmlns:a16="http://schemas.microsoft.com/office/drawing/2014/main" id="{DDA28827-0CFE-477A-A4CA-088E2D5F902A}"/>
            </a:ext>
          </a:extLst>
        </xdr:cNvPr>
        <xdr:cNvCxnSpPr/>
      </xdr:nvCxnSpPr>
      <xdr:spPr>
        <a:xfrm>
          <a:off x="14592300" y="1781392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100512</xdr:rowOff>
    </xdr:from>
    <xdr:to>
      <xdr:col>72</xdr:col>
      <xdr:colOff>38100</xdr:colOff>
      <xdr:row>104</xdr:row>
      <xdr:rowOff>30662</xdr:rowOff>
    </xdr:to>
    <xdr:sp macro="" textlink="">
      <xdr:nvSpPr>
        <xdr:cNvPr id="828" name="楕円 827">
          <a:extLst>
            <a:ext uri="{FF2B5EF4-FFF2-40B4-BE49-F238E27FC236}">
              <a16:creationId xmlns:a16="http://schemas.microsoft.com/office/drawing/2014/main" id="{5A2564F9-8452-492C-813E-189B0D92CA5D}"/>
            </a:ext>
          </a:extLst>
        </xdr:cNvPr>
        <xdr:cNvSpPr/>
      </xdr:nvSpPr>
      <xdr:spPr>
        <a:xfrm>
          <a:off x="13652500" y="1775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151312</xdr:rowOff>
    </xdr:from>
    <xdr:to>
      <xdr:col>76</xdr:col>
      <xdr:colOff>114300</xdr:colOff>
      <xdr:row>103</xdr:row>
      <xdr:rowOff>154577</xdr:rowOff>
    </xdr:to>
    <xdr:cxnSp macro="">
      <xdr:nvCxnSpPr>
        <xdr:cNvPr id="829" name="直線コネクタ 828">
          <a:extLst>
            <a:ext uri="{FF2B5EF4-FFF2-40B4-BE49-F238E27FC236}">
              <a16:creationId xmlns:a16="http://schemas.microsoft.com/office/drawing/2014/main" id="{4C2FC899-AF7F-42FB-90BD-F5EA69A8BFFC}"/>
            </a:ext>
          </a:extLst>
        </xdr:cNvPr>
        <xdr:cNvCxnSpPr/>
      </xdr:nvCxnSpPr>
      <xdr:spPr>
        <a:xfrm>
          <a:off x="13703300" y="1781066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69487</xdr:rowOff>
    </xdr:from>
    <xdr:to>
      <xdr:col>67</xdr:col>
      <xdr:colOff>101600</xdr:colOff>
      <xdr:row>103</xdr:row>
      <xdr:rowOff>171087</xdr:rowOff>
    </xdr:to>
    <xdr:sp macro="" textlink="">
      <xdr:nvSpPr>
        <xdr:cNvPr id="830" name="楕円 829">
          <a:extLst>
            <a:ext uri="{FF2B5EF4-FFF2-40B4-BE49-F238E27FC236}">
              <a16:creationId xmlns:a16="http://schemas.microsoft.com/office/drawing/2014/main" id="{2505DA91-43FA-434A-8951-EA93DAA874AC}"/>
            </a:ext>
          </a:extLst>
        </xdr:cNvPr>
        <xdr:cNvSpPr/>
      </xdr:nvSpPr>
      <xdr:spPr>
        <a:xfrm>
          <a:off x="12763500" y="1772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120287</xdr:rowOff>
    </xdr:from>
    <xdr:to>
      <xdr:col>71</xdr:col>
      <xdr:colOff>177800</xdr:colOff>
      <xdr:row>103</xdr:row>
      <xdr:rowOff>151312</xdr:rowOff>
    </xdr:to>
    <xdr:cxnSp macro="">
      <xdr:nvCxnSpPr>
        <xdr:cNvPr id="831" name="直線コネクタ 830">
          <a:extLst>
            <a:ext uri="{FF2B5EF4-FFF2-40B4-BE49-F238E27FC236}">
              <a16:creationId xmlns:a16="http://schemas.microsoft.com/office/drawing/2014/main" id="{A636DE21-9077-4D03-952C-301CC3A1F6F0}"/>
            </a:ext>
          </a:extLst>
        </xdr:cNvPr>
        <xdr:cNvCxnSpPr/>
      </xdr:nvCxnSpPr>
      <xdr:spPr>
        <a:xfrm>
          <a:off x="12814300" y="1777963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832" name="n_1aveValue【庁舎】&#10;有形固定資産減価償却率">
          <a:extLst>
            <a:ext uri="{FF2B5EF4-FFF2-40B4-BE49-F238E27FC236}">
              <a16:creationId xmlns:a16="http://schemas.microsoft.com/office/drawing/2014/main" id="{9C3D1F7C-22DB-4B58-BBE5-B0AD8FDDB07E}"/>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833" name="n_2aveValue【庁舎】&#10;有形固定資産減価償却率">
          <a:extLst>
            <a:ext uri="{FF2B5EF4-FFF2-40B4-BE49-F238E27FC236}">
              <a16:creationId xmlns:a16="http://schemas.microsoft.com/office/drawing/2014/main" id="{0FBEFC7F-EA82-4E63-B7FC-CA861E2D1CB3}"/>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834" name="n_3aveValue【庁舎】&#10;有形固定資産減価償却率">
          <a:extLst>
            <a:ext uri="{FF2B5EF4-FFF2-40B4-BE49-F238E27FC236}">
              <a16:creationId xmlns:a16="http://schemas.microsoft.com/office/drawing/2014/main" id="{722BD604-AC01-4BDB-B17A-09B0AFA54A7F}"/>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835" name="n_4aveValue【庁舎】&#10;有形固定資産減価償却率">
          <a:extLst>
            <a:ext uri="{FF2B5EF4-FFF2-40B4-BE49-F238E27FC236}">
              <a16:creationId xmlns:a16="http://schemas.microsoft.com/office/drawing/2014/main" id="{6F92D93A-E526-430E-BCA2-0F4ABF65A2EF}"/>
            </a:ext>
          </a:extLst>
        </xdr:cNvPr>
        <xdr:cNvSpPr txBox="1"/>
      </xdr:nvSpPr>
      <xdr:spPr>
        <a:xfrm>
          <a:off x="12611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79846</xdr:rowOff>
    </xdr:from>
    <xdr:ext cx="405111" cy="259045"/>
    <xdr:sp macro="" textlink="">
      <xdr:nvSpPr>
        <xdr:cNvPr id="836" name="n_1mainValue【庁舎】&#10;有形固定資産減価償却率">
          <a:extLst>
            <a:ext uri="{FF2B5EF4-FFF2-40B4-BE49-F238E27FC236}">
              <a16:creationId xmlns:a16="http://schemas.microsoft.com/office/drawing/2014/main" id="{627D5E67-C208-4B5A-95F5-8EA35D46781D}"/>
            </a:ext>
          </a:extLst>
        </xdr:cNvPr>
        <xdr:cNvSpPr txBox="1"/>
      </xdr:nvSpPr>
      <xdr:spPr>
        <a:xfrm>
          <a:off x="15266044" y="1756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50454</xdr:rowOff>
    </xdr:from>
    <xdr:ext cx="405111" cy="259045"/>
    <xdr:sp macro="" textlink="">
      <xdr:nvSpPr>
        <xdr:cNvPr id="837" name="n_2mainValue【庁舎】&#10;有形固定資産減価償却率">
          <a:extLst>
            <a:ext uri="{FF2B5EF4-FFF2-40B4-BE49-F238E27FC236}">
              <a16:creationId xmlns:a16="http://schemas.microsoft.com/office/drawing/2014/main" id="{7CA87F10-49BA-4E1C-978A-7374F053B3E1}"/>
            </a:ext>
          </a:extLst>
        </xdr:cNvPr>
        <xdr:cNvSpPr txBox="1"/>
      </xdr:nvSpPr>
      <xdr:spPr>
        <a:xfrm>
          <a:off x="14389744" y="1753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47189</xdr:rowOff>
    </xdr:from>
    <xdr:ext cx="405111" cy="259045"/>
    <xdr:sp macro="" textlink="">
      <xdr:nvSpPr>
        <xdr:cNvPr id="838" name="n_3mainValue【庁舎】&#10;有形固定資産減価償却率">
          <a:extLst>
            <a:ext uri="{FF2B5EF4-FFF2-40B4-BE49-F238E27FC236}">
              <a16:creationId xmlns:a16="http://schemas.microsoft.com/office/drawing/2014/main" id="{A0AEC65A-8AF9-4989-BCCF-F98297E70366}"/>
            </a:ext>
          </a:extLst>
        </xdr:cNvPr>
        <xdr:cNvSpPr txBox="1"/>
      </xdr:nvSpPr>
      <xdr:spPr>
        <a:xfrm>
          <a:off x="13500744" y="1753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16164</xdr:rowOff>
    </xdr:from>
    <xdr:ext cx="405111" cy="259045"/>
    <xdr:sp macro="" textlink="">
      <xdr:nvSpPr>
        <xdr:cNvPr id="839" name="n_4mainValue【庁舎】&#10;有形固定資産減価償却率">
          <a:extLst>
            <a:ext uri="{FF2B5EF4-FFF2-40B4-BE49-F238E27FC236}">
              <a16:creationId xmlns:a16="http://schemas.microsoft.com/office/drawing/2014/main" id="{EF2A4290-439F-42E8-8C15-96B0FC1406B6}"/>
            </a:ext>
          </a:extLst>
        </xdr:cNvPr>
        <xdr:cNvSpPr txBox="1"/>
      </xdr:nvSpPr>
      <xdr:spPr>
        <a:xfrm>
          <a:off x="12611744" y="1750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40" name="正方形/長方形 839">
          <a:extLst>
            <a:ext uri="{FF2B5EF4-FFF2-40B4-BE49-F238E27FC236}">
              <a16:creationId xmlns:a16="http://schemas.microsoft.com/office/drawing/2014/main" id="{44590231-BE89-45FA-9D2B-1D9E905EED9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1" name="正方形/長方形 840">
          <a:extLst>
            <a:ext uri="{FF2B5EF4-FFF2-40B4-BE49-F238E27FC236}">
              <a16:creationId xmlns:a16="http://schemas.microsoft.com/office/drawing/2014/main" id="{4B3FCA2A-C638-419C-B9D8-E1E9AFC450D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2" name="正方形/長方形 841">
          <a:extLst>
            <a:ext uri="{FF2B5EF4-FFF2-40B4-BE49-F238E27FC236}">
              <a16:creationId xmlns:a16="http://schemas.microsoft.com/office/drawing/2014/main" id="{036865B7-578D-4337-9601-7EB2DB8EEAC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3" name="正方形/長方形 842">
          <a:extLst>
            <a:ext uri="{FF2B5EF4-FFF2-40B4-BE49-F238E27FC236}">
              <a16:creationId xmlns:a16="http://schemas.microsoft.com/office/drawing/2014/main" id="{774A60D8-8C10-44B6-99DD-F873C641010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44" name="正方形/長方形 843">
          <a:extLst>
            <a:ext uri="{FF2B5EF4-FFF2-40B4-BE49-F238E27FC236}">
              <a16:creationId xmlns:a16="http://schemas.microsoft.com/office/drawing/2014/main" id="{77BE58BA-7146-49B3-BD12-A799238C357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45" name="正方形/長方形 844">
          <a:extLst>
            <a:ext uri="{FF2B5EF4-FFF2-40B4-BE49-F238E27FC236}">
              <a16:creationId xmlns:a16="http://schemas.microsoft.com/office/drawing/2014/main" id="{C2BDED9E-950F-456A-BD13-E420C7A1C18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46" name="正方形/長方形 845">
          <a:extLst>
            <a:ext uri="{FF2B5EF4-FFF2-40B4-BE49-F238E27FC236}">
              <a16:creationId xmlns:a16="http://schemas.microsoft.com/office/drawing/2014/main" id="{64DF37BD-1E45-431A-9EA7-1F426F04B22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47" name="正方形/長方形 846">
          <a:extLst>
            <a:ext uri="{FF2B5EF4-FFF2-40B4-BE49-F238E27FC236}">
              <a16:creationId xmlns:a16="http://schemas.microsoft.com/office/drawing/2014/main" id="{C9C0CB78-51C6-4AB3-921F-92E8A2B0B9C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48" name="テキスト ボックス 847">
          <a:extLst>
            <a:ext uri="{FF2B5EF4-FFF2-40B4-BE49-F238E27FC236}">
              <a16:creationId xmlns:a16="http://schemas.microsoft.com/office/drawing/2014/main" id="{85BA4E77-23E8-4FD1-B400-EE613EB0D88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49" name="直線コネクタ 848">
          <a:extLst>
            <a:ext uri="{FF2B5EF4-FFF2-40B4-BE49-F238E27FC236}">
              <a16:creationId xmlns:a16="http://schemas.microsoft.com/office/drawing/2014/main" id="{AF5973AB-EE05-4E8A-8A51-D3DC17838C4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50" name="直線コネクタ 849">
          <a:extLst>
            <a:ext uri="{FF2B5EF4-FFF2-40B4-BE49-F238E27FC236}">
              <a16:creationId xmlns:a16="http://schemas.microsoft.com/office/drawing/2014/main" id="{82E37C44-08FE-45C5-86BA-CA23E6588F4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51" name="テキスト ボックス 850">
          <a:extLst>
            <a:ext uri="{FF2B5EF4-FFF2-40B4-BE49-F238E27FC236}">
              <a16:creationId xmlns:a16="http://schemas.microsoft.com/office/drawing/2014/main" id="{90D1CDCB-889E-4C7A-8C4D-B92DEB5AC46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52" name="直線コネクタ 851">
          <a:extLst>
            <a:ext uri="{FF2B5EF4-FFF2-40B4-BE49-F238E27FC236}">
              <a16:creationId xmlns:a16="http://schemas.microsoft.com/office/drawing/2014/main" id="{6B2D9B15-8E80-4C72-ACBF-5AF4E551711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53" name="テキスト ボックス 852">
          <a:extLst>
            <a:ext uri="{FF2B5EF4-FFF2-40B4-BE49-F238E27FC236}">
              <a16:creationId xmlns:a16="http://schemas.microsoft.com/office/drawing/2014/main" id="{A1549795-051B-4D4F-8709-F719B537970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54" name="直線コネクタ 853">
          <a:extLst>
            <a:ext uri="{FF2B5EF4-FFF2-40B4-BE49-F238E27FC236}">
              <a16:creationId xmlns:a16="http://schemas.microsoft.com/office/drawing/2014/main" id="{19F55AB7-BD07-4664-AC73-EB0976CA490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55" name="テキスト ボックス 854">
          <a:extLst>
            <a:ext uri="{FF2B5EF4-FFF2-40B4-BE49-F238E27FC236}">
              <a16:creationId xmlns:a16="http://schemas.microsoft.com/office/drawing/2014/main" id="{41F0E50F-7DA4-40E6-AD61-AF1D7F8F93F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56" name="直線コネクタ 855">
          <a:extLst>
            <a:ext uri="{FF2B5EF4-FFF2-40B4-BE49-F238E27FC236}">
              <a16:creationId xmlns:a16="http://schemas.microsoft.com/office/drawing/2014/main" id="{8B12B38E-EC8D-4331-8048-ED158BBFD50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57" name="テキスト ボックス 856">
          <a:extLst>
            <a:ext uri="{FF2B5EF4-FFF2-40B4-BE49-F238E27FC236}">
              <a16:creationId xmlns:a16="http://schemas.microsoft.com/office/drawing/2014/main" id="{6B34C6FF-36AA-4F24-9FE2-3BAE5C61754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58" name="直線コネクタ 857">
          <a:extLst>
            <a:ext uri="{FF2B5EF4-FFF2-40B4-BE49-F238E27FC236}">
              <a16:creationId xmlns:a16="http://schemas.microsoft.com/office/drawing/2014/main" id="{E5FC09FB-8583-40AD-93A9-A569B7143F2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59" name="テキスト ボックス 858">
          <a:extLst>
            <a:ext uri="{FF2B5EF4-FFF2-40B4-BE49-F238E27FC236}">
              <a16:creationId xmlns:a16="http://schemas.microsoft.com/office/drawing/2014/main" id="{493B252F-2426-4972-A9CA-2A0C0BB1F82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60" name="直線コネクタ 859">
          <a:extLst>
            <a:ext uri="{FF2B5EF4-FFF2-40B4-BE49-F238E27FC236}">
              <a16:creationId xmlns:a16="http://schemas.microsoft.com/office/drawing/2014/main" id="{161227F9-23C1-49E8-9EB6-71D9BE88853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61" name="テキスト ボックス 860">
          <a:extLst>
            <a:ext uri="{FF2B5EF4-FFF2-40B4-BE49-F238E27FC236}">
              <a16:creationId xmlns:a16="http://schemas.microsoft.com/office/drawing/2014/main" id="{7C79820F-E2AC-4079-BAD9-2880697149C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62" name="【庁舎】&#10;一人当たり面積グラフ枠">
          <a:extLst>
            <a:ext uri="{FF2B5EF4-FFF2-40B4-BE49-F238E27FC236}">
              <a16:creationId xmlns:a16="http://schemas.microsoft.com/office/drawing/2014/main" id="{26492402-2A30-4843-8890-E0814858B21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63" name="直線コネクタ 862">
          <a:extLst>
            <a:ext uri="{FF2B5EF4-FFF2-40B4-BE49-F238E27FC236}">
              <a16:creationId xmlns:a16="http://schemas.microsoft.com/office/drawing/2014/main" id="{B2252A99-DD0E-48BA-B010-A7E3BAA3210D}"/>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64" name="【庁舎】&#10;一人当たり面積最小値テキスト">
          <a:extLst>
            <a:ext uri="{FF2B5EF4-FFF2-40B4-BE49-F238E27FC236}">
              <a16:creationId xmlns:a16="http://schemas.microsoft.com/office/drawing/2014/main" id="{0DEC80DF-FE24-47BA-85A9-0D6061949BCB}"/>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65" name="直線コネクタ 864">
          <a:extLst>
            <a:ext uri="{FF2B5EF4-FFF2-40B4-BE49-F238E27FC236}">
              <a16:creationId xmlns:a16="http://schemas.microsoft.com/office/drawing/2014/main" id="{6C5BF3FC-B9E4-4C8F-84C1-B0F191EE26A5}"/>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66" name="【庁舎】&#10;一人当たり面積最大値テキスト">
          <a:extLst>
            <a:ext uri="{FF2B5EF4-FFF2-40B4-BE49-F238E27FC236}">
              <a16:creationId xmlns:a16="http://schemas.microsoft.com/office/drawing/2014/main" id="{FB251724-3C46-4EB7-A0EE-3F82F8760D9F}"/>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67" name="直線コネクタ 866">
          <a:extLst>
            <a:ext uri="{FF2B5EF4-FFF2-40B4-BE49-F238E27FC236}">
              <a16:creationId xmlns:a16="http://schemas.microsoft.com/office/drawing/2014/main" id="{689C69FE-0485-4780-8E31-BA34C4156748}"/>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868" name="【庁舎】&#10;一人当たり面積平均値テキスト">
          <a:extLst>
            <a:ext uri="{FF2B5EF4-FFF2-40B4-BE49-F238E27FC236}">
              <a16:creationId xmlns:a16="http://schemas.microsoft.com/office/drawing/2014/main" id="{100D6494-167F-4891-A62F-6E6BBB854614}"/>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69" name="フローチャート: 判断 868">
          <a:extLst>
            <a:ext uri="{FF2B5EF4-FFF2-40B4-BE49-F238E27FC236}">
              <a16:creationId xmlns:a16="http://schemas.microsoft.com/office/drawing/2014/main" id="{90D2A642-1132-4D24-83DF-864B267E8E32}"/>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70" name="フローチャート: 判断 869">
          <a:extLst>
            <a:ext uri="{FF2B5EF4-FFF2-40B4-BE49-F238E27FC236}">
              <a16:creationId xmlns:a16="http://schemas.microsoft.com/office/drawing/2014/main" id="{37FB0FE6-C8DD-4EEC-98A7-18E599FB3752}"/>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71" name="フローチャート: 判断 870">
          <a:extLst>
            <a:ext uri="{FF2B5EF4-FFF2-40B4-BE49-F238E27FC236}">
              <a16:creationId xmlns:a16="http://schemas.microsoft.com/office/drawing/2014/main" id="{15C8CBF9-6376-46C6-B1F3-205CC1B99CA2}"/>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72" name="フローチャート: 判断 871">
          <a:extLst>
            <a:ext uri="{FF2B5EF4-FFF2-40B4-BE49-F238E27FC236}">
              <a16:creationId xmlns:a16="http://schemas.microsoft.com/office/drawing/2014/main" id="{E460634B-3C9E-4FCD-BA19-06FA6EAE9495}"/>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73" name="フローチャート: 判断 872">
          <a:extLst>
            <a:ext uri="{FF2B5EF4-FFF2-40B4-BE49-F238E27FC236}">
              <a16:creationId xmlns:a16="http://schemas.microsoft.com/office/drawing/2014/main" id="{20ABA462-22DD-413F-B02B-FDEB65D077DB}"/>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95C7F264-7A17-4647-9CEA-4E41EF3DD5D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F05E7BC4-E4DD-4DB2-A344-1BBBDF32A72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48EF2075-B402-428D-B94A-D3D9CDAA05C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3D593935-C7F7-4C17-B318-31564FC9727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BE29D29-66A6-4399-91AE-7B2B783B585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74930</xdr:rowOff>
    </xdr:from>
    <xdr:to>
      <xdr:col>116</xdr:col>
      <xdr:colOff>114300</xdr:colOff>
      <xdr:row>107</xdr:row>
      <xdr:rowOff>5080</xdr:rowOff>
    </xdr:to>
    <xdr:sp macro="" textlink="">
      <xdr:nvSpPr>
        <xdr:cNvPr id="879" name="楕円 878">
          <a:extLst>
            <a:ext uri="{FF2B5EF4-FFF2-40B4-BE49-F238E27FC236}">
              <a16:creationId xmlns:a16="http://schemas.microsoft.com/office/drawing/2014/main" id="{59997A95-1EFE-48E2-838E-7C0AB83BB778}"/>
            </a:ext>
          </a:extLst>
        </xdr:cNvPr>
        <xdr:cNvSpPr/>
      </xdr:nvSpPr>
      <xdr:spPr>
        <a:xfrm>
          <a:off x="221107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53357</xdr:rowOff>
    </xdr:from>
    <xdr:ext cx="469744" cy="259045"/>
    <xdr:sp macro="" textlink="">
      <xdr:nvSpPr>
        <xdr:cNvPr id="880" name="【庁舎】&#10;一人当たり面積該当値テキスト">
          <a:extLst>
            <a:ext uri="{FF2B5EF4-FFF2-40B4-BE49-F238E27FC236}">
              <a16:creationId xmlns:a16="http://schemas.microsoft.com/office/drawing/2014/main" id="{31BABB2C-57E0-44F5-BD24-86EC2335CD8A}"/>
            </a:ext>
          </a:extLst>
        </xdr:cNvPr>
        <xdr:cNvSpPr txBox="1"/>
      </xdr:nvSpPr>
      <xdr:spPr>
        <a:xfrm>
          <a:off x="22199600"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76836</xdr:rowOff>
    </xdr:from>
    <xdr:to>
      <xdr:col>112</xdr:col>
      <xdr:colOff>38100</xdr:colOff>
      <xdr:row>107</xdr:row>
      <xdr:rowOff>6986</xdr:rowOff>
    </xdr:to>
    <xdr:sp macro="" textlink="">
      <xdr:nvSpPr>
        <xdr:cNvPr id="881" name="楕円 880">
          <a:extLst>
            <a:ext uri="{FF2B5EF4-FFF2-40B4-BE49-F238E27FC236}">
              <a16:creationId xmlns:a16="http://schemas.microsoft.com/office/drawing/2014/main" id="{E7CA0830-21A2-4E1A-808C-17EAF33E62F1}"/>
            </a:ext>
          </a:extLst>
        </xdr:cNvPr>
        <xdr:cNvSpPr/>
      </xdr:nvSpPr>
      <xdr:spPr>
        <a:xfrm>
          <a:off x="21272500" y="1825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125730</xdr:rowOff>
    </xdr:from>
    <xdr:to>
      <xdr:col>116</xdr:col>
      <xdr:colOff>63500</xdr:colOff>
      <xdr:row>106</xdr:row>
      <xdr:rowOff>127636</xdr:rowOff>
    </xdr:to>
    <xdr:cxnSp macro="">
      <xdr:nvCxnSpPr>
        <xdr:cNvPr id="882" name="直線コネクタ 881">
          <a:extLst>
            <a:ext uri="{FF2B5EF4-FFF2-40B4-BE49-F238E27FC236}">
              <a16:creationId xmlns:a16="http://schemas.microsoft.com/office/drawing/2014/main" id="{50111A3A-F79D-4AC6-AE42-561E0880955E}"/>
            </a:ext>
          </a:extLst>
        </xdr:cNvPr>
        <xdr:cNvCxnSpPr/>
      </xdr:nvCxnSpPr>
      <xdr:spPr>
        <a:xfrm flipV="1">
          <a:off x="21323300" y="18299430"/>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82550</xdr:rowOff>
    </xdr:from>
    <xdr:to>
      <xdr:col>107</xdr:col>
      <xdr:colOff>101600</xdr:colOff>
      <xdr:row>107</xdr:row>
      <xdr:rowOff>12700</xdr:rowOff>
    </xdr:to>
    <xdr:sp macro="" textlink="">
      <xdr:nvSpPr>
        <xdr:cNvPr id="883" name="楕円 882">
          <a:extLst>
            <a:ext uri="{FF2B5EF4-FFF2-40B4-BE49-F238E27FC236}">
              <a16:creationId xmlns:a16="http://schemas.microsoft.com/office/drawing/2014/main" id="{BC82769A-3142-49E8-855A-ADE9AAA2EA37}"/>
            </a:ext>
          </a:extLst>
        </xdr:cNvPr>
        <xdr:cNvSpPr/>
      </xdr:nvSpPr>
      <xdr:spPr>
        <a:xfrm>
          <a:off x="20383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127636</xdr:rowOff>
    </xdr:from>
    <xdr:to>
      <xdr:col>111</xdr:col>
      <xdr:colOff>177800</xdr:colOff>
      <xdr:row>106</xdr:row>
      <xdr:rowOff>133350</xdr:rowOff>
    </xdr:to>
    <xdr:cxnSp macro="">
      <xdr:nvCxnSpPr>
        <xdr:cNvPr id="884" name="直線コネクタ 883">
          <a:extLst>
            <a:ext uri="{FF2B5EF4-FFF2-40B4-BE49-F238E27FC236}">
              <a16:creationId xmlns:a16="http://schemas.microsoft.com/office/drawing/2014/main" id="{0A6BF892-CEE1-46C6-A129-7C991A6B9BA1}"/>
            </a:ext>
          </a:extLst>
        </xdr:cNvPr>
        <xdr:cNvCxnSpPr/>
      </xdr:nvCxnSpPr>
      <xdr:spPr>
        <a:xfrm flipV="1">
          <a:off x="20434300" y="183013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86361</xdr:rowOff>
    </xdr:from>
    <xdr:to>
      <xdr:col>102</xdr:col>
      <xdr:colOff>165100</xdr:colOff>
      <xdr:row>107</xdr:row>
      <xdr:rowOff>16511</xdr:rowOff>
    </xdr:to>
    <xdr:sp macro="" textlink="">
      <xdr:nvSpPr>
        <xdr:cNvPr id="885" name="楕円 884">
          <a:extLst>
            <a:ext uri="{FF2B5EF4-FFF2-40B4-BE49-F238E27FC236}">
              <a16:creationId xmlns:a16="http://schemas.microsoft.com/office/drawing/2014/main" id="{C3A30451-406B-43E0-81BF-2A6F310D761A}"/>
            </a:ext>
          </a:extLst>
        </xdr:cNvPr>
        <xdr:cNvSpPr/>
      </xdr:nvSpPr>
      <xdr:spPr>
        <a:xfrm>
          <a:off x="19494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133350</xdr:rowOff>
    </xdr:from>
    <xdr:to>
      <xdr:col>107</xdr:col>
      <xdr:colOff>50800</xdr:colOff>
      <xdr:row>106</xdr:row>
      <xdr:rowOff>137161</xdr:rowOff>
    </xdr:to>
    <xdr:cxnSp macro="">
      <xdr:nvCxnSpPr>
        <xdr:cNvPr id="886" name="直線コネクタ 885">
          <a:extLst>
            <a:ext uri="{FF2B5EF4-FFF2-40B4-BE49-F238E27FC236}">
              <a16:creationId xmlns:a16="http://schemas.microsoft.com/office/drawing/2014/main" id="{26CE8485-6C62-4495-9C7E-45245B304E5C}"/>
            </a:ext>
          </a:extLst>
        </xdr:cNvPr>
        <xdr:cNvCxnSpPr/>
      </xdr:nvCxnSpPr>
      <xdr:spPr>
        <a:xfrm flipV="1">
          <a:off x="19545300" y="183070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92075</xdr:rowOff>
    </xdr:from>
    <xdr:to>
      <xdr:col>98</xdr:col>
      <xdr:colOff>38100</xdr:colOff>
      <xdr:row>107</xdr:row>
      <xdr:rowOff>22225</xdr:rowOff>
    </xdr:to>
    <xdr:sp macro="" textlink="">
      <xdr:nvSpPr>
        <xdr:cNvPr id="887" name="楕円 886">
          <a:extLst>
            <a:ext uri="{FF2B5EF4-FFF2-40B4-BE49-F238E27FC236}">
              <a16:creationId xmlns:a16="http://schemas.microsoft.com/office/drawing/2014/main" id="{952CBB17-BF26-41ED-8195-89141607788A}"/>
            </a:ext>
          </a:extLst>
        </xdr:cNvPr>
        <xdr:cNvSpPr/>
      </xdr:nvSpPr>
      <xdr:spPr>
        <a:xfrm>
          <a:off x="18605500" y="1826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137161</xdr:rowOff>
    </xdr:from>
    <xdr:to>
      <xdr:col>102</xdr:col>
      <xdr:colOff>114300</xdr:colOff>
      <xdr:row>106</xdr:row>
      <xdr:rowOff>142875</xdr:rowOff>
    </xdr:to>
    <xdr:cxnSp macro="">
      <xdr:nvCxnSpPr>
        <xdr:cNvPr id="888" name="直線コネクタ 887">
          <a:extLst>
            <a:ext uri="{FF2B5EF4-FFF2-40B4-BE49-F238E27FC236}">
              <a16:creationId xmlns:a16="http://schemas.microsoft.com/office/drawing/2014/main" id="{BE791D0E-047E-4AEE-98BF-5E4290231FFD}"/>
            </a:ext>
          </a:extLst>
        </xdr:cNvPr>
        <xdr:cNvCxnSpPr/>
      </xdr:nvCxnSpPr>
      <xdr:spPr>
        <a:xfrm flipV="1">
          <a:off x="18656300" y="1831086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889" name="n_1aveValue【庁舎】&#10;一人当たり面積">
          <a:extLst>
            <a:ext uri="{FF2B5EF4-FFF2-40B4-BE49-F238E27FC236}">
              <a16:creationId xmlns:a16="http://schemas.microsoft.com/office/drawing/2014/main" id="{38A75684-F6C7-4DCD-BE8C-4A4AC436E118}"/>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890" name="n_2aveValue【庁舎】&#10;一人当たり面積">
          <a:extLst>
            <a:ext uri="{FF2B5EF4-FFF2-40B4-BE49-F238E27FC236}">
              <a16:creationId xmlns:a16="http://schemas.microsoft.com/office/drawing/2014/main" id="{1DE59163-00A7-4D03-BAE8-F9742BCEAF51}"/>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891" name="n_3aveValue【庁舎】&#10;一人当たり面積">
          <a:extLst>
            <a:ext uri="{FF2B5EF4-FFF2-40B4-BE49-F238E27FC236}">
              <a16:creationId xmlns:a16="http://schemas.microsoft.com/office/drawing/2014/main" id="{2DD339D5-CD82-4FEA-A88D-09EF9DE53DE8}"/>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892" name="n_4aveValue【庁舎】&#10;一人当たり面積">
          <a:extLst>
            <a:ext uri="{FF2B5EF4-FFF2-40B4-BE49-F238E27FC236}">
              <a16:creationId xmlns:a16="http://schemas.microsoft.com/office/drawing/2014/main" id="{E26D64EA-1608-4189-88CB-45DBBC08BCC0}"/>
            </a:ext>
          </a:extLst>
        </xdr:cNvPr>
        <xdr:cNvSpPr txBox="1"/>
      </xdr:nvSpPr>
      <xdr:spPr>
        <a:xfrm>
          <a:off x="18421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169563</xdr:rowOff>
    </xdr:from>
    <xdr:ext cx="469744" cy="259045"/>
    <xdr:sp macro="" textlink="">
      <xdr:nvSpPr>
        <xdr:cNvPr id="893" name="n_1mainValue【庁舎】&#10;一人当たり面積">
          <a:extLst>
            <a:ext uri="{FF2B5EF4-FFF2-40B4-BE49-F238E27FC236}">
              <a16:creationId xmlns:a16="http://schemas.microsoft.com/office/drawing/2014/main" id="{CA715A15-A5BB-4B97-8520-628686B99B1F}"/>
            </a:ext>
          </a:extLst>
        </xdr:cNvPr>
        <xdr:cNvSpPr txBox="1"/>
      </xdr:nvSpPr>
      <xdr:spPr>
        <a:xfrm>
          <a:off x="21075727" y="1834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3827</xdr:rowOff>
    </xdr:from>
    <xdr:ext cx="469744" cy="259045"/>
    <xdr:sp macro="" textlink="">
      <xdr:nvSpPr>
        <xdr:cNvPr id="894" name="n_2mainValue【庁舎】&#10;一人当たり面積">
          <a:extLst>
            <a:ext uri="{FF2B5EF4-FFF2-40B4-BE49-F238E27FC236}">
              <a16:creationId xmlns:a16="http://schemas.microsoft.com/office/drawing/2014/main" id="{86A7CE0E-B004-49D4-A76F-48BDC2F958C4}"/>
            </a:ext>
          </a:extLst>
        </xdr:cNvPr>
        <xdr:cNvSpPr txBox="1"/>
      </xdr:nvSpPr>
      <xdr:spPr>
        <a:xfrm>
          <a:off x="201994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7638</xdr:rowOff>
    </xdr:from>
    <xdr:ext cx="469744" cy="259045"/>
    <xdr:sp macro="" textlink="">
      <xdr:nvSpPr>
        <xdr:cNvPr id="895" name="n_3mainValue【庁舎】&#10;一人当たり面積">
          <a:extLst>
            <a:ext uri="{FF2B5EF4-FFF2-40B4-BE49-F238E27FC236}">
              <a16:creationId xmlns:a16="http://schemas.microsoft.com/office/drawing/2014/main" id="{0525764B-ECF7-4D48-B439-5DB4B8101FB1}"/>
            </a:ext>
          </a:extLst>
        </xdr:cNvPr>
        <xdr:cNvSpPr txBox="1"/>
      </xdr:nvSpPr>
      <xdr:spPr>
        <a:xfrm>
          <a:off x="19310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13352</xdr:rowOff>
    </xdr:from>
    <xdr:ext cx="469744" cy="259045"/>
    <xdr:sp macro="" textlink="">
      <xdr:nvSpPr>
        <xdr:cNvPr id="896" name="n_4mainValue【庁舎】&#10;一人当たり面積">
          <a:extLst>
            <a:ext uri="{FF2B5EF4-FFF2-40B4-BE49-F238E27FC236}">
              <a16:creationId xmlns:a16="http://schemas.microsoft.com/office/drawing/2014/main" id="{0C52EADC-4674-41A0-8F62-EBCC8BBFD2B5}"/>
            </a:ext>
          </a:extLst>
        </xdr:cNvPr>
        <xdr:cNvSpPr txBox="1"/>
      </xdr:nvSpPr>
      <xdr:spPr>
        <a:xfrm>
          <a:off x="18421427" y="18358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97" name="正方形/長方形 896">
          <a:extLst>
            <a:ext uri="{FF2B5EF4-FFF2-40B4-BE49-F238E27FC236}">
              <a16:creationId xmlns:a16="http://schemas.microsoft.com/office/drawing/2014/main" id="{73DD3C69-D04A-4057-B6BD-0D2828FAED1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98" name="正方形/長方形 897">
          <a:extLst>
            <a:ext uri="{FF2B5EF4-FFF2-40B4-BE49-F238E27FC236}">
              <a16:creationId xmlns:a16="http://schemas.microsoft.com/office/drawing/2014/main" id="{17637650-3DC2-4340-AF00-3CA2B3CC206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99" name="テキスト ボックス 898">
          <a:extLst>
            <a:ext uri="{FF2B5EF4-FFF2-40B4-BE49-F238E27FC236}">
              <a16:creationId xmlns:a16="http://schemas.microsoft.com/office/drawing/2014/main" id="{6323BB5D-6925-4208-A9A2-5C3663DD4F7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有形固定資産減価償却率について、</a:t>
          </a:r>
          <a:r>
            <a:rPr kumimoji="1" lang="ja-JP" altLang="en-US" sz="1100">
              <a:solidFill>
                <a:schemeClr val="dk1"/>
              </a:solidFill>
              <a:effectLst/>
              <a:latin typeface="+mn-lt"/>
              <a:ea typeface="+mn-ea"/>
              <a:cs typeface="+mn-cs"/>
            </a:rPr>
            <a:t>庁舎及び</a:t>
          </a:r>
          <a:r>
            <a:rPr kumimoji="1" lang="ja-JP" altLang="ja-JP" sz="1100">
              <a:solidFill>
                <a:schemeClr val="dk1"/>
              </a:solidFill>
              <a:effectLst/>
              <a:latin typeface="+mn-lt"/>
              <a:ea typeface="+mn-ea"/>
              <a:cs typeface="+mn-cs"/>
            </a:rPr>
            <a:t>消防施設以外は類似団体平均を上回っている。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年以上の老朽化が進んでいる施設が多いことから、公共施設再配置計画等に基づき、公共施設の適正化に努める。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20658242</v>
      </c>
      <c r="BO4" s="384"/>
      <c r="BP4" s="384"/>
      <c r="BQ4" s="384"/>
      <c r="BR4" s="384"/>
      <c r="BS4" s="384"/>
      <c r="BT4" s="384"/>
      <c r="BU4" s="385"/>
      <c r="BV4" s="383">
        <v>17939025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12.4</v>
      </c>
      <c r="CU4" s="390"/>
      <c r="CV4" s="390"/>
      <c r="CW4" s="390"/>
      <c r="CX4" s="390"/>
      <c r="CY4" s="390"/>
      <c r="CZ4" s="390"/>
      <c r="DA4" s="391"/>
      <c r="DB4" s="389">
        <v>9.4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19420178</v>
      </c>
      <c r="BO5" s="421"/>
      <c r="BP5" s="421"/>
      <c r="BQ5" s="421"/>
      <c r="BR5" s="421"/>
      <c r="BS5" s="421"/>
      <c r="BT5" s="421"/>
      <c r="BU5" s="422"/>
      <c r="BV5" s="420">
        <v>16799120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95.1</v>
      </c>
      <c r="CU5" s="418"/>
      <c r="CV5" s="418"/>
      <c r="CW5" s="418"/>
      <c r="CX5" s="418"/>
      <c r="CY5" s="418"/>
      <c r="CZ5" s="418"/>
      <c r="DA5" s="419"/>
      <c r="DB5" s="417">
        <v>94.8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1238064</v>
      </c>
      <c r="BO6" s="421"/>
      <c r="BP6" s="421"/>
      <c r="BQ6" s="421"/>
      <c r="BR6" s="421"/>
      <c r="BS6" s="421"/>
      <c r="BT6" s="421"/>
      <c r="BU6" s="422"/>
      <c r="BV6" s="420">
        <v>1139905</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95.5</v>
      </c>
      <c r="CU6" s="458"/>
      <c r="CV6" s="458"/>
      <c r="CW6" s="458"/>
      <c r="CX6" s="458"/>
      <c r="CY6" s="458"/>
      <c r="CZ6" s="458"/>
      <c r="DA6" s="459"/>
      <c r="DB6" s="457">
        <v>95.6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126138</v>
      </c>
      <c r="BO7" s="421"/>
      <c r="BP7" s="421"/>
      <c r="BQ7" s="421"/>
      <c r="BR7" s="421"/>
      <c r="BS7" s="421"/>
      <c r="BT7" s="421"/>
      <c r="BU7" s="422"/>
      <c r="BV7" s="420">
        <v>307312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8935226</v>
      </c>
      <c r="CU7" s="421"/>
      <c r="CV7" s="421"/>
      <c r="CW7" s="421"/>
      <c r="CX7" s="421"/>
      <c r="CY7" s="421"/>
      <c r="CZ7" s="421"/>
      <c r="DA7" s="422"/>
      <c r="DB7" s="420">
        <v>8854279</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1111926</v>
      </c>
      <c r="BO8" s="421"/>
      <c r="BP8" s="421"/>
      <c r="BQ8" s="421"/>
      <c r="BR8" s="421"/>
      <c r="BS8" s="421"/>
      <c r="BT8" s="421"/>
      <c r="BU8" s="422"/>
      <c r="BV8" s="420">
        <v>832593</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0.55000000000000004</v>
      </c>
      <c r="CU8" s="461"/>
      <c r="CV8" s="461"/>
      <c r="CW8" s="461"/>
      <c r="CX8" s="461"/>
      <c r="CY8" s="461"/>
      <c r="CZ8" s="461"/>
      <c r="DA8" s="462"/>
      <c r="DB8" s="460">
        <v>0.56000000000000005</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27524</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104</v>
      </c>
      <c r="AV9" s="453"/>
      <c r="AW9" s="453"/>
      <c r="AX9" s="453"/>
      <c r="AY9" s="454" t="s">
        <v>111</v>
      </c>
      <c r="AZ9" s="455"/>
      <c r="BA9" s="455"/>
      <c r="BB9" s="455"/>
      <c r="BC9" s="455"/>
      <c r="BD9" s="455"/>
      <c r="BE9" s="455"/>
      <c r="BF9" s="455"/>
      <c r="BG9" s="455"/>
      <c r="BH9" s="455"/>
      <c r="BI9" s="455"/>
      <c r="BJ9" s="455"/>
      <c r="BK9" s="455"/>
      <c r="BL9" s="455"/>
      <c r="BM9" s="456"/>
      <c r="BN9" s="420">
        <v>279333</v>
      </c>
      <c r="BO9" s="421"/>
      <c r="BP9" s="421"/>
      <c r="BQ9" s="421"/>
      <c r="BR9" s="421"/>
      <c r="BS9" s="421"/>
      <c r="BT9" s="421"/>
      <c r="BU9" s="422"/>
      <c r="BV9" s="420">
        <v>-95876</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15.1</v>
      </c>
      <c r="CU9" s="418"/>
      <c r="CV9" s="418"/>
      <c r="CW9" s="418"/>
      <c r="CX9" s="418"/>
      <c r="CY9" s="418"/>
      <c r="CZ9" s="418"/>
      <c r="DA9" s="419"/>
      <c r="DB9" s="417">
        <v>13.2</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28729</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104</v>
      </c>
      <c r="AV10" s="453"/>
      <c r="AW10" s="453"/>
      <c r="AX10" s="453"/>
      <c r="AY10" s="454" t="s">
        <v>115</v>
      </c>
      <c r="AZ10" s="455"/>
      <c r="BA10" s="455"/>
      <c r="BB10" s="455"/>
      <c r="BC10" s="455"/>
      <c r="BD10" s="455"/>
      <c r="BE10" s="455"/>
      <c r="BF10" s="455"/>
      <c r="BG10" s="455"/>
      <c r="BH10" s="455"/>
      <c r="BI10" s="455"/>
      <c r="BJ10" s="455"/>
      <c r="BK10" s="455"/>
      <c r="BL10" s="455"/>
      <c r="BM10" s="456"/>
      <c r="BN10" s="420">
        <v>420808</v>
      </c>
      <c r="BO10" s="421"/>
      <c r="BP10" s="421"/>
      <c r="BQ10" s="421"/>
      <c r="BR10" s="421"/>
      <c r="BS10" s="421"/>
      <c r="BT10" s="421"/>
      <c r="BU10" s="422"/>
      <c r="BV10" s="420">
        <v>591089</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26306</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520808</v>
      </c>
      <c r="BO12" s="421"/>
      <c r="BP12" s="421"/>
      <c r="BQ12" s="421"/>
      <c r="BR12" s="421"/>
      <c r="BS12" s="421"/>
      <c r="BT12" s="421"/>
      <c r="BU12" s="422"/>
      <c r="BV12" s="420">
        <v>465089</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25601</v>
      </c>
      <c r="S13" s="505"/>
      <c r="T13" s="505"/>
      <c r="U13" s="505"/>
      <c r="V13" s="506"/>
      <c r="W13" s="436" t="s">
        <v>131</v>
      </c>
      <c r="X13" s="437"/>
      <c r="Y13" s="437"/>
      <c r="Z13" s="437"/>
      <c r="AA13" s="437"/>
      <c r="AB13" s="427"/>
      <c r="AC13" s="471">
        <v>847</v>
      </c>
      <c r="AD13" s="472"/>
      <c r="AE13" s="472"/>
      <c r="AF13" s="472"/>
      <c r="AG13" s="514"/>
      <c r="AH13" s="471">
        <v>923</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179333</v>
      </c>
      <c r="BO13" s="421"/>
      <c r="BP13" s="421"/>
      <c r="BQ13" s="421"/>
      <c r="BR13" s="421"/>
      <c r="BS13" s="421"/>
      <c r="BT13" s="421"/>
      <c r="BU13" s="422"/>
      <c r="BV13" s="420">
        <v>30124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8.3000000000000007</v>
      </c>
      <c r="CU13" s="418"/>
      <c r="CV13" s="418"/>
      <c r="CW13" s="418"/>
      <c r="CX13" s="418"/>
      <c r="CY13" s="418"/>
      <c r="CZ13" s="418"/>
      <c r="DA13" s="419"/>
      <c r="DB13" s="417">
        <v>7.3</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26537</v>
      </c>
      <c r="S14" s="505"/>
      <c r="T14" s="505"/>
      <c r="U14" s="505"/>
      <c r="V14" s="506"/>
      <c r="W14" s="410"/>
      <c r="X14" s="411"/>
      <c r="Y14" s="411"/>
      <c r="Z14" s="411"/>
      <c r="AA14" s="411"/>
      <c r="AB14" s="400"/>
      <c r="AC14" s="507">
        <v>6</v>
      </c>
      <c r="AD14" s="508"/>
      <c r="AE14" s="508"/>
      <c r="AF14" s="508"/>
      <c r="AG14" s="509"/>
      <c r="AH14" s="507">
        <v>6.2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23</v>
      </c>
      <c r="CU14" s="519"/>
      <c r="CV14" s="519"/>
      <c r="CW14" s="519"/>
      <c r="CX14" s="519"/>
      <c r="CY14" s="519"/>
      <c r="CZ14" s="519"/>
      <c r="DA14" s="520"/>
      <c r="DB14" s="518">
        <v>23.6</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25935</v>
      </c>
      <c r="S15" s="505"/>
      <c r="T15" s="505"/>
      <c r="U15" s="505"/>
      <c r="V15" s="506"/>
      <c r="W15" s="436" t="s">
        <v>137</v>
      </c>
      <c r="X15" s="437"/>
      <c r="Y15" s="437"/>
      <c r="Z15" s="437"/>
      <c r="AA15" s="437"/>
      <c r="AB15" s="427"/>
      <c r="AC15" s="471">
        <v>4651</v>
      </c>
      <c r="AD15" s="472"/>
      <c r="AE15" s="472"/>
      <c r="AF15" s="472"/>
      <c r="AG15" s="514"/>
      <c r="AH15" s="471">
        <v>4711</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4218710</v>
      </c>
      <c r="BO15" s="384"/>
      <c r="BP15" s="384"/>
      <c r="BQ15" s="384"/>
      <c r="BR15" s="384"/>
      <c r="BS15" s="384"/>
      <c r="BT15" s="384"/>
      <c r="BU15" s="385"/>
      <c r="BV15" s="383">
        <v>4257181</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32.9</v>
      </c>
      <c r="AD16" s="508"/>
      <c r="AE16" s="508"/>
      <c r="AF16" s="508"/>
      <c r="AG16" s="509"/>
      <c r="AH16" s="507">
        <v>31.5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7736293</v>
      </c>
      <c r="BO16" s="421"/>
      <c r="BP16" s="421"/>
      <c r="BQ16" s="421"/>
      <c r="BR16" s="421"/>
      <c r="BS16" s="421"/>
      <c r="BT16" s="421"/>
      <c r="BU16" s="422"/>
      <c r="BV16" s="420">
        <v>7641028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8620</v>
      </c>
      <c r="AD17" s="472"/>
      <c r="AE17" s="472"/>
      <c r="AF17" s="472"/>
      <c r="AG17" s="514"/>
      <c r="AH17" s="471">
        <v>9345</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5340587</v>
      </c>
      <c r="BO17" s="421"/>
      <c r="BP17" s="421"/>
      <c r="BQ17" s="421"/>
      <c r="BR17" s="421"/>
      <c r="BS17" s="421"/>
      <c r="BT17" s="421"/>
      <c r="BU17" s="422"/>
      <c r="BV17" s="420">
        <v>5396558</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116.98</v>
      </c>
      <c r="M18" s="544"/>
      <c r="N18" s="544"/>
      <c r="O18" s="544"/>
      <c r="P18" s="544"/>
      <c r="Q18" s="544"/>
      <c r="R18" s="545"/>
      <c r="S18" s="545"/>
      <c r="T18" s="545"/>
      <c r="U18" s="545"/>
      <c r="V18" s="546"/>
      <c r="W18" s="438"/>
      <c r="X18" s="439"/>
      <c r="Y18" s="439"/>
      <c r="Z18" s="439"/>
      <c r="AA18" s="439"/>
      <c r="AB18" s="430"/>
      <c r="AC18" s="547">
        <v>61.1</v>
      </c>
      <c r="AD18" s="548"/>
      <c r="AE18" s="548"/>
      <c r="AF18" s="548"/>
      <c r="AG18" s="549"/>
      <c r="AH18" s="547">
        <v>62.4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8875747</v>
      </c>
      <c r="BO18" s="421"/>
      <c r="BP18" s="421"/>
      <c r="BQ18" s="421"/>
      <c r="BR18" s="421"/>
      <c r="BS18" s="421"/>
      <c r="BT18" s="421"/>
      <c r="BU18" s="422"/>
      <c r="BV18" s="420">
        <v>8552372</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235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12587576</v>
      </c>
      <c r="BO19" s="421"/>
      <c r="BP19" s="421"/>
      <c r="BQ19" s="421"/>
      <c r="BR19" s="421"/>
      <c r="BS19" s="421"/>
      <c r="BT19" s="421"/>
      <c r="BU19" s="422"/>
      <c r="BV19" s="420">
        <v>11695691</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9933</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16211293</v>
      </c>
      <c r="BO22" s="384"/>
      <c r="BP22" s="384"/>
      <c r="BQ22" s="384"/>
      <c r="BR22" s="384"/>
      <c r="BS22" s="384"/>
      <c r="BT22" s="384"/>
      <c r="BU22" s="385"/>
      <c r="BV22" s="383">
        <v>16999432</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6102139</v>
      </c>
      <c r="BO23" s="421"/>
      <c r="BP23" s="421"/>
      <c r="BQ23" s="421"/>
      <c r="BR23" s="421"/>
      <c r="BS23" s="421"/>
      <c r="BT23" s="421"/>
      <c r="BU23" s="422"/>
      <c r="BV23" s="420">
        <v>6257951</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8900</v>
      </c>
      <c r="R24" s="472"/>
      <c r="S24" s="472"/>
      <c r="T24" s="472"/>
      <c r="U24" s="472"/>
      <c r="V24" s="514"/>
      <c r="W24" s="566"/>
      <c r="X24" s="567"/>
      <c r="Y24" s="568"/>
      <c r="Z24" s="470" t="s">
        <v>162</v>
      </c>
      <c r="AA24" s="450"/>
      <c r="AB24" s="450"/>
      <c r="AC24" s="450"/>
      <c r="AD24" s="450"/>
      <c r="AE24" s="450"/>
      <c r="AF24" s="450"/>
      <c r="AG24" s="451"/>
      <c r="AH24" s="471">
        <v>290</v>
      </c>
      <c r="AI24" s="472"/>
      <c r="AJ24" s="472"/>
      <c r="AK24" s="472"/>
      <c r="AL24" s="514"/>
      <c r="AM24" s="471">
        <v>836940</v>
      </c>
      <c r="AN24" s="472"/>
      <c r="AO24" s="472"/>
      <c r="AP24" s="472"/>
      <c r="AQ24" s="472"/>
      <c r="AR24" s="514"/>
      <c r="AS24" s="471">
        <v>2886</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10492126</v>
      </c>
      <c r="BO24" s="421"/>
      <c r="BP24" s="421"/>
      <c r="BQ24" s="421"/>
      <c r="BR24" s="421"/>
      <c r="BS24" s="421"/>
      <c r="BT24" s="421"/>
      <c r="BU24" s="422"/>
      <c r="BV24" s="420">
        <v>10735429</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7000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739704</v>
      </c>
      <c r="BO25" s="384"/>
      <c r="BP25" s="384"/>
      <c r="BQ25" s="384"/>
      <c r="BR25" s="384"/>
      <c r="BS25" s="384"/>
      <c r="BT25" s="384"/>
      <c r="BU25" s="385"/>
      <c r="BV25" s="383">
        <v>737427</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6000</v>
      </c>
      <c r="R26" s="472"/>
      <c r="S26" s="472"/>
      <c r="T26" s="472"/>
      <c r="U26" s="472"/>
      <c r="V26" s="514"/>
      <c r="W26" s="566"/>
      <c r="X26" s="567"/>
      <c r="Y26" s="568"/>
      <c r="Z26" s="470" t="s">
        <v>168</v>
      </c>
      <c r="AA26" s="572"/>
      <c r="AB26" s="572"/>
      <c r="AC26" s="572"/>
      <c r="AD26" s="572"/>
      <c r="AE26" s="572"/>
      <c r="AF26" s="572"/>
      <c r="AG26" s="573"/>
      <c r="AH26" s="471">
        <v>13</v>
      </c>
      <c r="AI26" s="472"/>
      <c r="AJ26" s="472"/>
      <c r="AK26" s="472"/>
      <c r="AL26" s="514"/>
      <c r="AM26" s="471">
        <v>32578</v>
      </c>
      <c r="AN26" s="472"/>
      <c r="AO26" s="472"/>
      <c r="AP26" s="472"/>
      <c r="AQ26" s="472"/>
      <c r="AR26" s="514"/>
      <c r="AS26" s="471">
        <v>2506</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4400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377421</v>
      </c>
      <c r="BO27" s="540"/>
      <c r="BP27" s="540"/>
      <c r="BQ27" s="540"/>
      <c r="BR27" s="540"/>
      <c r="BS27" s="540"/>
      <c r="BT27" s="540"/>
      <c r="BU27" s="541"/>
      <c r="BV27" s="539">
        <v>377372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3700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3780000</v>
      </c>
      <c r="BO28" s="384"/>
      <c r="BP28" s="384"/>
      <c r="BQ28" s="384"/>
      <c r="BR28" s="384"/>
      <c r="BS28" s="384"/>
      <c r="BT28" s="384"/>
      <c r="BU28" s="385"/>
      <c r="BV28" s="383">
        <v>3880000</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14</v>
      </c>
      <c r="M29" s="472"/>
      <c r="N29" s="472"/>
      <c r="O29" s="472"/>
      <c r="P29" s="514"/>
      <c r="Q29" s="471">
        <v>3500</v>
      </c>
      <c r="R29" s="472"/>
      <c r="S29" s="472"/>
      <c r="T29" s="472"/>
      <c r="U29" s="472"/>
      <c r="V29" s="514"/>
      <c r="W29" s="569"/>
      <c r="X29" s="570"/>
      <c r="Y29" s="571"/>
      <c r="Z29" s="470" t="s">
        <v>177</v>
      </c>
      <c r="AA29" s="450"/>
      <c r="AB29" s="450"/>
      <c r="AC29" s="450"/>
      <c r="AD29" s="450"/>
      <c r="AE29" s="450"/>
      <c r="AF29" s="450"/>
      <c r="AG29" s="451"/>
      <c r="AH29" s="471">
        <v>290</v>
      </c>
      <c r="AI29" s="472"/>
      <c r="AJ29" s="472"/>
      <c r="AK29" s="472"/>
      <c r="AL29" s="514"/>
      <c r="AM29" s="471">
        <v>836940</v>
      </c>
      <c r="AN29" s="472"/>
      <c r="AO29" s="472"/>
      <c r="AP29" s="472"/>
      <c r="AQ29" s="472"/>
      <c r="AR29" s="514"/>
      <c r="AS29" s="471">
        <v>2886</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407080</v>
      </c>
      <c r="BO29" s="421"/>
      <c r="BP29" s="421"/>
      <c r="BQ29" s="421"/>
      <c r="BR29" s="421"/>
      <c r="BS29" s="421"/>
      <c r="BT29" s="421"/>
      <c r="BU29" s="422"/>
      <c r="BV29" s="420">
        <v>373956</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98.5</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2990828</v>
      </c>
      <c r="BO30" s="540"/>
      <c r="BP30" s="540"/>
      <c r="BQ30" s="540"/>
      <c r="BR30" s="540"/>
      <c r="BS30" s="540"/>
      <c r="BT30" s="540"/>
      <c r="BU30" s="541"/>
      <c r="BV30" s="539">
        <v>2597615</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IF('各会計、関係団体の財政状況及び健全化判断比率'!B30="","",'各会計、関係団体の財政状況及び健全化判断比率'!B30)</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福井坂井地区広域市町村圏事務組合</v>
      </c>
      <c r="BZ34" s="611"/>
      <c r="CA34" s="611"/>
      <c r="CB34" s="611"/>
      <c r="CC34" s="611"/>
      <c r="CD34" s="611"/>
      <c r="CE34" s="611"/>
      <c r="CF34" s="611"/>
      <c r="CG34" s="611"/>
      <c r="CH34" s="611"/>
      <c r="CI34" s="611"/>
      <c r="CJ34" s="611"/>
      <c r="CK34" s="611"/>
      <c r="CL34" s="611"/>
      <c r="CM34" s="611"/>
      <c r="CN34" s="163"/>
      <c r="CO34" s="610">
        <f>IF(CQ34="","",MAX(C34:D43,U34:V43,AM34:AN43,BE34:BF43,BW34:BX43)+1)</f>
        <v>18</v>
      </c>
      <c r="CP34" s="610"/>
      <c r="CQ34" s="611" t="str">
        <f>IF('各会計、関係団体の財政状況及び健全化判断比率'!BS7="","",'各会計、関係団体の財政状況及び健全化判断比率'!BS7)</f>
        <v>（公財）金津創作の森財団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農業者労働災害共済特別会計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IF('各会計、関係団体の財政状況及び健全化判断比率'!B31="","",'各会計、関係団体の財政状況及び健全化判断比率'!B31)</f>
        <v>公共下水道事業会計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嶺北消防組合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f>IF(E36="","",C35+1)</f>
        <v>3</v>
      </c>
      <c r="D36" s="610"/>
      <c r="E36" s="611" t="str">
        <f>IF('各会計、関係団体の財政状況及び健全化判断比率'!B9="","",'各会計、関係団体の財政状況及び健全化判断比率'!B9)</f>
        <v>公共用地先行取得事業特別会計</v>
      </c>
      <c r="F36" s="611"/>
      <c r="G36" s="611"/>
      <c r="H36" s="611"/>
      <c r="I36" s="611"/>
      <c r="J36" s="611"/>
      <c r="K36" s="611"/>
      <c r="L36" s="611"/>
      <c r="M36" s="611"/>
      <c r="N36" s="611"/>
      <c r="O36" s="611"/>
      <c r="P36" s="611"/>
      <c r="Q36" s="611"/>
      <c r="R36" s="611"/>
      <c r="S36" s="611"/>
      <c r="T36" s="163"/>
      <c r="U36" s="610" t="str">
        <f t="shared" ref="U36:U43" si="4">IF(W36="","",U35+1)</f>
        <v/>
      </c>
      <c r="V36" s="610"/>
      <c r="W36" s="611"/>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福井県市町総合事務組合（一般会計）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福井県市町総合事務組合（交通災害共済事業特別会計）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福井県自治会館組合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坂井地区広域連合（一般会計）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坂井地区広域連合（代官山墓地特別会計）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坂井地区広域連合（介護保険特別会計）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福井県後期高齢者医療広域連合（一般会計）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17</v>
      </c>
      <c r="BX43" s="610"/>
      <c r="BY43" s="611" t="str">
        <f>IF('各会計、関係団体の財政状況及び健全化判断比率'!B77="","",'各会計、関係団体の財政状況及び健全化判断比率'!B77)</f>
        <v>福井県後期高齢者医療広域連合（後期高齢者医療特別会計）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E1bhIi6Db80WlmUGuy1pzmEfV71ZCJr8HHuzUzGB8pS9SJ+X770ZXhdug+ADsN3b142ZiBcseCWPF4Y4yZvPAQ==" saltValue="9zqujHcm8qEAsnuLUjujn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4394962</v>
      </c>
      <c r="S5" s="626"/>
      <c r="T5" s="626"/>
      <c r="U5" s="626"/>
      <c r="V5" s="626"/>
      <c r="W5" s="626"/>
      <c r="X5" s="626"/>
      <c r="Y5" s="627"/>
      <c r="Z5" s="628">
        <v>21.3</v>
      </c>
      <c r="AA5" s="628"/>
      <c r="AB5" s="628"/>
      <c r="AC5" s="628"/>
      <c r="AD5" s="629">
        <v>4394962</v>
      </c>
      <c r="AE5" s="629"/>
      <c r="AF5" s="629"/>
      <c r="AG5" s="629"/>
      <c r="AH5" s="629"/>
      <c r="AI5" s="629"/>
      <c r="AJ5" s="629"/>
      <c r="AK5" s="629"/>
      <c r="AL5" s="630">
        <v>47.3</v>
      </c>
      <c r="AM5" s="631"/>
      <c r="AN5" s="631"/>
      <c r="AO5" s="632"/>
      <c r="AP5" s="622" t="s">
        <v>216</v>
      </c>
      <c r="AQ5" s="623"/>
      <c r="AR5" s="623"/>
      <c r="AS5" s="623"/>
      <c r="AT5" s="623"/>
      <c r="AU5" s="623"/>
      <c r="AV5" s="623"/>
      <c r="AW5" s="623"/>
      <c r="AX5" s="623"/>
      <c r="AY5" s="623"/>
      <c r="AZ5" s="623"/>
      <c r="BA5" s="623"/>
      <c r="BB5" s="623"/>
      <c r="BC5" s="623"/>
      <c r="BD5" s="623"/>
      <c r="BE5" s="623"/>
      <c r="BF5" s="624"/>
      <c r="BG5" s="636">
        <v>4309539</v>
      </c>
      <c r="BH5" s="637"/>
      <c r="BI5" s="637"/>
      <c r="BJ5" s="637"/>
      <c r="BK5" s="637"/>
      <c r="BL5" s="637"/>
      <c r="BM5" s="637"/>
      <c r="BN5" s="638"/>
      <c r="BO5" s="639">
        <v>98.1</v>
      </c>
      <c r="BP5" s="639"/>
      <c r="BQ5" s="639"/>
      <c r="BR5" s="639"/>
      <c r="BS5" s="640">
        <v>108551</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140894</v>
      </c>
      <c r="S6" s="637"/>
      <c r="T6" s="637"/>
      <c r="U6" s="637"/>
      <c r="V6" s="637"/>
      <c r="W6" s="637"/>
      <c r="X6" s="637"/>
      <c r="Y6" s="638"/>
      <c r="Z6" s="639">
        <v>0.7</v>
      </c>
      <c r="AA6" s="639"/>
      <c r="AB6" s="639"/>
      <c r="AC6" s="639"/>
      <c r="AD6" s="640">
        <v>140894</v>
      </c>
      <c r="AE6" s="640"/>
      <c r="AF6" s="640"/>
      <c r="AG6" s="640"/>
      <c r="AH6" s="640"/>
      <c r="AI6" s="640"/>
      <c r="AJ6" s="640"/>
      <c r="AK6" s="640"/>
      <c r="AL6" s="641">
        <v>1.5</v>
      </c>
      <c r="AM6" s="642"/>
      <c r="AN6" s="642"/>
      <c r="AO6" s="643"/>
      <c r="AP6" s="633" t="s">
        <v>221</v>
      </c>
      <c r="AQ6" s="634"/>
      <c r="AR6" s="634"/>
      <c r="AS6" s="634"/>
      <c r="AT6" s="634"/>
      <c r="AU6" s="634"/>
      <c r="AV6" s="634"/>
      <c r="AW6" s="634"/>
      <c r="AX6" s="634"/>
      <c r="AY6" s="634"/>
      <c r="AZ6" s="634"/>
      <c r="BA6" s="634"/>
      <c r="BB6" s="634"/>
      <c r="BC6" s="634"/>
      <c r="BD6" s="634"/>
      <c r="BE6" s="634"/>
      <c r="BF6" s="635"/>
      <c r="BG6" s="636">
        <v>4309539</v>
      </c>
      <c r="BH6" s="637"/>
      <c r="BI6" s="637"/>
      <c r="BJ6" s="637"/>
      <c r="BK6" s="637"/>
      <c r="BL6" s="637"/>
      <c r="BM6" s="637"/>
      <c r="BN6" s="638"/>
      <c r="BO6" s="639">
        <v>98.1</v>
      </c>
      <c r="BP6" s="639"/>
      <c r="BQ6" s="639"/>
      <c r="BR6" s="639"/>
      <c r="BS6" s="640">
        <v>108551</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145713</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145713</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1629</v>
      </c>
      <c r="S7" s="637"/>
      <c r="T7" s="637"/>
      <c r="U7" s="637"/>
      <c r="V7" s="637"/>
      <c r="W7" s="637"/>
      <c r="X7" s="637"/>
      <c r="Y7" s="638"/>
      <c r="Z7" s="639">
        <v>0</v>
      </c>
      <c r="AA7" s="639"/>
      <c r="AB7" s="639"/>
      <c r="AC7" s="639"/>
      <c r="AD7" s="640">
        <v>1629</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1673485</v>
      </c>
      <c r="BH7" s="637"/>
      <c r="BI7" s="637"/>
      <c r="BJ7" s="637"/>
      <c r="BK7" s="637"/>
      <c r="BL7" s="637"/>
      <c r="BM7" s="637"/>
      <c r="BN7" s="638"/>
      <c r="BO7" s="639">
        <v>38.1</v>
      </c>
      <c r="BP7" s="639"/>
      <c r="BQ7" s="639"/>
      <c r="BR7" s="639"/>
      <c r="BS7" s="640">
        <v>108551</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4114181</v>
      </c>
      <c r="CS7" s="637"/>
      <c r="CT7" s="637"/>
      <c r="CU7" s="637"/>
      <c r="CV7" s="637"/>
      <c r="CW7" s="637"/>
      <c r="CX7" s="637"/>
      <c r="CY7" s="638"/>
      <c r="CZ7" s="639">
        <v>21.2</v>
      </c>
      <c r="DA7" s="639"/>
      <c r="DB7" s="639"/>
      <c r="DC7" s="639"/>
      <c r="DD7" s="645">
        <v>36834</v>
      </c>
      <c r="DE7" s="637"/>
      <c r="DF7" s="637"/>
      <c r="DG7" s="637"/>
      <c r="DH7" s="637"/>
      <c r="DI7" s="637"/>
      <c r="DJ7" s="637"/>
      <c r="DK7" s="637"/>
      <c r="DL7" s="637"/>
      <c r="DM7" s="637"/>
      <c r="DN7" s="637"/>
      <c r="DO7" s="637"/>
      <c r="DP7" s="638"/>
      <c r="DQ7" s="645">
        <v>1865165</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34505</v>
      </c>
      <c r="S8" s="637"/>
      <c r="T8" s="637"/>
      <c r="U8" s="637"/>
      <c r="V8" s="637"/>
      <c r="W8" s="637"/>
      <c r="X8" s="637"/>
      <c r="Y8" s="638"/>
      <c r="Z8" s="639">
        <v>0.2</v>
      </c>
      <c r="AA8" s="639"/>
      <c r="AB8" s="639"/>
      <c r="AC8" s="639"/>
      <c r="AD8" s="640">
        <v>34505</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45253</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5421314</v>
      </c>
      <c r="CS8" s="637"/>
      <c r="CT8" s="637"/>
      <c r="CU8" s="637"/>
      <c r="CV8" s="637"/>
      <c r="CW8" s="637"/>
      <c r="CX8" s="637"/>
      <c r="CY8" s="638"/>
      <c r="CZ8" s="639">
        <v>27.9</v>
      </c>
      <c r="DA8" s="639"/>
      <c r="DB8" s="639"/>
      <c r="DC8" s="639"/>
      <c r="DD8" s="645">
        <v>2343</v>
      </c>
      <c r="DE8" s="637"/>
      <c r="DF8" s="637"/>
      <c r="DG8" s="637"/>
      <c r="DH8" s="637"/>
      <c r="DI8" s="637"/>
      <c r="DJ8" s="637"/>
      <c r="DK8" s="637"/>
      <c r="DL8" s="637"/>
      <c r="DM8" s="637"/>
      <c r="DN8" s="637"/>
      <c r="DO8" s="637"/>
      <c r="DP8" s="638"/>
      <c r="DQ8" s="645">
        <v>2815700</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45918</v>
      </c>
      <c r="S9" s="637"/>
      <c r="T9" s="637"/>
      <c r="U9" s="637"/>
      <c r="V9" s="637"/>
      <c r="W9" s="637"/>
      <c r="X9" s="637"/>
      <c r="Y9" s="638"/>
      <c r="Z9" s="639">
        <v>0.2</v>
      </c>
      <c r="AA9" s="639"/>
      <c r="AB9" s="639"/>
      <c r="AC9" s="639"/>
      <c r="AD9" s="640">
        <v>45918</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1207744</v>
      </c>
      <c r="BH9" s="637"/>
      <c r="BI9" s="637"/>
      <c r="BJ9" s="637"/>
      <c r="BK9" s="637"/>
      <c r="BL9" s="637"/>
      <c r="BM9" s="637"/>
      <c r="BN9" s="638"/>
      <c r="BO9" s="639">
        <v>27.5</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924184</v>
      </c>
      <c r="CS9" s="637"/>
      <c r="CT9" s="637"/>
      <c r="CU9" s="637"/>
      <c r="CV9" s="637"/>
      <c r="CW9" s="637"/>
      <c r="CX9" s="637"/>
      <c r="CY9" s="638"/>
      <c r="CZ9" s="639">
        <v>4.8</v>
      </c>
      <c r="DA9" s="639"/>
      <c r="DB9" s="639"/>
      <c r="DC9" s="639"/>
      <c r="DD9" s="645">
        <v>2180</v>
      </c>
      <c r="DE9" s="637"/>
      <c r="DF9" s="637"/>
      <c r="DG9" s="637"/>
      <c r="DH9" s="637"/>
      <c r="DI9" s="637"/>
      <c r="DJ9" s="637"/>
      <c r="DK9" s="637"/>
      <c r="DL9" s="637"/>
      <c r="DM9" s="637"/>
      <c r="DN9" s="637"/>
      <c r="DO9" s="637"/>
      <c r="DP9" s="638"/>
      <c r="DQ9" s="645">
        <v>761825</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100256</v>
      </c>
      <c r="BH10" s="637"/>
      <c r="BI10" s="637"/>
      <c r="BJ10" s="637"/>
      <c r="BK10" s="637"/>
      <c r="BL10" s="637"/>
      <c r="BM10" s="637"/>
      <c r="BN10" s="638"/>
      <c r="BO10" s="639">
        <v>2.2999999999999998</v>
      </c>
      <c r="BP10" s="639"/>
      <c r="BQ10" s="639"/>
      <c r="BR10" s="639"/>
      <c r="BS10" s="640">
        <v>16763</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22229</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10729</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747995</v>
      </c>
      <c r="S11" s="637"/>
      <c r="T11" s="637"/>
      <c r="U11" s="637"/>
      <c r="V11" s="637"/>
      <c r="W11" s="637"/>
      <c r="X11" s="637"/>
      <c r="Y11" s="638"/>
      <c r="Z11" s="641">
        <v>3.6</v>
      </c>
      <c r="AA11" s="642"/>
      <c r="AB11" s="642"/>
      <c r="AC11" s="648"/>
      <c r="AD11" s="645">
        <v>747995</v>
      </c>
      <c r="AE11" s="637"/>
      <c r="AF11" s="637"/>
      <c r="AG11" s="637"/>
      <c r="AH11" s="637"/>
      <c r="AI11" s="637"/>
      <c r="AJ11" s="637"/>
      <c r="AK11" s="638"/>
      <c r="AL11" s="641">
        <v>8</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320232</v>
      </c>
      <c r="BH11" s="637"/>
      <c r="BI11" s="637"/>
      <c r="BJ11" s="637"/>
      <c r="BK11" s="637"/>
      <c r="BL11" s="637"/>
      <c r="BM11" s="637"/>
      <c r="BN11" s="638"/>
      <c r="BO11" s="639">
        <v>7.3</v>
      </c>
      <c r="BP11" s="639"/>
      <c r="BQ11" s="639"/>
      <c r="BR11" s="639"/>
      <c r="BS11" s="640">
        <v>91788</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805078</v>
      </c>
      <c r="CS11" s="637"/>
      <c r="CT11" s="637"/>
      <c r="CU11" s="637"/>
      <c r="CV11" s="637"/>
      <c r="CW11" s="637"/>
      <c r="CX11" s="637"/>
      <c r="CY11" s="638"/>
      <c r="CZ11" s="639">
        <v>4.0999999999999996</v>
      </c>
      <c r="DA11" s="639"/>
      <c r="DB11" s="639"/>
      <c r="DC11" s="639"/>
      <c r="DD11" s="645">
        <v>218348</v>
      </c>
      <c r="DE11" s="637"/>
      <c r="DF11" s="637"/>
      <c r="DG11" s="637"/>
      <c r="DH11" s="637"/>
      <c r="DI11" s="637"/>
      <c r="DJ11" s="637"/>
      <c r="DK11" s="637"/>
      <c r="DL11" s="637"/>
      <c r="DM11" s="637"/>
      <c r="DN11" s="637"/>
      <c r="DO11" s="637"/>
      <c r="DP11" s="638"/>
      <c r="DQ11" s="645">
        <v>312667</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63533</v>
      </c>
      <c r="S12" s="637"/>
      <c r="T12" s="637"/>
      <c r="U12" s="637"/>
      <c r="V12" s="637"/>
      <c r="W12" s="637"/>
      <c r="X12" s="637"/>
      <c r="Y12" s="638"/>
      <c r="Z12" s="639">
        <v>0.3</v>
      </c>
      <c r="AA12" s="639"/>
      <c r="AB12" s="639"/>
      <c r="AC12" s="639"/>
      <c r="AD12" s="640">
        <v>63533</v>
      </c>
      <c r="AE12" s="640"/>
      <c r="AF12" s="640"/>
      <c r="AG12" s="640"/>
      <c r="AH12" s="640"/>
      <c r="AI12" s="640"/>
      <c r="AJ12" s="640"/>
      <c r="AK12" s="640"/>
      <c r="AL12" s="641">
        <v>0.7</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2328028</v>
      </c>
      <c r="BH12" s="637"/>
      <c r="BI12" s="637"/>
      <c r="BJ12" s="637"/>
      <c r="BK12" s="637"/>
      <c r="BL12" s="637"/>
      <c r="BM12" s="637"/>
      <c r="BN12" s="638"/>
      <c r="BO12" s="639">
        <v>53</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773054</v>
      </c>
      <c r="CS12" s="637"/>
      <c r="CT12" s="637"/>
      <c r="CU12" s="637"/>
      <c r="CV12" s="637"/>
      <c r="CW12" s="637"/>
      <c r="CX12" s="637"/>
      <c r="CY12" s="638"/>
      <c r="CZ12" s="639">
        <v>4</v>
      </c>
      <c r="DA12" s="639"/>
      <c r="DB12" s="639"/>
      <c r="DC12" s="639"/>
      <c r="DD12" s="645">
        <v>23761</v>
      </c>
      <c r="DE12" s="637"/>
      <c r="DF12" s="637"/>
      <c r="DG12" s="637"/>
      <c r="DH12" s="637"/>
      <c r="DI12" s="637"/>
      <c r="DJ12" s="637"/>
      <c r="DK12" s="637"/>
      <c r="DL12" s="637"/>
      <c r="DM12" s="637"/>
      <c r="DN12" s="637"/>
      <c r="DO12" s="637"/>
      <c r="DP12" s="638"/>
      <c r="DQ12" s="645">
        <v>467457</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2327903</v>
      </c>
      <c r="BH13" s="637"/>
      <c r="BI13" s="637"/>
      <c r="BJ13" s="637"/>
      <c r="BK13" s="637"/>
      <c r="BL13" s="637"/>
      <c r="BM13" s="637"/>
      <c r="BN13" s="638"/>
      <c r="BO13" s="639">
        <v>53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2456360</v>
      </c>
      <c r="CS13" s="637"/>
      <c r="CT13" s="637"/>
      <c r="CU13" s="637"/>
      <c r="CV13" s="637"/>
      <c r="CW13" s="637"/>
      <c r="CX13" s="637"/>
      <c r="CY13" s="638"/>
      <c r="CZ13" s="639">
        <v>12.6</v>
      </c>
      <c r="DA13" s="639"/>
      <c r="DB13" s="639"/>
      <c r="DC13" s="639"/>
      <c r="DD13" s="645">
        <v>1514442</v>
      </c>
      <c r="DE13" s="637"/>
      <c r="DF13" s="637"/>
      <c r="DG13" s="637"/>
      <c r="DH13" s="637"/>
      <c r="DI13" s="637"/>
      <c r="DJ13" s="637"/>
      <c r="DK13" s="637"/>
      <c r="DL13" s="637"/>
      <c r="DM13" s="637"/>
      <c r="DN13" s="637"/>
      <c r="DO13" s="637"/>
      <c r="DP13" s="638"/>
      <c r="DQ13" s="645">
        <v>1122283</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104736</v>
      </c>
      <c r="BH14" s="637"/>
      <c r="BI14" s="637"/>
      <c r="BJ14" s="637"/>
      <c r="BK14" s="637"/>
      <c r="BL14" s="637"/>
      <c r="BM14" s="637"/>
      <c r="BN14" s="638"/>
      <c r="BO14" s="639">
        <v>2.4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612364</v>
      </c>
      <c r="CS14" s="637"/>
      <c r="CT14" s="637"/>
      <c r="CU14" s="637"/>
      <c r="CV14" s="637"/>
      <c r="CW14" s="637"/>
      <c r="CX14" s="637"/>
      <c r="CY14" s="638"/>
      <c r="CZ14" s="639">
        <v>3.2</v>
      </c>
      <c r="DA14" s="639"/>
      <c r="DB14" s="639"/>
      <c r="DC14" s="639"/>
      <c r="DD14" s="645">
        <v>4000</v>
      </c>
      <c r="DE14" s="637"/>
      <c r="DF14" s="637"/>
      <c r="DG14" s="637"/>
      <c r="DH14" s="637"/>
      <c r="DI14" s="637"/>
      <c r="DJ14" s="637"/>
      <c r="DK14" s="637"/>
      <c r="DL14" s="637"/>
      <c r="DM14" s="637"/>
      <c r="DN14" s="637"/>
      <c r="DO14" s="637"/>
      <c r="DP14" s="638"/>
      <c r="DQ14" s="645">
        <v>598905</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17891</v>
      </c>
      <c r="S15" s="637"/>
      <c r="T15" s="637"/>
      <c r="U15" s="637"/>
      <c r="V15" s="637"/>
      <c r="W15" s="637"/>
      <c r="X15" s="637"/>
      <c r="Y15" s="638"/>
      <c r="Z15" s="639">
        <v>0.1</v>
      </c>
      <c r="AA15" s="639"/>
      <c r="AB15" s="639"/>
      <c r="AC15" s="639"/>
      <c r="AD15" s="640">
        <v>17891</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203290</v>
      </c>
      <c r="BH15" s="637"/>
      <c r="BI15" s="637"/>
      <c r="BJ15" s="637"/>
      <c r="BK15" s="637"/>
      <c r="BL15" s="637"/>
      <c r="BM15" s="637"/>
      <c r="BN15" s="638"/>
      <c r="BO15" s="639">
        <v>4.5999999999999996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1818555</v>
      </c>
      <c r="CS15" s="637"/>
      <c r="CT15" s="637"/>
      <c r="CU15" s="637"/>
      <c r="CV15" s="637"/>
      <c r="CW15" s="637"/>
      <c r="CX15" s="637"/>
      <c r="CY15" s="638"/>
      <c r="CZ15" s="639">
        <v>9.4</v>
      </c>
      <c r="DA15" s="639"/>
      <c r="DB15" s="639"/>
      <c r="DC15" s="639"/>
      <c r="DD15" s="645">
        <v>293126</v>
      </c>
      <c r="DE15" s="637"/>
      <c r="DF15" s="637"/>
      <c r="DG15" s="637"/>
      <c r="DH15" s="637"/>
      <c r="DI15" s="637"/>
      <c r="DJ15" s="637"/>
      <c r="DK15" s="637"/>
      <c r="DL15" s="637"/>
      <c r="DM15" s="637"/>
      <c r="DN15" s="637"/>
      <c r="DO15" s="637"/>
      <c r="DP15" s="638"/>
      <c r="DQ15" s="645">
        <v>1346223</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103314</v>
      </c>
      <c r="S16" s="637"/>
      <c r="T16" s="637"/>
      <c r="U16" s="637"/>
      <c r="V16" s="637"/>
      <c r="W16" s="637"/>
      <c r="X16" s="637"/>
      <c r="Y16" s="638"/>
      <c r="Z16" s="639">
        <v>0.5</v>
      </c>
      <c r="AA16" s="639"/>
      <c r="AB16" s="639"/>
      <c r="AC16" s="639"/>
      <c r="AD16" s="640">
        <v>103314</v>
      </c>
      <c r="AE16" s="640"/>
      <c r="AF16" s="640"/>
      <c r="AG16" s="640"/>
      <c r="AH16" s="640"/>
      <c r="AI16" s="640"/>
      <c r="AJ16" s="640"/>
      <c r="AK16" s="640"/>
      <c r="AL16" s="641">
        <v>1.1000000000000001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422145</v>
      </c>
      <c r="CS16" s="637"/>
      <c r="CT16" s="637"/>
      <c r="CU16" s="637"/>
      <c r="CV16" s="637"/>
      <c r="CW16" s="637"/>
      <c r="CX16" s="637"/>
      <c r="CY16" s="638"/>
      <c r="CZ16" s="639">
        <v>2.2000000000000002</v>
      </c>
      <c r="DA16" s="639"/>
      <c r="DB16" s="639"/>
      <c r="DC16" s="639"/>
      <c r="DD16" s="645" t="s">
        <v>122</v>
      </c>
      <c r="DE16" s="637"/>
      <c r="DF16" s="637"/>
      <c r="DG16" s="637"/>
      <c r="DH16" s="637"/>
      <c r="DI16" s="637"/>
      <c r="DJ16" s="637"/>
      <c r="DK16" s="637"/>
      <c r="DL16" s="637"/>
      <c r="DM16" s="637"/>
      <c r="DN16" s="637"/>
      <c r="DO16" s="637"/>
      <c r="DP16" s="638"/>
      <c r="DQ16" s="645">
        <v>1275</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151338</v>
      </c>
      <c r="S17" s="637"/>
      <c r="T17" s="637"/>
      <c r="U17" s="637"/>
      <c r="V17" s="637"/>
      <c r="W17" s="637"/>
      <c r="X17" s="637"/>
      <c r="Y17" s="638"/>
      <c r="Z17" s="639">
        <v>0.7</v>
      </c>
      <c r="AA17" s="639"/>
      <c r="AB17" s="639"/>
      <c r="AC17" s="639"/>
      <c r="AD17" s="640">
        <v>151338</v>
      </c>
      <c r="AE17" s="640"/>
      <c r="AF17" s="640"/>
      <c r="AG17" s="640"/>
      <c r="AH17" s="640"/>
      <c r="AI17" s="640"/>
      <c r="AJ17" s="640"/>
      <c r="AK17" s="640"/>
      <c r="AL17" s="641">
        <v>1.6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1905001</v>
      </c>
      <c r="CS17" s="637"/>
      <c r="CT17" s="637"/>
      <c r="CU17" s="637"/>
      <c r="CV17" s="637"/>
      <c r="CW17" s="637"/>
      <c r="CX17" s="637"/>
      <c r="CY17" s="638"/>
      <c r="CZ17" s="639">
        <v>9.8000000000000007</v>
      </c>
      <c r="DA17" s="639"/>
      <c r="DB17" s="639"/>
      <c r="DC17" s="639"/>
      <c r="DD17" s="645" t="s">
        <v>122</v>
      </c>
      <c r="DE17" s="637"/>
      <c r="DF17" s="637"/>
      <c r="DG17" s="637"/>
      <c r="DH17" s="637"/>
      <c r="DI17" s="637"/>
      <c r="DJ17" s="637"/>
      <c r="DK17" s="637"/>
      <c r="DL17" s="637"/>
      <c r="DM17" s="637"/>
      <c r="DN17" s="637"/>
      <c r="DO17" s="637"/>
      <c r="DP17" s="638"/>
      <c r="DQ17" s="645">
        <v>1901570</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19846</v>
      </c>
      <c r="S18" s="637"/>
      <c r="T18" s="637"/>
      <c r="U18" s="637"/>
      <c r="V18" s="637"/>
      <c r="W18" s="637"/>
      <c r="X18" s="637"/>
      <c r="Y18" s="638"/>
      <c r="Z18" s="639">
        <v>0.1</v>
      </c>
      <c r="AA18" s="639"/>
      <c r="AB18" s="639"/>
      <c r="AC18" s="639"/>
      <c r="AD18" s="640">
        <v>19846</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120131</v>
      </c>
      <c r="S19" s="637"/>
      <c r="T19" s="637"/>
      <c r="U19" s="637"/>
      <c r="V19" s="637"/>
      <c r="W19" s="637"/>
      <c r="X19" s="637"/>
      <c r="Y19" s="638"/>
      <c r="Z19" s="639">
        <v>0.6</v>
      </c>
      <c r="AA19" s="639"/>
      <c r="AB19" s="639"/>
      <c r="AC19" s="639"/>
      <c r="AD19" s="640">
        <v>120131</v>
      </c>
      <c r="AE19" s="640"/>
      <c r="AF19" s="640"/>
      <c r="AG19" s="640"/>
      <c r="AH19" s="640"/>
      <c r="AI19" s="640"/>
      <c r="AJ19" s="640"/>
      <c r="AK19" s="640"/>
      <c r="AL19" s="641">
        <v>1.3</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85423</v>
      </c>
      <c r="BH19" s="637"/>
      <c r="BI19" s="637"/>
      <c r="BJ19" s="637"/>
      <c r="BK19" s="637"/>
      <c r="BL19" s="637"/>
      <c r="BM19" s="637"/>
      <c r="BN19" s="638"/>
      <c r="BO19" s="639">
        <v>1.9</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11361</v>
      </c>
      <c r="S20" s="637"/>
      <c r="T20" s="637"/>
      <c r="U20" s="637"/>
      <c r="V20" s="637"/>
      <c r="W20" s="637"/>
      <c r="X20" s="637"/>
      <c r="Y20" s="638"/>
      <c r="Z20" s="639">
        <v>0.1</v>
      </c>
      <c r="AA20" s="639"/>
      <c r="AB20" s="639"/>
      <c r="AC20" s="639"/>
      <c r="AD20" s="640">
        <v>11361</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85423</v>
      </c>
      <c r="BH20" s="637"/>
      <c r="BI20" s="637"/>
      <c r="BJ20" s="637"/>
      <c r="BK20" s="637"/>
      <c r="BL20" s="637"/>
      <c r="BM20" s="637"/>
      <c r="BN20" s="638"/>
      <c r="BO20" s="639">
        <v>1.9</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19420178</v>
      </c>
      <c r="CS20" s="637"/>
      <c r="CT20" s="637"/>
      <c r="CU20" s="637"/>
      <c r="CV20" s="637"/>
      <c r="CW20" s="637"/>
      <c r="CX20" s="637"/>
      <c r="CY20" s="638"/>
      <c r="CZ20" s="639">
        <v>100</v>
      </c>
      <c r="DA20" s="639"/>
      <c r="DB20" s="639"/>
      <c r="DC20" s="639"/>
      <c r="DD20" s="645">
        <v>2095034</v>
      </c>
      <c r="DE20" s="637"/>
      <c r="DF20" s="637"/>
      <c r="DG20" s="637"/>
      <c r="DH20" s="637"/>
      <c r="DI20" s="637"/>
      <c r="DJ20" s="637"/>
      <c r="DK20" s="637"/>
      <c r="DL20" s="637"/>
      <c r="DM20" s="637"/>
      <c r="DN20" s="637"/>
      <c r="DO20" s="637"/>
      <c r="DP20" s="638"/>
      <c r="DQ20" s="645">
        <v>11349512</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4214174</v>
      </c>
      <c r="S21" s="637"/>
      <c r="T21" s="637"/>
      <c r="U21" s="637"/>
      <c r="V21" s="637"/>
      <c r="W21" s="637"/>
      <c r="X21" s="637"/>
      <c r="Y21" s="638"/>
      <c r="Z21" s="639">
        <v>20.399999999999999</v>
      </c>
      <c r="AA21" s="639"/>
      <c r="AB21" s="639"/>
      <c r="AC21" s="639"/>
      <c r="AD21" s="640">
        <v>3559224</v>
      </c>
      <c r="AE21" s="640"/>
      <c r="AF21" s="640"/>
      <c r="AG21" s="640"/>
      <c r="AH21" s="640"/>
      <c r="AI21" s="640"/>
      <c r="AJ21" s="640"/>
      <c r="AK21" s="640"/>
      <c r="AL21" s="641">
        <v>38.299999999999997</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85423</v>
      </c>
      <c r="BH21" s="637"/>
      <c r="BI21" s="637"/>
      <c r="BJ21" s="637"/>
      <c r="BK21" s="637"/>
      <c r="BL21" s="637"/>
      <c r="BM21" s="637"/>
      <c r="BN21" s="638"/>
      <c r="BO21" s="639">
        <v>1.9</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3559224</v>
      </c>
      <c r="S22" s="637"/>
      <c r="T22" s="637"/>
      <c r="U22" s="637"/>
      <c r="V22" s="637"/>
      <c r="W22" s="637"/>
      <c r="X22" s="637"/>
      <c r="Y22" s="638"/>
      <c r="Z22" s="639">
        <v>17.2</v>
      </c>
      <c r="AA22" s="639"/>
      <c r="AB22" s="639"/>
      <c r="AC22" s="639"/>
      <c r="AD22" s="640">
        <v>3559224</v>
      </c>
      <c r="AE22" s="640"/>
      <c r="AF22" s="640"/>
      <c r="AG22" s="640"/>
      <c r="AH22" s="640"/>
      <c r="AI22" s="640"/>
      <c r="AJ22" s="640"/>
      <c r="AK22" s="640"/>
      <c r="AL22" s="641">
        <v>38.299999999999997</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654950</v>
      </c>
      <c r="S23" s="637"/>
      <c r="T23" s="637"/>
      <c r="U23" s="637"/>
      <c r="V23" s="637"/>
      <c r="W23" s="637"/>
      <c r="X23" s="637"/>
      <c r="Y23" s="638"/>
      <c r="Z23" s="639">
        <v>3.2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8064112</v>
      </c>
      <c r="CS24" s="626"/>
      <c r="CT24" s="626"/>
      <c r="CU24" s="626"/>
      <c r="CV24" s="626"/>
      <c r="CW24" s="626"/>
      <c r="CX24" s="626"/>
      <c r="CY24" s="627"/>
      <c r="CZ24" s="630">
        <v>41.5</v>
      </c>
      <c r="DA24" s="631"/>
      <c r="DB24" s="631"/>
      <c r="DC24" s="647"/>
      <c r="DD24" s="671">
        <v>5647349</v>
      </c>
      <c r="DE24" s="626"/>
      <c r="DF24" s="626"/>
      <c r="DG24" s="626"/>
      <c r="DH24" s="626"/>
      <c r="DI24" s="626"/>
      <c r="DJ24" s="626"/>
      <c r="DK24" s="627"/>
      <c r="DL24" s="671">
        <v>4817993</v>
      </c>
      <c r="DM24" s="626"/>
      <c r="DN24" s="626"/>
      <c r="DO24" s="626"/>
      <c r="DP24" s="626"/>
      <c r="DQ24" s="626"/>
      <c r="DR24" s="626"/>
      <c r="DS24" s="626"/>
      <c r="DT24" s="626"/>
      <c r="DU24" s="626"/>
      <c r="DV24" s="627"/>
      <c r="DW24" s="630">
        <v>51.6</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9916153</v>
      </c>
      <c r="S25" s="637"/>
      <c r="T25" s="637"/>
      <c r="U25" s="637"/>
      <c r="V25" s="637"/>
      <c r="W25" s="637"/>
      <c r="X25" s="637"/>
      <c r="Y25" s="638"/>
      <c r="Z25" s="639">
        <v>48</v>
      </c>
      <c r="AA25" s="639"/>
      <c r="AB25" s="639"/>
      <c r="AC25" s="639"/>
      <c r="AD25" s="640">
        <v>9261203</v>
      </c>
      <c r="AE25" s="640"/>
      <c r="AF25" s="640"/>
      <c r="AG25" s="640"/>
      <c r="AH25" s="640"/>
      <c r="AI25" s="640"/>
      <c r="AJ25" s="640"/>
      <c r="AK25" s="640"/>
      <c r="AL25" s="641">
        <v>99.6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2778633</v>
      </c>
      <c r="CS25" s="668"/>
      <c r="CT25" s="668"/>
      <c r="CU25" s="668"/>
      <c r="CV25" s="668"/>
      <c r="CW25" s="668"/>
      <c r="CX25" s="668"/>
      <c r="CY25" s="669"/>
      <c r="CZ25" s="641">
        <v>14.3</v>
      </c>
      <c r="DA25" s="666"/>
      <c r="DB25" s="666"/>
      <c r="DC25" s="670"/>
      <c r="DD25" s="645">
        <v>2489131</v>
      </c>
      <c r="DE25" s="668"/>
      <c r="DF25" s="668"/>
      <c r="DG25" s="668"/>
      <c r="DH25" s="668"/>
      <c r="DI25" s="668"/>
      <c r="DJ25" s="668"/>
      <c r="DK25" s="669"/>
      <c r="DL25" s="645">
        <v>2308438</v>
      </c>
      <c r="DM25" s="668"/>
      <c r="DN25" s="668"/>
      <c r="DO25" s="668"/>
      <c r="DP25" s="668"/>
      <c r="DQ25" s="668"/>
      <c r="DR25" s="668"/>
      <c r="DS25" s="668"/>
      <c r="DT25" s="668"/>
      <c r="DU25" s="668"/>
      <c r="DV25" s="669"/>
      <c r="DW25" s="641">
        <v>24.7</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1895</v>
      </c>
      <c r="S26" s="637"/>
      <c r="T26" s="637"/>
      <c r="U26" s="637"/>
      <c r="V26" s="637"/>
      <c r="W26" s="637"/>
      <c r="X26" s="637"/>
      <c r="Y26" s="638"/>
      <c r="Z26" s="639">
        <v>0</v>
      </c>
      <c r="AA26" s="639"/>
      <c r="AB26" s="639"/>
      <c r="AC26" s="639"/>
      <c r="AD26" s="640">
        <v>1895</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1812302</v>
      </c>
      <c r="CS26" s="637"/>
      <c r="CT26" s="637"/>
      <c r="CU26" s="637"/>
      <c r="CV26" s="637"/>
      <c r="CW26" s="637"/>
      <c r="CX26" s="637"/>
      <c r="CY26" s="638"/>
      <c r="CZ26" s="641">
        <v>9.3000000000000007</v>
      </c>
      <c r="DA26" s="666"/>
      <c r="DB26" s="666"/>
      <c r="DC26" s="670"/>
      <c r="DD26" s="645">
        <v>1605320</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218177</v>
      </c>
      <c r="S27" s="637"/>
      <c r="T27" s="637"/>
      <c r="U27" s="637"/>
      <c r="V27" s="637"/>
      <c r="W27" s="637"/>
      <c r="X27" s="637"/>
      <c r="Y27" s="638"/>
      <c r="Z27" s="639">
        <v>1.1000000000000001</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4394962</v>
      </c>
      <c r="BH27" s="637"/>
      <c r="BI27" s="637"/>
      <c r="BJ27" s="637"/>
      <c r="BK27" s="637"/>
      <c r="BL27" s="637"/>
      <c r="BM27" s="637"/>
      <c r="BN27" s="638"/>
      <c r="BO27" s="639">
        <v>100</v>
      </c>
      <c r="BP27" s="639"/>
      <c r="BQ27" s="639"/>
      <c r="BR27" s="639"/>
      <c r="BS27" s="640">
        <v>108551</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3380478</v>
      </c>
      <c r="CS27" s="668"/>
      <c r="CT27" s="668"/>
      <c r="CU27" s="668"/>
      <c r="CV27" s="668"/>
      <c r="CW27" s="668"/>
      <c r="CX27" s="668"/>
      <c r="CY27" s="669"/>
      <c r="CZ27" s="641">
        <v>17.399999999999999</v>
      </c>
      <c r="DA27" s="666"/>
      <c r="DB27" s="666"/>
      <c r="DC27" s="670"/>
      <c r="DD27" s="645">
        <v>1256648</v>
      </c>
      <c r="DE27" s="668"/>
      <c r="DF27" s="668"/>
      <c r="DG27" s="668"/>
      <c r="DH27" s="668"/>
      <c r="DI27" s="668"/>
      <c r="DJ27" s="668"/>
      <c r="DK27" s="669"/>
      <c r="DL27" s="645">
        <v>907624</v>
      </c>
      <c r="DM27" s="668"/>
      <c r="DN27" s="668"/>
      <c r="DO27" s="668"/>
      <c r="DP27" s="668"/>
      <c r="DQ27" s="668"/>
      <c r="DR27" s="668"/>
      <c r="DS27" s="668"/>
      <c r="DT27" s="668"/>
      <c r="DU27" s="668"/>
      <c r="DV27" s="669"/>
      <c r="DW27" s="641">
        <v>9.6999999999999993</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111024</v>
      </c>
      <c r="S28" s="637"/>
      <c r="T28" s="637"/>
      <c r="U28" s="637"/>
      <c r="V28" s="637"/>
      <c r="W28" s="637"/>
      <c r="X28" s="637"/>
      <c r="Y28" s="638"/>
      <c r="Z28" s="639">
        <v>0.5</v>
      </c>
      <c r="AA28" s="639"/>
      <c r="AB28" s="639"/>
      <c r="AC28" s="639"/>
      <c r="AD28" s="640">
        <v>18521</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1905001</v>
      </c>
      <c r="CS28" s="637"/>
      <c r="CT28" s="637"/>
      <c r="CU28" s="637"/>
      <c r="CV28" s="637"/>
      <c r="CW28" s="637"/>
      <c r="CX28" s="637"/>
      <c r="CY28" s="638"/>
      <c r="CZ28" s="641">
        <v>9.8000000000000007</v>
      </c>
      <c r="DA28" s="666"/>
      <c r="DB28" s="666"/>
      <c r="DC28" s="670"/>
      <c r="DD28" s="645">
        <v>1901570</v>
      </c>
      <c r="DE28" s="637"/>
      <c r="DF28" s="637"/>
      <c r="DG28" s="637"/>
      <c r="DH28" s="637"/>
      <c r="DI28" s="637"/>
      <c r="DJ28" s="637"/>
      <c r="DK28" s="638"/>
      <c r="DL28" s="645">
        <v>1601931</v>
      </c>
      <c r="DM28" s="637"/>
      <c r="DN28" s="637"/>
      <c r="DO28" s="637"/>
      <c r="DP28" s="637"/>
      <c r="DQ28" s="637"/>
      <c r="DR28" s="637"/>
      <c r="DS28" s="637"/>
      <c r="DT28" s="637"/>
      <c r="DU28" s="637"/>
      <c r="DV28" s="638"/>
      <c r="DW28" s="641">
        <v>17.2</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75998</v>
      </c>
      <c r="S29" s="637"/>
      <c r="T29" s="637"/>
      <c r="U29" s="637"/>
      <c r="V29" s="637"/>
      <c r="W29" s="637"/>
      <c r="X29" s="637"/>
      <c r="Y29" s="638"/>
      <c r="Z29" s="639">
        <v>0.4</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1905001</v>
      </c>
      <c r="CS29" s="668"/>
      <c r="CT29" s="668"/>
      <c r="CU29" s="668"/>
      <c r="CV29" s="668"/>
      <c r="CW29" s="668"/>
      <c r="CX29" s="668"/>
      <c r="CY29" s="669"/>
      <c r="CZ29" s="641">
        <v>9.8000000000000007</v>
      </c>
      <c r="DA29" s="666"/>
      <c r="DB29" s="666"/>
      <c r="DC29" s="670"/>
      <c r="DD29" s="645">
        <v>1901570</v>
      </c>
      <c r="DE29" s="668"/>
      <c r="DF29" s="668"/>
      <c r="DG29" s="668"/>
      <c r="DH29" s="668"/>
      <c r="DI29" s="668"/>
      <c r="DJ29" s="668"/>
      <c r="DK29" s="669"/>
      <c r="DL29" s="645">
        <v>1601931</v>
      </c>
      <c r="DM29" s="668"/>
      <c r="DN29" s="668"/>
      <c r="DO29" s="668"/>
      <c r="DP29" s="668"/>
      <c r="DQ29" s="668"/>
      <c r="DR29" s="668"/>
      <c r="DS29" s="668"/>
      <c r="DT29" s="668"/>
      <c r="DU29" s="668"/>
      <c r="DV29" s="669"/>
      <c r="DW29" s="641">
        <v>17.2</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3138970</v>
      </c>
      <c r="S30" s="637"/>
      <c r="T30" s="637"/>
      <c r="U30" s="637"/>
      <c r="V30" s="637"/>
      <c r="W30" s="637"/>
      <c r="X30" s="637"/>
      <c r="Y30" s="638"/>
      <c r="Z30" s="639">
        <v>15.2</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1859454</v>
      </c>
      <c r="CS30" s="637"/>
      <c r="CT30" s="637"/>
      <c r="CU30" s="637"/>
      <c r="CV30" s="637"/>
      <c r="CW30" s="637"/>
      <c r="CX30" s="637"/>
      <c r="CY30" s="638"/>
      <c r="CZ30" s="641">
        <v>9.6</v>
      </c>
      <c r="DA30" s="666"/>
      <c r="DB30" s="666"/>
      <c r="DC30" s="670"/>
      <c r="DD30" s="645">
        <v>1856023</v>
      </c>
      <c r="DE30" s="637"/>
      <c r="DF30" s="637"/>
      <c r="DG30" s="637"/>
      <c r="DH30" s="637"/>
      <c r="DI30" s="637"/>
      <c r="DJ30" s="637"/>
      <c r="DK30" s="638"/>
      <c r="DL30" s="645">
        <v>1557023</v>
      </c>
      <c r="DM30" s="637"/>
      <c r="DN30" s="637"/>
      <c r="DO30" s="637"/>
      <c r="DP30" s="637"/>
      <c r="DQ30" s="637"/>
      <c r="DR30" s="637"/>
      <c r="DS30" s="637"/>
      <c r="DT30" s="637"/>
      <c r="DU30" s="637"/>
      <c r="DV30" s="638"/>
      <c r="DW30" s="641">
        <v>16.7</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98.6</v>
      </c>
      <c r="BH31" s="680"/>
      <c r="BI31" s="680"/>
      <c r="BJ31" s="680"/>
      <c r="BK31" s="680"/>
      <c r="BL31" s="680"/>
      <c r="BM31" s="631">
        <v>95.9</v>
      </c>
      <c r="BN31" s="680"/>
      <c r="BO31" s="680"/>
      <c r="BP31" s="680"/>
      <c r="BQ31" s="681"/>
      <c r="BR31" s="692">
        <v>99.5</v>
      </c>
      <c r="BS31" s="680"/>
      <c r="BT31" s="680"/>
      <c r="BU31" s="680"/>
      <c r="BV31" s="680"/>
      <c r="BW31" s="680"/>
      <c r="BX31" s="631">
        <v>96.6</v>
      </c>
      <c r="BY31" s="680"/>
      <c r="BZ31" s="680"/>
      <c r="CA31" s="680"/>
      <c r="CB31" s="681"/>
      <c r="CD31" s="674"/>
      <c r="CE31" s="675"/>
      <c r="CF31" s="633" t="s">
        <v>300</v>
      </c>
      <c r="CG31" s="634"/>
      <c r="CH31" s="634"/>
      <c r="CI31" s="634"/>
      <c r="CJ31" s="634"/>
      <c r="CK31" s="634"/>
      <c r="CL31" s="634"/>
      <c r="CM31" s="634"/>
      <c r="CN31" s="634"/>
      <c r="CO31" s="634"/>
      <c r="CP31" s="634"/>
      <c r="CQ31" s="635"/>
      <c r="CR31" s="636">
        <v>45547</v>
      </c>
      <c r="CS31" s="668"/>
      <c r="CT31" s="668"/>
      <c r="CU31" s="668"/>
      <c r="CV31" s="668"/>
      <c r="CW31" s="668"/>
      <c r="CX31" s="668"/>
      <c r="CY31" s="669"/>
      <c r="CZ31" s="641">
        <v>0.2</v>
      </c>
      <c r="DA31" s="666"/>
      <c r="DB31" s="666"/>
      <c r="DC31" s="670"/>
      <c r="DD31" s="645">
        <v>45547</v>
      </c>
      <c r="DE31" s="668"/>
      <c r="DF31" s="668"/>
      <c r="DG31" s="668"/>
      <c r="DH31" s="668"/>
      <c r="DI31" s="668"/>
      <c r="DJ31" s="668"/>
      <c r="DK31" s="669"/>
      <c r="DL31" s="645">
        <v>44908</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1521267</v>
      </c>
      <c r="S32" s="637"/>
      <c r="T32" s="637"/>
      <c r="U32" s="637"/>
      <c r="V32" s="637"/>
      <c r="W32" s="637"/>
      <c r="X32" s="637"/>
      <c r="Y32" s="638"/>
      <c r="Z32" s="639">
        <v>7.4</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99.3</v>
      </c>
      <c r="BH32" s="668"/>
      <c r="BI32" s="668"/>
      <c r="BJ32" s="668"/>
      <c r="BK32" s="668"/>
      <c r="BL32" s="668"/>
      <c r="BM32" s="642">
        <v>98.3</v>
      </c>
      <c r="BN32" s="668"/>
      <c r="BO32" s="668"/>
      <c r="BP32" s="668"/>
      <c r="BQ32" s="691"/>
      <c r="BR32" s="693">
        <v>99.3</v>
      </c>
      <c r="BS32" s="668"/>
      <c r="BT32" s="668"/>
      <c r="BU32" s="668"/>
      <c r="BV32" s="668"/>
      <c r="BW32" s="668"/>
      <c r="BX32" s="642">
        <v>98.4</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39003</v>
      </c>
      <c r="S33" s="637"/>
      <c r="T33" s="637"/>
      <c r="U33" s="637"/>
      <c r="V33" s="637"/>
      <c r="W33" s="637"/>
      <c r="X33" s="637"/>
      <c r="Y33" s="638"/>
      <c r="Z33" s="639">
        <v>0.2</v>
      </c>
      <c r="AA33" s="639"/>
      <c r="AB33" s="639"/>
      <c r="AC33" s="639"/>
      <c r="AD33" s="640">
        <v>12856</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v>
      </c>
      <c r="BH33" s="695"/>
      <c r="BI33" s="695"/>
      <c r="BJ33" s="695"/>
      <c r="BK33" s="695"/>
      <c r="BL33" s="695"/>
      <c r="BM33" s="696">
        <v>93.7</v>
      </c>
      <c r="BN33" s="695"/>
      <c r="BO33" s="695"/>
      <c r="BP33" s="695"/>
      <c r="BQ33" s="697"/>
      <c r="BR33" s="694">
        <v>99.6</v>
      </c>
      <c r="BS33" s="695"/>
      <c r="BT33" s="695"/>
      <c r="BU33" s="695"/>
      <c r="BV33" s="695"/>
      <c r="BW33" s="695"/>
      <c r="BX33" s="696">
        <v>94.9</v>
      </c>
      <c r="BY33" s="695"/>
      <c r="BZ33" s="695"/>
      <c r="CA33" s="695"/>
      <c r="CB33" s="697"/>
      <c r="CD33" s="633" t="s">
        <v>307</v>
      </c>
      <c r="CE33" s="634"/>
      <c r="CF33" s="634"/>
      <c r="CG33" s="634"/>
      <c r="CH33" s="634"/>
      <c r="CI33" s="634"/>
      <c r="CJ33" s="634"/>
      <c r="CK33" s="634"/>
      <c r="CL33" s="634"/>
      <c r="CM33" s="634"/>
      <c r="CN33" s="634"/>
      <c r="CO33" s="634"/>
      <c r="CP33" s="634"/>
      <c r="CQ33" s="635"/>
      <c r="CR33" s="636">
        <v>8894881</v>
      </c>
      <c r="CS33" s="668"/>
      <c r="CT33" s="668"/>
      <c r="CU33" s="668"/>
      <c r="CV33" s="668"/>
      <c r="CW33" s="668"/>
      <c r="CX33" s="668"/>
      <c r="CY33" s="669"/>
      <c r="CZ33" s="641">
        <v>45.8</v>
      </c>
      <c r="DA33" s="666"/>
      <c r="DB33" s="666"/>
      <c r="DC33" s="670"/>
      <c r="DD33" s="645">
        <v>5245737</v>
      </c>
      <c r="DE33" s="668"/>
      <c r="DF33" s="668"/>
      <c r="DG33" s="668"/>
      <c r="DH33" s="668"/>
      <c r="DI33" s="668"/>
      <c r="DJ33" s="668"/>
      <c r="DK33" s="669"/>
      <c r="DL33" s="645">
        <v>4057754</v>
      </c>
      <c r="DM33" s="668"/>
      <c r="DN33" s="668"/>
      <c r="DO33" s="668"/>
      <c r="DP33" s="668"/>
      <c r="DQ33" s="668"/>
      <c r="DR33" s="668"/>
      <c r="DS33" s="668"/>
      <c r="DT33" s="668"/>
      <c r="DU33" s="668"/>
      <c r="DV33" s="669"/>
      <c r="DW33" s="641">
        <v>43.5</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1263288</v>
      </c>
      <c r="S34" s="637"/>
      <c r="T34" s="637"/>
      <c r="U34" s="637"/>
      <c r="V34" s="637"/>
      <c r="W34" s="637"/>
      <c r="X34" s="637"/>
      <c r="Y34" s="638"/>
      <c r="Z34" s="639">
        <v>6.1</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2318757</v>
      </c>
      <c r="CS34" s="637"/>
      <c r="CT34" s="637"/>
      <c r="CU34" s="637"/>
      <c r="CV34" s="637"/>
      <c r="CW34" s="637"/>
      <c r="CX34" s="637"/>
      <c r="CY34" s="638"/>
      <c r="CZ34" s="641">
        <v>11.9</v>
      </c>
      <c r="DA34" s="666"/>
      <c r="DB34" s="666"/>
      <c r="DC34" s="670"/>
      <c r="DD34" s="645">
        <v>1385795</v>
      </c>
      <c r="DE34" s="637"/>
      <c r="DF34" s="637"/>
      <c r="DG34" s="637"/>
      <c r="DH34" s="637"/>
      <c r="DI34" s="637"/>
      <c r="DJ34" s="637"/>
      <c r="DK34" s="638"/>
      <c r="DL34" s="645">
        <v>1225774</v>
      </c>
      <c r="DM34" s="637"/>
      <c r="DN34" s="637"/>
      <c r="DO34" s="637"/>
      <c r="DP34" s="637"/>
      <c r="DQ34" s="637"/>
      <c r="DR34" s="637"/>
      <c r="DS34" s="637"/>
      <c r="DT34" s="637"/>
      <c r="DU34" s="637"/>
      <c r="DV34" s="638"/>
      <c r="DW34" s="641">
        <v>13.1</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1436241</v>
      </c>
      <c r="S35" s="637"/>
      <c r="T35" s="637"/>
      <c r="U35" s="637"/>
      <c r="V35" s="637"/>
      <c r="W35" s="637"/>
      <c r="X35" s="637"/>
      <c r="Y35" s="638"/>
      <c r="Z35" s="639">
        <v>7</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175005</v>
      </c>
      <c r="CS35" s="668"/>
      <c r="CT35" s="668"/>
      <c r="CU35" s="668"/>
      <c r="CV35" s="668"/>
      <c r="CW35" s="668"/>
      <c r="CX35" s="668"/>
      <c r="CY35" s="669"/>
      <c r="CZ35" s="641">
        <v>0.9</v>
      </c>
      <c r="DA35" s="666"/>
      <c r="DB35" s="666"/>
      <c r="DC35" s="670"/>
      <c r="DD35" s="645">
        <v>109223</v>
      </c>
      <c r="DE35" s="668"/>
      <c r="DF35" s="668"/>
      <c r="DG35" s="668"/>
      <c r="DH35" s="668"/>
      <c r="DI35" s="668"/>
      <c r="DJ35" s="668"/>
      <c r="DK35" s="669"/>
      <c r="DL35" s="645">
        <v>94354</v>
      </c>
      <c r="DM35" s="668"/>
      <c r="DN35" s="668"/>
      <c r="DO35" s="668"/>
      <c r="DP35" s="668"/>
      <c r="DQ35" s="668"/>
      <c r="DR35" s="668"/>
      <c r="DS35" s="668"/>
      <c r="DT35" s="668"/>
      <c r="DU35" s="668"/>
      <c r="DV35" s="669"/>
      <c r="DW35" s="641">
        <v>1</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1139806</v>
      </c>
      <c r="S36" s="637"/>
      <c r="T36" s="637"/>
      <c r="U36" s="637"/>
      <c r="V36" s="637"/>
      <c r="W36" s="637"/>
      <c r="X36" s="637"/>
      <c r="Y36" s="638"/>
      <c r="Z36" s="639">
        <v>5.5</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1595367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119525</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3541170</v>
      </c>
      <c r="CS36" s="637"/>
      <c r="CT36" s="637"/>
      <c r="CU36" s="637"/>
      <c r="CV36" s="637"/>
      <c r="CW36" s="637"/>
      <c r="CX36" s="637"/>
      <c r="CY36" s="638"/>
      <c r="CZ36" s="641">
        <v>18.2</v>
      </c>
      <c r="DA36" s="666"/>
      <c r="DB36" s="666"/>
      <c r="DC36" s="670"/>
      <c r="DD36" s="645">
        <v>2385601</v>
      </c>
      <c r="DE36" s="637"/>
      <c r="DF36" s="637"/>
      <c r="DG36" s="637"/>
      <c r="DH36" s="637"/>
      <c r="DI36" s="637"/>
      <c r="DJ36" s="637"/>
      <c r="DK36" s="638"/>
      <c r="DL36" s="645">
        <v>1897069</v>
      </c>
      <c r="DM36" s="637"/>
      <c r="DN36" s="637"/>
      <c r="DO36" s="637"/>
      <c r="DP36" s="637"/>
      <c r="DQ36" s="637"/>
      <c r="DR36" s="637"/>
      <c r="DS36" s="637"/>
      <c r="DT36" s="637"/>
      <c r="DU36" s="637"/>
      <c r="DV36" s="638"/>
      <c r="DW36" s="641">
        <v>20.3</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725105</v>
      </c>
      <c r="S37" s="637"/>
      <c r="T37" s="637"/>
      <c r="U37" s="637"/>
      <c r="V37" s="637"/>
      <c r="W37" s="637"/>
      <c r="X37" s="637"/>
      <c r="Y37" s="638"/>
      <c r="Z37" s="639">
        <v>3.5</v>
      </c>
      <c r="AA37" s="639"/>
      <c r="AB37" s="639"/>
      <c r="AC37" s="639"/>
      <c r="AD37" s="640">
        <v>552</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479695</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114643</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1299734</v>
      </c>
      <c r="CS37" s="668"/>
      <c r="CT37" s="668"/>
      <c r="CU37" s="668"/>
      <c r="CV37" s="668"/>
      <c r="CW37" s="668"/>
      <c r="CX37" s="668"/>
      <c r="CY37" s="669"/>
      <c r="CZ37" s="641">
        <v>6.7</v>
      </c>
      <c r="DA37" s="666"/>
      <c r="DB37" s="666"/>
      <c r="DC37" s="670"/>
      <c r="DD37" s="645">
        <v>1140271</v>
      </c>
      <c r="DE37" s="668"/>
      <c r="DF37" s="668"/>
      <c r="DG37" s="668"/>
      <c r="DH37" s="668"/>
      <c r="DI37" s="668"/>
      <c r="DJ37" s="668"/>
      <c r="DK37" s="669"/>
      <c r="DL37" s="645">
        <v>1055277</v>
      </c>
      <c r="DM37" s="668"/>
      <c r="DN37" s="668"/>
      <c r="DO37" s="668"/>
      <c r="DP37" s="668"/>
      <c r="DQ37" s="668"/>
      <c r="DR37" s="668"/>
      <c r="DS37" s="668"/>
      <c r="DT37" s="668"/>
      <c r="DU37" s="668"/>
      <c r="DV37" s="669"/>
      <c r="DW37" s="641">
        <v>11.3</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1071315</v>
      </c>
      <c r="S38" s="637"/>
      <c r="T38" s="637"/>
      <c r="U38" s="637"/>
      <c r="V38" s="637"/>
      <c r="W38" s="637"/>
      <c r="X38" s="637"/>
      <c r="Y38" s="638"/>
      <c r="Z38" s="639">
        <v>5.2</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115301</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3086</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1000371</v>
      </c>
      <c r="CS38" s="637"/>
      <c r="CT38" s="637"/>
      <c r="CU38" s="637"/>
      <c r="CV38" s="637"/>
      <c r="CW38" s="637"/>
      <c r="CX38" s="637"/>
      <c r="CY38" s="638"/>
      <c r="CZ38" s="641">
        <v>5.2</v>
      </c>
      <c r="DA38" s="666"/>
      <c r="DB38" s="666"/>
      <c r="DC38" s="670"/>
      <c r="DD38" s="645">
        <v>846970</v>
      </c>
      <c r="DE38" s="637"/>
      <c r="DF38" s="637"/>
      <c r="DG38" s="637"/>
      <c r="DH38" s="637"/>
      <c r="DI38" s="637"/>
      <c r="DJ38" s="637"/>
      <c r="DK38" s="638"/>
      <c r="DL38" s="645">
        <v>840557</v>
      </c>
      <c r="DM38" s="637"/>
      <c r="DN38" s="637"/>
      <c r="DO38" s="637"/>
      <c r="DP38" s="637"/>
      <c r="DQ38" s="637"/>
      <c r="DR38" s="637"/>
      <c r="DS38" s="637"/>
      <c r="DT38" s="637"/>
      <c r="DU38" s="637"/>
      <c r="DV38" s="638"/>
      <c r="DW38" s="641">
        <v>9</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4492</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1762578</v>
      </c>
      <c r="CS39" s="668"/>
      <c r="CT39" s="668"/>
      <c r="CU39" s="668"/>
      <c r="CV39" s="668"/>
      <c r="CW39" s="668"/>
      <c r="CX39" s="668"/>
      <c r="CY39" s="669"/>
      <c r="CZ39" s="641">
        <v>9.1</v>
      </c>
      <c r="DA39" s="666"/>
      <c r="DB39" s="666"/>
      <c r="DC39" s="670"/>
      <c r="DD39" s="645">
        <v>505148</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35415</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107</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97000</v>
      </c>
      <c r="CS40" s="637"/>
      <c r="CT40" s="637"/>
      <c r="CU40" s="637"/>
      <c r="CV40" s="637"/>
      <c r="CW40" s="637"/>
      <c r="CX40" s="637"/>
      <c r="CY40" s="638"/>
      <c r="CZ40" s="641">
        <v>0.5</v>
      </c>
      <c r="DA40" s="666"/>
      <c r="DB40" s="666"/>
      <c r="DC40" s="670"/>
      <c r="DD40" s="645">
        <v>13000</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20658242</v>
      </c>
      <c r="S41" s="709"/>
      <c r="T41" s="709"/>
      <c r="U41" s="709"/>
      <c r="V41" s="709"/>
      <c r="W41" s="709"/>
      <c r="X41" s="709"/>
      <c r="Y41" s="713"/>
      <c r="Z41" s="714">
        <v>100</v>
      </c>
      <c r="AA41" s="714"/>
      <c r="AB41" s="714"/>
      <c r="AC41" s="714"/>
      <c r="AD41" s="715">
        <v>9295027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174226</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826145</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450</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2461185</v>
      </c>
      <c r="CS42" s="668"/>
      <c r="CT42" s="668"/>
      <c r="CU42" s="668"/>
      <c r="CV42" s="668"/>
      <c r="CW42" s="668"/>
      <c r="CX42" s="668"/>
      <c r="CY42" s="669"/>
      <c r="CZ42" s="641">
        <v>12.7</v>
      </c>
      <c r="DA42" s="666"/>
      <c r="DB42" s="666"/>
      <c r="DC42" s="670"/>
      <c r="DD42" s="645">
        <v>456426</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1831</v>
      </c>
      <c r="CS43" s="668"/>
      <c r="CT43" s="668"/>
      <c r="CU43" s="668"/>
      <c r="CV43" s="668"/>
      <c r="CW43" s="668"/>
      <c r="CX43" s="668"/>
      <c r="CY43" s="669"/>
      <c r="CZ43" s="641">
        <v>0</v>
      </c>
      <c r="DA43" s="666"/>
      <c r="DB43" s="666"/>
      <c r="DC43" s="670"/>
      <c r="DD43" s="645">
        <v>1831</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2095034</v>
      </c>
      <c r="CS44" s="637"/>
      <c r="CT44" s="637"/>
      <c r="CU44" s="637"/>
      <c r="CV44" s="637"/>
      <c r="CW44" s="637"/>
      <c r="CX44" s="637"/>
      <c r="CY44" s="638"/>
      <c r="CZ44" s="641">
        <v>10.8</v>
      </c>
      <c r="DA44" s="642"/>
      <c r="DB44" s="642"/>
      <c r="DC44" s="648"/>
      <c r="DD44" s="645">
        <v>455151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457069</v>
      </c>
      <c r="CS45" s="668"/>
      <c r="CT45" s="668"/>
      <c r="CU45" s="668"/>
      <c r="CV45" s="668"/>
      <c r="CW45" s="668"/>
      <c r="CX45" s="668"/>
      <c r="CY45" s="669"/>
      <c r="CZ45" s="641">
        <v>2.4</v>
      </c>
      <c r="DA45" s="666"/>
      <c r="DB45" s="666"/>
      <c r="DC45" s="670"/>
      <c r="DD45" s="645">
        <v>27469</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1459888</v>
      </c>
      <c r="CS46" s="637"/>
      <c r="CT46" s="637"/>
      <c r="CU46" s="637"/>
      <c r="CV46" s="637"/>
      <c r="CW46" s="637"/>
      <c r="CX46" s="637"/>
      <c r="CY46" s="638"/>
      <c r="CZ46" s="641">
        <v>7.5</v>
      </c>
      <c r="DA46" s="642"/>
      <c r="DB46" s="642"/>
      <c r="DC46" s="648"/>
      <c r="DD46" s="645">
        <v>423461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366151</v>
      </c>
      <c r="CS47" s="668"/>
      <c r="CT47" s="668"/>
      <c r="CU47" s="668"/>
      <c r="CV47" s="668"/>
      <c r="CW47" s="668"/>
      <c r="CX47" s="668"/>
      <c r="CY47" s="669"/>
      <c r="CZ47" s="641">
        <v>1.9</v>
      </c>
      <c r="DA47" s="666"/>
      <c r="DB47" s="666"/>
      <c r="DC47" s="670"/>
      <c r="DD47" s="645">
        <v>1275</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19420178</v>
      </c>
      <c r="CS49" s="695"/>
      <c r="CT49" s="695"/>
      <c r="CU49" s="695"/>
      <c r="CV49" s="695"/>
      <c r="CW49" s="695"/>
      <c r="CX49" s="695"/>
      <c r="CY49" s="724"/>
      <c r="CZ49" s="716">
        <v>100</v>
      </c>
      <c r="DA49" s="725"/>
      <c r="DB49" s="725"/>
      <c r="DC49" s="726"/>
      <c r="DD49" s="727">
        <v>11349512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t1KaVxtvLGg+wtLdtoI5FLGm+3XQKuDIE4+ok9+f5NvtpEZd936x9VzyLHxo4LNQ1GnnmnRTrffJ1n7oN2oHGg==" saltValue="yAhqRbBCxCYHSehYJZK+/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19631</v>
      </c>
      <c r="R7" s="766"/>
      <c r="S7" s="766"/>
      <c r="T7" s="766"/>
      <c r="U7" s="766"/>
      <c r="V7" s="766">
        <v>18410</v>
      </c>
      <c r="W7" s="766"/>
      <c r="X7" s="766"/>
      <c r="Y7" s="766"/>
      <c r="Z7" s="766"/>
      <c r="AA7" s="766">
        <v>1221</v>
      </c>
      <c r="AB7" s="766"/>
      <c r="AC7" s="766"/>
      <c r="AD7" s="766"/>
      <c r="AE7" s="767"/>
      <c r="AF7" s="768">
        <v>1095</v>
      </c>
      <c r="AG7" s="769"/>
      <c r="AH7" s="769"/>
      <c r="AI7" s="769"/>
      <c r="AJ7" s="770"/>
      <c r="AK7" s="771">
        <v>1436</v>
      </c>
      <c r="AL7" s="772"/>
      <c r="AM7" s="772"/>
      <c r="AN7" s="772"/>
      <c r="AO7" s="772"/>
      <c r="AP7" s="772">
        <v>15834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558</v>
      </c>
      <c r="BT7" s="760"/>
      <c r="BU7" s="760"/>
      <c r="BV7" s="760"/>
      <c r="BW7" s="760"/>
      <c r="BX7" s="760"/>
      <c r="BY7" s="760"/>
      <c r="BZ7" s="760"/>
      <c r="CA7" s="760"/>
      <c r="CB7" s="760"/>
      <c r="CC7" s="760"/>
      <c r="CD7" s="760"/>
      <c r="CE7" s="760"/>
      <c r="CF7" s="760"/>
      <c r="CG7" s="775"/>
      <c r="CH7" s="756">
        <v>-10</v>
      </c>
      <c r="CI7" s="757"/>
      <c r="CJ7" s="757"/>
      <c r="CK7" s="757"/>
      <c r="CL7" s="758"/>
      <c r="CM7" s="756">
        <v>121</v>
      </c>
      <c r="CN7" s="757"/>
      <c r="CO7" s="757"/>
      <c r="CP7" s="757"/>
      <c r="CQ7" s="758"/>
      <c r="CR7" s="756">
        <v>50</v>
      </c>
      <c r="CS7" s="757"/>
      <c r="CT7" s="757"/>
      <c r="CU7" s="757"/>
      <c r="CV7" s="758"/>
      <c r="CW7" s="756">
        <v>90</v>
      </c>
      <c r="CX7" s="757"/>
      <c r="CY7" s="757"/>
      <c r="CZ7" s="757"/>
      <c r="DA7" s="758"/>
      <c r="DB7" s="756" t="s">
        <v>549</v>
      </c>
      <c r="DC7" s="757"/>
      <c r="DD7" s="757"/>
      <c r="DE7" s="757"/>
      <c r="DF7" s="758"/>
      <c r="DG7" s="756" t="s">
        <v>549</v>
      </c>
      <c r="DH7" s="757"/>
      <c r="DI7" s="757"/>
      <c r="DJ7" s="757"/>
      <c r="DK7" s="758"/>
      <c r="DL7" s="756" t="s">
        <v>549</v>
      </c>
      <c r="DM7" s="757"/>
      <c r="DN7" s="757"/>
      <c r="DO7" s="757"/>
      <c r="DP7" s="758"/>
      <c r="DQ7" s="756" t="s">
        <v>549</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2</v>
      </c>
      <c r="R8" s="797"/>
      <c r="S8" s="797"/>
      <c r="T8" s="797"/>
      <c r="U8" s="797"/>
      <c r="V8" s="797">
        <v>1</v>
      </c>
      <c r="W8" s="797"/>
      <c r="X8" s="797"/>
      <c r="Y8" s="797"/>
      <c r="Z8" s="797"/>
      <c r="AA8" s="797">
        <v>1</v>
      </c>
      <c r="AB8" s="797"/>
      <c r="AC8" s="797"/>
      <c r="AD8" s="797"/>
      <c r="AE8" s="798"/>
      <c r="AF8" s="799">
        <v>1</v>
      </c>
      <c r="AG8" s="800"/>
      <c r="AH8" s="800"/>
      <c r="AI8" s="800"/>
      <c r="AJ8" s="801"/>
      <c r="AK8" s="782" t="s">
        <v>546</v>
      </c>
      <c r="AL8" s="783"/>
      <c r="AM8" s="783"/>
      <c r="AN8" s="783"/>
      <c r="AO8" s="783"/>
      <c r="AP8" s="783" t="s">
        <v>546</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t="s">
        <v>376</v>
      </c>
      <c r="C9" s="794"/>
      <c r="D9" s="794"/>
      <c r="E9" s="794"/>
      <c r="F9" s="794"/>
      <c r="G9" s="794"/>
      <c r="H9" s="794"/>
      <c r="I9" s="794"/>
      <c r="J9" s="794"/>
      <c r="K9" s="794"/>
      <c r="L9" s="794"/>
      <c r="M9" s="794"/>
      <c r="N9" s="794"/>
      <c r="O9" s="794"/>
      <c r="P9" s="795"/>
      <c r="Q9" s="796">
        <v>1030</v>
      </c>
      <c r="R9" s="797"/>
      <c r="S9" s="797"/>
      <c r="T9" s="797"/>
      <c r="U9" s="797"/>
      <c r="V9" s="797">
        <v>1030</v>
      </c>
      <c r="W9" s="797"/>
      <c r="X9" s="797"/>
      <c r="Y9" s="797"/>
      <c r="Z9" s="797"/>
      <c r="AA9" s="797" t="s">
        <v>546</v>
      </c>
      <c r="AB9" s="797"/>
      <c r="AC9" s="797"/>
      <c r="AD9" s="797"/>
      <c r="AE9" s="798"/>
      <c r="AF9" s="799" t="s">
        <v>122</v>
      </c>
      <c r="AG9" s="800"/>
      <c r="AH9" s="800"/>
      <c r="AI9" s="800"/>
      <c r="AJ9" s="801"/>
      <c r="AK9" s="782">
        <v>0</v>
      </c>
      <c r="AL9" s="783"/>
      <c r="AM9" s="783"/>
      <c r="AN9" s="783"/>
      <c r="AO9" s="783"/>
      <c r="AP9" s="783">
        <v>436</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378</v>
      </c>
      <c r="B23" s="802" t="s">
        <v>379</v>
      </c>
      <c r="C23" s="803"/>
      <c r="D23" s="803"/>
      <c r="E23" s="803"/>
      <c r="F23" s="803"/>
      <c r="G23" s="803"/>
      <c r="H23" s="803"/>
      <c r="I23" s="803"/>
      <c r="J23" s="803"/>
      <c r="K23" s="803"/>
      <c r="L23" s="803"/>
      <c r="M23" s="803"/>
      <c r="N23" s="803"/>
      <c r="O23" s="803"/>
      <c r="P23" s="804"/>
      <c r="Q23" s="805">
        <v>20662</v>
      </c>
      <c r="R23" s="806"/>
      <c r="S23" s="806"/>
      <c r="T23" s="806"/>
      <c r="U23" s="806"/>
      <c r="V23" s="806">
        <v>19440</v>
      </c>
      <c r="W23" s="806"/>
      <c r="X23" s="806"/>
      <c r="Y23" s="806"/>
      <c r="Z23" s="806"/>
      <c r="AA23" s="806">
        <v>1222</v>
      </c>
      <c r="AB23" s="806"/>
      <c r="AC23" s="806"/>
      <c r="AD23" s="806"/>
      <c r="AE23" s="807"/>
      <c r="AF23" s="808">
        <v>1096</v>
      </c>
      <c r="AG23" s="806"/>
      <c r="AH23" s="806"/>
      <c r="AI23" s="806"/>
      <c r="AJ23" s="809"/>
      <c r="AK23" s="810"/>
      <c r="AL23" s="811"/>
      <c r="AM23" s="811"/>
      <c r="AN23" s="811"/>
      <c r="AO23" s="811"/>
      <c r="AP23" s="806">
        <v>16270</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390</v>
      </c>
      <c r="C28" s="763"/>
      <c r="D28" s="763"/>
      <c r="E28" s="763"/>
      <c r="F28" s="763"/>
      <c r="G28" s="763"/>
      <c r="H28" s="763"/>
      <c r="I28" s="763"/>
      <c r="J28" s="763"/>
      <c r="K28" s="763"/>
      <c r="L28" s="763"/>
      <c r="M28" s="763"/>
      <c r="N28" s="763"/>
      <c r="O28" s="763"/>
      <c r="P28" s="764"/>
      <c r="Q28" s="835">
        <v>2875</v>
      </c>
      <c r="R28" s="836"/>
      <c r="S28" s="836"/>
      <c r="T28" s="836"/>
      <c r="U28" s="836"/>
      <c r="V28" s="836">
        <v>2755</v>
      </c>
      <c r="W28" s="836"/>
      <c r="X28" s="836"/>
      <c r="Y28" s="836"/>
      <c r="Z28" s="836"/>
      <c r="AA28" s="836">
        <v>120</v>
      </c>
      <c r="AB28" s="836"/>
      <c r="AC28" s="836"/>
      <c r="AD28" s="836"/>
      <c r="AE28" s="837"/>
      <c r="AF28" s="838">
        <v>120</v>
      </c>
      <c r="AG28" s="836"/>
      <c r="AH28" s="836"/>
      <c r="AI28" s="836"/>
      <c r="AJ28" s="839"/>
      <c r="AK28" s="840">
        <v>174</v>
      </c>
      <c r="AL28" s="841"/>
      <c r="AM28" s="841"/>
      <c r="AN28" s="841"/>
      <c r="AO28" s="841"/>
      <c r="AP28" s="841" t="s">
        <v>549</v>
      </c>
      <c r="AQ28" s="841"/>
      <c r="AR28" s="841"/>
      <c r="AS28" s="841"/>
      <c r="AT28" s="841"/>
      <c r="AU28" s="841" t="s">
        <v>549</v>
      </c>
      <c r="AV28" s="841"/>
      <c r="AW28" s="841"/>
      <c r="AX28" s="841"/>
      <c r="AY28" s="841"/>
      <c r="AZ28" s="842" t="s">
        <v>549</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391</v>
      </c>
      <c r="C29" s="794"/>
      <c r="D29" s="794"/>
      <c r="E29" s="794"/>
      <c r="F29" s="794"/>
      <c r="G29" s="794"/>
      <c r="H29" s="794"/>
      <c r="I29" s="794"/>
      <c r="J29" s="794"/>
      <c r="K29" s="794"/>
      <c r="L29" s="794"/>
      <c r="M29" s="794"/>
      <c r="N29" s="794"/>
      <c r="O29" s="794"/>
      <c r="P29" s="795"/>
      <c r="Q29" s="796">
        <v>468</v>
      </c>
      <c r="R29" s="797"/>
      <c r="S29" s="797"/>
      <c r="T29" s="797"/>
      <c r="U29" s="797"/>
      <c r="V29" s="797">
        <v>466</v>
      </c>
      <c r="W29" s="797"/>
      <c r="X29" s="797"/>
      <c r="Y29" s="797"/>
      <c r="Z29" s="797"/>
      <c r="AA29" s="797">
        <v>1</v>
      </c>
      <c r="AB29" s="797"/>
      <c r="AC29" s="797"/>
      <c r="AD29" s="797"/>
      <c r="AE29" s="798"/>
      <c r="AF29" s="799">
        <v>1</v>
      </c>
      <c r="AG29" s="800"/>
      <c r="AH29" s="800"/>
      <c r="AI29" s="800"/>
      <c r="AJ29" s="801"/>
      <c r="AK29" s="847">
        <v>84</v>
      </c>
      <c r="AL29" s="843"/>
      <c r="AM29" s="843"/>
      <c r="AN29" s="843"/>
      <c r="AO29" s="843"/>
      <c r="AP29" s="843" t="s">
        <v>549</v>
      </c>
      <c r="AQ29" s="843"/>
      <c r="AR29" s="843"/>
      <c r="AS29" s="843"/>
      <c r="AT29" s="843"/>
      <c r="AU29" s="843" t="s">
        <v>549</v>
      </c>
      <c r="AV29" s="843"/>
      <c r="AW29" s="843"/>
      <c r="AX29" s="843"/>
      <c r="AY29" s="843"/>
      <c r="AZ29" s="844" t="s">
        <v>549</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392</v>
      </c>
      <c r="C30" s="794"/>
      <c r="D30" s="794"/>
      <c r="E30" s="794"/>
      <c r="F30" s="794"/>
      <c r="G30" s="794"/>
      <c r="H30" s="794"/>
      <c r="I30" s="794"/>
      <c r="J30" s="794"/>
      <c r="K30" s="794"/>
      <c r="L30" s="794"/>
      <c r="M30" s="794"/>
      <c r="N30" s="794"/>
      <c r="O30" s="794"/>
      <c r="P30" s="795"/>
      <c r="Q30" s="796">
        <v>768</v>
      </c>
      <c r="R30" s="797"/>
      <c r="S30" s="797"/>
      <c r="T30" s="797"/>
      <c r="U30" s="797"/>
      <c r="V30" s="797">
        <v>698</v>
      </c>
      <c r="W30" s="797"/>
      <c r="X30" s="797"/>
      <c r="Y30" s="797"/>
      <c r="Z30" s="797"/>
      <c r="AA30" s="797">
        <v>70</v>
      </c>
      <c r="AB30" s="797"/>
      <c r="AC30" s="797"/>
      <c r="AD30" s="797"/>
      <c r="AE30" s="798"/>
      <c r="AF30" s="799">
        <v>459</v>
      </c>
      <c r="AG30" s="800"/>
      <c r="AH30" s="800"/>
      <c r="AI30" s="800"/>
      <c r="AJ30" s="801"/>
      <c r="AK30" s="847">
        <v>103</v>
      </c>
      <c r="AL30" s="843"/>
      <c r="AM30" s="843"/>
      <c r="AN30" s="843"/>
      <c r="AO30" s="843"/>
      <c r="AP30" s="843">
        <v>1300</v>
      </c>
      <c r="AQ30" s="843"/>
      <c r="AR30" s="843"/>
      <c r="AS30" s="843"/>
      <c r="AT30" s="843"/>
      <c r="AU30" s="843">
        <v>278</v>
      </c>
      <c r="AV30" s="843"/>
      <c r="AW30" s="843"/>
      <c r="AX30" s="843"/>
      <c r="AY30" s="843"/>
      <c r="AZ30" s="844" t="s">
        <v>549</v>
      </c>
      <c r="BA30" s="844"/>
      <c r="BB30" s="844"/>
      <c r="BC30" s="844"/>
      <c r="BD30" s="844"/>
      <c r="BE30" s="845" t="s">
        <v>393</v>
      </c>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394</v>
      </c>
      <c r="C31" s="794"/>
      <c r="D31" s="794"/>
      <c r="E31" s="794"/>
      <c r="F31" s="794"/>
      <c r="G31" s="794"/>
      <c r="H31" s="794"/>
      <c r="I31" s="794"/>
      <c r="J31" s="794"/>
      <c r="K31" s="794"/>
      <c r="L31" s="794"/>
      <c r="M31" s="794"/>
      <c r="N31" s="794"/>
      <c r="O31" s="794"/>
      <c r="P31" s="795"/>
      <c r="Q31" s="796">
        <v>1150</v>
      </c>
      <c r="R31" s="797"/>
      <c r="S31" s="797"/>
      <c r="T31" s="797"/>
      <c r="U31" s="797"/>
      <c r="V31" s="797">
        <v>1075</v>
      </c>
      <c r="W31" s="797"/>
      <c r="X31" s="797"/>
      <c r="Y31" s="797"/>
      <c r="Z31" s="797"/>
      <c r="AA31" s="797">
        <v>75</v>
      </c>
      <c r="AB31" s="797"/>
      <c r="AC31" s="797"/>
      <c r="AD31" s="797"/>
      <c r="AE31" s="798"/>
      <c r="AF31" s="799">
        <v>230</v>
      </c>
      <c r="AG31" s="800"/>
      <c r="AH31" s="800"/>
      <c r="AI31" s="800"/>
      <c r="AJ31" s="801"/>
      <c r="AK31" s="847">
        <v>333</v>
      </c>
      <c r="AL31" s="843"/>
      <c r="AM31" s="843"/>
      <c r="AN31" s="843"/>
      <c r="AO31" s="843"/>
      <c r="AP31" s="843">
        <v>7855</v>
      </c>
      <c r="AQ31" s="843"/>
      <c r="AR31" s="843"/>
      <c r="AS31" s="843"/>
      <c r="AT31" s="843"/>
      <c r="AU31" s="843">
        <v>3668</v>
      </c>
      <c r="AV31" s="843"/>
      <c r="AW31" s="843"/>
      <c r="AX31" s="843"/>
      <c r="AY31" s="843"/>
      <c r="AZ31" s="844" t="s">
        <v>549</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378</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809</v>
      </c>
      <c r="AG63" s="857"/>
      <c r="AH63" s="857"/>
      <c r="AI63" s="857"/>
      <c r="AJ63" s="858"/>
      <c r="AK63" s="859"/>
      <c r="AL63" s="854"/>
      <c r="AM63" s="854"/>
      <c r="AN63" s="854"/>
      <c r="AO63" s="854"/>
      <c r="AP63" s="857">
        <v>9155</v>
      </c>
      <c r="AQ63" s="857"/>
      <c r="AR63" s="857"/>
      <c r="AS63" s="857"/>
      <c r="AT63" s="857"/>
      <c r="AU63" s="857">
        <v>3946</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399</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547</v>
      </c>
      <c r="C68" s="883"/>
      <c r="D68" s="883"/>
      <c r="E68" s="883"/>
      <c r="F68" s="883"/>
      <c r="G68" s="883"/>
      <c r="H68" s="883"/>
      <c r="I68" s="883"/>
      <c r="J68" s="883"/>
      <c r="K68" s="883"/>
      <c r="L68" s="883"/>
      <c r="M68" s="883"/>
      <c r="N68" s="883"/>
      <c r="O68" s="883"/>
      <c r="P68" s="884"/>
      <c r="Q68" s="885">
        <v>3166</v>
      </c>
      <c r="R68" s="879"/>
      <c r="S68" s="879"/>
      <c r="T68" s="879"/>
      <c r="U68" s="879"/>
      <c r="V68" s="879">
        <v>3017</v>
      </c>
      <c r="W68" s="879"/>
      <c r="X68" s="879"/>
      <c r="Y68" s="879"/>
      <c r="Z68" s="879"/>
      <c r="AA68" s="879">
        <v>149</v>
      </c>
      <c r="AB68" s="879"/>
      <c r="AC68" s="879"/>
      <c r="AD68" s="879"/>
      <c r="AE68" s="879"/>
      <c r="AF68" s="879">
        <v>149</v>
      </c>
      <c r="AG68" s="879"/>
      <c r="AH68" s="879"/>
      <c r="AI68" s="879"/>
      <c r="AJ68" s="879"/>
      <c r="AK68" s="879" t="s">
        <v>549</v>
      </c>
      <c r="AL68" s="879"/>
      <c r="AM68" s="879"/>
      <c r="AN68" s="879"/>
      <c r="AO68" s="879"/>
      <c r="AP68" s="879">
        <v>705</v>
      </c>
      <c r="AQ68" s="879"/>
      <c r="AR68" s="879"/>
      <c r="AS68" s="879"/>
      <c r="AT68" s="879"/>
      <c r="AU68" s="879">
        <v>117</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548</v>
      </c>
      <c r="C69" s="887"/>
      <c r="D69" s="887"/>
      <c r="E69" s="887"/>
      <c r="F69" s="887"/>
      <c r="G69" s="887"/>
      <c r="H69" s="887"/>
      <c r="I69" s="887"/>
      <c r="J69" s="887"/>
      <c r="K69" s="887"/>
      <c r="L69" s="887"/>
      <c r="M69" s="887"/>
      <c r="N69" s="887"/>
      <c r="O69" s="887"/>
      <c r="P69" s="888"/>
      <c r="Q69" s="889">
        <v>2457</v>
      </c>
      <c r="R69" s="843"/>
      <c r="S69" s="843"/>
      <c r="T69" s="843"/>
      <c r="U69" s="843"/>
      <c r="V69" s="843">
        <v>2414</v>
      </c>
      <c r="W69" s="843"/>
      <c r="X69" s="843"/>
      <c r="Y69" s="843"/>
      <c r="Z69" s="843"/>
      <c r="AA69" s="843">
        <v>43</v>
      </c>
      <c r="AB69" s="843"/>
      <c r="AC69" s="843"/>
      <c r="AD69" s="843"/>
      <c r="AE69" s="843"/>
      <c r="AF69" s="843">
        <v>43</v>
      </c>
      <c r="AG69" s="843"/>
      <c r="AH69" s="843"/>
      <c r="AI69" s="843"/>
      <c r="AJ69" s="843"/>
      <c r="AK69" s="843" t="s">
        <v>549</v>
      </c>
      <c r="AL69" s="843"/>
      <c r="AM69" s="843"/>
      <c r="AN69" s="843"/>
      <c r="AO69" s="843"/>
      <c r="AP69" s="843">
        <v>1324</v>
      </c>
      <c r="AQ69" s="843"/>
      <c r="AR69" s="843"/>
      <c r="AS69" s="843"/>
      <c r="AT69" s="843"/>
      <c r="AU69" s="843">
        <v>324</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550</v>
      </c>
      <c r="C70" s="887"/>
      <c r="D70" s="887"/>
      <c r="E70" s="887"/>
      <c r="F70" s="887"/>
      <c r="G70" s="887"/>
      <c r="H70" s="887"/>
      <c r="I70" s="887"/>
      <c r="J70" s="887"/>
      <c r="K70" s="887"/>
      <c r="L70" s="887"/>
      <c r="M70" s="887"/>
      <c r="N70" s="887"/>
      <c r="O70" s="887"/>
      <c r="P70" s="888"/>
      <c r="Q70" s="889">
        <v>4388</v>
      </c>
      <c r="R70" s="843"/>
      <c r="S70" s="843"/>
      <c r="T70" s="843"/>
      <c r="U70" s="843"/>
      <c r="V70" s="843">
        <v>3798</v>
      </c>
      <c r="W70" s="843"/>
      <c r="X70" s="843"/>
      <c r="Y70" s="843"/>
      <c r="Z70" s="843"/>
      <c r="AA70" s="843">
        <v>590</v>
      </c>
      <c r="AB70" s="843"/>
      <c r="AC70" s="843"/>
      <c r="AD70" s="843"/>
      <c r="AE70" s="843"/>
      <c r="AF70" s="843">
        <v>590</v>
      </c>
      <c r="AG70" s="843"/>
      <c r="AH70" s="843"/>
      <c r="AI70" s="843"/>
      <c r="AJ70" s="843"/>
      <c r="AK70" s="843" t="s">
        <v>549</v>
      </c>
      <c r="AL70" s="843"/>
      <c r="AM70" s="843"/>
      <c r="AN70" s="843"/>
      <c r="AO70" s="843"/>
      <c r="AP70" s="843" t="s">
        <v>549</v>
      </c>
      <c r="AQ70" s="843"/>
      <c r="AR70" s="843"/>
      <c r="AS70" s="843"/>
      <c r="AT70" s="843"/>
      <c r="AU70" s="843" t="s">
        <v>549</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551</v>
      </c>
      <c r="C71" s="887"/>
      <c r="D71" s="887"/>
      <c r="E71" s="887"/>
      <c r="F71" s="887"/>
      <c r="G71" s="887"/>
      <c r="H71" s="887"/>
      <c r="I71" s="887"/>
      <c r="J71" s="887"/>
      <c r="K71" s="887"/>
      <c r="L71" s="887"/>
      <c r="M71" s="887"/>
      <c r="N71" s="887"/>
      <c r="O71" s="887"/>
      <c r="P71" s="888"/>
      <c r="Q71" s="889">
        <v>81</v>
      </c>
      <c r="R71" s="843"/>
      <c r="S71" s="843"/>
      <c r="T71" s="843"/>
      <c r="U71" s="843"/>
      <c r="V71" s="843">
        <v>78</v>
      </c>
      <c r="W71" s="843"/>
      <c r="X71" s="843"/>
      <c r="Y71" s="843"/>
      <c r="Z71" s="843"/>
      <c r="AA71" s="843">
        <v>4</v>
      </c>
      <c r="AB71" s="843"/>
      <c r="AC71" s="843"/>
      <c r="AD71" s="843"/>
      <c r="AE71" s="843"/>
      <c r="AF71" s="843">
        <v>4</v>
      </c>
      <c r="AG71" s="843"/>
      <c r="AH71" s="843"/>
      <c r="AI71" s="843"/>
      <c r="AJ71" s="843"/>
      <c r="AK71" s="843">
        <v>18</v>
      </c>
      <c r="AL71" s="843"/>
      <c r="AM71" s="843"/>
      <c r="AN71" s="843"/>
      <c r="AO71" s="843"/>
      <c r="AP71" s="843" t="s">
        <v>549</v>
      </c>
      <c r="AQ71" s="843"/>
      <c r="AR71" s="843"/>
      <c r="AS71" s="843"/>
      <c r="AT71" s="843"/>
      <c r="AU71" s="843" t="s">
        <v>549</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552</v>
      </c>
      <c r="C72" s="887"/>
      <c r="D72" s="887"/>
      <c r="E72" s="887"/>
      <c r="F72" s="887"/>
      <c r="G72" s="887"/>
      <c r="H72" s="887"/>
      <c r="I72" s="887"/>
      <c r="J72" s="887"/>
      <c r="K72" s="887"/>
      <c r="L72" s="887"/>
      <c r="M72" s="887"/>
      <c r="N72" s="887"/>
      <c r="O72" s="887"/>
      <c r="P72" s="888"/>
      <c r="Q72" s="889">
        <v>182</v>
      </c>
      <c r="R72" s="843"/>
      <c r="S72" s="843"/>
      <c r="T72" s="843"/>
      <c r="U72" s="843"/>
      <c r="V72" s="843">
        <v>175</v>
      </c>
      <c r="W72" s="843"/>
      <c r="X72" s="843"/>
      <c r="Y72" s="843"/>
      <c r="Z72" s="843"/>
      <c r="AA72" s="843">
        <v>7</v>
      </c>
      <c r="AB72" s="843"/>
      <c r="AC72" s="843"/>
      <c r="AD72" s="843"/>
      <c r="AE72" s="843"/>
      <c r="AF72" s="843">
        <v>7</v>
      </c>
      <c r="AG72" s="843"/>
      <c r="AH72" s="843"/>
      <c r="AI72" s="843"/>
      <c r="AJ72" s="843"/>
      <c r="AK72" s="843">
        <v>25</v>
      </c>
      <c r="AL72" s="843"/>
      <c r="AM72" s="843"/>
      <c r="AN72" s="843"/>
      <c r="AO72" s="843"/>
      <c r="AP72" s="843" t="s">
        <v>549</v>
      </c>
      <c r="AQ72" s="843"/>
      <c r="AR72" s="843"/>
      <c r="AS72" s="843"/>
      <c r="AT72" s="843"/>
      <c r="AU72" s="843" t="s">
        <v>549</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553</v>
      </c>
      <c r="C73" s="887"/>
      <c r="D73" s="887"/>
      <c r="E73" s="887"/>
      <c r="F73" s="887"/>
      <c r="G73" s="887"/>
      <c r="H73" s="887"/>
      <c r="I73" s="887"/>
      <c r="J73" s="887"/>
      <c r="K73" s="887"/>
      <c r="L73" s="887"/>
      <c r="M73" s="887"/>
      <c r="N73" s="887"/>
      <c r="O73" s="887"/>
      <c r="P73" s="888"/>
      <c r="Q73" s="889">
        <v>720</v>
      </c>
      <c r="R73" s="843"/>
      <c r="S73" s="843"/>
      <c r="T73" s="843"/>
      <c r="U73" s="843"/>
      <c r="V73" s="843">
        <v>699</v>
      </c>
      <c r="W73" s="843"/>
      <c r="X73" s="843"/>
      <c r="Y73" s="843"/>
      <c r="Z73" s="843"/>
      <c r="AA73" s="843">
        <v>21</v>
      </c>
      <c r="AB73" s="843"/>
      <c r="AC73" s="843"/>
      <c r="AD73" s="843"/>
      <c r="AE73" s="843"/>
      <c r="AF73" s="843">
        <v>21</v>
      </c>
      <c r="AG73" s="843"/>
      <c r="AH73" s="843"/>
      <c r="AI73" s="843"/>
      <c r="AJ73" s="843"/>
      <c r="AK73" s="843">
        <v>107</v>
      </c>
      <c r="AL73" s="843"/>
      <c r="AM73" s="843"/>
      <c r="AN73" s="843"/>
      <c r="AO73" s="843"/>
      <c r="AP73" s="843" t="s">
        <v>549</v>
      </c>
      <c r="AQ73" s="843"/>
      <c r="AR73" s="843"/>
      <c r="AS73" s="843"/>
      <c r="AT73" s="843"/>
      <c r="AU73" s="843" t="s">
        <v>549</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554</v>
      </c>
      <c r="C74" s="887"/>
      <c r="D74" s="887"/>
      <c r="E74" s="887"/>
      <c r="F74" s="887"/>
      <c r="G74" s="887"/>
      <c r="H74" s="887"/>
      <c r="I74" s="887"/>
      <c r="J74" s="887"/>
      <c r="K74" s="887"/>
      <c r="L74" s="887"/>
      <c r="M74" s="887"/>
      <c r="N74" s="887"/>
      <c r="O74" s="887"/>
      <c r="P74" s="888"/>
      <c r="Q74" s="889">
        <v>3</v>
      </c>
      <c r="R74" s="843"/>
      <c r="S74" s="843"/>
      <c r="T74" s="843"/>
      <c r="U74" s="843"/>
      <c r="V74" s="843">
        <v>3</v>
      </c>
      <c r="W74" s="843"/>
      <c r="X74" s="843"/>
      <c r="Y74" s="843"/>
      <c r="Z74" s="843"/>
      <c r="AA74" s="843">
        <v>0</v>
      </c>
      <c r="AB74" s="843"/>
      <c r="AC74" s="843"/>
      <c r="AD74" s="843"/>
      <c r="AE74" s="843"/>
      <c r="AF74" s="843">
        <v>0</v>
      </c>
      <c r="AG74" s="843"/>
      <c r="AH74" s="843"/>
      <c r="AI74" s="843"/>
      <c r="AJ74" s="843"/>
      <c r="AK74" s="843" t="s">
        <v>549</v>
      </c>
      <c r="AL74" s="843"/>
      <c r="AM74" s="843"/>
      <c r="AN74" s="843"/>
      <c r="AO74" s="843"/>
      <c r="AP74" s="843" t="s">
        <v>549</v>
      </c>
      <c r="AQ74" s="843"/>
      <c r="AR74" s="843"/>
      <c r="AS74" s="843"/>
      <c r="AT74" s="843"/>
      <c r="AU74" s="843" t="s">
        <v>549</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555</v>
      </c>
      <c r="C75" s="887"/>
      <c r="D75" s="887"/>
      <c r="E75" s="887"/>
      <c r="F75" s="887"/>
      <c r="G75" s="887"/>
      <c r="H75" s="887"/>
      <c r="I75" s="887"/>
      <c r="J75" s="887"/>
      <c r="K75" s="887"/>
      <c r="L75" s="887"/>
      <c r="M75" s="887"/>
      <c r="N75" s="887"/>
      <c r="O75" s="887"/>
      <c r="P75" s="888"/>
      <c r="Q75" s="890">
        <v>11812</v>
      </c>
      <c r="R75" s="891"/>
      <c r="S75" s="891"/>
      <c r="T75" s="891"/>
      <c r="U75" s="847"/>
      <c r="V75" s="892">
        <v>11782</v>
      </c>
      <c r="W75" s="891"/>
      <c r="X75" s="891"/>
      <c r="Y75" s="891"/>
      <c r="Z75" s="847"/>
      <c r="AA75" s="892">
        <v>30</v>
      </c>
      <c r="AB75" s="891"/>
      <c r="AC75" s="891"/>
      <c r="AD75" s="891"/>
      <c r="AE75" s="847"/>
      <c r="AF75" s="892">
        <v>30</v>
      </c>
      <c r="AG75" s="891"/>
      <c r="AH75" s="891"/>
      <c r="AI75" s="891"/>
      <c r="AJ75" s="847"/>
      <c r="AK75" s="892">
        <v>70</v>
      </c>
      <c r="AL75" s="891"/>
      <c r="AM75" s="891"/>
      <c r="AN75" s="891"/>
      <c r="AO75" s="847"/>
      <c r="AP75" s="892" t="s">
        <v>549</v>
      </c>
      <c r="AQ75" s="891"/>
      <c r="AR75" s="891"/>
      <c r="AS75" s="891"/>
      <c r="AT75" s="847"/>
      <c r="AU75" s="892" t="s">
        <v>549</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556</v>
      </c>
      <c r="C76" s="887"/>
      <c r="D76" s="887"/>
      <c r="E76" s="887"/>
      <c r="F76" s="887"/>
      <c r="G76" s="887"/>
      <c r="H76" s="887"/>
      <c r="I76" s="887"/>
      <c r="J76" s="887"/>
      <c r="K76" s="887"/>
      <c r="L76" s="887"/>
      <c r="M76" s="887"/>
      <c r="N76" s="887"/>
      <c r="O76" s="887"/>
      <c r="P76" s="888"/>
      <c r="Q76" s="890">
        <v>675</v>
      </c>
      <c r="R76" s="891"/>
      <c r="S76" s="891"/>
      <c r="T76" s="891"/>
      <c r="U76" s="847"/>
      <c r="V76" s="892">
        <v>592</v>
      </c>
      <c r="W76" s="891"/>
      <c r="X76" s="891"/>
      <c r="Y76" s="891"/>
      <c r="Z76" s="847"/>
      <c r="AA76" s="892">
        <v>83</v>
      </c>
      <c r="AB76" s="891"/>
      <c r="AC76" s="891"/>
      <c r="AD76" s="891"/>
      <c r="AE76" s="847"/>
      <c r="AF76" s="892">
        <v>83</v>
      </c>
      <c r="AG76" s="891"/>
      <c r="AH76" s="891"/>
      <c r="AI76" s="891"/>
      <c r="AJ76" s="847"/>
      <c r="AK76" s="892" t="s">
        <v>549</v>
      </c>
      <c r="AL76" s="891"/>
      <c r="AM76" s="891"/>
      <c r="AN76" s="891"/>
      <c r="AO76" s="847"/>
      <c r="AP76" s="892" t="s">
        <v>549</v>
      </c>
      <c r="AQ76" s="891"/>
      <c r="AR76" s="891"/>
      <c r="AS76" s="891"/>
      <c r="AT76" s="847"/>
      <c r="AU76" s="892" t="s">
        <v>549</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t="s">
        <v>557</v>
      </c>
      <c r="C77" s="887"/>
      <c r="D77" s="887"/>
      <c r="E77" s="887"/>
      <c r="F77" s="887"/>
      <c r="G77" s="887"/>
      <c r="H77" s="887"/>
      <c r="I77" s="887"/>
      <c r="J77" s="887"/>
      <c r="K77" s="887"/>
      <c r="L77" s="887"/>
      <c r="M77" s="887"/>
      <c r="N77" s="887"/>
      <c r="O77" s="887"/>
      <c r="P77" s="888"/>
      <c r="Q77" s="890">
        <v>116727</v>
      </c>
      <c r="R77" s="891"/>
      <c r="S77" s="891"/>
      <c r="T77" s="891"/>
      <c r="U77" s="847"/>
      <c r="V77" s="892">
        <v>115370</v>
      </c>
      <c r="W77" s="891"/>
      <c r="X77" s="891"/>
      <c r="Y77" s="891"/>
      <c r="Z77" s="847"/>
      <c r="AA77" s="892">
        <v>1357</v>
      </c>
      <c r="AB77" s="891"/>
      <c r="AC77" s="891"/>
      <c r="AD77" s="891"/>
      <c r="AE77" s="847"/>
      <c r="AF77" s="892">
        <v>1357</v>
      </c>
      <c r="AG77" s="891"/>
      <c r="AH77" s="891"/>
      <c r="AI77" s="891"/>
      <c r="AJ77" s="847"/>
      <c r="AK77" s="892">
        <v>801</v>
      </c>
      <c r="AL77" s="891"/>
      <c r="AM77" s="891"/>
      <c r="AN77" s="891"/>
      <c r="AO77" s="847"/>
      <c r="AP77" s="892" t="s">
        <v>549</v>
      </c>
      <c r="AQ77" s="891"/>
      <c r="AR77" s="891"/>
      <c r="AS77" s="891"/>
      <c r="AT77" s="847"/>
      <c r="AU77" s="892" t="s">
        <v>549</v>
      </c>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378</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2284</v>
      </c>
      <c r="AG88" s="857"/>
      <c r="AH88" s="857"/>
      <c r="AI88" s="857"/>
      <c r="AJ88" s="857"/>
      <c r="AK88" s="854"/>
      <c r="AL88" s="854"/>
      <c r="AM88" s="854"/>
      <c r="AN88" s="854"/>
      <c r="AO88" s="854"/>
      <c r="AP88" s="857">
        <v>2029</v>
      </c>
      <c r="AQ88" s="857"/>
      <c r="AR88" s="857"/>
      <c r="AS88" s="857"/>
      <c r="AT88" s="857"/>
      <c r="AU88" s="857">
        <v>441</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50</v>
      </c>
      <c r="CS102" s="865"/>
      <c r="CT102" s="865"/>
      <c r="CU102" s="865"/>
      <c r="CV102" s="904"/>
      <c r="CW102" s="903">
        <v>90</v>
      </c>
      <c r="CX102" s="865"/>
      <c r="CY102" s="865"/>
      <c r="CZ102" s="865"/>
      <c r="DA102" s="904"/>
      <c r="DB102" s="903" t="s">
        <v>549</v>
      </c>
      <c r="DC102" s="865"/>
      <c r="DD102" s="865"/>
      <c r="DE102" s="865"/>
      <c r="DF102" s="904"/>
      <c r="DG102" s="903" t="s">
        <v>549</v>
      </c>
      <c r="DH102" s="865"/>
      <c r="DI102" s="865"/>
      <c r="DJ102" s="865"/>
      <c r="DK102" s="904"/>
      <c r="DL102" s="903" t="s">
        <v>549</v>
      </c>
      <c r="DM102" s="865"/>
      <c r="DN102" s="865"/>
      <c r="DO102" s="865"/>
      <c r="DP102" s="904"/>
      <c r="DQ102" s="903" t="s">
        <v>549</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1566389</v>
      </c>
      <c r="AB110" s="913"/>
      <c r="AC110" s="913"/>
      <c r="AD110" s="913"/>
      <c r="AE110" s="914"/>
      <c r="AF110" s="915">
        <v>1571416</v>
      </c>
      <c r="AG110" s="913"/>
      <c r="AH110" s="913"/>
      <c r="AI110" s="913"/>
      <c r="AJ110" s="914"/>
      <c r="AK110" s="915">
        <v>1925162</v>
      </c>
      <c r="AL110" s="913"/>
      <c r="AM110" s="913"/>
      <c r="AN110" s="913"/>
      <c r="AO110" s="914"/>
      <c r="AP110" s="916">
        <v>25.3</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17611810</v>
      </c>
      <c r="BR110" s="944"/>
      <c r="BS110" s="944"/>
      <c r="BT110" s="944"/>
      <c r="BU110" s="944"/>
      <c r="BV110" s="944">
        <v>17076907</v>
      </c>
      <c r="BW110" s="944"/>
      <c r="BX110" s="944"/>
      <c r="BY110" s="944"/>
      <c r="BZ110" s="944"/>
      <c r="CA110" s="944">
        <v>16269917</v>
      </c>
      <c r="CB110" s="944"/>
      <c r="CC110" s="944"/>
      <c r="CD110" s="944"/>
      <c r="CE110" s="944"/>
      <c r="CF110" s="957">
        <v>213.7</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3706107</v>
      </c>
      <c r="BR112" s="939"/>
      <c r="BS112" s="939"/>
      <c r="BT112" s="939"/>
      <c r="BU112" s="939"/>
      <c r="BV112" s="939">
        <v>3485913</v>
      </c>
      <c r="BW112" s="939"/>
      <c r="BX112" s="939"/>
      <c r="BY112" s="939"/>
      <c r="BZ112" s="939"/>
      <c r="CA112" s="939">
        <v>3946591</v>
      </c>
      <c r="CB112" s="939"/>
      <c r="CC112" s="939"/>
      <c r="CD112" s="939"/>
      <c r="CE112" s="939"/>
      <c r="CF112" s="933">
        <v>51.8</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398591</v>
      </c>
      <c r="AB113" s="951"/>
      <c r="AC113" s="951"/>
      <c r="AD113" s="951"/>
      <c r="AE113" s="952"/>
      <c r="AF113" s="953">
        <v>383391</v>
      </c>
      <c r="AG113" s="951"/>
      <c r="AH113" s="951"/>
      <c r="AI113" s="951"/>
      <c r="AJ113" s="952"/>
      <c r="AK113" s="953">
        <v>352466</v>
      </c>
      <c r="AL113" s="951"/>
      <c r="AM113" s="951"/>
      <c r="AN113" s="951"/>
      <c r="AO113" s="952"/>
      <c r="AP113" s="954">
        <v>4.5999999999999996</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574246</v>
      </c>
      <c r="BR113" s="939"/>
      <c r="BS113" s="939"/>
      <c r="BT113" s="939"/>
      <c r="BU113" s="939"/>
      <c r="BV113" s="939">
        <v>495238</v>
      </c>
      <c r="BW113" s="939"/>
      <c r="BX113" s="939"/>
      <c r="BY113" s="939"/>
      <c r="BZ113" s="939"/>
      <c r="CA113" s="939">
        <v>440948</v>
      </c>
      <c r="CB113" s="939"/>
      <c r="CC113" s="939"/>
      <c r="CD113" s="939"/>
      <c r="CE113" s="939"/>
      <c r="CF113" s="933">
        <v>5.8</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96449</v>
      </c>
      <c r="AB114" s="972"/>
      <c r="AC114" s="972"/>
      <c r="AD114" s="972"/>
      <c r="AE114" s="973"/>
      <c r="AF114" s="974">
        <v>103538</v>
      </c>
      <c r="AG114" s="972"/>
      <c r="AH114" s="972"/>
      <c r="AI114" s="972"/>
      <c r="AJ114" s="973"/>
      <c r="AK114" s="974">
        <v>100318</v>
      </c>
      <c r="AL114" s="972"/>
      <c r="AM114" s="972"/>
      <c r="AN114" s="972"/>
      <c r="AO114" s="973"/>
      <c r="AP114" s="975">
        <v>1.3</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2106539</v>
      </c>
      <c r="BR114" s="939"/>
      <c r="BS114" s="939"/>
      <c r="BT114" s="939"/>
      <c r="BU114" s="939"/>
      <c r="BV114" s="939">
        <v>2026202</v>
      </c>
      <c r="BW114" s="939"/>
      <c r="BX114" s="939"/>
      <c r="BY114" s="939"/>
      <c r="BZ114" s="939"/>
      <c r="CA114" s="939">
        <v>1989642</v>
      </c>
      <c r="CB114" s="939"/>
      <c r="CC114" s="939"/>
      <c r="CD114" s="939"/>
      <c r="CE114" s="939"/>
      <c r="CF114" s="933">
        <v>26.1</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2061429</v>
      </c>
      <c r="AB117" s="992"/>
      <c r="AC117" s="992"/>
      <c r="AD117" s="992"/>
      <c r="AE117" s="993"/>
      <c r="AF117" s="994">
        <v>2058345</v>
      </c>
      <c r="AG117" s="992"/>
      <c r="AH117" s="992"/>
      <c r="AI117" s="992"/>
      <c r="AJ117" s="993"/>
      <c r="AK117" s="994">
        <v>2377946</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441</v>
      </c>
      <c r="BP119" s="1018"/>
      <c r="BQ119" s="1012">
        <v>23998702</v>
      </c>
      <c r="BR119" s="1013"/>
      <c r="BS119" s="1013"/>
      <c r="BT119" s="1013"/>
      <c r="BU119" s="1013"/>
      <c r="BV119" s="1013">
        <v>23084260</v>
      </c>
      <c r="BW119" s="1013"/>
      <c r="BX119" s="1013"/>
      <c r="BY119" s="1013"/>
      <c r="BZ119" s="1013"/>
      <c r="CA119" s="1013">
        <v>22647098</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5734223</v>
      </c>
      <c r="BR120" s="944"/>
      <c r="BS120" s="944"/>
      <c r="BT120" s="944"/>
      <c r="BU120" s="944"/>
      <c r="BV120" s="944">
        <v>6185300</v>
      </c>
      <c r="BW120" s="944"/>
      <c r="BX120" s="944"/>
      <c r="BY120" s="944"/>
      <c r="BZ120" s="944"/>
      <c r="CA120" s="944">
        <v>6604248</v>
      </c>
      <c r="CB120" s="944"/>
      <c r="CC120" s="944"/>
      <c r="CD120" s="944"/>
      <c r="CE120" s="944"/>
      <c r="CF120" s="957">
        <v>86.7</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3429883</v>
      </c>
      <c r="DH120" s="944"/>
      <c r="DI120" s="944"/>
      <c r="DJ120" s="944"/>
      <c r="DK120" s="944"/>
      <c r="DL120" s="944">
        <v>3194093</v>
      </c>
      <c r="DM120" s="944"/>
      <c r="DN120" s="944"/>
      <c r="DO120" s="944"/>
      <c r="DP120" s="944"/>
      <c r="DQ120" s="944">
        <v>3668400</v>
      </c>
      <c r="DR120" s="944"/>
      <c r="DS120" s="944"/>
      <c r="DT120" s="944"/>
      <c r="DU120" s="944"/>
      <c r="DV120" s="945">
        <v>48.2</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91207</v>
      </c>
      <c r="BR121" s="939"/>
      <c r="BS121" s="939"/>
      <c r="BT121" s="939"/>
      <c r="BU121" s="939"/>
      <c r="BV121" s="939">
        <v>61377</v>
      </c>
      <c r="BW121" s="939"/>
      <c r="BX121" s="939"/>
      <c r="BY121" s="939"/>
      <c r="BZ121" s="939"/>
      <c r="CA121" s="939">
        <v>38033</v>
      </c>
      <c r="CB121" s="939"/>
      <c r="CC121" s="939"/>
      <c r="CD121" s="939"/>
      <c r="CE121" s="939"/>
      <c r="CF121" s="933">
        <v>0.5</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276224</v>
      </c>
      <c r="DH121" s="939"/>
      <c r="DI121" s="939"/>
      <c r="DJ121" s="939"/>
      <c r="DK121" s="939"/>
      <c r="DL121" s="939">
        <v>291820</v>
      </c>
      <c r="DM121" s="939"/>
      <c r="DN121" s="939"/>
      <c r="DO121" s="939"/>
      <c r="DP121" s="939"/>
      <c r="DQ121" s="939">
        <v>278191</v>
      </c>
      <c r="DR121" s="939"/>
      <c r="DS121" s="939"/>
      <c r="DT121" s="939"/>
      <c r="DU121" s="939"/>
      <c r="DV121" s="940">
        <v>3.7</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16132022</v>
      </c>
      <c r="BR122" s="1013"/>
      <c r="BS122" s="1013"/>
      <c r="BT122" s="1013"/>
      <c r="BU122" s="1013"/>
      <c r="BV122" s="1013">
        <v>15083962</v>
      </c>
      <c r="BW122" s="1013"/>
      <c r="BX122" s="1013"/>
      <c r="BY122" s="1013"/>
      <c r="BZ122" s="1013"/>
      <c r="CA122" s="1013">
        <v>14250569</v>
      </c>
      <c r="CB122" s="1013"/>
      <c r="CC122" s="1013"/>
      <c r="CD122" s="1013"/>
      <c r="CE122" s="1013"/>
      <c r="CF122" s="1030">
        <v>187.2</v>
      </c>
      <c r="CG122" s="1031"/>
      <c r="CH122" s="1031"/>
      <c r="CI122" s="1031"/>
      <c r="CJ122" s="1031"/>
      <c r="CK122" s="1022"/>
      <c r="CL122" s="1023"/>
      <c r="CM122" s="1023"/>
      <c r="CN122" s="1023"/>
      <c r="CO122" s="1024"/>
      <c r="CP122" s="1032" t="s">
        <v>449</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450</v>
      </c>
      <c r="BP123" s="1018"/>
      <c r="BQ123" s="1076">
        <v>21957452</v>
      </c>
      <c r="BR123" s="1077"/>
      <c r="BS123" s="1077"/>
      <c r="BT123" s="1077"/>
      <c r="BU123" s="1077"/>
      <c r="BV123" s="1077">
        <v>21330639</v>
      </c>
      <c r="BW123" s="1077"/>
      <c r="BX123" s="1077"/>
      <c r="BY123" s="1077"/>
      <c r="BZ123" s="1077"/>
      <c r="CA123" s="1077">
        <v>20892850</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28</v>
      </c>
      <c r="BR124" s="1040"/>
      <c r="BS124" s="1040"/>
      <c r="BT124" s="1040"/>
      <c r="BU124" s="1040"/>
      <c r="BV124" s="1040">
        <v>23.6</v>
      </c>
      <c r="BW124" s="1040"/>
      <c r="BX124" s="1040"/>
      <c r="BY124" s="1040"/>
      <c r="BZ124" s="1040"/>
      <c r="CA124" s="1040">
        <v>23</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59846</v>
      </c>
      <c r="AB128" s="1059"/>
      <c r="AC128" s="1059"/>
      <c r="AD128" s="1059"/>
      <c r="AE128" s="1060"/>
      <c r="AF128" s="1061">
        <v>26078</v>
      </c>
      <c r="AG128" s="1059"/>
      <c r="AH128" s="1059"/>
      <c r="AI128" s="1059"/>
      <c r="AJ128" s="1060"/>
      <c r="AK128" s="1061">
        <v>345396</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13.53</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8729198</v>
      </c>
      <c r="AB129" s="972"/>
      <c r="AC129" s="972"/>
      <c r="AD129" s="972"/>
      <c r="AE129" s="973"/>
      <c r="AF129" s="974">
        <v>8854279</v>
      </c>
      <c r="AG129" s="972"/>
      <c r="AH129" s="972"/>
      <c r="AI129" s="972"/>
      <c r="AJ129" s="973"/>
      <c r="AK129" s="974">
        <v>8935226</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18.53</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1444170</v>
      </c>
      <c r="AB130" s="972"/>
      <c r="AC130" s="972"/>
      <c r="AD130" s="972"/>
      <c r="AE130" s="973"/>
      <c r="AF130" s="974">
        <v>1443760</v>
      </c>
      <c r="AG130" s="972"/>
      <c r="AH130" s="972"/>
      <c r="AI130" s="972"/>
      <c r="AJ130" s="973"/>
      <c r="AK130" s="974">
        <v>1320911</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8.3000000000000007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7285028</v>
      </c>
      <c r="AB131" s="999"/>
      <c r="AC131" s="999"/>
      <c r="AD131" s="999"/>
      <c r="AE131" s="1000"/>
      <c r="AF131" s="998">
        <v>7410519</v>
      </c>
      <c r="AG131" s="999"/>
      <c r="AH131" s="999"/>
      <c r="AI131" s="999"/>
      <c r="AJ131" s="1000"/>
      <c r="AK131" s="998">
        <v>7614315</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v>23</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7.6514874070000003</v>
      </c>
      <c r="AB132" s="1110"/>
      <c r="AC132" s="1110"/>
      <c r="AD132" s="1110"/>
      <c r="AE132" s="1111"/>
      <c r="AF132" s="1112">
        <v>7.94150855</v>
      </c>
      <c r="AG132" s="1110"/>
      <c r="AH132" s="1110"/>
      <c r="AI132" s="1110"/>
      <c r="AJ132" s="1111"/>
      <c r="AK132" s="1112">
        <v>9.3460672430000002</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7</v>
      </c>
      <c r="AB133" s="1093"/>
      <c r="AC133" s="1093"/>
      <c r="AD133" s="1093"/>
      <c r="AE133" s="1094"/>
      <c r="AF133" s="1092">
        <v>7.3</v>
      </c>
      <c r="AG133" s="1093"/>
      <c r="AH133" s="1093"/>
      <c r="AI133" s="1093"/>
      <c r="AJ133" s="1094"/>
      <c r="AK133" s="1092">
        <v>8.3000000000000007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5DKDFfpnGw4ervhS+SmSwMQ/KkP5NKUYW0++WBcjod/OFG1U86OAvj5SiAcV0+zB8l9eySuDd39/uvNt+L1rBg==" saltValue="Uh2PVYdBfdZek60tHB/Vn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G27pER7gdkCxrdBk0M6AqIoApRpijut8jsS5GrB4jNTQ5xwsl1iV2rWnHUxWKQ3HC6xkA67nvVhKDxSVUKZIw==" saltValue="dzNMlmJ/2xqU8DO+z22cH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MDmI2ifHbTsD0qC0mhTGdiwz0tesgaTVKFy3csOrf7JWkEW3f7Ey+3zh3svXykdvPBj0BEoWCe8KdWRROUaAkw==" saltValue="2DC9GSaltvu+sFWZO1mVa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27" t="s">
        <v>479</v>
      </c>
      <c r="AP7" s="253"/>
      <c r="AQ7" s="254" t="s">
        <v>480</v>
      </c>
      <c r="AR7" s="255"/>
    </row>
    <row r="8" spans="1:46" ht="13.2" x14ac:dyDescent="0.2">
      <c r="A8" s="247"/>
      <c r="AK8" s="256"/>
      <c r="AL8" s="257"/>
      <c r="AM8" s="257"/>
      <c r="AN8" s="258"/>
      <c r="AO8" s="1128"/>
      <c r="AP8" s="259" t="s">
        <v>481</v>
      </c>
      <c r="AQ8" s="260" t="s">
        <v>482</v>
      </c>
      <c r="AR8" s="261" t="s">
        <v>483</v>
      </c>
    </row>
    <row r="9" spans="1:46" ht="13.2" x14ac:dyDescent="0.2">
      <c r="A9" s="247"/>
      <c r="AK9" s="1129" t="s">
        <v>484</v>
      </c>
      <c r="AL9" s="1130"/>
      <c r="AM9" s="1130"/>
      <c r="AN9" s="1131"/>
      <c r="AO9" s="262">
        <v>2778633</v>
      </c>
      <c r="AP9" s="262">
        <v>105627</v>
      </c>
      <c r="AQ9" s="263">
        <v>98214</v>
      </c>
      <c r="AR9" s="264">
        <v>7.5</v>
      </c>
    </row>
    <row r="10" spans="1:46" ht="13.5" customHeight="1" x14ac:dyDescent="0.2">
      <c r="A10" s="247"/>
      <c r="AK10" s="1129" t="s">
        <v>485</v>
      </c>
      <c r="AL10" s="1130"/>
      <c r="AM10" s="1130"/>
      <c r="AN10" s="1131"/>
      <c r="AO10" s="265">
        <v>483944</v>
      </c>
      <c r="AP10" s="265">
        <v>18397</v>
      </c>
      <c r="AQ10" s="266">
        <v>8330</v>
      </c>
      <c r="AR10" s="267">
        <v>120.9</v>
      </c>
    </row>
    <row r="11" spans="1:46" ht="13.5" customHeight="1" x14ac:dyDescent="0.2">
      <c r="A11" s="247"/>
      <c r="AK11" s="1129" t="s">
        <v>486</v>
      </c>
      <c r="AL11" s="1130"/>
      <c r="AM11" s="1130"/>
      <c r="AN11" s="1131"/>
      <c r="AO11" s="265">
        <v>8908</v>
      </c>
      <c r="AP11" s="265">
        <v>339</v>
      </c>
      <c r="AQ11" s="266">
        <v>2236</v>
      </c>
      <c r="AR11" s="267">
        <v>-84.8</v>
      </c>
    </row>
    <row r="12" spans="1:46" ht="13.5" customHeight="1" x14ac:dyDescent="0.2">
      <c r="A12" s="247"/>
      <c r="AK12" s="1129" t="s">
        <v>487</v>
      </c>
      <c r="AL12" s="1130"/>
      <c r="AM12" s="1130"/>
      <c r="AN12" s="1131"/>
      <c r="AO12" s="265" t="s">
        <v>488</v>
      </c>
      <c r="AP12" s="265" t="s">
        <v>488</v>
      </c>
      <c r="AQ12" s="266">
        <v>12</v>
      </c>
      <c r="AR12" s="267" t="s">
        <v>488</v>
      </c>
    </row>
    <row r="13" spans="1:46" ht="13.5" customHeight="1" x14ac:dyDescent="0.2">
      <c r="A13" s="247"/>
      <c r="AK13" s="1129" t="s">
        <v>489</v>
      </c>
      <c r="AL13" s="1130"/>
      <c r="AM13" s="1130"/>
      <c r="AN13" s="1131"/>
      <c r="AO13" s="265">
        <v>72140</v>
      </c>
      <c r="AP13" s="265">
        <v>2742</v>
      </c>
      <c r="AQ13" s="266">
        <v>3111</v>
      </c>
      <c r="AR13" s="267">
        <v>-11.9</v>
      </c>
    </row>
    <row r="14" spans="1:46" ht="13.5" customHeight="1" x14ac:dyDescent="0.2">
      <c r="A14" s="247"/>
      <c r="AK14" s="1129" t="s">
        <v>490</v>
      </c>
      <c r="AL14" s="1130"/>
      <c r="AM14" s="1130"/>
      <c r="AN14" s="1131"/>
      <c r="AO14" s="265">
        <v>1831</v>
      </c>
      <c r="AP14" s="265">
        <v>70</v>
      </c>
      <c r="AQ14" s="266">
        <v>1882</v>
      </c>
      <c r="AR14" s="267">
        <v>-96.3</v>
      </c>
    </row>
    <row r="15" spans="1:46" ht="13.5" customHeight="1" x14ac:dyDescent="0.2">
      <c r="A15" s="247"/>
      <c r="AK15" s="1132" t="s">
        <v>491</v>
      </c>
      <c r="AL15" s="1133"/>
      <c r="AM15" s="1133"/>
      <c r="AN15" s="1134"/>
      <c r="AO15" s="265">
        <v>-216763</v>
      </c>
      <c r="AP15" s="265">
        <v>-8240</v>
      </c>
      <c r="AQ15" s="266">
        <v>-6411</v>
      </c>
      <c r="AR15" s="267">
        <v>28.5</v>
      </c>
    </row>
    <row r="16" spans="1:46" ht="13.2" x14ac:dyDescent="0.2">
      <c r="A16" s="247"/>
      <c r="AK16" s="1132" t="s">
        <v>177</v>
      </c>
      <c r="AL16" s="1133"/>
      <c r="AM16" s="1133"/>
      <c r="AN16" s="1134"/>
      <c r="AO16" s="265">
        <v>3128693</v>
      </c>
      <c r="AP16" s="265">
        <v>118935</v>
      </c>
      <c r="AQ16" s="266">
        <v>107373</v>
      </c>
      <c r="AR16" s="267">
        <v>10.8</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35" t="s">
        <v>496</v>
      </c>
      <c r="AL21" s="1136"/>
      <c r="AM21" s="1136"/>
      <c r="AN21" s="1137"/>
      <c r="AO21" s="277">
        <v>11.02</v>
      </c>
      <c r="AP21" s="278">
        <v>9.17</v>
      </c>
      <c r="AQ21" s="279">
        <v>1.85</v>
      </c>
      <c r="AS21" s="280"/>
      <c r="AT21" s="276"/>
    </row>
    <row r="22" spans="1:46" s="248" customFormat="1" ht="13.2" x14ac:dyDescent="0.2">
      <c r="A22" s="276"/>
      <c r="AK22" s="1135" t="s">
        <v>497</v>
      </c>
      <c r="AL22" s="1136"/>
      <c r="AM22" s="1136"/>
      <c r="AN22" s="1137"/>
      <c r="AO22" s="281">
        <v>98.5</v>
      </c>
      <c r="AP22" s="282">
        <v>97.5</v>
      </c>
      <c r="AQ22" s="283">
        <v>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27" t="s">
        <v>479</v>
      </c>
      <c r="AP30" s="253"/>
      <c r="AQ30" s="254" t="s">
        <v>480</v>
      </c>
      <c r="AR30" s="255"/>
    </row>
    <row r="31" spans="1:46" ht="13.2" x14ac:dyDescent="0.2">
      <c r="A31" s="247"/>
      <c r="AK31" s="256"/>
      <c r="AL31" s="257"/>
      <c r="AM31" s="257"/>
      <c r="AN31" s="258"/>
      <c r="AO31" s="1128"/>
      <c r="AP31" s="259" t="s">
        <v>481</v>
      </c>
      <c r="AQ31" s="260" t="s">
        <v>482</v>
      </c>
      <c r="AR31" s="261" t="s">
        <v>483</v>
      </c>
    </row>
    <row r="32" spans="1:46" ht="27" customHeight="1" x14ac:dyDescent="0.2">
      <c r="A32" s="247"/>
      <c r="AK32" s="1143" t="s">
        <v>501</v>
      </c>
      <c r="AL32" s="1144"/>
      <c r="AM32" s="1144"/>
      <c r="AN32" s="1145"/>
      <c r="AO32" s="291">
        <v>1925162</v>
      </c>
      <c r="AP32" s="291">
        <v>73183</v>
      </c>
      <c r="AQ32" s="292">
        <v>55954</v>
      </c>
      <c r="AR32" s="293">
        <v>30.8</v>
      </c>
    </row>
    <row r="33" spans="1:46" ht="13.5" customHeight="1" x14ac:dyDescent="0.2">
      <c r="A33" s="247"/>
      <c r="AK33" s="1143" t="s">
        <v>502</v>
      </c>
      <c r="AL33" s="1144"/>
      <c r="AM33" s="1144"/>
      <c r="AN33" s="1145"/>
      <c r="AO33" s="291" t="s">
        <v>488</v>
      </c>
      <c r="AP33" s="291" t="s">
        <v>488</v>
      </c>
      <c r="AQ33" s="292" t="s">
        <v>488</v>
      </c>
      <c r="AR33" s="293" t="s">
        <v>488</v>
      </c>
    </row>
    <row r="34" spans="1:46" ht="27" customHeight="1" x14ac:dyDescent="0.2">
      <c r="A34" s="247"/>
      <c r="AK34" s="1143" t="s">
        <v>503</v>
      </c>
      <c r="AL34" s="1144"/>
      <c r="AM34" s="1144"/>
      <c r="AN34" s="1145"/>
      <c r="AO34" s="291" t="s">
        <v>488</v>
      </c>
      <c r="AP34" s="291" t="s">
        <v>488</v>
      </c>
      <c r="AQ34" s="292">
        <v>1</v>
      </c>
      <c r="AR34" s="293" t="s">
        <v>488</v>
      </c>
    </row>
    <row r="35" spans="1:46" ht="27" customHeight="1" x14ac:dyDescent="0.2">
      <c r="A35" s="247"/>
      <c r="AK35" s="1143" t="s">
        <v>504</v>
      </c>
      <c r="AL35" s="1144"/>
      <c r="AM35" s="1144"/>
      <c r="AN35" s="1145"/>
      <c r="AO35" s="291">
        <v>352466</v>
      </c>
      <c r="AP35" s="291">
        <v>13399</v>
      </c>
      <c r="AQ35" s="292">
        <v>17691</v>
      </c>
      <c r="AR35" s="293">
        <v>-24.3</v>
      </c>
    </row>
    <row r="36" spans="1:46" ht="27" customHeight="1" x14ac:dyDescent="0.2">
      <c r="A36" s="247"/>
      <c r="AK36" s="1143" t="s">
        <v>505</v>
      </c>
      <c r="AL36" s="1144"/>
      <c r="AM36" s="1144"/>
      <c r="AN36" s="1145"/>
      <c r="AO36" s="291">
        <v>100318</v>
      </c>
      <c r="AP36" s="291">
        <v>3814</v>
      </c>
      <c r="AQ36" s="292">
        <v>2603</v>
      </c>
      <c r="AR36" s="293">
        <v>46.5</v>
      </c>
    </row>
    <row r="37" spans="1:46" ht="13.5" customHeight="1" x14ac:dyDescent="0.2">
      <c r="A37" s="247"/>
      <c r="AK37" s="1143" t="s">
        <v>506</v>
      </c>
      <c r="AL37" s="1144"/>
      <c r="AM37" s="1144"/>
      <c r="AN37" s="1145"/>
      <c r="AO37" s="291" t="s">
        <v>488</v>
      </c>
      <c r="AP37" s="291" t="s">
        <v>488</v>
      </c>
      <c r="AQ37" s="292">
        <v>579</v>
      </c>
      <c r="AR37" s="293" t="s">
        <v>488</v>
      </c>
    </row>
    <row r="38" spans="1:46" ht="27" customHeight="1" x14ac:dyDescent="0.2">
      <c r="A38" s="247"/>
      <c r="AK38" s="1146" t="s">
        <v>507</v>
      </c>
      <c r="AL38" s="1147"/>
      <c r="AM38" s="1147"/>
      <c r="AN38" s="1148"/>
      <c r="AO38" s="294" t="s">
        <v>488</v>
      </c>
      <c r="AP38" s="294" t="s">
        <v>488</v>
      </c>
      <c r="AQ38" s="295">
        <v>4</v>
      </c>
      <c r="AR38" s="283" t="s">
        <v>488</v>
      </c>
      <c r="AS38" s="290"/>
    </row>
    <row r="39" spans="1:46" ht="13.2" x14ac:dyDescent="0.2">
      <c r="A39" s="247"/>
      <c r="AK39" s="1146" t="s">
        <v>508</v>
      </c>
      <c r="AL39" s="1147"/>
      <c r="AM39" s="1147"/>
      <c r="AN39" s="1148"/>
      <c r="AO39" s="291">
        <v>-345396</v>
      </c>
      <c r="AP39" s="291">
        <v>-13130</v>
      </c>
      <c r="AQ39" s="292">
        <v>-4663</v>
      </c>
      <c r="AR39" s="293">
        <v>181.6</v>
      </c>
      <c r="AS39" s="290"/>
    </row>
    <row r="40" spans="1:46" ht="27" customHeight="1" x14ac:dyDescent="0.2">
      <c r="A40" s="247"/>
      <c r="AK40" s="1143" t="s">
        <v>509</v>
      </c>
      <c r="AL40" s="1144"/>
      <c r="AM40" s="1144"/>
      <c r="AN40" s="1145"/>
      <c r="AO40" s="291">
        <v>-1320911</v>
      </c>
      <c r="AP40" s="291">
        <v>-50213</v>
      </c>
      <c r="AQ40" s="292">
        <v>-48945</v>
      </c>
      <c r="AR40" s="293">
        <v>2.6</v>
      </c>
      <c r="AS40" s="290"/>
    </row>
    <row r="41" spans="1:46" ht="13.2" x14ac:dyDescent="0.2">
      <c r="A41" s="247"/>
      <c r="AK41" s="1149" t="s">
        <v>287</v>
      </c>
      <c r="AL41" s="1150"/>
      <c r="AM41" s="1150"/>
      <c r="AN41" s="1151"/>
      <c r="AO41" s="291">
        <v>711639</v>
      </c>
      <c r="AP41" s="291">
        <v>27052</v>
      </c>
      <c r="AQ41" s="292">
        <v>23225</v>
      </c>
      <c r="AR41" s="293">
        <v>16.5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8" t="s">
        <v>479</v>
      </c>
      <c r="AN49" s="1140" t="s">
        <v>512</v>
      </c>
      <c r="AO49" s="1141"/>
      <c r="AP49" s="1141"/>
      <c r="AQ49" s="1141"/>
      <c r="AR49" s="1142"/>
    </row>
    <row r="50" spans="1:44" ht="13.2" x14ac:dyDescent="0.2">
      <c r="A50" s="247"/>
      <c r="AK50" s="305"/>
      <c r="AL50" s="306"/>
      <c r="AM50" s="1139"/>
      <c r="AN50" s="307" t="s">
        <v>513</v>
      </c>
      <c r="AO50" s="308" t="s">
        <v>514</v>
      </c>
      <c r="AP50" s="309" t="s">
        <v>515</v>
      </c>
      <c r="AQ50" s="310" t="s">
        <v>516</v>
      </c>
      <c r="AR50" s="311" t="s">
        <v>517</v>
      </c>
    </row>
    <row r="51" spans="1:44" ht="13.2" x14ac:dyDescent="0.2">
      <c r="A51" s="247"/>
      <c r="AK51" s="303" t="s">
        <v>518</v>
      </c>
      <c r="AL51" s="304"/>
      <c r="AM51" s="312">
        <v>2225823</v>
      </c>
      <c r="AN51" s="313">
        <v>80593</v>
      </c>
      <c r="AO51" s="314">
        <v>47.5</v>
      </c>
      <c r="AP51" s="315">
        <v>76347</v>
      </c>
      <c r="AQ51" s="316">
        <v>2.4</v>
      </c>
      <c r="AR51" s="317">
        <v>45.1</v>
      </c>
    </row>
    <row r="52" spans="1:44" ht="13.2" x14ac:dyDescent="0.2">
      <c r="A52" s="247"/>
      <c r="AK52" s="318"/>
      <c r="AL52" s="319" t="s">
        <v>519</v>
      </c>
      <c r="AM52" s="320">
        <v>690943</v>
      </c>
      <c r="AN52" s="321">
        <v>25018</v>
      </c>
      <c r="AO52" s="322">
        <v>5</v>
      </c>
      <c r="AP52" s="323">
        <v>41762</v>
      </c>
      <c r="AQ52" s="324">
        <v>0.5</v>
      </c>
      <c r="AR52" s="325">
        <v>4.5</v>
      </c>
    </row>
    <row r="53" spans="1:44" ht="13.2" x14ac:dyDescent="0.2">
      <c r="A53" s="247"/>
      <c r="AK53" s="303" t="s">
        <v>520</v>
      </c>
      <c r="AL53" s="304"/>
      <c r="AM53" s="312">
        <v>2872662</v>
      </c>
      <c r="AN53" s="313">
        <v>105442</v>
      </c>
      <c r="AO53" s="314">
        <v>30.8</v>
      </c>
      <c r="AP53" s="315">
        <v>69604</v>
      </c>
      <c r="AQ53" s="316">
        <v>-8.8000000000000007</v>
      </c>
      <c r="AR53" s="317">
        <v>39.6</v>
      </c>
    </row>
    <row r="54" spans="1:44" ht="13.2" x14ac:dyDescent="0.2">
      <c r="A54" s="247"/>
      <c r="AK54" s="318"/>
      <c r="AL54" s="319" t="s">
        <v>519</v>
      </c>
      <c r="AM54" s="320">
        <v>907754</v>
      </c>
      <c r="AN54" s="321">
        <v>33319</v>
      </c>
      <c r="AO54" s="322">
        <v>33.200000000000003</v>
      </c>
      <c r="AP54" s="323">
        <v>36247</v>
      </c>
      <c r="AQ54" s="324">
        <v>-13.2</v>
      </c>
      <c r="AR54" s="325">
        <v>46.4</v>
      </c>
    </row>
    <row r="55" spans="1:44" ht="13.2" x14ac:dyDescent="0.2">
      <c r="A55" s="247"/>
      <c r="AK55" s="303" t="s">
        <v>521</v>
      </c>
      <c r="AL55" s="304"/>
      <c r="AM55" s="312">
        <v>3932522</v>
      </c>
      <c r="AN55" s="313">
        <v>146190</v>
      </c>
      <c r="AO55" s="314">
        <v>38.6</v>
      </c>
      <c r="AP55" s="315">
        <v>68410</v>
      </c>
      <c r="AQ55" s="316">
        <v>-1.7</v>
      </c>
      <c r="AR55" s="317">
        <v>40.299999999999997</v>
      </c>
    </row>
    <row r="56" spans="1:44" ht="13.2" x14ac:dyDescent="0.2">
      <c r="A56" s="247"/>
      <c r="AK56" s="318"/>
      <c r="AL56" s="319" t="s">
        <v>519</v>
      </c>
      <c r="AM56" s="320">
        <v>1151371</v>
      </c>
      <c r="AN56" s="321">
        <v>42802</v>
      </c>
      <c r="AO56" s="322">
        <v>28.5</v>
      </c>
      <c r="AP56" s="323">
        <v>35086</v>
      </c>
      <c r="AQ56" s="324">
        <v>-3.2</v>
      </c>
      <c r="AR56" s="325">
        <v>31.7</v>
      </c>
    </row>
    <row r="57" spans="1:44" ht="13.2" x14ac:dyDescent="0.2">
      <c r="A57" s="247"/>
      <c r="AK57" s="303" t="s">
        <v>522</v>
      </c>
      <c r="AL57" s="304"/>
      <c r="AM57" s="312">
        <v>1674388</v>
      </c>
      <c r="AN57" s="313">
        <v>63096</v>
      </c>
      <c r="AO57" s="314">
        <v>-56.8</v>
      </c>
      <c r="AP57" s="315">
        <v>73019</v>
      </c>
      <c r="AQ57" s="316">
        <v>6.7</v>
      </c>
      <c r="AR57" s="317">
        <v>-63.5</v>
      </c>
    </row>
    <row r="58" spans="1:44" ht="13.2" x14ac:dyDescent="0.2">
      <c r="A58" s="247"/>
      <c r="AK58" s="318"/>
      <c r="AL58" s="319" t="s">
        <v>519</v>
      </c>
      <c r="AM58" s="320">
        <v>944236</v>
      </c>
      <c r="AN58" s="321">
        <v>35582</v>
      </c>
      <c r="AO58" s="322">
        <v>-16.899999999999999</v>
      </c>
      <c r="AP58" s="323">
        <v>39427</v>
      </c>
      <c r="AQ58" s="324">
        <v>12.4</v>
      </c>
      <c r="AR58" s="325">
        <v>-29.3</v>
      </c>
    </row>
    <row r="59" spans="1:44" ht="13.2" x14ac:dyDescent="0.2">
      <c r="A59" s="247"/>
      <c r="AK59" s="303" t="s">
        <v>523</v>
      </c>
      <c r="AL59" s="304"/>
      <c r="AM59" s="312">
        <v>2095034</v>
      </c>
      <c r="AN59" s="313">
        <v>79641</v>
      </c>
      <c r="AO59" s="314">
        <v>26.2</v>
      </c>
      <c r="AP59" s="315">
        <v>76590</v>
      </c>
      <c r="AQ59" s="316">
        <v>4.9000000000000004</v>
      </c>
      <c r="AR59" s="317">
        <v>21.3</v>
      </c>
    </row>
    <row r="60" spans="1:44" ht="13.2" x14ac:dyDescent="0.2">
      <c r="A60" s="247"/>
      <c r="AK60" s="318"/>
      <c r="AL60" s="319" t="s">
        <v>519</v>
      </c>
      <c r="AM60" s="320">
        <v>1459888</v>
      </c>
      <c r="AN60" s="321">
        <v>55496</v>
      </c>
      <c r="AO60" s="322">
        <v>56</v>
      </c>
      <c r="AP60" s="323">
        <v>42387</v>
      </c>
      <c r="AQ60" s="324">
        <v>7.5</v>
      </c>
      <c r="AR60" s="325">
        <v>48.5</v>
      </c>
    </row>
    <row r="61" spans="1:44" ht="13.2" x14ac:dyDescent="0.2">
      <c r="A61" s="247"/>
      <c r="AK61" s="303" t="s">
        <v>524</v>
      </c>
      <c r="AL61" s="326"/>
      <c r="AM61" s="312">
        <v>2560086</v>
      </c>
      <c r="AN61" s="313">
        <v>94992</v>
      </c>
      <c r="AO61" s="314">
        <v>17.3</v>
      </c>
      <c r="AP61" s="315">
        <v>72794</v>
      </c>
      <c r="AQ61" s="327">
        <v>0.7</v>
      </c>
      <c r="AR61" s="317">
        <v>16.600000000000001</v>
      </c>
    </row>
    <row r="62" spans="1:44" ht="13.2" x14ac:dyDescent="0.2">
      <c r="A62" s="247"/>
      <c r="AK62" s="318"/>
      <c r="AL62" s="319" t="s">
        <v>519</v>
      </c>
      <c r="AM62" s="320">
        <v>1030838</v>
      </c>
      <c r="AN62" s="321">
        <v>38443</v>
      </c>
      <c r="AO62" s="322">
        <v>21.2</v>
      </c>
      <c r="AP62" s="323">
        <v>38982</v>
      </c>
      <c r="AQ62" s="324">
        <v>0.8</v>
      </c>
      <c r="AR62" s="325">
        <v>20.399999999999999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ixsb9dUqU0TQgEBof7tUJlKtGS+ZBcdns1ekgmXEigFiHS7I/ZS5J9v5CFVjTktBurncpcoqIS1gRyOVaBdbqA==" saltValue="vXqC6F1LUoaV68cX/ojU+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TjNSwn1Y+1oH5zY5qKzxMAG8BMppkQqHaEkz2un/7OxXZnaFevS/MKWrJAOVxFKVEN7b1zSEYSefJDSMPr40WQ==" saltValue="eVYF9g9SkZ5ydhxsGGDE2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SfrUTJKvIOa4lj89oYsBdk+Eh9phqIB5UOWwu0op8LY7w1HVKpszIFAGNe+i2nCUXRxuxqeX0X8kdYq6VnOsA==" saltValue="P3cmWTmbRQQ/gIbmrn88r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30.11</v>
      </c>
      <c r="G47" s="12">
        <v>35.82</v>
      </c>
      <c r="H47" s="12">
        <v>43.01</v>
      </c>
      <c r="I47" s="12">
        <v>43.82</v>
      </c>
      <c r="J47" s="13">
        <v>42.3</v>
      </c>
    </row>
    <row r="48" spans="2:10" ht="57.75" customHeight="1" x14ac:dyDescent="0.2">
      <c r="B48" s="14"/>
      <c r="C48" s="1154" t="s">
        <v>4</v>
      </c>
      <c r="D48" s="1154"/>
      <c r="E48" s="1155"/>
      <c r="F48" s="15">
        <v>7.52</v>
      </c>
      <c r="G48" s="16">
        <v>12.52</v>
      </c>
      <c r="H48" s="16">
        <v>10.66</v>
      </c>
      <c r="I48" s="16">
        <v>9.4</v>
      </c>
      <c r="J48" s="17">
        <v>12.44</v>
      </c>
    </row>
    <row r="49" spans="2:10" ht="57.75" customHeight="1" thickBot="1" x14ac:dyDescent="0.25">
      <c r="B49" s="18"/>
      <c r="C49" s="1156" t="s">
        <v>5</v>
      </c>
      <c r="D49" s="1156"/>
      <c r="E49" s="1157"/>
      <c r="F49" s="19" t="s">
        <v>531</v>
      </c>
      <c r="G49" s="20">
        <v>12.51</v>
      </c>
      <c r="H49" s="20">
        <v>3.17</v>
      </c>
      <c r="I49" s="20">
        <v>0.34</v>
      </c>
      <c r="J49" s="21">
        <v>2.0099999999999998</v>
      </c>
    </row>
    <row r="50" spans="2:10" ht="13.2" x14ac:dyDescent="0.2"/>
  </sheetData>
  <sheetProtection algorithmName="SHA-512" hashValue="cZu6nkicZ4684dWZ8yCORXrsOdXH767SucOPHcS3KwTmOzDQWpvy/VRCnb27SXU7kPhZgELrFSRJGdqz/PKVjg==" saltValue="etPZtqDts75f2thfUbclB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532</v>
      </c>
      <c r="D34" s="1162"/>
      <c r="E34" s="1163"/>
      <c r="F34" s="32">
        <v>7.5</v>
      </c>
      <c r="G34" s="33">
        <v>12.55</v>
      </c>
      <c r="H34" s="33">
        <v>10.65</v>
      </c>
      <c r="I34" s="33">
        <v>9.39</v>
      </c>
      <c r="J34" s="34">
        <v>12.25</v>
      </c>
      <c r="K34" s="22"/>
      <c r="L34" s="22"/>
      <c r="M34" s="22"/>
      <c r="N34" s="22"/>
      <c r="O34" s="22"/>
      <c r="P34" s="22"/>
    </row>
    <row r="35" spans="1:16" ht="39" customHeight="1" x14ac:dyDescent="0.2">
      <c r="A35" s="22"/>
      <c r="B35" s="35"/>
      <c r="C35" s="1158" t="s">
        <v>533</v>
      </c>
      <c r="D35" s="1158"/>
      <c r="E35" s="1159"/>
      <c r="F35" s="36">
        <v>4.63</v>
      </c>
      <c r="G35" s="37">
        <v>5.44</v>
      </c>
      <c r="H35" s="37" t="s">
        <v>488</v>
      </c>
      <c r="I35" s="37">
        <v>7.78</v>
      </c>
      <c r="J35" s="38">
        <v>5.13</v>
      </c>
      <c r="K35" s="22"/>
      <c r="L35" s="22"/>
      <c r="M35" s="22"/>
      <c r="N35" s="22"/>
      <c r="O35" s="22"/>
      <c r="P35" s="22"/>
    </row>
    <row r="36" spans="1:16" ht="39" customHeight="1" x14ac:dyDescent="0.2">
      <c r="A36" s="22"/>
      <c r="B36" s="35"/>
      <c r="C36" s="1158" t="s">
        <v>534</v>
      </c>
      <c r="D36" s="1158"/>
      <c r="E36" s="1159"/>
      <c r="F36" s="36">
        <v>1.29</v>
      </c>
      <c r="G36" s="37">
        <v>1.86</v>
      </c>
      <c r="H36" s="37" t="s">
        <v>488</v>
      </c>
      <c r="I36" s="37">
        <v>1.73</v>
      </c>
      <c r="J36" s="38">
        <v>2.57</v>
      </c>
      <c r="K36" s="22"/>
      <c r="L36" s="22"/>
      <c r="M36" s="22"/>
      <c r="N36" s="22"/>
      <c r="O36" s="22"/>
      <c r="P36" s="22"/>
    </row>
    <row r="37" spans="1:16" ht="39" customHeight="1" x14ac:dyDescent="0.2">
      <c r="A37" s="22"/>
      <c r="B37" s="35"/>
      <c r="C37" s="1158" t="s">
        <v>535</v>
      </c>
      <c r="D37" s="1158"/>
      <c r="E37" s="1159"/>
      <c r="F37" s="36">
        <v>0.6</v>
      </c>
      <c r="G37" s="37">
        <v>1.0900000000000001</v>
      </c>
      <c r="H37" s="37">
        <v>1.1399999999999999</v>
      </c>
      <c r="I37" s="37">
        <v>1.4</v>
      </c>
      <c r="J37" s="38">
        <v>1.33</v>
      </c>
      <c r="K37" s="22"/>
      <c r="L37" s="22"/>
      <c r="M37" s="22"/>
      <c r="N37" s="22"/>
      <c r="O37" s="22"/>
      <c r="P37" s="22"/>
    </row>
    <row r="38" spans="1:16" ht="39" customHeight="1" x14ac:dyDescent="0.2">
      <c r="A38" s="22"/>
      <c r="B38" s="35"/>
      <c r="C38" s="1158" t="s">
        <v>536</v>
      </c>
      <c r="D38" s="1158"/>
      <c r="E38" s="1159"/>
      <c r="F38" s="36">
        <v>0</v>
      </c>
      <c r="G38" s="37">
        <v>0</v>
      </c>
      <c r="H38" s="37">
        <v>0</v>
      </c>
      <c r="I38" s="37">
        <v>0</v>
      </c>
      <c r="J38" s="38">
        <v>0.01</v>
      </c>
      <c r="K38" s="22"/>
      <c r="L38" s="22"/>
      <c r="M38" s="22"/>
      <c r="N38" s="22"/>
      <c r="O38" s="22"/>
      <c r="P38" s="22"/>
    </row>
    <row r="39" spans="1:16" ht="39" customHeight="1" x14ac:dyDescent="0.2">
      <c r="A39" s="22"/>
      <c r="B39" s="35"/>
      <c r="C39" s="1158" t="s">
        <v>537</v>
      </c>
      <c r="D39" s="1158"/>
      <c r="E39" s="1159"/>
      <c r="F39" s="36">
        <v>0</v>
      </c>
      <c r="G39" s="37">
        <v>0</v>
      </c>
      <c r="H39" s="37">
        <v>0</v>
      </c>
      <c r="I39" s="37">
        <v>0.01</v>
      </c>
      <c r="J39" s="38">
        <v>0.01</v>
      </c>
      <c r="K39" s="22"/>
      <c r="L39" s="22"/>
      <c r="M39" s="22"/>
      <c r="N39" s="22"/>
      <c r="O39" s="22"/>
      <c r="P39" s="22"/>
    </row>
    <row r="40" spans="1:16" ht="39" customHeight="1" x14ac:dyDescent="0.2">
      <c r="A40" s="22"/>
      <c r="B40" s="35"/>
      <c r="C40" s="1158" t="s">
        <v>538</v>
      </c>
      <c r="D40" s="1158"/>
      <c r="E40" s="1159"/>
      <c r="F40" s="36" t="s">
        <v>488</v>
      </c>
      <c r="G40" s="37" t="s">
        <v>488</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539</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540</v>
      </c>
      <c r="D43" s="1160"/>
      <c r="E43" s="1161"/>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W+KwJoocerkfML7mmxYDNZIO1sFwLbBuVr795NNsxniHRou7MKzkQiT8ZpmQ/29KTPs0f098ul6OcjoFXnKy+Q==" saltValue="2l37aKUZDlCvURcMYHQxM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55" zoomScaleNormal="5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1487</v>
      </c>
      <c r="L45" s="58">
        <v>1554</v>
      </c>
      <c r="M45" s="58">
        <v>1566</v>
      </c>
      <c r="N45" s="58">
        <v>1571</v>
      </c>
      <c r="O45" s="59">
        <v>1925</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2">
      <c r="A48" s="46"/>
      <c r="B48" s="1166"/>
      <c r="C48" s="1167"/>
      <c r="D48" s="60"/>
      <c r="E48" s="1172" t="s">
        <v>13</v>
      </c>
      <c r="F48" s="1172"/>
      <c r="G48" s="1172"/>
      <c r="H48" s="1172"/>
      <c r="I48" s="1172"/>
      <c r="J48" s="1173"/>
      <c r="K48" s="61">
        <v>433</v>
      </c>
      <c r="L48" s="62">
        <v>421</v>
      </c>
      <c r="M48" s="62">
        <v>399</v>
      </c>
      <c r="N48" s="62">
        <v>383</v>
      </c>
      <c r="O48" s="63">
        <v>352</v>
      </c>
      <c r="P48" s="46"/>
      <c r="Q48" s="46"/>
      <c r="R48" s="46"/>
      <c r="S48" s="46"/>
      <c r="T48" s="46"/>
      <c r="U48" s="46"/>
    </row>
    <row r="49" spans="1:21" ht="30.75" customHeight="1" x14ac:dyDescent="0.2">
      <c r="A49" s="46"/>
      <c r="B49" s="1166"/>
      <c r="C49" s="1167"/>
      <c r="D49" s="60"/>
      <c r="E49" s="1172" t="s">
        <v>14</v>
      </c>
      <c r="F49" s="1172"/>
      <c r="G49" s="1172"/>
      <c r="H49" s="1172"/>
      <c r="I49" s="1172"/>
      <c r="J49" s="1173"/>
      <c r="K49" s="61">
        <v>102</v>
      </c>
      <c r="L49" s="62">
        <v>96</v>
      </c>
      <c r="M49" s="62">
        <v>96</v>
      </c>
      <c r="N49" s="62">
        <v>104</v>
      </c>
      <c r="O49" s="63">
        <v>100</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488</v>
      </c>
      <c r="L50" s="62" t="s">
        <v>488</v>
      </c>
      <c r="M50" s="62" t="s">
        <v>488</v>
      </c>
      <c r="N50" s="62" t="s">
        <v>488</v>
      </c>
      <c r="O50" s="63" t="s">
        <v>488</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488</v>
      </c>
      <c r="L51" s="62" t="s">
        <v>488</v>
      </c>
      <c r="M51" s="62" t="s">
        <v>488</v>
      </c>
      <c r="N51" s="62" t="s">
        <v>488</v>
      </c>
      <c r="O51" s="63" t="s">
        <v>488</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1529</v>
      </c>
      <c r="L52" s="62">
        <v>1574</v>
      </c>
      <c r="M52" s="62">
        <v>1504</v>
      </c>
      <c r="N52" s="62">
        <v>1470</v>
      </c>
      <c r="O52" s="63">
        <v>1666</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493</v>
      </c>
      <c r="L53" s="67">
        <v>497</v>
      </c>
      <c r="M53" s="67">
        <v>557</v>
      </c>
      <c r="N53" s="67">
        <v>588</v>
      </c>
      <c r="O53" s="68">
        <v>711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8MqVuo/1Dv23f8NkmQcXKp74rPcDe4bMJBcdyJryRsIN0ZP40sG5bUBuVCgK4JtUu0zYZiCt1QtqKe1GIcg6w==" saltValue="0H6VsQtK4B1aZeEKKcBSP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30">
        <v>17629</v>
      </c>
      <c r="J41" s="331">
        <v>17626</v>
      </c>
      <c r="K41" s="331">
        <v>17612</v>
      </c>
      <c r="L41" s="331">
        <v>17077</v>
      </c>
      <c r="M41" s="332">
        <v>16270</v>
      </c>
    </row>
    <row r="42" spans="2:13" ht="27.75" customHeight="1" x14ac:dyDescent="0.2">
      <c r="B42" s="1197"/>
      <c r="C42" s="1198"/>
      <c r="D42" s="104"/>
      <c r="E42" s="1203" t="s">
        <v>32</v>
      </c>
      <c r="F42" s="1203"/>
      <c r="G42" s="1203"/>
      <c r="H42" s="1204"/>
      <c r="I42" s="333" t="s">
        <v>488</v>
      </c>
      <c r="J42" s="334" t="s">
        <v>488</v>
      </c>
      <c r="K42" s="334" t="s">
        <v>488</v>
      </c>
      <c r="L42" s="334" t="s">
        <v>488</v>
      </c>
      <c r="M42" s="335" t="s">
        <v>488</v>
      </c>
    </row>
    <row r="43" spans="2:13" ht="27.75" customHeight="1" x14ac:dyDescent="0.2">
      <c r="B43" s="1197"/>
      <c r="C43" s="1198"/>
      <c r="D43" s="104"/>
      <c r="E43" s="1203" t="s">
        <v>33</v>
      </c>
      <c r="F43" s="1203"/>
      <c r="G43" s="1203"/>
      <c r="H43" s="1204"/>
      <c r="I43" s="333">
        <v>4566</v>
      </c>
      <c r="J43" s="334">
        <v>4293</v>
      </c>
      <c r="K43" s="334">
        <v>3706</v>
      </c>
      <c r="L43" s="334">
        <v>3486</v>
      </c>
      <c r="M43" s="335">
        <v>3947</v>
      </c>
    </row>
    <row r="44" spans="2:13" ht="27.75" customHeight="1" x14ac:dyDescent="0.2">
      <c r="B44" s="1197"/>
      <c r="C44" s="1198"/>
      <c r="D44" s="104"/>
      <c r="E44" s="1203" t="s">
        <v>34</v>
      </c>
      <c r="F44" s="1203"/>
      <c r="G44" s="1203"/>
      <c r="H44" s="1204"/>
      <c r="I44" s="333">
        <v>675</v>
      </c>
      <c r="J44" s="334">
        <v>591</v>
      </c>
      <c r="K44" s="334">
        <v>574</v>
      </c>
      <c r="L44" s="334">
        <v>495</v>
      </c>
      <c r="M44" s="335">
        <v>441</v>
      </c>
    </row>
    <row r="45" spans="2:13" ht="27.75" customHeight="1" x14ac:dyDescent="0.2">
      <c r="B45" s="1197"/>
      <c r="C45" s="1198"/>
      <c r="D45" s="104"/>
      <c r="E45" s="1203" t="s">
        <v>35</v>
      </c>
      <c r="F45" s="1203"/>
      <c r="G45" s="1203"/>
      <c r="H45" s="1204"/>
      <c r="I45" s="333">
        <v>2230</v>
      </c>
      <c r="J45" s="334">
        <v>2170</v>
      </c>
      <c r="K45" s="334">
        <v>2107</v>
      </c>
      <c r="L45" s="334">
        <v>2026</v>
      </c>
      <c r="M45" s="335">
        <v>1990</v>
      </c>
    </row>
    <row r="46" spans="2:13" ht="27.75" customHeight="1" x14ac:dyDescent="0.2">
      <c r="B46" s="1197"/>
      <c r="C46" s="1198"/>
      <c r="D46" s="105"/>
      <c r="E46" s="1203" t="s">
        <v>36</v>
      </c>
      <c r="F46" s="1203"/>
      <c r="G46" s="1203"/>
      <c r="H46" s="1204"/>
      <c r="I46" s="333" t="s">
        <v>488</v>
      </c>
      <c r="J46" s="334" t="s">
        <v>488</v>
      </c>
      <c r="K46" s="334" t="s">
        <v>488</v>
      </c>
      <c r="L46" s="334" t="s">
        <v>488</v>
      </c>
      <c r="M46" s="335" t="s">
        <v>488</v>
      </c>
    </row>
    <row r="47" spans="2:13" ht="27.75" customHeight="1" x14ac:dyDescent="0.2">
      <c r="B47" s="1197"/>
      <c r="C47" s="1198"/>
      <c r="D47" s="106"/>
      <c r="E47" s="1205" t="s">
        <v>37</v>
      </c>
      <c r="F47" s="1206"/>
      <c r="G47" s="1206"/>
      <c r="H47" s="1207"/>
      <c r="I47" s="333" t="s">
        <v>488</v>
      </c>
      <c r="J47" s="334" t="s">
        <v>488</v>
      </c>
      <c r="K47" s="334" t="s">
        <v>488</v>
      </c>
      <c r="L47" s="334" t="s">
        <v>488</v>
      </c>
      <c r="M47" s="335" t="s">
        <v>488</v>
      </c>
    </row>
    <row r="48" spans="2:13" ht="27.75" customHeight="1" x14ac:dyDescent="0.2">
      <c r="B48" s="1197"/>
      <c r="C48" s="1198"/>
      <c r="D48" s="104"/>
      <c r="E48" s="1203" t="s">
        <v>38</v>
      </c>
      <c r="F48" s="1203"/>
      <c r="G48" s="1203"/>
      <c r="H48" s="1204"/>
      <c r="I48" s="333" t="s">
        <v>488</v>
      </c>
      <c r="J48" s="334" t="s">
        <v>488</v>
      </c>
      <c r="K48" s="334" t="s">
        <v>488</v>
      </c>
      <c r="L48" s="334" t="s">
        <v>488</v>
      </c>
      <c r="M48" s="335" t="s">
        <v>488</v>
      </c>
    </row>
    <row r="49" spans="2:13" ht="27.75" customHeight="1" x14ac:dyDescent="0.2">
      <c r="B49" s="1199"/>
      <c r="C49" s="1200"/>
      <c r="D49" s="104"/>
      <c r="E49" s="1203" t="s">
        <v>39</v>
      </c>
      <c r="F49" s="1203"/>
      <c r="G49" s="1203"/>
      <c r="H49" s="1204"/>
      <c r="I49" s="333" t="s">
        <v>488</v>
      </c>
      <c r="J49" s="334" t="s">
        <v>488</v>
      </c>
      <c r="K49" s="334" t="s">
        <v>488</v>
      </c>
      <c r="L49" s="334" t="s">
        <v>488</v>
      </c>
      <c r="M49" s="335" t="s">
        <v>488</v>
      </c>
    </row>
    <row r="50" spans="2:13" ht="27.75" customHeight="1" x14ac:dyDescent="0.2">
      <c r="B50" s="1208" t="s">
        <v>40</v>
      </c>
      <c r="C50" s="1209"/>
      <c r="D50" s="107"/>
      <c r="E50" s="1203" t="s">
        <v>41</v>
      </c>
      <c r="F50" s="1203"/>
      <c r="G50" s="1203"/>
      <c r="H50" s="1204"/>
      <c r="I50" s="333">
        <v>4230</v>
      </c>
      <c r="J50" s="334">
        <v>5101</v>
      </c>
      <c r="K50" s="334">
        <v>5734</v>
      </c>
      <c r="L50" s="334">
        <v>6185</v>
      </c>
      <c r="M50" s="335">
        <v>6604</v>
      </c>
    </row>
    <row r="51" spans="2:13" ht="27.75" customHeight="1" x14ac:dyDescent="0.2">
      <c r="B51" s="1197"/>
      <c r="C51" s="1198"/>
      <c r="D51" s="104"/>
      <c r="E51" s="1203" t="s">
        <v>42</v>
      </c>
      <c r="F51" s="1203"/>
      <c r="G51" s="1203"/>
      <c r="H51" s="1204"/>
      <c r="I51" s="333">
        <v>151</v>
      </c>
      <c r="J51" s="334">
        <v>126</v>
      </c>
      <c r="K51" s="334">
        <v>91</v>
      </c>
      <c r="L51" s="334">
        <v>61</v>
      </c>
      <c r="M51" s="335">
        <v>38</v>
      </c>
    </row>
    <row r="52" spans="2:13" ht="27.75" customHeight="1" x14ac:dyDescent="0.2">
      <c r="B52" s="1199"/>
      <c r="C52" s="1200"/>
      <c r="D52" s="104"/>
      <c r="E52" s="1203" t="s">
        <v>43</v>
      </c>
      <c r="F52" s="1203"/>
      <c r="G52" s="1203"/>
      <c r="H52" s="1204"/>
      <c r="I52" s="333">
        <v>17280</v>
      </c>
      <c r="J52" s="334">
        <v>16731</v>
      </c>
      <c r="K52" s="334">
        <v>16132</v>
      </c>
      <c r="L52" s="334">
        <v>15084</v>
      </c>
      <c r="M52" s="335">
        <v>14251</v>
      </c>
    </row>
    <row r="53" spans="2:13" ht="27.75" customHeight="1" thickBot="1" x14ac:dyDescent="0.25">
      <c r="B53" s="1210" t="s">
        <v>19</v>
      </c>
      <c r="C53" s="1211"/>
      <c r="D53" s="108"/>
      <c r="E53" s="1212" t="s">
        <v>44</v>
      </c>
      <c r="F53" s="1212"/>
      <c r="G53" s="1212"/>
      <c r="H53" s="1213"/>
      <c r="I53" s="336">
        <v>3439</v>
      </c>
      <c r="J53" s="337">
        <v>2723</v>
      </c>
      <c r="K53" s="337">
        <v>2041</v>
      </c>
      <c r="L53" s="337">
        <v>1754</v>
      </c>
      <c r="M53" s="338">
        <v>1754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flKBc+fAYB9vnrExzhqSDavDcXikVDHn2ITpZfhp0OHF6L/2Z0WhmLunJaq0opw5UXnMh3EoPYyzumKD26UCcg==" saltValue="5MJ0h1pk2t5ftkYi6Xmzp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40" zoomScaleNormal="4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3754</v>
      </c>
      <c r="G55" s="339">
        <v>3880</v>
      </c>
      <c r="H55" s="340">
        <v>3780</v>
      </c>
    </row>
    <row r="56" spans="2:8" ht="52.5" customHeight="1" x14ac:dyDescent="0.2">
      <c r="B56" s="120"/>
      <c r="C56" s="1224" t="s">
        <v>47</v>
      </c>
      <c r="D56" s="1224"/>
      <c r="E56" s="1225"/>
      <c r="F56" s="341">
        <v>315</v>
      </c>
      <c r="G56" s="341">
        <v>374</v>
      </c>
      <c r="H56" s="342">
        <v>407</v>
      </c>
    </row>
    <row r="57" spans="2:8" ht="53.25" customHeight="1" x14ac:dyDescent="0.2">
      <c r="B57" s="120"/>
      <c r="C57" s="1226" t="s">
        <v>48</v>
      </c>
      <c r="D57" s="1226"/>
      <c r="E57" s="1227"/>
      <c r="F57" s="343">
        <v>2321</v>
      </c>
      <c r="G57" s="343">
        <v>2598</v>
      </c>
      <c r="H57" s="344">
        <v>2991</v>
      </c>
    </row>
    <row r="58" spans="2:8" ht="45.75" customHeight="1" x14ac:dyDescent="0.2">
      <c r="B58" s="121"/>
      <c r="C58" s="1214" t="s">
        <v>559</v>
      </c>
      <c r="D58" s="1215"/>
      <c r="E58" s="1216"/>
      <c r="F58" s="345">
        <v>504</v>
      </c>
      <c r="G58" s="345">
        <v>802</v>
      </c>
      <c r="H58" s="346">
        <v>1289</v>
      </c>
    </row>
    <row r="59" spans="2:8" ht="45.75" customHeight="1" x14ac:dyDescent="0.2">
      <c r="B59" s="121"/>
      <c r="C59" s="1214" t="s">
        <v>560</v>
      </c>
      <c r="D59" s="1215"/>
      <c r="E59" s="1216"/>
      <c r="F59" s="345">
        <v>1300</v>
      </c>
      <c r="G59" s="345">
        <v>1300</v>
      </c>
      <c r="H59" s="346">
        <v>1220</v>
      </c>
    </row>
    <row r="60" spans="2:8" ht="45.75" customHeight="1" x14ac:dyDescent="0.2">
      <c r="B60" s="121"/>
      <c r="C60" s="1214" t="s">
        <v>561</v>
      </c>
      <c r="D60" s="1215"/>
      <c r="E60" s="1216"/>
      <c r="F60" s="345">
        <v>226</v>
      </c>
      <c r="G60" s="345">
        <v>220</v>
      </c>
      <c r="H60" s="346">
        <v>220</v>
      </c>
    </row>
    <row r="61" spans="2:8" ht="45.75" customHeight="1" x14ac:dyDescent="0.2">
      <c r="B61" s="121"/>
      <c r="C61" s="1214" t="s">
        <v>562</v>
      </c>
      <c r="D61" s="1215"/>
      <c r="E61" s="1216"/>
      <c r="F61" s="345">
        <v>70</v>
      </c>
      <c r="G61" s="345">
        <v>80</v>
      </c>
      <c r="H61" s="346">
        <v>90</v>
      </c>
    </row>
    <row r="62" spans="2:8" ht="45.75" customHeight="1" thickBot="1" x14ac:dyDescent="0.25">
      <c r="B62" s="122"/>
      <c r="C62" s="1217" t="s">
        <v>563</v>
      </c>
      <c r="D62" s="1218"/>
      <c r="E62" s="1219"/>
      <c r="F62" s="347">
        <v>80</v>
      </c>
      <c r="G62" s="347">
        <v>67</v>
      </c>
      <c r="H62" s="348">
        <v>56</v>
      </c>
    </row>
    <row r="63" spans="2:8" ht="52.5" customHeight="1" thickBot="1" x14ac:dyDescent="0.25">
      <c r="B63" s="123"/>
      <c r="C63" s="1220" t="s">
        <v>49</v>
      </c>
      <c r="D63" s="1220"/>
      <c r="E63" s="1221"/>
      <c r="F63" s="349">
        <v>6390</v>
      </c>
      <c r="G63" s="349">
        <v>6852</v>
      </c>
      <c r="H63" s="350">
        <v>7178</v>
      </c>
    </row>
    <row r="64" spans="2:8" ht="13.2" x14ac:dyDescent="0.2"/>
  </sheetData>
  <sheetProtection algorithmName="SHA-512" hashValue="hPFLKgW8PfBRRSemuhWqFWYO7b4PMSnyhDc7dLr0QgYTTAtnSp6IOmbed43xjX6kLZIyRjgwk5VY9bsaNFF49A==" saltValue="b20R7sqbF2kDFdrzyrts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F8921-6B98-4E47-8B7A-639411FFB45A}">
  <sheetPr>
    <pageSetUpPr fitToPage="1"/>
  </sheetPr>
  <dimension ref="A1:DE85"/>
  <sheetViews>
    <sheetView showGridLines="0" zoomScale="70" zoomScaleNormal="70" zoomScaleSheetLayoutView="55" workbookViewId="0">
      <selection activeCell="AN65" sqref="AN65:DC69"/>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566</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567</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568</v>
      </c>
      <c r="AO51" s="1231"/>
      <c r="AP51" s="1231"/>
      <c r="AQ51" s="1231"/>
      <c r="AR51" s="1231"/>
      <c r="AS51" s="1231"/>
      <c r="AT51" s="1231"/>
      <c r="AU51" s="1231"/>
      <c r="AV51" s="1231"/>
      <c r="AW51" s="1231"/>
      <c r="AX51" s="1231"/>
      <c r="AY51" s="1231"/>
      <c r="AZ51" s="1231"/>
      <c r="BA51" s="1231"/>
      <c r="BB51" s="1231" t="s">
        <v>569</v>
      </c>
      <c r="BC51" s="1231"/>
      <c r="BD51" s="1231"/>
      <c r="BE51" s="1231"/>
      <c r="BF51" s="1231"/>
      <c r="BG51" s="1231"/>
      <c r="BH51" s="1231"/>
      <c r="BI51" s="1231"/>
      <c r="BJ51" s="1231"/>
      <c r="BK51" s="1231"/>
      <c r="BL51" s="1231"/>
      <c r="BM51" s="1231"/>
      <c r="BN51" s="1231"/>
      <c r="BO51" s="1231"/>
      <c r="BP51" s="1228">
        <v>47.6</v>
      </c>
      <c r="BQ51" s="1228"/>
      <c r="BR51" s="1228"/>
      <c r="BS51" s="1228"/>
      <c r="BT51" s="1228"/>
      <c r="BU51" s="1228"/>
      <c r="BV51" s="1228"/>
      <c r="BW51" s="1228"/>
      <c r="BX51" s="1228">
        <v>35.799999999999997</v>
      </c>
      <c r="BY51" s="1228"/>
      <c r="BZ51" s="1228"/>
      <c r="CA51" s="1228"/>
      <c r="CB51" s="1228"/>
      <c r="CC51" s="1228"/>
      <c r="CD51" s="1228"/>
      <c r="CE51" s="1228"/>
      <c r="CF51" s="1228">
        <v>28</v>
      </c>
      <c r="CG51" s="1228"/>
      <c r="CH51" s="1228"/>
      <c r="CI51" s="1228"/>
      <c r="CJ51" s="1228"/>
      <c r="CK51" s="1228"/>
      <c r="CL51" s="1228"/>
      <c r="CM51" s="1228"/>
      <c r="CN51" s="1228">
        <v>23.6</v>
      </c>
      <c r="CO51" s="1228"/>
      <c r="CP51" s="1228"/>
      <c r="CQ51" s="1228"/>
      <c r="CR51" s="1228"/>
      <c r="CS51" s="1228"/>
      <c r="CT51" s="1228"/>
      <c r="CU51" s="1228"/>
      <c r="CV51" s="1228">
        <v>23</v>
      </c>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570</v>
      </c>
      <c r="BC53" s="1231"/>
      <c r="BD53" s="1231"/>
      <c r="BE53" s="1231"/>
      <c r="BF53" s="1231"/>
      <c r="BG53" s="1231"/>
      <c r="BH53" s="1231"/>
      <c r="BI53" s="1231"/>
      <c r="BJ53" s="1231"/>
      <c r="BK53" s="1231"/>
      <c r="BL53" s="1231"/>
      <c r="BM53" s="1231"/>
      <c r="BN53" s="1231"/>
      <c r="BO53" s="1231"/>
      <c r="BP53" s="1228">
        <v>69.400000000000006</v>
      </c>
      <c r="BQ53" s="1228"/>
      <c r="BR53" s="1228"/>
      <c r="BS53" s="1228"/>
      <c r="BT53" s="1228"/>
      <c r="BU53" s="1228"/>
      <c r="BV53" s="1228"/>
      <c r="BW53" s="1228"/>
      <c r="BX53" s="1228">
        <v>69.599999999999994</v>
      </c>
      <c r="BY53" s="1228"/>
      <c r="BZ53" s="1228"/>
      <c r="CA53" s="1228"/>
      <c r="CB53" s="1228"/>
      <c r="CC53" s="1228"/>
      <c r="CD53" s="1228"/>
      <c r="CE53" s="1228"/>
      <c r="CF53" s="1228">
        <v>69.3</v>
      </c>
      <c r="CG53" s="1228"/>
      <c r="CH53" s="1228"/>
      <c r="CI53" s="1228"/>
      <c r="CJ53" s="1228"/>
      <c r="CK53" s="1228"/>
      <c r="CL53" s="1228"/>
      <c r="CM53" s="1228"/>
      <c r="CN53" s="1228">
        <v>69.5</v>
      </c>
      <c r="CO53" s="1228"/>
      <c r="CP53" s="1228"/>
      <c r="CQ53" s="1228"/>
      <c r="CR53" s="1228"/>
      <c r="CS53" s="1228"/>
      <c r="CT53" s="1228"/>
      <c r="CU53" s="1228"/>
      <c r="CV53" s="1228">
        <v>70.8</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571</v>
      </c>
      <c r="AO55" s="1233"/>
      <c r="AP55" s="1233"/>
      <c r="AQ55" s="1233"/>
      <c r="AR55" s="1233"/>
      <c r="AS55" s="1233"/>
      <c r="AT55" s="1233"/>
      <c r="AU55" s="1233"/>
      <c r="AV55" s="1233"/>
      <c r="AW55" s="1233"/>
      <c r="AX55" s="1233"/>
      <c r="AY55" s="1233"/>
      <c r="AZ55" s="1233"/>
      <c r="BA55" s="1233"/>
      <c r="BB55" s="1231" t="s">
        <v>569</v>
      </c>
      <c r="BC55" s="1231"/>
      <c r="BD55" s="1231"/>
      <c r="BE55" s="1231"/>
      <c r="BF55" s="1231"/>
      <c r="BG55" s="1231"/>
      <c r="BH55" s="1231"/>
      <c r="BI55" s="1231"/>
      <c r="BJ55" s="1231"/>
      <c r="BK55" s="1231"/>
      <c r="BL55" s="1231"/>
      <c r="BM55" s="1231"/>
      <c r="BN55" s="1231"/>
      <c r="BO55" s="1231"/>
      <c r="BP55" s="1228">
        <v>37.299999999999997</v>
      </c>
      <c r="BQ55" s="1228"/>
      <c r="BR55" s="1228"/>
      <c r="BS55" s="1228"/>
      <c r="BT55" s="1228"/>
      <c r="BU55" s="1228"/>
      <c r="BV55" s="1228"/>
      <c r="BW55" s="1228"/>
      <c r="BX55" s="1228">
        <v>25.4</v>
      </c>
      <c r="BY55" s="1228"/>
      <c r="BZ55" s="1228"/>
      <c r="CA55" s="1228"/>
      <c r="CB55" s="1228"/>
      <c r="CC55" s="1228"/>
      <c r="CD55" s="1228"/>
      <c r="CE55" s="1228"/>
      <c r="CF55" s="1228">
        <v>17.600000000000001</v>
      </c>
      <c r="CG55" s="1228"/>
      <c r="CH55" s="1228"/>
      <c r="CI55" s="1228"/>
      <c r="CJ55" s="1228"/>
      <c r="CK55" s="1228"/>
      <c r="CL55" s="1228"/>
      <c r="CM55" s="1228"/>
      <c r="CN55" s="1228">
        <v>17.2</v>
      </c>
      <c r="CO55" s="1228"/>
      <c r="CP55" s="1228"/>
      <c r="CQ55" s="1228"/>
      <c r="CR55" s="1228"/>
      <c r="CS55" s="1228"/>
      <c r="CT55" s="1228"/>
      <c r="CU55" s="1228"/>
      <c r="CV55" s="1228">
        <v>16.100000000000001</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570</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63.2</v>
      </c>
      <c r="BY57" s="1228"/>
      <c r="BZ57" s="1228"/>
      <c r="CA57" s="1228"/>
      <c r="CB57" s="1228"/>
      <c r="CC57" s="1228"/>
      <c r="CD57" s="1228"/>
      <c r="CE57" s="1228"/>
      <c r="CF57" s="1228">
        <v>65.3</v>
      </c>
      <c r="CG57" s="1228"/>
      <c r="CH57" s="1228"/>
      <c r="CI57" s="1228"/>
      <c r="CJ57" s="1228"/>
      <c r="CK57" s="1228"/>
      <c r="CL57" s="1228"/>
      <c r="CM57" s="1228"/>
      <c r="CN57" s="1228">
        <v>66.900000000000006</v>
      </c>
      <c r="CO57" s="1228"/>
      <c r="CP57" s="1228"/>
      <c r="CQ57" s="1228"/>
      <c r="CR57" s="1228"/>
      <c r="CS57" s="1228"/>
      <c r="CT57" s="1228"/>
      <c r="CU57" s="1228"/>
      <c r="CV57" s="1228">
        <v>68.099999999999994</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572</v>
      </c>
    </row>
    <row r="64" spans="1:109" ht="13.2" x14ac:dyDescent="0.2">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573</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567</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568</v>
      </c>
      <c r="AO73" s="1231"/>
      <c r="AP73" s="1231"/>
      <c r="AQ73" s="1231"/>
      <c r="AR73" s="1231"/>
      <c r="AS73" s="1231"/>
      <c r="AT73" s="1231"/>
      <c r="AU73" s="1231"/>
      <c r="AV73" s="1231"/>
      <c r="AW73" s="1231"/>
      <c r="AX73" s="1231"/>
      <c r="AY73" s="1231"/>
      <c r="AZ73" s="1231"/>
      <c r="BA73" s="1231"/>
      <c r="BB73" s="1231" t="s">
        <v>569</v>
      </c>
      <c r="BC73" s="1231"/>
      <c r="BD73" s="1231"/>
      <c r="BE73" s="1231"/>
      <c r="BF73" s="1231"/>
      <c r="BG73" s="1231"/>
      <c r="BH73" s="1231"/>
      <c r="BI73" s="1231"/>
      <c r="BJ73" s="1231"/>
      <c r="BK73" s="1231"/>
      <c r="BL73" s="1231"/>
      <c r="BM73" s="1231"/>
      <c r="BN73" s="1231"/>
      <c r="BO73" s="1231"/>
      <c r="BP73" s="1228">
        <v>47.6</v>
      </c>
      <c r="BQ73" s="1228"/>
      <c r="BR73" s="1228"/>
      <c r="BS73" s="1228"/>
      <c r="BT73" s="1228"/>
      <c r="BU73" s="1228"/>
      <c r="BV73" s="1228"/>
      <c r="BW73" s="1228"/>
      <c r="BX73" s="1228">
        <v>35.799999999999997</v>
      </c>
      <c r="BY73" s="1228"/>
      <c r="BZ73" s="1228"/>
      <c r="CA73" s="1228"/>
      <c r="CB73" s="1228"/>
      <c r="CC73" s="1228"/>
      <c r="CD73" s="1228"/>
      <c r="CE73" s="1228"/>
      <c r="CF73" s="1228">
        <v>28</v>
      </c>
      <c r="CG73" s="1228"/>
      <c r="CH73" s="1228"/>
      <c r="CI73" s="1228"/>
      <c r="CJ73" s="1228"/>
      <c r="CK73" s="1228"/>
      <c r="CL73" s="1228"/>
      <c r="CM73" s="1228"/>
      <c r="CN73" s="1228">
        <v>23.6</v>
      </c>
      <c r="CO73" s="1228"/>
      <c r="CP73" s="1228"/>
      <c r="CQ73" s="1228"/>
      <c r="CR73" s="1228"/>
      <c r="CS73" s="1228"/>
      <c r="CT73" s="1228"/>
      <c r="CU73" s="1228"/>
      <c r="CV73" s="1228">
        <v>23</v>
      </c>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574</v>
      </c>
      <c r="BC75" s="1231"/>
      <c r="BD75" s="1231"/>
      <c r="BE75" s="1231"/>
      <c r="BF75" s="1231"/>
      <c r="BG75" s="1231"/>
      <c r="BH75" s="1231"/>
      <c r="BI75" s="1231"/>
      <c r="BJ75" s="1231"/>
      <c r="BK75" s="1231"/>
      <c r="BL75" s="1231"/>
      <c r="BM75" s="1231"/>
      <c r="BN75" s="1231"/>
      <c r="BO75" s="1231"/>
      <c r="BP75" s="1228">
        <v>6.9</v>
      </c>
      <c r="BQ75" s="1228"/>
      <c r="BR75" s="1228"/>
      <c r="BS75" s="1228"/>
      <c r="BT75" s="1228"/>
      <c r="BU75" s="1228"/>
      <c r="BV75" s="1228"/>
      <c r="BW75" s="1228"/>
      <c r="BX75" s="1228">
        <v>6.7</v>
      </c>
      <c r="BY75" s="1228"/>
      <c r="BZ75" s="1228"/>
      <c r="CA75" s="1228"/>
      <c r="CB75" s="1228"/>
      <c r="CC75" s="1228"/>
      <c r="CD75" s="1228"/>
      <c r="CE75" s="1228"/>
      <c r="CF75" s="1228">
        <v>7</v>
      </c>
      <c r="CG75" s="1228"/>
      <c r="CH75" s="1228"/>
      <c r="CI75" s="1228"/>
      <c r="CJ75" s="1228"/>
      <c r="CK75" s="1228"/>
      <c r="CL75" s="1228"/>
      <c r="CM75" s="1228"/>
      <c r="CN75" s="1228">
        <v>7.3</v>
      </c>
      <c r="CO75" s="1228"/>
      <c r="CP75" s="1228"/>
      <c r="CQ75" s="1228"/>
      <c r="CR75" s="1228"/>
      <c r="CS75" s="1228"/>
      <c r="CT75" s="1228"/>
      <c r="CU75" s="1228"/>
      <c r="CV75" s="1228">
        <v>8.3000000000000007</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571</v>
      </c>
      <c r="AO77" s="1233"/>
      <c r="AP77" s="1233"/>
      <c r="AQ77" s="1233"/>
      <c r="AR77" s="1233"/>
      <c r="AS77" s="1233"/>
      <c r="AT77" s="1233"/>
      <c r="AU77" s="1233"/>
      <c r="AV77" s="1233"/>
      <c r="AW77" s="1233"/>
      <c r="AX77" s="1233"/>
      <c r="AY77" s="1233"/>
      <c r="AZ77" s="1233"/>
      <c r="BA77" s="1233"/>
      <c r="BB77" s="1231" t="s">
        <v>569</v>
      </c>
      <c r="BC77" s="1231"/>
      <c r="BD77" s="1231"/>
      <c r="BE77" s="1231"/>
      <c r="BF77" s="1231"/>
      <c r="BG77" s="1231"/>
      <c r="BH77" s="1231"/>
      <c r="BI77" s="1231"/>
      <c r="BJ77" s="1231"/>
      <c r="BK77" s="1231"/>
      <c r="BL77" s="1231"/>
      <c r="BM77" s="1231"/>
      <c r="BN77" s="1231"/>
      <c r="BO77" s="1231"/>
      <c r="BP77" s="1228">
        <v>37.299999999999997</v>
      </c>
      <c r="BQ77" s="1228"/>
      <c r="BR77" s="1228"/>
      <c r="BS77" s="1228"/>
      <c r="BT77" s="1228"/>
      <c r="BU77" s="1228"/>
      <c r="BV77" s="1228"/>
      <c r="BW77" s="1228"/>
      <c r="BX77" s="1228">
        <v>25.4</v>
      </c>
      <c r="BY77" s="1228"/>
      <c r="BZ77" s="1228"/>
      <c r="CA77" s="1228"/>
      <c r="CB77" s="1228"/>
      <c r="CC77" s="1228"/>
      <c r="CD77" s="1228"/>
      <c r="CE77" s="1228"/>
      <c r="CF77" s="1228">
        <v>17.600000000000001</v>
      </c>
      <c r="CG77" s="1228"/>
      <c r="CH77" s="1228"/>
      <c r="CI77" s="1228"/>
      <c r="CJ77" s="1228"/>
      <c r="CK77" s="1228"/>
      <c r="CL77" s="1228"/>
      <c r="CM77" s="1228"/>
      <c r="CN77" s="1228">
        <v>17.2</v>
      </c>
      <c r="CO77" s="1228"/>
      <c r="CP77" s="1228"/>
      <c r="CQ77" s="1228"/>
      <c r="CR77" s="1228"/>
      <c r="CS77" s="1228"/>
      <c r="CT77" s="1228"/>
      <c r="CU77" s="1228"/>
      <c r="CV77" s="1228">
        <v>16.100000000000001</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574</v>
      </c>
      <c r="BC79" s="1231"/>
      <c r="BD79" s="1231"/>
      <c r="BE79" s="1231"/>
      <c r="BF79" s="1231"/>
      <c r="BG79" s="1231"/>
      <c r="BH79" s="1231"/>
      <c r="BI79" s="1231"/>
      <c r="BJ79" s="1231"/>
      <c r="BK79" s="1231"/>
      <c r="BL79" s="1231"/>
      <c r="BM79" s="1231"/>
      <c r="BN79" s="1231"/>
      <c r="BO79" s="1231"/>
      <c r="BP79" s="1228">
        <v>8.6</v>
      </c>
      <c r="BQ79" s="1228"/>
      <c r="BR79" s="1228"/>
      <c r="BS79" s="1228"/>
      <c r="BT79" s="1228"/>
      <c r="BU79" s="1228"/>
      <c r="BV79" s="1228"/>
      <c r="BW79" s="1228"/>
      <c r="BX79" s="1228">
        <v>8.3000000000000007</v>
      </c>
      <c r="BY79" s="1228"/>
      <c r="BZ79" s="1228"/>
      <c r="CA79" s="1228"/>
      <c r="CB79" s="1228"/>
      <c r="CC79" s="1228"/>
      <c r="CD79" s="1228"/>
      <c r="CE79" s="1228"/>
      <c r="CF79" s="1228">
        <v>8.4</v>
      </c>
      <c r="CG79" s="1228"/>
      <c r="CH79" s="1228"/>
      <c r="CI79" s="1228"/>
      <c r="CJ79" s="1228"/>
      <c r="CK79" s="1228"/>
      <c r="CL79" s="1228"/>
      <c r="CM79" s="1228"/>
      <c r="CN79" s="1228">
        <v>8.6</v>
      </c>
      <c r="CO79" s="1228"/>
      <c r="CP79" s="1228"/>
      <c r="CQ79" s="1228"/>
      <c r="CR79" s="1228"/>
      <c r="CS79" s="1228"/>
      <c r="CT79" s="1228"/>
      <c r="CU79" s="1228"/>
      <c r="CV79" s="1228">
        <v>8.6999999999999993</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upqyExP33SlcWCIIUQ4TPca+o+50qcImbYJDq3XnqUaBHvuQZDjcfar83GnF2MddlZs05q7fG9LFDbd11t6DDw==" saltValue="C/SzlhJrDHKLTrKewrDTI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30938-10AE-49D8-B418-A6D3DDF72AB8}">
  <sheetPr>
    <pageSetUpPr fitToPage="1"/>
  </sheetPr>
  <dimension ref="A1:DR125"/>
  <sheetViews>
    <sheetView showGridLines="0" topLeftCell="A72" zoomScale="70" zoomScaleNormal="70" zoomScaleSheetLayoutView="70" workbookViewId="0">
      <selection activeCell="A72" sqref="A72"/>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T2k/uTnqcSawPh35cb7+AN468u2oyVE+zjbNOxMkKVqpPhqgynBVY0ENoGIFAPim65JVhYAfM14K+fT5sJD46A==" saltValue="mpMJZNoXJmGvjuAMkExzP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E9911-6960-4137-AEA4-18ECD292713B}">
  <sheetPr>
    <pageSetUpPr fitToPage="1"/>
  </sheetPr>
  <dimension ref="A1:DR125"/>
  <sheetViews>
    <sheetView showGridLines="0" topLeftCell="A80" zoomScale="85" zoomScaleNormal="85"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hDajecw3cUqpCiabq64XVKs6+yYxk4/dDgYuLgWH3P52EnPBHbx2nf3a4D1rX53CGakci5Nu2ntkbQiAzq2M6Q==" saltValue="0yvskBk+P4qiESuVydUnT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80593</v>
      </c>
      <c r="E3" s="142"/>
      <c r="F3" s="143">
        <v>76347</v>
      </c>
      <c r="G3" s="144"/>
      <c r="H3" s="145"/>
    </row>
    <row r="4" spans="1:8" x14ac:dyDescent="0.2">
      <c r="A4" s="146"/>
      <c r="B4" s="147"/>
      <c r="C4" s="148"/>
      <c r="D4" s="149">
        <v>25018</v>
      </c>
      <c r="E4" s="150"/>
      <c r="F4" s="151">
        <v>41762</v>
      </c>
      <c r="G4" s="152"/>
      <c r="H4" s="153"/>
    </row>
    <row r="5" spans="1:8" x14ac:dyDescent="0.2">
      <c r="A5" s="134" t="s">
        <v>520</v>
      </c>
      <c r="B5" s="139"/>
      <c r="C5" s="140"/>
      <c r="D5" s="141">
        <v>105442</v>
      </c>
      <c r="E5" s="142"/>
      <c r="F5" s="143">
        <v>69604</v>
      </c>
      <c r="G5" s="144"/>
      <c r="H5" s="145"/>
    </row>
    <row r="6" spans="1:8" x14ac:dyDescent="0.2">
      <c r="A6" s="146"/>
      <c r="B6" s="147"/>
      <c r="C6" s="148"/>
      <c r="D6" s="149">
        <v>33319</v>
      </c>
      <c r="E6" s="150"/>
      <c r="F6" s="151">
        <v>36247</v>
      </c>
      <c r="G6" s="152"/>
      <c r="H6" s="153"/>
    </row>
    <row r="7" spans="1:8" x14ac:dyDescent="0.2">
      <c r="A7" s="134" t="s">
        <v>521</v>
      </c>
      <c r="B7" s="139"/>
      <c r="C7" s="140"/>
      <c r="D7" s="141">
        <v>146190</v>
      </c>
      <c r="E7" s="142"/>
      <c r="F7" s="143">
        <v>68410</v>
      </c>
      <c r="G7" s="144"/>
      <c r="H7" s="145"/>
    </row>
    <row r="8" spans="1:8" x14ac:dyDescent="0.2">
      <c r="A8" s="146"/>
      <c r="B8" s="147"/>
      <c r="C8" s="148"/>
      <c r="D8" s="149">
        <v>42802</v>
      </c>
      <c r="E8" s="150"/>
      <c r="F8" s="151">
        <v>35086</v>
      </c>
      <c r="G8" s="152"/>
      <c r="H8" s="153"/>
    </row>
    <row r="9" spans="1:8" x14ac:dyDescent="0.2">
      <c r="A9" s="134" t="s">
        <v>522</v>
      </c>
      <c r="B9" s="139"/>
      <c r="C9" s="140"/>
      <c r="D9" s="141">
        <v>63096</v>
      </c>
      <c r="E9" s="142"/>
      <c r="F9" s="143">
        <v>73019</v>
      </c>
      <c r="G9" s="144"/>
      <c r="H9" s="145"/>
    </row>
    <row r="10" spans="1:8" x14ac:dyDescent="0.2">
      <c r="A10" s="146"/>
      <c r="B10" s="147"/>
      <c r="C10" s="148"/>
      <c r="D10" s="149">
        <v>35582</v>
      </c>
      <c r="E10" s="150"/>
      <c r="F10" s="151">
        <v>39427</v>
      </c>
      <c r="G10" s="152"/>
      <c r="H10" s="153"/>
    </row>
    <row r="11" spans="1:8" x14ac:dyDescent="0.2">
      <c r="A11" s="134" t="s">
        <v>523</v>
      </c>
      <c r="B11" s="139"/>
      <c r="C11" s="140"/>
      <c r="D11" s="141">
        <v>79641</v>
      </c>
      <c r="E11" s="142"/>
      <c r="F11" s="143">
        <v>76590</v>
      </c>
      <c r="G11" s="144"/>
      <c r="H11" s="145"/>
    </row>
    <row r="12" spans="1:8" x14ac:dyDescent="0.2">
      <c r="A12" s="146"/>
      <c r="B12" s="147"/>
      <c r="C12" s="154"/>
      <c r="D12" s="149">
        <v>55496</v>
      </c>
      <c r="E12" s="150"/>
      <c r="F12" s="151">
        <v>42387</v>
      </c>
      <c r="G12" s="152"/>
      <c r="H12" s="153"/>
    </row>
    <row r="13" spans="1:8" x14ac:dyDescent="0.2">
      <c r="A13" s="134"/>
      <c r="B13" s="139"/>
      <c r="C13" s="140"/>
      <c r="D13" s="141">
        <v>94992</v>
      </c>
      <c r="E13" s="142"/>
      <c r="F13" s="143">
        <v>72794</v>
      </c>
      <c r="G13" s="155"/>
      <c r="H13" s="145"/>
    </row>
    <row r="14" spans="1:8" x14ac:dyDescent="0.2">
      <c r="A14" s="146"/>
      <c r="B14" s="147"/>
      <c r="C14" s="148"/>
      <c r="D14" s="149">
        <v>38443</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7.52</v>
      </c>
      <c r="C19" s="156">
        <f>ROUND(VALUE(SUBSTITUTE(実質収支比率等に係る経年分析!G$48,"▲","-")),2)</f>
        <v>12.52</v>
      </c>
      <c r="D19" s="156">
        <f>ROUND(VALUE(SUBSTITUTE(実質収支比率等に係る経年分析!H$48,"▲","-")),2)</f>
        <v>10.66</v>
      </c>
      <c r="E19" s="156">
        <f>ROUND(VALUE(SUBSTITUTE(実質収支比率等に係る経年分析!I$48,"▲","-")),2)</f>
        <v>9.4</v>
      </c>
      <c r="F19" s="156">
        <f>ROUND(VALUE(SUBSTITUTE(実質収支比率等に係る経年分析!J$48,"▲","-")),2)</f>
        <v>12.44</v>
      </c>
    </row>
    <row r="20" spans="1:11" x14ac:dyDescent="0.2">
      <c r="A20" s="156" t="s">
        <v>53</v>
      </c>
      <c r="B20" s="156">
        <f>ROUND(VALUE(SUBSTITUTE(実質収支比率等に係る経年分析!F$47,"▲","-")),2)</f>
        <v>30.11</v>
      </c>
      <c r="C20" s="156">
        <f>ROUND(VALUE(SUBSTITUTE(実質収支比率等に係る経年分析!G$47,"▲","-")),2)</f>
        <v>35.82</v>
      </c>
      <c r="D20" s="156">
        <f>ROUND(VALUE(SUBSTITUTE(実質収支比率等に係る経年分析!H$47,"▲","-")),2)</f>
        <v>43.01</v>
      </c>
      <c r="E20" s="156">
        <f>ROUND(VALUE(SUBSTITUTE(実質収支比率等に係る経年分析!I$47,"▲","-")),2)</f>
        <v>43.82</v>
      </c>
      <c r="F20" s="156">
        <f>ROUND(VALUE(SUBSTITUTE(実質収支比率等に係る経年分析!J$47,"▲","-")),2)</f>
        <v>42.3</v>
      </c>
    </row>
    <row r="21" spans="1:11" x14ac:dyDescent="0.2">
      <c r="A21" s="156" t="s">
        <v>54</v>
      </c>
      <c r="B21" s="156">
        <f>IF(ISNUMBER(VALUE(SUBSTITUTE(実質収支比率等に係る経年分析!F$49,"▲","-"))),ROUND(VALUE(SUBSTITUTE(実質収支比率等に係る経年分析!F$49,"▲","-")),2),NA())</f>
        <v>-0.51</v>
      </c>
      <c r="C21" s="156">
        <f>IF(ISNUMBER(VALUE(SUBSTITUTE(実質収支比率等に係る経年分析!G$49,"▲","-"))),ROUND(VALUE(SUBSTITUTE(実質収支比率等に係る経年分析!G$49,"▲","-")),2),NA())</f>
        <v>12.51</v>
      </c>
      <c r="D21" s="156">
        <f>IF(ISNUMBER(VALUE(SUBSTITUTE(実質収支比率等に係る経年分析!H$49,"▲","-"))),ROUND(VALUE(SUBSTITUTE(実質収支比率等に係る経年分析!H$49,"▲","-")),2),NA())</f>
        <v>3.17</v>
      </c>
      <c r="E21" s="156">
        <f>IF(ISNUMBER(VALUE(SUBSTITUTE(実質収支比率等に係る経年分析!I$49,"▲","-"))),ROUND(VALUE(SUBSTITUTE(実質収支比率等に係る経年分析!I$49,"▲","-")),2),NA())</f>
        <v>0.34</v>
      </c>
      <c r="F21" s="156">
        <f>IF(ISNUMBER(VALUE(SUBSTITUTE(実質収支比率等に係る経年分析!J$49,"▲","-"))),ROUND(VALUE(SUBSTITUTE(実質収支比率等に係る経年分析!J$49,"▲","-")),2),NA())</f>
        <v>2.0099999999999998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公共用地先行取得事業特別会計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農業者労働災害共済特別会計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0.01</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1.0900000000000001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1.1399999999999999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1.33</v>
      </c>
    </row>
    <row r="34" spans="1:16" x14ac:dyDescent="0.2">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1.86</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1.73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2.57</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4.63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5.44</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7.78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5.13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12.55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10.65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9.39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12.25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1529</v>
      </c>
      <c r="E42" s="158"/>
      <c r="F42" s="158"/>
      <c r="G42" s="158">
        <f>'実質公債費比率（分子）の構造'!L$52</f>
        <v>1574</v>
      </c>
      <c r="H42" s="158"/>
      <c r="I42" s="158"/>
      <c r="J42" s="158">
        <f>'実質公債費比率（分子）の構造'!M$52</f>
        <v>1504</v>
      </c>
      <c r="K42" s="158"/>
      <c r="L42" s="158"/>
      <c r="M42" s="158">
        <f>'実質公債費比率（分子）の構造'!N$52</f>
        <v>1470</v>
      </c>
      <c r="N42" s="158"/>
      <c r="O42" s="158"/>
      <c r="P42" s="158">
        <f>'実質公債費比率（分子）の構造'!O$52</f>
        <v>1666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102</v>
      </c>
      <c r="C45" s="158"/>
      <c r="D45" s="158"/>
      <c r="E45" s="158">
        <f>'実質公債費比率（分子）の構造'!L$49</f>
        <v>96</v>
      </c>
      <c r="F45" s="158"/>
      <c r="G45" s="158"/>
      <c r="H45" s="158">
        <f>'実質公債費比率（分子）の構造'!M$49</f>
        <v>96</v>
      </c>
      <c r="I45" s="158"/>
      <c r="J45" s="158"/>
      <c r="K45" s="158">
        <f>'実質公債費比率（分子）の構造'!N$49</f>
        <v>104</v>
      </c>
      <c r="L45" s="158"/>
      <c r="M45" s="158"/>
      <c r="N45" s="158">
        <f>'実質公債費比率（分子）の構造'!O$49</f>
        <v>100</v>
      </c>
      <c r="O45" s="158"/>
      <c r="P45" s="158"/>
    </row>
    <row r="46" spans="1:16" x14ac:dyDescent="0.2">
      <c r="A46" s="158" t="s">
        <v>64</v>
      </c>
      <c r="B46" s="158">
        <f>'実質公債費比率（分子）の構造'!K$48</f>
        <v>433</v>
      </c>
      <c r="C46" s="158"/>
      <c r="D46" s="158"/>
      <c r="E46" s="158">
        <f>'実質公債費比率（分子）の構造'!L$48</f>
        <v>421</v>
      </c>
      <c r="F46" s="158"/>
      <c r="G46" s="158"/>
      <c r="H46" s="158">
        <f>'実質公債費比率（分子）の構造'!M$48</f>
        <v>399</v>
      </c>
      <c r="I46" s="158"/>
      <c r="J46" s="158"/>
      <c r="K46" s="158">
        <f>'実質公債費比率（分子）の構造'!N$48</f>
        <v>383</v>
      </c>
      <c r="L46" s="158"/>
      <c r="M46" s="158"/>
      <c r="N46" s="158">
        <f>'実質公債費比率（分子）の構造'!O$48</f>
        <v>352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1487</v>
      </c>
      <c r="C49" s="158"/>
      <c r="D49" s="158"/>
      <c r="E49" s="158">
        <f>'実質公債費比率（分子）の構造'!L$45</f>
        <v>1554</v>
      </c>
      <c r="F49" s="158"/>
      <c r="G49" s="158"/>
      <c r="H49" s="158">
        <f>'実質公債費比率（分子）の構造'!M$45</f>
        <v>1566</v>
      </c>
      <c r="I49" s="158"/>
      <c r="J49" s="158"/>
      <c r="K49" s="158">
        <f>'実質公債費比率（分子）の構造'!N$45</f>
        <v>1571</v>
      </c>
      <c r="L49" s="158"/>
      <c r="M49" s="158"/>
      <c r="N49" s="158">
        <f>'実質公債費比率（分子）の構造'!O$45</f>
        <v>1925</v>
      </c>
      <c r="O49" s="158"/>
      <c r="P49" s="158"/>
    </row>
    <row r="50" spans="1:16" x14ac:dyDescent="0.2">
      <c r="A50" s="158" t="s">
        <v>67</v>
      </c>
      <c r="B50" s="158" t="e">
        <f>NA()</f>
        <v>#N/A</v>
      </c>
      <c r="C50" s="158">
        <f>IF(ISNUMBER('実質公債費比率（分子）の構造'!K$53),'実質公債費比率（分子）の構造'!K$53,NA())</f>
        <v>493</v>
      </c>
      <c r="D50" s="158" t="e">
        <f>NA()</f>
        <v>#N/A</v>
      </c>
      <c r="E50" s="158" t="e">
        <f>NA()</f>
        <v>#N/A</v>
      </c>
      <c r="F50" s="158">
        <f>IF(ISNUMBER('実質公債費比率（分子）の構造'!L$53),'実質公債費比率（分子）の構造'!L$53,NA())</f>
        <v>497</v>
      </c>
      <c r="G50" s="158" t="e">
        <f>NA()</f>
        <v>#N/A</v>
      </c>
      <c r="H50" s="158" t="e">
        <f>NA()</f>
        <v>#N/A</v>
      </c>
      <c r="I50" s="158">
        <f>IF(ISNUMBER('実質公債費比率（分子）の構造'!M$53),'実質公債費比率（分子）の構造'!M$53,NA())</f>
        <v>557</v>
      </c>
      <c r="J50" s="158" t="e">
        <f>NA()</f>
        <v>#N/A</v>
      </c>
      <c r="K50" s="158" t="e">
        <f>NA()</f>
        <v>#N/A</v>
      </c>
      <c r="L50" s="158">
        <f>IF(ISNUMBER('実質公債費比率（分子）の構造'!N$53),'実質公債費比率（分子）の構造'!N$53,NA())</f>
        <v>588</v>
      </c>
      <c r="M50" s="158" t="e">
        <f>NA()</f>
        <v>#N/A</v>
      </c>
      <c r="N50" s="158" t="e">
        <f>NA()</f>
        <v>#N/A</v>
      </c>
      <c r="O50" s="158">
        <f>IF(ISNUMBER('実質公債費比率（分子）の構造'!O$53),'実質公債費比率（分子）の構造'!O$53,NA())</f>
        <v>711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17280</v>
      </c>
      <c r="E56" s="157"/>
      <c r="F56" s="157"/>
      <c r="G56" s="157">
        <f>'将来負担比率（分子）の構造'!J$52</f>
        <v>16731</v>
      </c>
      <c r="H56" s="157"/>
      <c r="I56" s="157"/>
      <c r="J56" s="157">
        <f>'将来負担比率（分子）の構造'!K$52</f>
        <v>16132</v>
      </c>
      <c r="K56" s="157"/>
      <c r="L56" s="157"/>
      <c r="M56" s="157">
        <f>'将来負担比率（分子）の構造'!L$52</f>
        <v>15084</v>
      </c>
      <c r="N56" s="157"/>
      <c r="O56" s="157"/>
      <c r="P56" s="157">
        <f>'将来負担比率（分子）の構造'!M$52</f>
        <v>14251</v>
      </c>
    </row>
    <row r="57" spans="1:16" x14ac:dyDescent="0.2">
      <c r="A57" s="157" t="s">
        <v>42</v>
      </c>
      <c r="B57" s="157"/>
      <c r="C57" s="157"/>
      <c r="D57" s="157">
        <f>'将来負担比率（分子）の構造'!I$51</f>
        <v>151</v>
      </c>
      <c r="E57" s="157"/>
      <c r="F57" s="157"/>
      <c r="G57" s="157">
        <f>'将来負担比率（分子）の構造'!J$51</f>
        <v>126</v>
      </c>
      <c r="H57" s="157"/>
      <c r="I57" s="157"/>
      <c r="J57" s="157">
        <f>'将来負担比率（分子）の構造'!K$51</f>
        <v>91</v>
      </c>
      <c r="K57" s="157"/>
      <c r="L57" s="157"/>
      <c r="M57" s="157">
        <f>'将来負担比率（分子）の構造'!L$51</f>
        <v>61</v>
      </c>
      <c r="N57" s="157"/>
      <c r="O57" s="157"/>
      <c r="P57" s="157">
        <f>'将来負担比率（分子）の構造'!M$51</f>
        <v>38</v>
      </c>
    </row>
    <row r="58" spans="1:16" x14ac:dyDescent="0.2">
      <c r="A58" s="157" t="s">
        <v>41</v>
      </c>
      <c r="B58" s="157"/>
      <c r="C58" s="157"/>
      <c r="D58" s="157">
        <f>'将来負担比率（分子）の構造'!I$50</f>
        <v>4230</v>
      </c>
      <c r="E58" s="157"/>
      <c r="F58" s="157"/>
      <c r="G58" s="157">
        <f>'将来負担比率（分子）の構造'!J$50</f>
        <v>5101</v>
      </c>
      <c r="H58" s="157"/>
      <c r="I58" s="157"/>
      <c r="J58" s="157">
        <f>'将来負担比率（分子）の構造'!K$50</f>
        <v>5734</v>
      </c>
      <c r="K58" s="157"/>
      <c r="L58" s="157"/>
      <c r="M58" s="157">
        <f>'将来負担比率（分子）の構造'!L$50</f>
        <v>6185</v>
      </c>
      <c r="N58" s="157"/>
      <c r="O58" s="157"/>
      <c r="P58" s="157">
        <f>'将来負担比率（分子）の構造'!M$50</f>
        <v>6604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2230</v>
      </c>
      <c r="C62" s="157"/>
      <c r="D62" s="157"/>
      <c r="E62" s="157">
        <f>'将来負担比率（分子）の構造'!J$45</f>
        <v>2170</v>
      </c>
      <c r="F62" s="157"/>
      <c r="G62" s="157"/>
      <c r="H62" s="157">
        <f>'将来負担比率（分子）の構造'!K$45</f>
        <v>2107</v>
      </c>
      <c r="I62" s="157"/>
      <c r="J62" s="157"/>
      <c r="K62" s="157">
        <f>'将来負担比率（分子）の構造'!L$45</f>
        <v>2026</v>
      </c>
      <c r="L62" s="157"/>
      <c r="M62" s="157"/>
      <c r="N62" s="157">
        <f>'将来負担比率（分子）の構造'!M$45</f>
        <v>1990</v>
      </c>
      <c r="O62" s="157"/>
      <c r="P62" s="157"/>
    </row>
    <row r="63" spans="1:16" x14ac:dyDescent="0.2">
      <c r="A63" s="157" t="s">
        <v>34</v>
      </c>
      <c r="B63" s="157">
        <f>'将来負担比率（分子）の構造'!I$44</f>
        <v>675</v>
      </c>
      <c r="C63" s="157"/>
      <c r="D63" s="157"/>
      <c r="E63" s="157">
        <f>'将来負担比率（分子）の構造'!J$44</f>
        <v>591</v>
      </c>
      <c r="F63" s="157"/>
      <c r="G63" s="157"/>
      <c r="H63" s="157">
        <f>'将来負担比率（分子）の構造'!K$44</f>
        <v>574</v>
      </c>
      <c r="I63" s="157"/>
      <c r="J63" s="157"/>
      <c r="K63" s="157">
        <f>'将来負担比率（分子）の構造'!L$44</f>
        <v>495</v>
      </c>
      <c r="L63" s="157"/>
      <c r="M63" s="157"/>
      <c r="N63" s="157">
        <f>'将来負担比率（分子）の構造'!M$44</f>
        <v>441</v>
      </c>
      <c r="O63" s="157"/>
      <c r="P63" s="157"/>
    </row>
    <row r="64" spans="1:16" x14ac:dyDescent="0.2">
      <c r="A64" s="157" t="s">
        <v>33</v>
      </c>
      <c r="B64" s="157">
        <f>'将来負担比率（分子）の構造'!I$43</f>
        <v>4566</v>
      </c>
      <c r="C64" s="157"/>
      <c r="D64" s="157"/>
      <c r="E64" s="157">
        <f>'将来負担比率（分子）の構造'!J$43</f>
        <v>4293</v>
      </c>
      <c r="F64" s="157"/>
      <c r="G64" s="157"/>
      <c r="H64" s="157">
        <f>'将来負担比率（分子）の構造'!K$43</f>
        <v>3706</v>
      </c>
      <c r="I64" s="157"/>
      <c r="J64" s="157"/>
      <c r="K64" s="157">
        <f>'将来負担比率（分子）の構造'!L$43</f>
        <v>3486</v>
      </c>
      <c r="L64" s="157"/>
      <c r="M64" s="157"/>
      <c r="N64" s="157">
        <f>'将来負担比率（分子）の構造'!M$43</f>
        <v>3947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17629</v>
      </c>
      <c r="C66" s="157"/>
      <c r="D66" s="157"/>
      <c r="E66" s="157">
        <f>'将来負担比率（分子）の構造'!J$41</f>
        <v>17626</v>
      </c>
      <c r="F66" s="157"/>
      <c r="G66" s="157"/>
      <c r="H66" s="157">
        <f>'将来負担比率（分子）の構造'!K$41</f>
        <v>17612</v>
      </c>
      <c r="I66" s="157"/>
      <c r="J66" s="157"/>
      <c r="K66" s="157">
        <f>'将来負担比率（分子）の構造'!L$41</f>
        <v>17077</v>
      </c>
      <c r="L66" s="157"/>
      <c r="M66" s="157"/>
      <c r="N66" s="157">
        <f>'将来負担比率（分子）の構造'!M$41</f>
        <v>16270</v>
      </c>
      <c r="O66" s="157"/>
      <c r="P66" s="157"/>
    </row>
    <row r="67" spans="1:16" x14ac:dyDescent="0.2">
      <c r="A67" s="157" t="s">
        <v>71</v>
      </c>
      <c r="B67" s="157" t="e">
        <f>NA()</f>
        <v>#N/A</v>
      </c>
      <c r="C67" s="157">
        <f>IF(ISNUMBER('将来負担比率（分子）の構造'!I$53), IF('将来負担比率（分子）の構造'!I$53 &lt; 0, 0, '将来負担比率（分子）の構造'!I$53), NA())</f>
        <v>3439</v>
      </c>
      <c r="D67" s="157" t="e">
        <f>NA()</f>
        <v>#N/A</v>
      </c>
      <c r="E67" s="157" t="e">
        <f>NA()</f>
        <v>#N/A</v>
      </c>
      <c r="F67" s="157">
        <f>IF(ISNUMBER('将来負担比率（分子）の構造'!J$53), IF('将来負担比率（分子）の構造'!J$53 &lt; 0, 0, '将来負担比率（分子）の構造'!J$53), NA())</f>
        <v>2723</v>
      </c>
      <c r="G67" s="157" t="e">
        <f>NA()</f>
        <v>#N/A</v>
      </c>
      <c r="H67" s="157" t="e">
        <f>NA()</f>
        <v>#N/A</v>
      </c>
      <c r="I67" s="157">
        <f>IF(ISNUMBER('将来負担比率（分子）の構造'!K$53), IF('将来負担比率（分子）の構造'!K$53 &lt; 0, 0, '将来負担比率（分子）の構造'!K$53), NA())</f>
        <v>2041</v>
      </c>
      <c r="J67" s="157" t="e">
        <f>NA()</f>
        <v>#N/A</v>
      </c>
      <c r="K67" s="157" t="e">
        <f>NA()</f>
        <v>#N/A</v>
      </c>
      <c r="L67" s="157">
        <f>IF(ISNUMBER('将来負担比率（分子）の構造'!L$53), IF('将来負担比率（分子）の構造'!L$53 &lt; 0, 0, '将来負担比率（分子）の構造'!L$53), NA())</f>
        <v>1754</v>
      </c>
      <c r="M67" s="157" t="e">
        <f>NA()</f>
        <v>#N/A</v>
      </c>
      <c r="N67" s="157" t="e">
        <f>NA()</f>
        <v>#N/A</v>
      </c>
      <c r="O67" s="157">
        <f>IF(ISNUMBER('将来負担比率（分子）の構造'!M$53), IF('将来負担比率（分子）の構造'!M$53 &lt; 0, 0, '将来負担比率（分子）の構造'!M$53), NA())</f>
        <v>1754</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3754</v>
      </c>
      <c r="C72" s="161">
        <f>基金残高に係る経年分析!G55</f>
        <v>3880</v>
      </c>
      <c r="D72" s="161">
        <f>基金残高に係る経年分析!H55</f>
        <v>3780</v>
      </c>
    </row>
    <row r="73" spans="1:16" x14ac:dyDescent="0.2">
      <c r="A73" s="160" t="s">
        <v>74</v>
      </c>
      <c r="B73" s="161">
        <f>基金残高に係る経年分析!F56</f>
        <v>315</v>
      </c>
      <c r="C73" s="161">
        <f>基金残高に係る経年分析!G56</f>
        <v>374</v>
      </c>
      <c r="D73" s="161">
        <f>基金残高に係る経年分析!H56</f>
        <v>407</v>
      </c>
    </row>
    <row r="74" spans="1:16" x14ac:dyDescent="0.2">
      <c r="A74" s="160" t="s">
        <v>75</v>
      </c>
      <c r="B74" s="161">
        <f>基金残高に係る経年分析!F57</f>
        <v>2321</v>
      </c>
      <c r="C74" s="161">
        <f>基金残高に係る経年分析!G57</f>
        <v>2598</v>
      </c>
      <c r="D74" s="161">
        <f>基金残高に係る経年分析!H57</f>
        <v>2991</v>
      </c>
    </row>
  </sheetData>
  <sheetProtection algorithmName="SHA-512" hashValue="pUYiE2WxUaGEEkSpSPjwtAN+8pNvdgZaa9Bi/KEmic8ALKMGZEq0WbjQWpbhyMsXZzoOqnl0JqJ/p3H8+Uz4Tw==" saltValue="rnacft7boY9Z836YNBAaU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久池 篤史</cp:lastModifiedBy>
  <cp:lastPrinted>2026-03-16T01:16:29Z</cp:lastPrinted>
  <dcterms:created xsi:type="dcterms:W3CDTF">2026-02-23T06:22:34Z</dcterms:created>
  <dcterms:modified xsi:type="dcterms:W3CDTF">2026-09-28T23:41:38Z</dcterms:modified>
  <cp:category/>
</cp:coreProperties>
</file>