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0" documentId="13_ncr:1_{8D144933-AC26-40EA-A7A9-25F26A738654}" xr6:coauthVersionLast="47" xr6:coauthVersionMax="47" xr10:uidLastSave="{00000000-0000-0000-0000-000000000000}"/>
  <bookViews>
    <workbookView xWindow="28680" yWindow="-120" windowWidth="29040" windowHeight="15720" xr2:uid="{79139BE0-DA67-4511-BDBD-AD0024BF5769}"/>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BE36" i="10"/>
  <c r="AM36" i="10"/>
  <c r="BE35" i="10"/>
  <c r="CO34" i="10"/>
  <c r="CO35" i="10" s="1"/>
  <c r="CO36" i="10" s="1"/>
  <c r="BW34" i="10"/>
  <c r="BW35" i="10" s="1"/>
  <c r="BW36" i="10" s="1"/>
  <c r="BW37" i="10" s="1"/>
  <c r="BW38" i="10" s="1"/>
  <c r="BW39" i="10" s="1"/>
  <c r="BW40" i="10" s="1"/>
  <c r="BW41" i="10" s="1"/>
  <c r="BW42" i="10" s="1"/>
  <c r="BE34" i="10"/>
  <c r="C34" i="10"/>
  <c r="C35" i="10" l="1"/>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l="1"/>
  <c r="U36" i="10" s="1"/>
  <c r="U37" i="10" s="1"/>
  <c r="U38" i="10" s="1"/>
  <c r="AM34" i="10"/>
  <c r="AM35" i="10" s="1"/>
</calcChain>
</file>

<file path=xl/sharedStrings.xml><?xml version="1.0" encoding="utf-8"?>
<sst xmlns="http://schemas.openxmlformats.org/spreadsheetml/2006/main" count="1142" uniqueCount="579">
  <si>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</si>
  <si>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</si>
  <si>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</si>
  <si>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</si>
  <si>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</si>
  <si>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</si>
  <si>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</si>
  <si>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</si>
  <si>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</si>
  <si>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</si>
  <si>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</si>
  <si>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</si>
  <si>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</si>
  <si>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</si>
  <si>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</si>
  <si>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</si>
  <si>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</si>
  <si>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</si>
  <si>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</si>
  <si>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</si>
  <si>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</si>
  <si>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</si>
  <si>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</si>
  <si>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</si>
  <si>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</si>
  <si>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</si>
  <si>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</si>
  <si>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</si>
  <si>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</si>
  <si>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</si>
  <si>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</si>
  <si>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</si>
  <si>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</si>
  <si>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</si>
  <si>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</si>
  <si>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</si>
  <si>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</si>
  <si>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</si>
  <si>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</si>
  <si>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</si>
  <si>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</si>
  <si>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</si>
  <si>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</si>
  <si>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</si>
  <si>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</si>
  <si>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</si>
  <si>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</si>
  <si>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</si>
  <si>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</si>
  <si>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</si>
  <si>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</si>
  <si>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</si>
  <si>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</si>
  <si>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</si>
  <si>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</si>
  <si>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</si>
  <si>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</si>
  <si>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</si>
  <si>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</si>
  <si>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</si>
  <si>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</si>
  <si>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</si>
  <si>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</si>
  <si>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</si>
  <si>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</si>
  <si>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</si>
  <si>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</si>
  <si>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</si>
  <si>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</si>
  <si>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</si>
  <si>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</si>
  <si>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</si>
  <si>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</si>
  <si>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</si>
  <si>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</si>
  <si>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</si>
  <si>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</si>
  <si>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</si>
  <si>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</si>
  <si>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</si>
  <si>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</si>
  <si>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</si>
  <si>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</si>
  <si>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</si>
  <si>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</si>
  <si>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</si>
  <si>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</si>
  <si>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</si>
  <si>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</si>
  <si>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</si>
  <si>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</si>
  <si>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</si>
  <si>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</si>
  <si>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</si>
  <si>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南越前町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</si>
  <si>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</si>
  <si>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</si>
  <si>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</si>
  <si>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</si>
  <si>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</si>
  <si>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</si>
  <si>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</si>
  <si>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</si>
  <si>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</si>
  <si>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</si>
  <si>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</si>
  <si>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</si>
  <si>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</si>
  <si>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</si>
  <si>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</si>
  <si>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</si>
  <si>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</si>
  <si>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</si>
  <si>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</si>
  <si>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</si>
  <si>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</si>
  <si>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</si>
  <si>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</si>
  <si>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</si>
  <si>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</si>
  <si>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</si>
  <si>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</si>
  <si>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</si>
  <si>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</si>
  <si>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</si>
  <si>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</si>
  <si>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</si>
  <si>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</si>
  <si>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</si>
  <si>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</si>
  <si>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</si>
  <si>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</si>
  <si>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</si>
  <si>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</si>
  <si>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</si>
  <si>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</si>
  <si>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</si>
  <si>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</si>
  <si>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</si>
  <si>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</si>
  <si>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</si>
  <si>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</si>
  <si>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</si>
  <si>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</si>
  <si>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</si>
  <si>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</si>
  <si>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</si>
  <si>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</si>
  <si>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</si>
  <si>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</si>
  <si>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</si>
  <si>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</si>
  <si>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</si>
  <si>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</si>
  <si>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</si>
  <si>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</si>
  <si>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</si>
  <si>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</si>
  <si>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</si>
  <si>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</si>
  <si>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</si>
  <si>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</si>
  <si>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</si>
  <si>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</si>
  <si>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</si>
  <si>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</si>
  <si>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</si>
  <si>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</si>
  <si>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</si>
  <si>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</si>
  <si>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</si>
  <si>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</si>
  <si>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</si>
  <si>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</si>
  <si>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</si>
  <si>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</si>
  <si>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</si>
  <si>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</si>
  <si>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</si>
  <si>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</si>
  <si>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</si>
  <si>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</si>
  <si>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</si>
  <si>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</si>
  <si>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</si>
  <si>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</si>
  <si>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</si>
  <si>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</si>
  <si>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</si>
  <si>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</si>
  <si>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</si>
  <si>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</si>
  <si>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</si>
  <si>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</si>
  <si>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</si>
  <si>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</si>
  <si>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</si>
  <si>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</si>
  <si>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</si>
  <si>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</si>
  <si>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</si>
  <si>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</si>
  <si>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</si>
  <si>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福井県南越前町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</si>
  <si>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</si>
  <si>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</si>
  <si>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</si>
  <si>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</si>
  <si>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</si>
  <si>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</si>
  <si>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</si>
  <si>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</si>
  <si>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</si>
  <si>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</si>
  <si>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</si>
  <si>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</si>
  <si>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</si>
  <si>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</si>
  <si>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</si>
  <si>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</si>
  <si>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</si>
  <si>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</si>
  <si>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</si>
  <si>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</si>
  <si>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</si>
  <si>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</si>
  <si>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</si>
  <si>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</si>
  <si>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</si>
  <si>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</si>
  <si>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</si>
  <si>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</si>
  <si>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</si>
  <si>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</si>
  <si>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</si>
  <si>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</si>
  <si>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</si>
  <si>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</si>
  <si>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</si>
  <si>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</si>
  <si>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</si>
  <si>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</si>
  <si>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</si>
  <si>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</si>
  <si>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</si>
  <si>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</si>
  <si>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</si>
  <si>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</si>
  <si>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</si>
  <si>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</si>
  <si>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</si>
  <si>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</si>
  <si>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</si>
  <si>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</si>
  <si>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</si>
  <si>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</si>
  <si>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</si>
  <si>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</si>
  <si>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</si>
  <si>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</si>
  <si>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</si>
  <si>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</si>
  <si>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</si>
  <si>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</si>
  <si>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</si>
  <si>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</si>
  <si>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</si>
  <si>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</si>
  <si>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</si>
  <si>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</si>
  <si>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</si>
  <si>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</si>
  <si>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</si>
  <si>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</si>
  <si>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</si>
  <si>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</si>
  <si>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</si>
  <si>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</si>
  <si>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</si>
  <si>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</si>
  <si>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</si>
  <si>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</si>
  <si>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</si>
  <si>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</si>
  <si>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</si>
  <si>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</si>
  <si>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</si>
  <si>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</si>
  <si>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</si>
  <si>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</si>
  <si>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</si>
  <si>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</si>
  <si>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</si>
  <si>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</si>
  <si>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</si>
  <si>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</si>
  <si>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</si>
  <si>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</si>
  <si>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</si>
  <si>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</si>
  <si>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</si>
  <si>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</si>
  <si>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</si>
  <si>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</si>
  <si>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</si>
  <si>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</si>
  <si>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</si>
  <si>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</si>
  <si>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</si>
  <si>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</si>
  <si>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</si>
  <si>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</si>
  <si>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</si>
  <si>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</si>
  <si>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</si>
  <si>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</si>
  <si>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</si>
  <si>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</si>
  <si>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</si>
  <si>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</si>
  <si>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</si>
  <si>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</si>
  <si>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</si>
  <si>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</si>
  <si>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</si>
  <si>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</si>
  <si>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</si>
  <si>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</si>
  <si>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</si>
  <si>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</si>
  <si>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</si>
  <si>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</si>
  <si>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</si>
  <si>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</si>
  <si>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</si>
  <si>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</si>
  <si>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</si>
  <si>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</si>
  <si>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</si>
  <si>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</si>
  <si>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</si>
  <si>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</si>
  <si>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</si>
  <si>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</si>
  <si>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</si>
  <si>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</si>
  <si>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</si>
  <si>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</si>
  <si>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</si>
  <si>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</si>
  <si>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</si>
  <si>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</si>
  <si>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</si>
  <si>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</si>
  <si>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福井県南越前町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</si>
  <si>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</si>
  <si>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</si>
  <si>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</si>
  <si>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</si>
  <si>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</si>
  <si>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</si>
  <si>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</si>
  <si>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</si>
  <si>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</si>
  <si>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</si>
  <si>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</si>
  <si>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</si>
  <si>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</si>
  <si>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</si>
  <si>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</si>
  <si>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</si>
  <si>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</si>
  <si>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</si>
  <si>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</si>
  <si>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</si>
  <si>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河野診療所特別会計</t>
    <phoneticPr fontId="5"/>
  </si>
  <si>
    <t>農業者労働災害共済特別会計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</si>
  <si>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</si>
  <si>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</si>
  <si>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</si>
  <si>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</si>
  <si>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</si>
  <si>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</si>
  <si>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</si>
  <si>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</si>
  <si>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</si>
  <si>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</si>
  <si>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</si>
  <si>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</si>
  <si>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</si>
  <si>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</si>
  <si>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国民健康保険今庄診療所特別会計</t>
    <phoneticPr fontId="5"/>
  </si>
  <si>
    <t>後期高齢者医療特別会計</t>
    <phoneticPr fontId="5"/>
  </si>
  <si>
    <t>老人保健施設特別会計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</si>
  <si>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</si>
  <si>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</si>
  <si>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</si>
  <si>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</si>
  <si>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</si>
  <si>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</si>
  <si>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</si>
  <si>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</si>
  <si>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</si>
  <si>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</si>
  <si>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</si>
  <si>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</si>
  <si>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</si>
  <si>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</si>
  <si>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</si>
  <si>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</si>
  <si>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</si>
  <si>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</si>
  <si>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</si>
  <si>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</si>
  <si>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</si>
  <si>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</si>
  <si>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</si>
  <si>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</si>
  <si>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</si>
  <si>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</si>
  <si>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</si>
  <si>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</si>
  <si>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</si>
  <si>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</si>
  <si>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</si>
  <si>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</si>
  <si>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</si>
  <si>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</si>
  <si>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</si>
  <si>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</si>
  <si>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</si>
  <si>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</si>
  <si>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</si>
  <si>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</si>
  <si>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</si>
  <si>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</si>
  <si>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</si>
  <si>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</si>
  <si>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</si>
  <si>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</si>
  <si>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</si>
  <si>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</si>
  <si>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</si>
  <si>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</si>
  <si>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</si>
  <si>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</si>
  <si>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</si>
  <si>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</si>
  <si>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</si>
  <si>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</si>
  <si>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</si>
  <si>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</si>
  <si>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</si>
  <si>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</si>
  <si>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</si>
  <si>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</si>
  <si>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</si>
  <si>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</si>
  <si>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</si>
  <si>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</si>
  <si>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</si>
  <si>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</si>
  <si>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</si>
  <si>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</si>
  <si>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</si>
  <si>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</si>
  <si>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</si>
  <si>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</si>
  <si>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</si>
  <si>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</si>
  <si>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</si>
  <si>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</si>
  <si>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</si>
  <si>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</si>
  <si>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</si>
  <si>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</si>
  <si>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</si>
  <si>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</si>
  <si>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</si>
  <si>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</si>
  <si>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</si>
  <si>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</si>
  <si>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</si>
  <si>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</si>
  <si>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</si>
  <si>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</si>
  <si>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</si>
  <si>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</si>
  <si>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</si>
  <si>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</si>
  <si>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</si>
  <si>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</si>
  <si>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</si>
  <si>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</si>
  <si>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</si>
  <si>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</si>
  <si>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</si>
  <si>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</si>
  <si>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</si>
  <si>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</si>
  <si>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</si>
  <si>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</si>
  <si>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</si>
  <si>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</si>
  <si>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</si>
  <si>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</si>
  <si>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</si>
  <si>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</si>
  <si>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</si>
  <si>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</si>
  <si>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</si>
  <si>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</si>
  <si>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</si>
  <si>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</si>
  <si>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</si>
  <si>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</si>
  <si>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</si>
  <si>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</si>
  <si>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</si>
  <si>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</si>
  <si>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</si>
  <si>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</si>
  <si>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</si>
  <si>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</si>
  <si>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</si>
  <si>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</si>
  <si>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</si>
  <si>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</si>
  <si>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</si>
  <si>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</si>
  <si>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</si>
  <si>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</si>
  <si>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</si>
  <si>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0.24</t>
  </si>
  <si>
    <t>▲ 1.97</t>
  </si>
  <si>
    <t>一般会計</t>
  </si>
  <si>
    <t>水道事業会計</t>
  </si>
  <si>
    <t>介護保険特別会計</t>
  </si>
  <si>
    <t>下水道事業会計</t>
  </si>
  <si>
    <t>国民健康保険特別会計</t>
  </si>
  <si>
    <t>国民健康保険今庄診療所特別会計</t>
  </si>
  <si>
    <t>老人保健施設特別会計</t>
  </si>
  <si>
    <t>河野診療所特別会計</t>
  </si>
  <si>
    <t>その他会計（赤字）</t>
  </si>
  <si>
    <t>▲ 0.11</t>
  </si>
  <si>
    <t>その他会計（黒字）</t>
  </si>
  <si>
    <t>R02</t>
    <phoneticPr fontId="5"/>
  </si>
  <si>
    <t>R03</t>
    <phoneticPr fontId="5"/>
  </si>
  <si>
    <t>R04</t>
    <phoneticPr fontId="5"/>
  </si>
  <si>
    <t>R05</t>
    <phoneticPr fontId="5"/>
  </si>
  <si>
    <t>R06</t>
    <phoneticPr fontId="5"/>
  </si>
  <si>
    <t>地域振興基金</t>
    <rPh sb="0" eb="2">
      <t>チイキ</t>
    </rPh>
    <rPh sb="2" eb="4">
      <t>シンコウ</t>
    </rPh>
    <rPh sb="4" eb="6">
      <t>キキン</t>
    </rPh>
    <phoneticPr fontId="5"/>
  </si>
  <si>
    <t>公共施設適正管理基金</t>
    <rPh sb="0" eb="4">
      <t>コウキョウシセツ</t>
    </rPh>
    <rPh sb="4" eb="6">
      <t>テキセイ</t>
    </rPh>
    <rPh sb="6" eb="8">
      <t>カンリ</t>
    </rPh>
    <rPh sb="8" eb="10">
      <t>キキン</t>
    </rPh>
    <phoneticPr fontId="10"/>
  </si>
  <si>
    <t>高齢者保健福祉基金</t>
  </si>
  <si>
    <t>青少年育成代継基金</t>
  </si>
  <si>
    <t>ふるさとこうの振興基金</t>
  </si>
  <si>
    <t>南越消防組合</t>
  </si>
  <si>
    <t>南越清掃組合</t>
  </si>
  <si>
    <t>福井県後期高齢者医療広域組合連合</t>
    <rPh sb="0" eb="3">
      <t>フクイケン</t>
    </rPh>
    <rPh sb="3" eb="5">
      <t>コウキ</t>
    </rPh>
    <rPh sb="5" eb="8">
      <t>コウレイシャ</t>
    </rPh>
    <rPh sb="8" eb="10">
      <t>イリョウ</t>
    </rPh>
    <rPh sb="10" eb="12">
      <t>コウイキ</t>
    </rPh>
    <rPh sb="12" eb="14">
      <t>クミアイ</t>
    </rPh>
    <rPh sb="14" eb="16">
      <t>レンゴウ</t>
    </rPh>
    <phoneticPr fontId="2"/>
  </si>
  <si>
    <t>福井県後期高齢者医療広域組合連合（事業会計）</t>
    <rPh sb="0" eb="3">
      <t>フクイケン</t>
    </rPh>
    <rPh sb="3" eb="5">
      <t>コウキ</t>
    </rPh>
    <rPh sb="5" eb="8">
      <t>コウレイシャ</t>
    </rPh>
    <rPh sb="8" eb="10">
      <t>イリョウ</t>
    </rPh>
    <rPh sb="10" eb="12">
      <t>コウイキ</t>
    </rPh>
    <rPh sb="12" eb="14">
      <t>クミアイ</t>
    </rPh>
    <rPh sb="14" eb="16">
      <t>レンゴウ</t>
    </rPh>
    <rPh sb="17" eb="19">
      <t>ジギョウ</t>
    </rPh>
    <rPh sb="19" eb="21">
      <t>カイケイ</t>
    </rPh>
    <phoneticPr fontId="2"/>
  </si>
  <si>
    <t>福井県市町村総合事務組合（普通会計）</t>
    <rPh sb="0" eb="3">
      <t>フクイケン</t>
    </rPh>
    <rPh sb="3" eb="6">
      <t>シチョウソン</t>
    </rPh>
    <rPh sb="6" eb="8">
      <t>ソウゴウ</t>
    </rPh>
    <rPh sb="8" eb="10">
      <t>ジム</t>
    </rPh>
    <rPh sb="10" eb="12">
      <t>クミアイ</t>
    </rPh>
    <rPh sb="13" eb="15">
      <t>フツウ</t>
    </rPh>
    <rPh sb="15" eb="17">
      <t>カイケイ</t>
    </rPh>
    <phoneticPr fontId="2"/>
  </si>
  <si>
    <t>福井県市町村総合事務組合（事業会計）</t>
    <rPh sb="13" eb="15">
      <t>ジギョウ</t>
    </rPh>
    <rPh sb="15" eb="17">
      <t>カイケイ</t>
    </rPh>
    <phoneticPr fontId="2"/>
  </si>
  <si>
    <t>福井県丹南広域組合（普通会計）</t>
    <rPh sb="0" eb="3">
      <t>フクイケン</t>
    </rPh>
    <rPh sb="3" eb="5">
      <t>タンナン</t>
    </rPh>
    <rPh sb="5" eb="7">
      <t>コウイキ</t>
    </rPh>
    <rPh sb="7" eb="9">
      <t>クミアイ</t>
    </rPh>
    <rPh sb="10" eb="14">
      <t>フツウカイケイ</t>
    </rPh>
    <phoneticPr fontId="2"/>
  </si>
  <si>
    <t>福井県自治会館組合</t>
    <rPh sb="0" eb="3">
      <t>フクイケン</t>
    </rPh>
    <rPh sb="3" eb="5">
      <t>ジチ</t>
    </rPh>
    <rPh sb="5" eb="7">
      <t>カイカン</t>
    </rPh>
    <rPh sb="7" eb="9">
      <t>クミアイ</t>
    </rPh>
    <phoneticPr fontId="2"/>
  </si>
  <si>
    <t>公立丹南病院組合</t>
    <rPh sb="0" eb="2">
      <t>コウリツ</t>
    </rPh>
    <rPh sb="2" eb="4">
      <t>タンナン</t>
    </rPh>
    <rPh sb="4" eb="6">
      <t>ビョウイン</t>
    </rPh>
    <rPh sb="6" eb="8">
      <t>クミアイ</t>
    </rPh>
    <phoneticPr fontId="2"/>
  </si>
  <si>
    <t>公共施設管理公社</t>
    <rPh sb="0" eb="2">
      <t>コウキョウ</t>
    </rPh>
    <rPh sb="2" eb="4">
      <t>シセツ</t>
    </rPh>
    <rPh sb="4" eb="6">
      <t>カンリ</t>
    </rPh>
    <rPh sb="6" eb="8">
      <t>コウシャ</t>
    </rPh>
    <phoneticPr fontId="2"/>
  </si>
  <si>
    <t>リトリート田倉</t>
    <rPh sb="5" eb="7">
      <t>タクラ</t>
    </rPh>
    <phoneticPr fontId="2"/>
  </si>
  <si>
    <t>南越前町シルバー人材センター</t>
    <rPh sb="0" eb="1">
      <t>ミナミ</t>
    </rPh>
    <rPh sb="1" eb="4">
      <t>エチゼンチョウ</t>
    </rPh>
    <rPh sb="8" eb="10">
      <t>ジンザイ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</si>
  <si>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</si>
  <si>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</si>
  <si>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発行限度を定めていることや、財政調整基金の確保により、将来負担比率はこれまで同様マイナス（無し）となったものの、当町における有形固定資産減価償却率は増加傾向にあるため、公共施設等総合管理計画に沿った、適切な維持管理を行っていく。</t>
    <rPh sb="34" eb="36">
      <t>ヒリツ</t>
    </rPh>
    <rPh sb="41" eb="43">
      <t>ドウヨウ</t>
    </rPh>
    <rPh sb="99" eb="100">
      <t>ソ</t>
    </rPh>
    <rPh sb="103" eb="105">
      <t>テキセツ</t>
    </rPh>
    <rPh sb="106" eb="108">
      <t>イジ</t>
    </rPh>
    <rPh sb="108" eb="110">
      <t>カンリ</t>
    </rPh>
    <rPh sb="111" eb="112">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</si>
  <si>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</si>
  <si>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</si>
  <si>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</si>
  <si>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</si>
  <si>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</si>
  <si>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</si>
  <si>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発行限度を定めていることや、財政調整基金の一定額の確保により、将来負担比率はこれまで同様マイナス（無し）となり、実質公債比率についても地方債の発行抑制により類似団体平均を下回る結果となったが、R6は前年度と比較し0.4ポイント上昇した。令和7年度の実質公債費比率は減少する見込みではあるが、引き続き地方債発行を抑制し健全な財政運営に努めていく。</t>
    <rPh sb="24" eb="27">
      <t>イッテイガク</t>
    </rPh>
    <rPh sb="102" eb="105">
      <t>ゼンネンド</t>
    </rPh>
    <rPh sb="106" eb="108">
      <t>ヒカク</t>
    </rPh>
    <rPh sb="116" eb="118">
      <t>ジョウショウ</t>
    </rPh>
    <rPh sb="121" eb="123">
      <t>レイワ</t>
    </rPh>
    <rPh sb="124" eb="126">
      <t>ネンド</t>
    </rPh>
    <rPh sb="127" eb="134">
      <t>ジッシツコウサイヒヒリツ</t>
    </rPh>
    <rPh sb="135" eb="137">
      <t>ゲンショウ</t>
    </rPh>
    <rPh sb="139" eb="141">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</si>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</sst>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F0E105C-5386-4F52-A97B-7910BE0BE30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11A0-4BB2-BC7C-E92B05CD044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230517</c:v>
                </c:pt>
                <c:pt idx="1">
                  <c:v>262344</c:v>
                </c:pt>
                <c:pt idx="2">
                  <c:v>146901</c:v>
                </c:pt>
                <c:pt idx="3">
                  <c:v>180670</c:v>
                </c:pt>
                <c:pt idx="4">
                  <c:v>394510</c:v>
                </c:pt>
              </c:numCache>
            </c:numRef>
          </c:val>
          <c:smooth val="0"/>
          <c:extLst>
            <c:ext xmlns:c16="http://schemas.microsoft.com/office/drawing/2014/chart" uri="{C3380CC4-5D6E-409C-BE32-E72D297353CC}">
              <c16:uniqueId val="{00000001-11A0-4BB2-BC7C-E92B05CD044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7.6</c:v>
                </c:pt>
                <c:pt idx="1">
                  <c:v>6.95</c:v>
                </c:pt>
                <c:pt idx="2">
                  <c:v>10.93</c:v>
                </c:pt>
                <c:pt idx="3">
                  <c:v>7.7</c:v>
                </c:pt>
                <c:pt idx="4">
                  <c:v>12.63</c:v>
                </c:pt>
              </c:numCache>
            </c:numRef>
          </c:val>
          <c:extLst>
            <c:ext xmlns:c16="http://schemas.microsoft.com/office/drawing/2014/chart" uri="{C3380CC4-5D6E-409C-BE32-E72D297353CC}">
              <c16:uniqueId val="{00000000-7EA4-4775-B6A3-79EE085D1B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43.4</c:v>
                </c:pt>
                <c:pt idx="1">
                  <c:v>41.42</c:v>
                </c:pt>
                <c:pt idx="2">
                  <c:v>42.98</c:v>
                </c:pt>
                <c:pt idx="3">
                  <c:v>49.23</c:v>
                </c:pt>
                <c:pt idx="4">
                  <c:v>40.83</c:v>
                </c:pt>
              </c:numCache>
            </c:numRef>
          </c:val>
          <c:extLst>
            <c:ext xmlns:c16="http://schemas.microsoft.com/office/drawing/2014/chart" uri="{C3380CC4-5D6E-409C-BE32-E72D297353CC}">
              <c16:uniqueId val="{00000001-7EA4-4775-B6A3-79EE085D1B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0.92</c:v>
                </c:pt>
                <c:pt idx="1">
                  <c:v>-0.24</c:v>
                </c:pt>
                <c:pt idx="2">
                  <c:v>3.74</c:v>
                </c:pt>
                <c:pt idx="3">
                  <c:v>3.26</c:v>
                </c:pt>
                <c:pt idx="4">
                  <c:v>-1.97</c:v>
                </c:pt>
              </c:numCache>
            </c:numRef>
          </c:val>
          <c:smooth val="0"/>
          <c:extLst>
            <c:ext xmlns:c16="http://schemas.microsoft.com/office/drawing/2014/chart" uri="{C3380CC4-5D6E-409C-BE32-E72D297353CC}">
              <c16:uniqueId val="{00000002-7EA4-4775-B6A3-79EE085D1B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0.01</c:v>
                </c:pt>
                <c:pt idx="4">
                  <c:v>#N/A</c:v>
                </c:pt>
                <c:pt idx="5">
                  <c:v>0.01</c:v>
                </c:pt>
                <c:pt idx="6">
                  <c:v>#N/A</c:v>
                </c:pt>
                <c:pt idx="7">
                  <c:v>0.83</c:v>
                </c:pt>
                <c:pt idx="8">
                  <c:v>#N/A</c:v>
                </c:pt>
                <c:pt idx="9">
                  <c:v>0</c:v>
                </c:pt>
              </c:numCache>
            </c:numRef>
          </c:val>
          <c:extLst>
            <c:ext xmlns:c16="http://schemas.microsoft.com/office/drawing/2014/chart" uri="{C3380CC4-5D6E-409C-BE32-E72D297353CC}">
              <c16:uniqueId val="{00000000-928B-45FB-B699-0ABE6DFE1EA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0.11</c:v>
                </c:pt>
                <c:pt idx="7">
                  <c:v>#N/A</c:v>
                </c:pt>
                <c:pt idx="8">
                  <c:v>0</c:v>
                </c:pt>
                <c:pt idx="9">
                  <c:v>0</c:v>
                </c:pt>
              </c:numCache>
            </c:numRef>
          </c:val>
          <c:extLst>
            <c:ext xmlns:c16="http://schemas.microsoft.com/office/drawing/2014/chart" uri="{C3380CC4-5D6E-409C-BE32-E72D297353CC}">
              <c16:uniqueId val="{00000001-928B-45FB-B699-0ABE6DFE1EA5}"/>
            </c:ext>
          </c:extLst>
        </c:ser>
        <c:ser>
          <c:idx val="2"/>
          <c:order val="2"/>
          <c:tx>
            <c:strRef>
              <c:f>データシート!$A$29</c:f>
              <c:strCache>
                <c:ptCount val="1"/>
                <c:pt idx="0">
                  <c:v>河野診療所特別会計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0.02</c:v>
                </c:pt>
                <c:pt idx="6">
                  <c:v>#N/A</c:v>
                </c:pt>
                <c:pt idx="7">
                  <c:v>0.01</c:v>
                </c:pt>
                <c:pt idx="8">
                  <c:v>#N/A</c:v>
                </c:pt>
                <c:pt idx="9">
                  <c:v>0.01</c:v>
                </c:pt>
              </c:numCache>
            </c:numRef>
          </c:val>
          <c:extLst>
            <c:ext xmlns:c16="http://schemas.microsoft.com/office/drawing/2014/chart" uri="{C3380CC4-5D6E-409C-BE32-E72D297353CC}">
              <c16:uniqueId val="{00000002-928B-45FB-B699-0ABE6DFE1EA5}"/>
            </c:ext>
          </c:extLst>
        </c:ser>
        <c:ser>
          <c:idx val="3"/>
          <c:order val="3"/>
          <c:tx>
            <c:strRef>
              <c:f>データシート!$A$30</c:f>
              <c:strCache>
                <c:ptCount val="1"/>
                <c:pt idx="0">
                  <c:v>老人保健施設特別会計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3-928B-45FB-B699-0ABE6DFE1EA5}"/>
            </c:ext>
          </c:extLst>
        </c:ser>
        <c:ser>
          <c:idx val="4"/>
          <c:order val="4"/>
          <c:tx>
            <c:strRef>
              <c:f>データシート!$A$31</c:f>
              <c:strCache>
                <c:ptCount val="1"/>
                <c:pt idx="0">
                  <c:v>国民健康保険今庄診療所特別会計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0.04</c:v>
                </c:pt>
                <c:pt idx="4">
                  <c:v>#N/A</c:v>
                </c:pt>
                <c:pt idx="5">
                  <c:v>0.01</c:v>
                </c:pt>
                <c:pt idx="6">
                  <c:v>#N/A</c:v>
                </c:pt>
                <c:pt idx="7">
                  <c:v>0.02</c:v>
                </c:pt>
                <c:pt idx="8">
                  <c:v>#N/A</c:v>
                </c:pt>
                <c:pt idx="9">
                  <c:v>0.01</c:v>
                </c:pt>
              </c:numCache>
            </c:numRef>
          </c:val>
          <c:extLst>
            <c:ext xmlns:c16="http://schemas.microsoft.com/office/drawing/2014/chart" uri="{C3380CC4-5D6E-409C-BE32-E72D297353CC}">
              <c16:uniqueId val="{00000004-928B-45FB-B699-0ABE6DFE1EA5}"/>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0.06</c:v>
                </c:pt>
                <c:pt idx="2">
                  <c:v>#N/A</c:v>
                </c:pt>
                <c:pt idx="3">
                  <c:v>0.12</c:v>
                </c:pt>
                <c:pt idx="4">
                  <c:v>#N/A</c:v>
                </c:pt>
                <c:pt idx="5">
                  <c:v>0.15</c:v>
                </c:pt>
                <c:pt idx="6">
                  <c:v>#N/A</c:v>
                </c:pt>
                <c:pt idx="7">
                  <c:v>0.09</c:v>
                </c:pt>
                <c:pt idx="8">
                  <c:v>#N/A</c:v>
                </c:pt>
                <c:pt idx="9">
                  <c:v>0.08</c:v>
                </c:pt>
              </c:numCache>
            </c:numRef>
          </c:val>
          <c:extLst>
            <c:ext xmlns:c16="http://schemas.microsoft.com/office/drawing/2014/chart" uri="{C3380CC4-5D6E-409C-BE32-E72D297353CC}">
              <c16:uniqueId val="{00000005-928B-45FB-B699-0ABE6DFE1EA5}"/>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0.43</c:v>
                </c:pt>
              </c:numCache>
            </c:numRef>
          </c:val>
          <c:extLst>
            <c:ext xmlns:c16="http://schemas.microsoft.com/office/drawing/2014/chart" uri="{C3380CC4-5D6E-409C-BE32-E72D297353CC}">
              <c16:uniqueId val="{00000006-928B-45FB-B699-0ABE6DFE1EA5}"/>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1.43</c:v>
                </c:pt>
                <c:pt idx="2">
                  <c:v>#N/A</c:v>
                </c:pt>
                <c:pt idx="3">
                  <c:v>0.45</c:v>
                </c:pt>
                <c:pt idx="4">
                  <c:v>#N/A</c:v>
                </c:pt>
                <c:pt idx="5">
                  <c:v>0.89</c:v>
                </c:pt>
                <c:pt idx="6">
                  <c:v>#N/A</c:v>
                </c:pt>
                <c:pt idx="7">
                  <c:v>0.64</c:v>
                </c:pt>
                <c:pt idx="8">
                  <c:v>#N/A</c:v>
                </c:pt>
                <c:pt idx="9">
                  <c:v>0.59</c:v>
                </c:pt>
              </c:numCache>
            </c:numRef>
          </c:val>
          <c:extLst>
            <c:ext xmlns:c16="http://schemas.microsoft.com/office/drawing/2014/chart" uri="{C3380CC4-5D6E-409C-BE32-E72D297353CC}">
              <c16:uniqueId val="{00000007-928B-45FB-B699-0ABE6DFE1EA5}"/>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1.37</c:v>
                </c:pt>
                <c:pt idx="2">
                  <c:v>#N/A</c:v>
                </c:pt>
                <c:pt idx="3">
                  <c:v>1.33</c:v>
                </c:pt>
                <c:pt idx="4">
                  <c:v>#N/A</c:v>
                </c:pt>
                <c:pt idx="5">
                  <c:v>2.5099999999999998</c:v>
                </c:pt>
                <c:pt idx="6">
                  <c:v>#N/A</c:v>
                </c:pt>
                <c:pt idx="7">
                  <c:v>3.25</c:v>
                </c:pt>
                <c:pt idx="8">
                  <c:v>#N/A</c:v>
                </c:pt>
                <c:pt idx="9">
                  <c:v>3.57</c:v>
                </c:pt>
              </c:numCache>
            </c:numRef>
          </c:val>
          <c:extLst>
            <c:ext xmlns:c16="http://schemas.microsoft.com/office/drawing/2014/chart" uri="{C3380CC4-5D6E-409C-BE32-E72D297353CC}">
              <c16:uniqueId val="{00000008-928B-45FB-B699-0ABE6DFE1EA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7.57</c:v>
                </c:pt>
                <c:pt idx="2">
                  <c:v>#N/A</c:v>
                </c:pt>
                <c:pt idx="3">
                  <c:v>6.94</c:v>
                </c:pt>
                <c:pt idx="4">
                  <c:v>#N/A</c:v>
                </c:pt>
                <c:pt idx="5">
                  <c:v>10.89</c:v>
                </c:pt>
                <c:pt idx="6">
                  <c:v>#N/A</c:v>
                </c:pt>
                <c:pt idx="7">
                  <c:v>7.67</c:v>
                </c:pt>
                <c:pt idx="8">
                  <c:v>#N/A</c:v>
                </c:pt>
                <c:pt idx="9">
                  <c:v>12.6</c:v>
                </c:pt>
              </c:numCache>
            </c:numRef>
          </c:val>
          <c:extLst>
            <c:ext xmlns:c16="http://schemas.microsoft.com/office/drawing/2014/chart" uri="{C3380CC4-5D6E-409C-BE32-E72D297353CC}">
              <c16:uniqueId val="{00000009-928B-45FB-B699-0ABE6DFE1EA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891</c:v>
                </c:pt>
                <c:pt idx="5">
                  <c:v>870</c:v>
                </c:pt>
                <c:pt idx="8">
                  <c:v>836</c:v>
                </c:pt>
                <c:pt idx="11">
                  <c:v>835</c:v>
                </c:pt>
                <c:pt idx="14">
                  <c:v>852</c:v>
                </c:pt>
              </c:numCache>
            </c:numRef>
          </c:val>
          <c:extLst>
            <c:ext xmlns:c16="http://schemas.microsoft.com/office/drawing/2014/chart" uri="{C3380CC4-5D6E-409C-BE32-E72D297353CC}">
              <c16:uniqueId val="{00000000-F01B-4BBD-9E0F-03BB134704F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01B-4BBD-9E0F-03BB134704F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01B-4BBD-9E0F-03BB134704F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51</c:v>
                </c:pt>
                <c:pt idx="6">
                  <c:v>66</c:v>
                </c:pt>
                <c:pt idx="9">
                  <c:v>78</c:v>
                </c:pt>
                <c:pt idx="12">
                  <c:v>109</c:v>
                </c:pt>
              </c:numCache>
            </c:numRef>
          </c:val>
          <c:extLst>
            <c:ext xmlns:c16="http://schemas.microsoft.com/office/drawing/2014/chart" uri="{C3380CC4-5D6E-409C-BE32-E72D297353CC}">
              <c16:uniqueId val="{00000003-F01B-4BBD-9E0F-03BB134704F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216</c:v>
                </c:pt>
                <c:pt idx="3">
                  <c:v>192</c:v>
                </c:pt>
                <c:pt idx="6">
                  <c:v>236</c:v>
                </c:pt>
                <c:pt idx="9">
                  <c:v>202</c:v>
                </c:pt>
                <c:pt idx="12">
                  <c:v>190</c:v>
                </c:pt>
              </c:numCache>
            </c:numRef>
          </c:val>
          <c:extLst>
            <c:ext xmlns:c16="http://schemas.microsoft.com/office/drawing/2014/chart" uri="{C3380CC4-5D6E-409C-BE32-E72D297353CC}">
              <c16:uniqueId val="{00000004-F01B-4BBD-9E0F-03BB134704F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1B-4BBD-9E0F-03BB134704F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01B-4BBD-9E0F-03BB134704F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748</c:v>
                </c:pt>
                <c:pt idx="3">
                  <c:v>690</c:v>
                </c:pt>
                <c:pt idx="6">
                  <c:v>652</c:v>
                </c:pt>
                <c:pt idx="9">
                  <c:v>643</c:v>
                </c:pt>
                <c:pt idx="12">
                  <c:v>663</c:v>
                </c:pt>
              </c:numCache>
            </c:numRef>
          </c:val>
          <c:extLst>
            <c:ext xmlns:c16="http://schemas.microsoft.com/office/drawing/2014/chart" uri="{C3380CC4-5D6E-409C-BE32-E72D297353CC}">
              <c16:uniqueId val="{00000007-F01B-4BBD-9E0F-03BB134704F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120</c:v>
                </c:pt>
                <c:pt idx="2">
                  <c:v>#N/A</c:v>
                </c:pt>
                <c:pt idx="3">
                  <c:v>#N/A</c:v>
                </c:pt>
                <c:pt idx="4">
                  <c:v>63</c:v>
                </c:pt>
                <c:pt idx="5">
                  <c:v>#N/A</c:v>
                </c:pt>
                <c:pt idx="6">
                  <c:v>#N/A</c:v>
                </c:pt>
                <c:pt idx="7">
                  <c:v>118</c:v>
                </c:pt>
                <c:pt idx="8">
                  <c:v>#N/A</c:v>
                </c:pt>
                <c:pt idx="9">
                  <c:v>#N/A</c:v>
                </c:pt>
                <c:pt idx="10">
                  <c:v>88</c:v>
                </c:pt>
                <c:pt idx="11">
                  <c:v>#N/A</c:v>
                </c:pt>
                <c:pt idx="12">
                  <c:v>#N/A</c:v>
                </c:pt>
                <c:pt idx="13">
                  <c:v>110</c:v>
                </c:pt>
                <c:pt idx="14">
                  <c:v>#N/A</c:v>
                </c:pt>
              </c:numCache>
            </c:numRef>
          </c:val>
          <c:smooth val="0"/>
          <c:extLst>
            <c:ext xmlns:c16="http://schemas.microsoft.com/office/drawing/2014/chart" uri="{C3380CC4-5D6E-409C-BE32-E72D297353CC}">
              <c16:uniqueId val="{00000008-F01B-4BBD-9E0F-03BB134704F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8272</c:v>
                </c:pt>
                <c:pt idx="5">
                  <c:v>8069</c:v>
                </c:pt>
                <c:pt idx="8">
                  <c:v>7911</c:v>
                </c:pt>
                <c:pt idx="11">
                  <c:v>8086</c:v>
                </c:pt>
                <c:pt idx="14">
                  <c:v>8039</c:v>
                </c:pt>
              </c:numCache>
            </c:numRef>
          </c:val>
          <c:extLst>
            <c:ext xmlns:c16="http://schemas.microsoft.com/office/drawing/2014/chart" uri="{C3380CC4-5D6E-409C-BE32-E72D297353CC}">
              <c16:uniqueId val="{00000000-AD87-4E2A-949D-2FE54185BAB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144</c:v>
                </c:pt>
                <c:pt idx="5">
                  <c:v>134</c:v>
                </c:pt>
                <c:pt idx="8">
                  <c:v>147</c:v>
                </c:pt>
                <c:pt idx="11">
                  <c:v>156</c:v>
                </c:pt>
                <c:pt idx="14">
                  <c:v>144</c:v>
                </c:pt>
              </c:numCache>
            </c:numRef>
          </c:val>
          <c:extLst>
            <c:ext xmlns:c16="http://schemas.microsoft.com/office/drawing/2014/chart" uri="{C3380CC4-5D6E-409C-BE32-E72D297353CC}">
              <c16:uniqueId val="{00000001-AD87-4E2A-949D-2FE54185BAB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3461</c:v>
                </c:pt>
                <c:pt idx="5">
                  <c:v>3914</c:v>
                </c:pt>
                <c:pt idx="8">
                  <c:v>4491</c:v>
                </c:pt>
                <c:pt idx="11">
                  <c:v>4528</c:v>
                </c:pt>
                <c:pt idx="14">
                  <c:v>4466</c:v>
                </c:pt>
              </c:numCache>
            </c:numRef>
          </c:val>
          <c:extLst>
            <c:ext xmlns:c16="http://schemas.microsoft.com/office/drawing/2014/chart" uri="{C3380CC4-5D6E-409C-BE32-E72D297353CC}">
              <c16:uniqueId val="{00000002-AD87-4E2A-949D-2FE54185BAB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D87-4E2A-949D-2FE54185BAB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D87-4E2A-949D-2FE54185BAB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D87-4E2A-949D-2FE54185BAB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1292</c:v>
                </c:pt>
                <c:pt idx="3">
                  <c:v>1289</c:v>
                </c:pt>
                <c:pt idx="6">
                  <c:v>1219</c:v>
                </c:pt>
                <c:pt idx="9">
                  <c:v>1215</c:v>
                </c:pt>
                <c:pt idx="12">
                  <c:v>1190</c:v>
                </c:pt>
              </c:numCache>
            </c:numRef>
          </c:val>
          <c:extLst>
            <c:ext xmlns:c16="http://schemas.microsoft.com/office/drawing/2014/chart" uri="{C3380CC4-5D6E-409C-BE32-E72D297353CC}">
              <c16:uniqueId val="{00000006-AD87-4E2A-949D-2FE54185BAB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1172</c:v>
                </c:pt>
                <c:pt idx="3">
                  <c:v>1135</c:v>
                </c:pt>
                <c:pt idx="6">
                  <c:v>1081</c:v>
                </c:pt>
                <c:pt idx="9">
                  <c:v>1090</c:v>
                </c:pt>
                <c:pt idx="12">
                  <c:v>1004</c:v>
                </c:pt>
              </c:numCache>
            </c:numRef>
          </c:val>
          <c:extLst>
            <c:ext xmlns:c16="http://schemas.microsoft.com/office/drawing/2014/chart" uri="{C3380CC4-5D6E-409C-BE32-E72D297353CC}">
              <c16:uniqueId val="{00000007-AD87-4E2A-949D-2FE54185BAB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1285</c:v>
                </c:pt>
                <c:pt idx="3">
                  <c:v>1050</c:v>
                </c:pt>
                <c:pt idx="6">
                  <c:v>1031</c:v>
                </c:pt>
                <c:pt idx="9">
                  <c:v>1051</c:v>
                </c:pt>
                <c:pt idx="12">
                  <c:v>1059</c:v>
                </c:pt>
              </c:numCache>
            </c:numRef>
          </c:val>
          <c:extLst>
            <c:ext xmlns:c16="http://schemas.microsoft.com/office/drawing/2014/chart" uri="{C3380CC4-5D6E-409C-BE32-E72D297353CC}">
              <c16:uniqueId val="{00000008-AD87-4E2A-949D-2FE54185BAB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478</c:v>
                </c:pt>
                <c:pt idx="3">
                  <c:v>388</c:v>
                </c:pt>
                <c:pt idx="6">
                  <c:v>298</c:v>
                </c:pt>
                <c:pt idx="9">
                  <c:v>208</c:v>
                </c:pt>
                <c:pt idx="12">
                  <c:v>118</c:v>
                </c:pt>
              </c:numCache>
            </c:numRef>
          </c:val>
          <c:extLst>
            <c:ext xmlns:c16="http://schemas.microsoft.com/office/drawing/2014/chart" uri="{C3380CC4-5D6E-409C-BE32-E72D297353CC}">
              <c16:uniqueId val="{00000009-AD87-4E2A-949D-2FE54185BAB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5856</c:v>
                </c:pt>
                <c:pt idx="3">
                  <c:v>5874</c:v>
                </c:pt>
                <c:pt idx="6">
                  <c:v>5962</c:v>
                </c:pt>
                <c:pt idx="9">
                  <c:v>6316</c:v>
                </c:pt>
                <c:pt idx="12">
                  <c:v>6659</c:v>
                </c:pt>
              </c:numCache>
            </c:numRef>
          </c:val>
          <c:extLst>
            <c:ext xmlns:c16="http://schemas.microsoft.com/office/drawing/2014/chart" uri="{C3380CC4-5D6E-409C-BE32-E72D297353CC}">
              <c16:uniqueId val="{0000000A-AD87-4E2A-949D-2FE54185BAB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AD87-4E2A-949D-2FE54185BAB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2205</c:v>
                </c:pt>
                <c:pt idx="1">
                  <c:v>2537</c:v>
                </c:pt>
                <c:pt idx="2">
                  <c:v>2161</c:v>
                </c:pt>
              </c:numCache>
            </c:numRef>
          </c:val>
          <c:extLst>
            <c:ext xmlns:c16="http://schemas.microsoft.com/office/drawing/2014/chart" uri="{C3380CC4-5D6E-409C-BE32-E72D297353CC}">
              <c16:uniqueId val="{00000000-F925-4203-91DF-A8D3347BF5F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1041</c:v>
                </c:pt>
                <c:pt idx="1">
                  <c:v>1042</c:v>
                </c:pt>
                <c:pt idx="2">
                  <c:v>744</c:v>
                </c:pt>
              </c:numCache>
            </c:numRef>
          </c:val>
          <c:extLst>
            <c:ext xmlns:c16="http://schemas.microsoft.com/office/drawing/2014/chart" uri="{C3380CC4-5D6E-409C-BE32-E72D297353CC}">
              <c16:uniqueId val="{00000001-F925-4203-91DF-A8D3347BF5F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2096</c:v>
                </c:pt>
                <c:pt idx="1">
                  <c:v>2224</c:v>
                </c:pt>
                <c:pt idx="2">
                  <c:v>2164</c:v>
                </c:pt>
              </c:numCache>
            </c:numRef>
          </c:val>
          <c:extLst>
            <c:ext xmlns:c16="http://schemas.microsoft.com/office/drawing/2014/chart" uri="{C3380CC4-5D6E-409C-BE32-E72D297353CC}">
              <c16:uniqueId val="{00000002-F925-4203-91DF-A8D3347BF5F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{BEE7BBE7-3BB0-413E-9D0B-CAFA827DF57F}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113-4AC1-AC05-FC9C6BDC39D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{A48C779D-EB27-4B1C-8E59-81F8254CB847}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13-4AC1-AC05-FC9C6BDC39D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{43851866-1ADF-42FB-8718-66EED249FC73}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13-4AC1-AC05-FC9C6BDC39D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{6AD2177D-820A-429C-87CB-8FCF0EB371E6}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13-4AC1-AC05-FC9C6BDC39D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{CC1B5EAF-C5F2-49E3-93C9-E37C51E6721F}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13-4AC1-AC05-FC9C6BDC39D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{6264112A-3140-40CA-93B9-64F7F658364D}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113-4AC1-AC05-FC9C6BDC39D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{47730D4D-8442-4B13-8CF7-246D88AA534B}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113-4AC1-AC05-FC9C6BDC39D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{052A1028-D0A1-4FA5-B82D-989BB5C38902}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113-4AC1-AC05-FC9C6BDC39D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{50651DCD-0C4E-49A7-B3DD-59716CD57034}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113-4AC1-AC05-FC9C6BDC39D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c:v>
                </c:pt>
                <c:pt idx="8">
                  <c:v>59.6</c:v>
                </c:pt>
                <c:pt idx="16">
                  <c:v>61.4</c:v>
                </c:pt>
                <c:pt idx="24">
                  <c:v>62.8</c:v>
                </c:pt>
                <c:pt idx="32">
                  <c:v>64.099999999999994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113-4AC1-AC05-FC9C6BDC39D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{AB8AF6C5-0998-458B-ADD6-3511E8E7B130}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113-4AC1-AC05-FC9C6BDC39D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{B954FA93-F91B-4D16-8604-AFC7D89D964D}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13-4AC1-AC05-FC9C6BDC39D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{67C0A1B2-DE7B-485C-86E8-2A01536458A1}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13-4AC1-AC05-FC9C6BDC39D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{A8ADB84C-2CB5-4BE7-98CA-E385003B75D7}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13-4AC1-AC05-FC9C6BDC39D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{1991912C-CCC4-4A77-8D35-4DB0BBF31AC6}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13-4AC1-AC05-FC9C6BDC39D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{5C79857F-D852-4089-9627-252CFD40231C}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113-4AC1-AC05-FC9C6BDC39D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{9959763E-9CAD-45A1-A880-7580DB1EE75E}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113-4AC1-AC05-FC9C6BDC39D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{BEFEE5D9-7B87-4F8C-A1CB-6A17B115CDB0}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113-4AC1-AC05-FC9C6BDC39D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{E88956C0-7BC7-4B5F-BD97-D50F302A75AB}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113-4AC1-AC05-FC9C6BDC39D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3113-4AC1-AC05-FC9C6BDC39DC}"/>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{F45963B0-A2DB-4324-91AA-1C7444E163AD}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028-4956-99A8-B003C68D6A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{EE61856B-C7CD-44E6-BCC6-6B856A7890B4}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028-4956-99A8-B003C68D6A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{FF0ED318-13C6-424A-92DF-D4C7CB55882B}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028-4956-99A8-B003C68D6A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{07498CD0-6EE2-45C3-9952-C4A509D15E10}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028-4956-99A8-B003C68D6A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{FE9D6061-FF0E-4E5C-9AE6-31767059B615}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028-4956-99A8-B003C68D6A5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{BFA4864A-DED1-4118-969B-1F6CFE7E9B54}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028-4956-99A8-B003C68D6A5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{FE844BF7-D223-41B7-8AE4-2748667B88DE}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028-4956-99A8-B003C68D6A5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{9E2830BB-C174-49E9-858D-1BD152C6D840}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028-4956-99A8-B003C68D6A5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{A07681A5-9302-42E4-805D-F8DFF1EA7992}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028-4956-99A8-B003C68D6A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5.6</c:v>
                </c:pt>
                <c:pt idx="8">
                  <c:v>3.4</c:v>
                </c:pt>
                <c:pt idx="16">
                  <c:v>2.2999999999999998</c:v>
                </c:pt>
                <c:pt idx="24">
                  <c:v>2</c:v>
                </c:pt>
                <c:pt idx="32">
                  <c:v>2.4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028-4956-99A8-B003C68D6A5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{B6F1763B-1F8F-4527-8E52-1DB0BEB8D6BD}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028-4956-99A8-B003C68D6A5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{D308F5A7-3EEA-4E93-B9CD-1F1852F5A061}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028-4956-99A8-B003C68D6A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{9350F23D-D414-4441-8CFA-DA9C0F1F0C5F}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028-4956-99A8-B003C68D6A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{ED2E1E04-BE36-4340-945A-57CD93DAF713}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028-4956-99A8-B003C68D6A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{3CF0E39F-106A-4E01-BDF8-B1338885D7A7}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028-4956-99A8-B003C68D6A5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{1D8C4902-3858-43B1-976E-4A6C3DA99774}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028-4956-99A8-B003C68D6A5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{F0D92973-5B9F-4F3C-885B-B16D15FCB948}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028-4956-99A8-B003C68D6A5A}"/>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{91C9F86C-5B3B-4F71-99D7-9CA7C3D385D0}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028-4956-99A8-B003C68D6A5A}"/>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{8E83A32C-5EEF-4BA6-9E20-DF872826ED98}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028-4956-99A8-B003C68D6A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B028-4956-99A8-B003C68D6A5A}"/>
            </c:ext>
          </c:extLst>
        </c:ser>
        <c:dLbls>
          <c:showLegendKey val="0"/>
          <c:showVal val="1"/>
          <c:showCatName val="0"/>
          <c:showSerName val="0"/>
          <c:showPercent val="0"/>
          <c:showBubbleSize val="0"/>
        </c:dLbls>
        <c:axId val="84219776"/>
        <c:axId val="84234240"/>
      </c:scatterChart>
      <c:valAx>
        <c:axId val="84219776"/>
        <c:scaling>
          <c:orientation val="maxMin"/>
          <c:max val="8.6999999999999993"/>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福井県南越前町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9,448
9,359
343.69
13,313,826
12,390,435
668,364
5,293,547
6,658,694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および少子高齢化が進み、基幹産業である農林水産業はもとより、商工、観光業も後継者不足に直面している。税収は伸び悩み、財政基盤は弱く、財政力指数は平成１７年の町村合併以降０．３程度を推移しており、類似団体を下回っている。</a:t>
          </a:r>
        </a:p>
        <a:p>
          <a:r>
            <a:rPr kumimoji="1" lang="ja-JP" altLang="en-US" sz="1300">
              <a:latin typeface="ＭＳ Ｐゴシック" panose="020B0600070205080204" pitchFamily="50" charset="-128"/>
              <a:ea typeface="ＭＳ Ｐゴシック" panose="020B0600070205080204" pitchFamily="50" charset="-128"/>
            </a:rPr>
            <a:t>　商工観光の振興政策や産業の活性化、また定住対策に力を入れており、今後も働きがいのあるまちづくりを進めることで自主財源を確保し財政力を上げていく。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28363</xdr:rowOff>
    </xdr:from>
    <xdr:to>
      <xdr:col>23</xdr:col>
      <xdr:colOff>133350</xdr:colOff>
      <xdr:row>44</xdr:row>
      <xdr:rowOff>28363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721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20320</xdr:rowOff>
    </xdr:from>
    <xdr:to>
      <xdr:col>19</xdr:col>
      <xdr:colOff>133350</xdr:colOff>
      <xdr:row>44</xdr:row>
      <xdr:rowOff>28363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6412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20320</xdr:rowOff>
    </xdr:from>
    <xdr:to>
      <xdr:col>15</xdr:col>
      <xdr:colOff>82550</xdr:colOff>
      <xdr:row>44</xdr:row>
      <xdr:rowOff>20320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12277</xdr:rowOff>
    </xdr:from>
    <xdr:to>
      <xdr:col>11</xdr:col>
      <xdr:colOff>31750</xdr:colOff>
      <xdr:row>44</xdr:row>
      <xdr:rowOff>20320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560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44890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17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149013</xdr:rowOff>
    </xdr:from>
    <xdr:to>
      <xdr:col>19</xdr:col>
      <xdr:colOff>184150</xdr:colOff>
      <xdr:row>44</xdr:row>
      <xdr:rowOff>79163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63940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07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140970</xdr:rowOff>
    </xdr:from>
    <xdr:to>
      <xdr:col>11</xdr:col>
      <xdr:colOff>82550</xdr:colOff>
      <xdr:row>44</xdr:row>
      <xdr:rowOff>71120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55897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132927</xdr:rowOff>
    </xdr:from>
    <xdr:to>
      <xdr:col>7</xdr:col>
      <xdr:colOff>31750</xdr:colOff>
      <xdr:row>44</xdr:row>
      <xdr:rowOff>63077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47854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済対策による普通交付税の再算定などにより一般財源は増加したが、補助費等は令和６年度から企業会計へ移行した下水道事業会計への負担金、南越消防組合負担金、有害鳥獣駆除にかかる報償費等により増加。維持補修費は、大雨災害に伴う河川緊急浚渫事業の実施と大雪に伴う除雪業務委託費が増加したため、経常収支比率が増加した。人口・税収の維持を図り、民間委託・指定管理者制度の積極的な活用等により経常経費の削減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165481</xdr:rowOff>
    </xdr:from>
    <xdr:to>
      <xdr:col>23</xdr:col>
      <xdr:colOff>133350</xdr:colOff>
      <xdr:row>60</xdr:row>
      <xdr:rowOff>54356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28103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129286</xdr:rowOff>
    </xdr:from>
    <xdr:to>
      <xdr:col>19</xdr:col>
      <xdr:colOff>133350</xdr:colOff>
      <xdr:row>59</xdr:row>
      <xdr:rowOff>165481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244836"/>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76200</xdr:rowOff>
    </xdr:from>
    <xdr:to>
      <xdr:col>15</xdr:col>
      <xdr:colOff>82550</xdr:colOff>
      <xdr:row>59</xdr:row>
      <xdr:rowOff>129286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9175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76200</xdr:rowOff>
    </xdr:from>
    <xdr:to>
      <xdr:col>11</xdr:col>
      <xdr:colOff>31750</xdr:colOff>
      <xdr:row>59</xdr:row>
      <xdr:rowOff>160655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9175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3556</xdr:rowOff>
    </xdr:from>
    <xdr:to>
      <xdr:col>23</xdr:col>
      <xdr:colOff>184150</xdr:colOff>
      <xdr:row>60</xdr:row>
      <xdr:rowOff>105156</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9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147083</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262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114681</xdr:rowOff>
    </xdr:from>
    <xdr:to>
      <xdr:col>19</xdr:col>
      <xdr:colOff>184150</xdr:colOff>
      <xdr:row>60</xdr:row>
      <xdr:rowOff>44831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3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29608</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3166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78486</xdr:rowOff>
    </xdr:from>
    <xdr:to>
      <xdr:col>15</xdr:col>
      <xdr:colOff>133350</xdr:colOff>
      <xdr:row>60</xdr:row>
      <xdr:rowOff>8636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19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164863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28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25400</xdr:rowOff>
    </xdr:from>
    <xdr:to>
      <xdr:col>11</xdr:col>
      <xdr:colOff>82550</xdr:colOff>
      <xdr:row>59</xdr:row>
      <xdr:rowOff>127000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14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2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109855</xdr:rowOff>
    </xdr:from>
    <xdr:to>
      <xdr:col>7</xdr:col>
      <xdr:colOff>31750</xdr:colOff>
      <xdr:row>60</xdr:row>
      <xdr:rowOff>40005</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24782</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31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[398,771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型コロナや災害などの対策事業にかかる人件費・物件費等が減少したが、経常経費の抑制に努めているものの、人件費は人事院勧告に伴う給与改定により大きく増加。物件費についても増加傾向にあり、今後、ＤＸの推進等によるクラウドやソフトウェアの使用料、保守委託料等による増加も見込まれているため、事業の見直し等により、更なる歳出の適性化に努め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53953</xdr:rowOff>
    </xdr:from>
    <xdr:to>
      <xdr:col>23</xdr:col>
      <xdr:colOff>133350</xdr:colOff>
      <xdr:row>85</xdr:row>
      <xdr:rowOff>28043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455753"/>
          <a:ext cx="838200" cy="145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53953</xdr:rowOff>
    </xdr:from>
    <xdr:to>
      <xdr:col>19</xdr:col>
      <xdr:colOff>133350</xdr:colOff>
      <xdr:row>84</xdr:row>
      <xdr:rowOff>64311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4455753"/>
          <a:ext cx="889000" cy="10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79287</xdr:rowOff>
    </xdr:from>
    <xdr:to>
      <xdr:col>15</xdr:col>
      <xdr:colOff>82550</xdr:colOff>
      <xdr:row>84</xdr:row>
      <xdr:rowOff>64311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309637"/>
          <a:ext cx="889000" cy="15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40618</xdr:rowOff>
    </xdr:from>
    <xdr:to>
      <xdr:col>11</xdr:col>
      <xdr:colOff>31750</xdr:colOff>
      <xdr:row>83</xdr:row>
      <xdr:rowOff>79287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270968"/>
          <a:ext cx="889000" cy="38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148693</xdr:rowOff>
    </xdr:from>
    <xdr:to>
      <xdr:col>23</xdr:col>
      <xdr:colOff>184150</xdr:colOff>
      <xdr:row>85</xdr:row>
      <xdr:rowOff>78843</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55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120770</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522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3153</xdr:rowOff>
    </xdr:from>
    <xdr:to>
      <xdr:col>19</xdr:col>
      <xdr:colOff>184150</xdr:colOff>
      <xdr:row>84</xdr:row>
      <xdr:rowOff>104753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40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89530</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4913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13511</xdr:rowOff>
    </xdr:from>
    <xdr:to>
      <xdr:col>15</xdr:col>
      <xdr:colOff>133350</xdr:colOff>
      <xdr:row>84</xdr:row>
      <xdr:rowOff>115111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415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99888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501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28487</xdr:rowOff>
    </xdr:from>
    <xdr:to>
      <xdr:col>11</xdr:col>
      <xdr:colOff>82550</xdr:colOff>
      <xdr:row>83</xdr:row>
      <xdr:rowOff>130087</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25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114864</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345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161268</xdr:rowOff>
    </xdr:from>
    <xdr:to>
      <xdr:col>7</xdr:col>
      <xdr:colOff>31750</xdr:colOff>
      <xdr:row>83</xdr:row>
      <xdr:rowOff>91418</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22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76195</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306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類似団体平均を下回る状態が続いている。</a:t>
          </a:r>
        </a:p>
        <a:p>
          <a:r>
            <a:rPr kumimoji="1" lang="ja-JP" altLang="en-US" sz="1300">
              <a:latin typeface="ＭＳ Ｐゴシック" panose="020B0600070205080204" pitchFamily="50" charset="-128"/>
              <a:ea typeface="ＭＳ Ｐゴシック" panose="020B0600070205080204" pitchFamily="50" charset="-128"/>
            </a:rPr>
            <a:t>　今後も引き続き、人事評価制度による勤務評定に基づいた昇給制度等により、更なる給与の適正化に努める。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20461</xdr:rowOff>
    </xdr:from>
    <xdr:to>
      <xdr:col>81</xdr:col>
      <xdr:colOff>44450</xdr:colOff>
      <xdr:row>82</xdr:row>
      <xdr:rowOff>50095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179800" y="13907911"/>
          <a:ext cx="8382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20461</xdr:rowOff>
    </xdr:from>
    <xdr:to>
      <xdr:col>77</xdr:col>
      <xdr:colOff>44450</xdr:colOff>
      <xdr:row>82</xdr:row>
      <xdr:rowOff>90311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3907911"/>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90311</xdr:rowOff>
    </xdr:from>
    <xdr:to>
      <xdr:col>72</xdr:col>
      <xdr:colOff>203200</xdr:colOff>
      <xdr:row>82</xdr:row>
      <xdr:rowOff>117122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1492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103716</xdr:rowOff>
    </xdr:from>
    <xdr:to>
      <xdr:col>68</xdr:col>
      <xdr:colOff>152400</xdr:colOff>
      <xdr:row>82</xdr:row>
      <xdr:rowOff>117122</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3512800" y="1416261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170745</xdr:rowOff>
    </xdr:from>
    <xdr:to>
      <xdr:col>81</xdr:col>
      <xdr:colOff>95250</xdr:colOff>
      <xdr:row>82</xdr:row>
      <xdr:rowOff>100895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0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15822</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3903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141111</xdr:rowOff>
    </xdr:from>
    <xdr:to>
      <xdr:col>77</xdr:col>
      <xdr:colOff>95250</xdr:colOff>
      <xdr:row>81</xdr:row>
      <xdr:rowOff>71261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385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81438</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3625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39511</xdr:rowOff>
    </xdr:from>
    <xdr:to>
      <xdr:col>73</xdr:col>
      <xdr:colOff>44450</xdr:colOff>
      <xdr:row>82</xdr:row>
      <xdr:rowOff>141111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09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151288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3867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66322</xdr:rowOff>
    </xdr:from>
    <xdr:to>
      <xdr:col>68</xdr:col>
      <xdr:colOff>203200</xdr:colOff>
      <xdr:row>82</xdr:row>
      <xdr:rowOff>167922</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12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6649</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3894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52916</xdr:rowOff>
    </xdr:from>
    <xdr:to>
      <xdr:col>64</xdr:col>
      <xdr:colOff>152400</xdr:colOff>
      <xdr:row>82</xdr:row>
      <xdr:rowOff>154516</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11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164693</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3880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１７年１月の町村合併の際、類似団体平均を大きく上回り、以降、集中改革プランに基づく定員適正化計画により平成２２年度から平成２６年度末までに１４人削減する目標を３人上回り、１７人削減した。</a:t>
          </a:r>
        </a:p>
        <a:p>
          <a:r>
            <a:rPr kumimoji="1" lang="ja-JP" altLang="en-US" sz="1300">
              <a:latin typeface="ＭＳ Ｐゴシック" panose="020B0600070205080204" pitchFamily="50" charset="-128"/>
              <a:ea typeface="ＭＳ Ｐゴシック" panose="020B0600070205080204" pitchFamily="50" charset="-128"/>
            </a:rPr>
            <a:t>　しかし、依然として類似団体平均を大幅に上回っているが、人口減少や行政ニーズの多様化など変化に対応するため一定以上の職員数確保の必要はあるため、南越前町定員適正化計画に基づき職員数の適正管理を行っていく。</a:t>
          </a: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135890</xdr:rowOff>
    </xdr:from>
    <xdr:to>
      <xdr:col>81</xdr:col>
      <xdr:colOff>44450</xdr:colOff>
      <xdr:row>65</xdr:row>
      <xdr:rowOff>94283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1108690"/>
          <a:ext cx="838200" cy="129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130145</xdr:rowOff>
    </xdr:from>
    <xdr:to>
      <xdr:col>77</xdr:col>
      <xdr:colOff>44450</xdr:colOff>
      <xdr:row>64</xdr:row>
      <xdr:rowOff>135890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1102945"/>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117505</xdr:rowOff>
    </xdr:from>
    <xdr:to>
      <xdr:col>72</xdr:col>
      <xdr:colOff>203200</xdr:colOff>
      <xdr:row>64</xdr:row>
      <xdr:rowOff>130145</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1090305"/>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85332</xdr:rowOff>
    </xdr:from>
    <xdr:to>
      <xdr:col>68</xdr:col>
      <xdr:colOff>152400</xdr:colOff>
      <xdr:row>64</xdr:row>
      <xdr:rowOff>117505</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1058132"/>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43483</xdr:rowOff>
    </xdr:from>
    <xdr:to>
      <xdr:col>81</xdr:col>
      <xdr:colOff>95250</xdr:colOff>
      <xdr:row>65</xdr:row>
      <xdr:rowOff>145083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11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15560</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1159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85090</xdr:rowOff>
    </xdr:from>
    <xdr:to>
      <xdr:col>77</xdr:col>
      <xdr:colOff>95250</xdr:colOff>
      <xdr:row>65</xdr:row>
      <xdr:rowOff>15240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17</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11442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79345</xdr:rowOff>
    </xdr:from>
    <xdr:to>
      <xdr:col>73</xdr:col>
      <xdr:colOff>44450</xdr:colOff>
      <xdr:row>65</xdr:row>
      <xdr:rowOff>9495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105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165722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1138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66705</xdr:rowOff>
    </xdr:from>
    <xdr:to>
      <xdr:col>68</xdr:col>
      <xdr:colOff>203200</xdr:colOff>
      <xdr:row>64</xdr:row>
      <xdr:rowOff>168305</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103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153082</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112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34532</xdr:rowOff>
    </xdr:from>
    <xdr:to>
      <xdr:col>64</xdr:col>
      <xdr:colOff>152400</xdr:colOff>
      <xdr:row>64</xdr:row>
      <xdr:rowOff>136132</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1007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120909</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1093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町村合併前後の大規模事業の実施により発行した地方債の償還が一部終了し、また償還年数の長かった公営企業債も徐々に償還が終了してきていることもあり、一時期高い水準だった実質公債費比率は、ここ数年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％台で推移している。</a:t>
          </a:r>
        </a:p>
        <a:p>
          <a:r>
            <a:rPr kumimoji="1" lang="ja-JP" altLang="en-US" sz="1300">
              <a:latin typeface="ＭＳ Ｐゴシック" panose="020B0600070205080204" pitchFamily="50" charset="-128"/>
              <a:ea typeface="ＭＳ Ｐゴシック" panose="020B0600070205080204" pitchFamily="50" charset="-128"/>
            </a:rPr>
            <a:t>　また、平成２２年度以降は年間地方債発行額を６億円以内としていることも実質公債費率に影響している。一方で災害復旧・防災・観光・定住対策に伴う大規模事業の取組に伴い、前年より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ポイント上昇している。今後も実質公債費率の上昇が見込まれる。</a:t>
          </a: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9374</xdr:rowOff>
    </xdr:from>
    <xdr:to>
      <xdr:col>81</xdr:col>
      <xdr:colOff>44450</xdr:colOff>
      <xdr:row>37</xdr:row>
      <xdr:rowOff>55336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353024"/>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128710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86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9374</xdr:rowOff>
    </xdr:from>
    <xdr:to>
      <xdr:col>77</xdr:col>
      <xdr:colOff>44450</xdr:colOff>
      <xdr:row>37</xdr:row>
      <xdr:rowOff>43845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635302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43845</xdr:rowOff>
    </xdr:from>
    <xdr:to>
      <xdr:col>72</xdr:col>
      <xdr:colOff>203200</xdr:colOff>
      <xdr:row>37</xdr:row>
      <xdr:rowOff>170241</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6387495"/>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94542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170241</xdr:rowOff>
    </xdr:from>
    <xdr:to>
      <xdr:col>68</xdr:col>
      <xdr:colOff>152400</xdr:colOff>
      <xdr:row>39</xdr:row>
      <xdr:rowOff>80131</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6513891"/>
          <a:ext cx="889000" cy="25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71560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4536</xdr:rowOff>
    </xdr:from>
    <xdr:to>
      <xdr:col>81</xdr:col>
      <xdr:colOff>95250</xdr:colOff>
      <xdr:row>37</xdr:row>
      <xdr:rowOff>106136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34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97263</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269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130024</xdr:rowOff>
    </xdr:from>
    <xdr:to>
      <xdr:col>77</xdr:col>
      <xdr:colOff>95250</xdr:colOff>
      <xdr:row>37</xdr:row>
      <xdr:rowOff>60174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302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70351</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071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164495</xdr:rowOff>
    </xdr:from>
    <xdr:to>
      <xdr:col>73</xdr:col>
      <xdr:colOff>44450</xdr:colOff>
      <xdr:row>37</xdr:row>
      <xdr:rowOff>94645</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33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104822</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105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119440</xdr:rowOff>
    </xdr:from>
    <xdr:to>
      <xdr:col>68</xdr:col>
      <xdr:colOff>203200</xdr:colOff>
      <xdr:row>38</xdr:row>
      <xdr:rowOff>49591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46309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59767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23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29331</xdr:rowOff>
    </xdr:from>
    <xdr:to>
      <xdr:col>64</xdr:col>
      <xdr:colOff>152400</xdr:colOff>
      <xdr:row>39</xdr:row>
      <xdr:rowOff>130931</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141108</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484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平成２２年度から年間地方債発行額の上限を６億円としたことにより地方債残高が減少したため、将来負担比率は無し（マイナス）となっている。</a:t>
          </a:r>
        </a:p>
        <a:p>
          <a:r>
            <a:rPr kumimoji="1" lang="ja-JP" altLang="en-US" sz="1300">
              <a:latin typeface="ＭＳ Ｐゴシック" panose="020B0600070205080204" pitchFamily="50" charset="-128"/>
              <a:ea typeface="ＭＳ Ｐゴシック" panose="020B0600070205080204" pitchFamily="50" charset="-128"/>
            </a:rPr>
            <a:t>　財政調整基金が標準財政規模に比べ比較的大きいことも、将来負担比率がマイナスである要因である。</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福井県南越前町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9,448
9,359
343.69
13,313,826
12,390,435
668,364
5,293,547
6,658,694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人件費に係る経常収支比率は、町村合併以降、職員数の適正管理を実施しており、類似団体の平均とほぼ同様に推移している。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64135</xdr:rowOff>
    </xdr:from>
    <xdr:to>
      <xdr:col>24</xdr:col>
      <xdr:colOff>25400</xdr:colOff>
      <xdr:row>36</xdr:row>
      <xdr:rowOff>12700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064885"/>
          <a:ext cx="8382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35560</xdr:rowOff>
    </xdr:from>
    <xdr:to>
      <xdr:col>19</xdr:col>
      <xdr:colOff>187325</xdr:colOff>
      <xdr:row>35</xdr:row>
      <xdr:rowOff>64135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0363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29845</xdr:rowOff>
    </xdr:from>
    <xdr:to>
      <xdr:col>15</xdr:col>
      <xdr:colOff>98425</xdr:colOff>
      <xdr:row>35</xdr:row>
      <xdr:rowOff>35560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0305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29845</xdr:rowOff>
    </xdr:from>
    <xdr:to>
      <xdr:col>11</xdr:col>
      <xdr:colOff>9525</xdr:colOff>
      <xdr:row>35</xdr:row>
      <xdr:rowOff>127000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03059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133350</xdr:rowOff>
    </xdr:from>
    <xdr:to>
      <xdr:col>24</xdr:col>
      <xdr:colOff>76200</xdr:colOff>
      <xdr:row>36</xdr:row>
      <xdr:rowOff>63500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105427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10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xdr:rowOff>
    </xdr:from>
    <xdr:to>
      <xdr:col>20</xdr:col>
      <xdr:colOff>38100</xdr:colOff>
      <xdr:row>35</xdr:row>
      <xdr:rowOff>114935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01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156210</xdr:rowOff>
    </xdr:from>
    <xdr:to>
      <xdr:col>15</xdr:col>
      <xdr:colOff>149225</xdr:colOff>
      <xdr:row>35</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150495</xdr:rowOff>
    </xdr:from>
    <xdr:to>
      <xdr:col>11</xdr:col>
      <xdr:colOff>60325</xdr:colOff>
      <xdr:row>35</xdr:row>
      <xdr:rowOff>80645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97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65422</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066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76200</xdr:rowOff>
    </xdr:from>
    <xdr:to>
      <xdr:col>6</xdr:col>
      <xdr:colOff>171450</xdr:colOff>
      <xdr:row>36</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係る経常収支比率は、近年、類似団体の平均を上回る傾向にある。令和６年度においては災害関係の物件費は減少したものの、物価高騰や人件費増による教育施設や保育施設の給食業務委託の増やスクールバス運行業務委託、有害鳥獣駆除にかかる報償費等により前年度並みとなった。　　</a:t>
          </a:r>
        </a:p>
        <a:p>
          <a:r>
            <a:rPr kumimoji="1" lang="ja-JP" altLang="en-US" sz="1200">
              <a:latin typeface="ＭＳ Ｐゴシック" panose="020B0600070205080204" pitchFamily="50" charset="-128"/>
              <a:ea typeface="ＭＳ Ｐゴシック" panose="020B0600070205080204" pitchFamily="50" charset="-128"/>
            </a:rPr>
            <a:t>　物件費削減を進めるために、町内に存在する採算性や機能性の低い類似した施設の今後のあり方について、公共施設総合管理計画をもとに統廃合及び民間委託等適切な施策を具現化していく。</a:t>
          </a: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67564</xdr:rowOff>
    </xdr:from>
    <xdr:to>
      <xdr:col>82</xdr:col>
      <xdr:colOff>107950</xdr:colOff>
      <xdr:row>16</xdr:row>
      <xdr:rowOff>76708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107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67564</xdr:rowOff>
    </xdr:from>
    <xdr:to>
      <xdr:col>78</xdr:col>
      <xdr:colOff>69850</xdr:colOff>
      <xdr:row>16</xdr:row>
      <xdr:rowOff>67564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8107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92710</xdr:rowOff>
    </xdr:from>
    <xdr:to>
      <xdr:col>73</xdr:col>
      <xdr:colOff>180975</xdr:colOff>
      <xdr:row>16</xdr:row>
      <xdr:rowOff>67564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64460"/>
          <a:ext cx="889000" cy="14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92710</xdr:rowOff>
    </xdr:from>
    <xdr:to>
      <xdr:col>69</xdr:col>
      <xdr:colOff>92075</xdr:colOff>
      <xdr:row>15</xdr:row>
      <xdr:rowOff>92710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664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25908</xdr:rowOff>
    </xdr:from>
    <xdr:to>
      <xdr:col>82</xdr:col>
      <xdr:colOff>158750</xdr:colOff>
      <xdr:row>16</xdr:row>
      <xdr:rowOff>127508</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69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169435</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41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xdr:rowOff>
    </xdr:from>
    <xdr:to>
      <xdr:col>78</xdr:col>
      <xdr:colOff>120650</xdr:colOff>
      <xdr:row>16</xdr:row>
      <xdr:rowOff>118364</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103141</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46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16764</xdr:rowOff>
    </xdr:from>
    <xdr:to>
      <xdr:col>74</xdr:col>
      <xdr:colOff>31750</xdr:colOff>
      <xdr:row>16</xdr:row>
      <xdr:rowOff>118364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103141</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846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41910</xdr:rowOff>
    </xdr:from>
    <xdr:to>
      <xdr:col>69</xdr:col>
      <xdr:colOff>142875</xdr:colOff>
      <xdr:row>15</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128287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41910</xdr:rowOff>
    </xdr:from>
    <xdr:to>
      <xdr:col>65</xdr:col>
      <xdr:colOff>53975</xdr:colOff>
      <xdr:row>15</xdr:row>
      <xdr:rowOff>143510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128287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扶助費に係る経常収支比率は、類似団体の平均とほぼ同様に推移している。</a:t>
          </a:r>
        </a:p>
        <a:p>
          <a:r>
            <a:rPr kumimoji="1" lang="ja-JP" altLang="en-US" sz="1300">
              <a:latin typeface="ＭＳ Ｐゴシック" panose="020B0600070205080204" pitchFamily="50" charset="-128"/>
              <a:ea typeface="ＭＳ Ｐゴシック" panose="020B0600070205080204" pitchFamily="50" charset="-128"/>
            </a:rPr>
            <a:t>　しかし、今後は、子育て対策の増や超高齢社会への対応など、社会保障関係費用の伸びとともに比率も高くなってくると予想される。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69850</xdr:rowOff>
    </xdr:from>
    <xdr:to>
      <xdr:col>24</xdr:col>
      <xdr:colOff>25400</xdr:colOff>
      <xdr:row>56</xdr:row>
      <xdr:rowOff>69850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6710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69850</xdr:rowOff>
    </xdr:from>
    <xdr:to>
      <xdr:col>19</xdr:col>
      <xdr:colOff>187325</xdr:colOff>
      <xdr:row>56</xdr:row>
      <xdr:rowOff>88900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671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69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613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19050</xdr:rowOff>
    </xdr:from>
    <xdr:to>
      <xdr:col>24</xdr:col>
      <xdr:colOff>76200</xdr:colOff>
      <xdr:row>56</xdr:row>
      <xdr:rowOff>120650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35577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19050</xdr:rowOff>
    </xdr:from>
    <xdr:to>
      <xdr:col>20</xdr:col>
      <xdr:colOff>38100</xdr:colOff>
      <xdr:row>56</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災害復旧事業の進捗に伴う林道修繕等の完了により０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６ポイントの減となり、類似団体平均と同様の数値となった。</a:t>
          </a:r>
        </a:p>
        <a:p>
          <a:r>
            <a:rPr kumimoji="1" lang="ja-JP" altLang="en-US" sz="1300">
              <a:latin typeface="ＭＳ Ｐゴシック" panose="020B0600070205080204" pitchFamily="50" charset="-128"/>
              <a:ea typeface="ＭＳ Ｐゴシック" panose="020B0600070205080204" pitchFamily="50" charset="-128"/>
            </a:rPr>
            <a:t>　また、建築年数を重ねた公共施設を多く抱える当町にとっては、今後、維持補修に要する経費が大きくなってくることが予想されるため、公共施設の適正管理や財政負担の軽減や平準化に努める。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139700</xdr:rowOff>
    </xdr:from>
    <xdr:to>
      <xdr:col>82</xdr:col>
      <xdr:colOff>107950</xdr:colOff>
      <xdr:row>57</xdr:row>
      <xdr:rowOff>44450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740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92727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2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152400</xdr:rowOff>
    </xdr:from>
    <xdr:to>
      <xdr:col>78</xdr:col>
      <xdr:colOff>69850</xdr:colOff>
      <xdr:row>57</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9753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152400</xdr:rowOff>
    </xdr:from>
    <xdr:to>
      <xdr:col>73</xdr:col>
      <xdr:colOff>180975</xdr:colOff>
      <xdr:row>58</xdr:row>
      <xdr:rowOff>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9753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149877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58</xdr:row>
      <xdr:rowOff>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004800" y="98044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88900</xdr:rowOff>
    </xdr:from>
    <xdr:to>
      <xdr:col>82</xdr:col>
      <xdr:colOff>158750</xdr:colOff>
      <xdr:row>57</xdr:row>
      <xdr:rowOff>19050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6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60977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165100</xdr:rowOff>
    </xdr:from>
    <xdr:to>
      <xdr:col>78</xdr:col>
      <xdr:colOff>120650</xdr:colOff>
      <xdr:row>57</xdr:row>
      <xdr:rowOff>95250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105427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101600</xdr:rowOff>
    </xdr:from>
    <xdr:to>
      <xdr:col>74</xdr:col>
      <xdr:colOff>31750</xdr:colOff>
      <xdr:row>57</xdr:row>
      <xdr:rowOff>31750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41927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947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120650</xdr:rowOff>
    </xdr:from>
    <xdr:to>
      <xdr:col>69</xdr:col>
      <xdr:colOff>142875</xdr:colOff>
      <xdr:row>58</xdr:row>
      <xdr:rowOff>50800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60977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152400</xdr:rowOff>
    </xdr:from>
    <xdr:to>
      <xdr:col>65</xdr:col>
      <xdr:colOff>53975</xdr:colOff>
      <xdr:row>57</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92727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補助費等に係る経常収支比率は、例年、類似団体の平均より低い傾向にあり、令和６年度も引き続き、物価高騰に対する社会福祉施設への支援や定額減税給付金等により、前年度に比べ０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６ポイントの増となった。</a:t>
          </a:r>
        </a:p>
        <a:p>
          <a:r>
            <a:rPr kumimoji="1" lang="ja-JP" altLang="en-US" sz="1300">
              <a:latin typeface="ＭＳ Ｐゴシック" panose="020B0600070205080204" pitchFamily="50" charset="-128"/>
              <a:ea typeface="ＭＳ Ｐゴシック" panose="020B0600070205080204" pitchFamily="50" charset="-128"/>
            </a:rPr>
            <a:t>　目的を達成した事業に対するものや、類似した補助金等、必要性の低い補助金については、見直しを行い、新規政策による補助金等については、費用対効果をしっかり見極め適切な制度実施に努める。</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16510</xdr:rowOff>
    </xdr:from>
    <xdr:to>
      <xdr:col>82</xdr:col>
      <xdr:colOff>107950</xdr:colOff>
      <xdr:row>35</xdr:row>
      <xdr:rowOff>62230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0172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63517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35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111760</xdr:rowOff>
    </xdr:from>
    <xdr:to>
      <xdr:col>78</xdr:col>
      <xdr:colOff>69850</xdr:colOff>
      <xdr:row>35</xdr:row>
      <xdr:rowOff>16510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9410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43180</xdr:rowOff>
    </xdr:from>
    <xdr:to>
      <xdr:col>73</xdr:col>
      <xdr:colOff>180975</xdr:colOff>
      <xdr:row>34</xdr:row>
      <xdr:rowOff>111760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8724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43180</xdr:rowOff>
    </xdr:from>
    <xdr:to>
      <xdr:col>69</xdr:col>
      <xdr:colOff>92075</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8724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11430</xdr:rowOff>
    </xdr:from>
    <xdr:to>
      <xdr:col>82</xdr:col>
      <xdr:colOff>158750</xdr:colOff>
      <xdr:row>35</xdr:row>
      <xdr:rowOff>113030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27957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137160</xdr:rowOff>
    </xdr:from>
    <xdr:to>
      <xdr:col>78</xdr:col>
      <xdr:colOff>120650</xdr:colOff>
      <xdr:row>35</xdr:row>
      <xdr:rowOff>67310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77487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73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60960</xdr:rowOff>
    </xdr:from>
    <xdr:to>
      <xdr:col>74</xdr:col>
      <xdr:colOff>31750</xdr:colOff>
      <xdr:row>34</xdr:row>
      <xdr:rowOff>162560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1287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163830</xdr:rowOff>
    </xdr:from>
    <xdr:to>
      <xdr:col>69</xdr:col>
      <xdr:colOff>142875</xdr:colOff>
      <xdr:row>34</xdr:row>
      <xdr:rowOff>93980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82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104157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59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76200</xdr:rowOff>
    </xdr:from>
    <xdr:to>
      <xdr:col>65</xdr:col>
      <xdr:colOff>53975</xdr:colOff>
      <xdr:row>35</xdr:row>
      <xdr:rowOff>6350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16527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67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町村合併前後に大規模建設事業を行い、地方債を多く発行しており、その元利償還額が膨らんだことにより類似団体の平均を大きく上回っていた。年間地方債発行額の上限を設定して財政健全化を目指してきたことで、公債費比率が年々減少していたが、災害復旧・防災・観光・定住対策に伴う大規模事業の取組に伴い、今後も増加が見込まれ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99568</xdr:rowOff>
    </xdr:from>
    <xdr:to>
      <xdr:col>24</xdr:col>
      <xdr:colOff>25400</xdr:colOff>
      <xdr:row>76</xdr:row>
      <xdr:rowOff>108713</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1297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99568</xdr:rowOff>
    </xdr:from>
    <xdr:to>
      <xdr:col>19</xdr:col>
      <xdr:colOff>187325</xdr:colOff>
      <xdr:row>76</xdr:row>
      <xdr:rowOff>117856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098800" y="131297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117856</xdr:rowOff>
    </xdr:from>
    <xdr:to>
      <xdr:col>15</xdr:col>
      <xdr:colOff>98425</xdr:colOff>
      <xdr:row>76</xdr:row>
      <xdr:rowOff>140715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314805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140715</xdr:rowOff>
    </xdr:from>
    <xdr:to>
      <xdr:col>11</xdr:col>
      <xdr:colOff>9525</xdr:colOff>
      <xdr:row>77</xdr:row>
      <xdr:rowOff>69850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170915"/>
          <a:ext cx="889000" cy="10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57913</xdr:rowOff>
    </xdr:from>
    <xdr:to>
      <xdr:col>24</xdr:col>
      <xdr:colOff>76200</xdr:colOff>
      <xdr:row>76</xdr:row>
      <xdr:rowOff>159513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74439</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3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48768</xdr:rowOff>
    </xdr:from>
    <xdr:to>
      <xdr:col>20</xdr:col>
      <xdr:colOff>38100</xdr:colOff>
      <xdr:row>76</xdr:row>
      <xdr:rowOff>150368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160545</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47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67056</xdr:rowOff>
    </xdr:from>
    <xdr:to>
      <xdr:col>15</xdr:col>
      <xdr:colOff>149225</xdr:colOff>
      <xdr:row>76</xdr:row>
      <xdr:rowOff>168656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7383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6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89915</xdr:rowOff>
    </xdr:from>
    <xdr:to>
      <xdr:col>11</xdr:col>
      <xdr:colOff>60325</xdr:colOff>
      <xdr:row>77</xdr:row>
      <xdr:rowOff>20065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30243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公債費以外に係る経常収支比率は、昨年より２</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３ポイント増となり類似団体上回っている。</a:t>
          </a:r>
        </a:p>
        <a:p>
          <a:r>
            <a:rPr kumimoji="1" lang="ja-JP" altLang="en-US" sz="1300">
              <a:latin typeface="ＭＳ Ｐゴシック" panose="020B0600070205080204" pitchFamily="50" charset="-128"/>
              <a:ea typeface="ＭＳ Ｐゴシック" panose="020B0600070205080204" pitchFamily="50" charset="-128"/>
            </a:rPr>
            <a:t>　主に災害復旧、物件費、維持補修および町内に存在する採算性や機能性の低い施設の維持管理に費用が掛かっているためである。</a:t>
          </a:r>
        </a:p>
        <a:p>
          <a:r>
            <a:rPr kumimoji="1" lang="ja-JP" altLang="en-US" sz="1300">
              <a:latin typeface="ＭＳ Ｐゴシック" panose="020B0600070205080204" pitchFamily="50" charset="-128"/>
              <a:ea typeface="ＭＳ Ｐゴシック" panose="020B0600070205080204" pitchFamily="50" charset="-128"/>
            </a:rPr>
            <a:t>　公共施設総合管理計画をもとに統廃合及び民間委託等適切な施策による経費削減を目指していく。</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110998</xdr:rowOff>
    </xdr:from>
    <xdr:to>
      <xdr:col>82</xdr:col>
      <xdr:colOff>107950</xdr:colOff>
      <xdr:row>75</xdr:row>
      <xdr:rowOff>163576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69748"/>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67564</xdr:rowOff>
    </xdr:from>
    <xdr:to>
      <xdr:col>78</xdr:col>
      <xdr:colOff>69850</xdr:colOff>
      <xdr:row>75</xdr:row>
      <xdr:rowOff>110998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2631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5842</xdr:rowOff>
    </xdr:from>
    <xdr:to>
      <xdr:col>73</xdr:col>
      <xdr:colOff>180975</xdr:colOff>
      <xdr:row>75</xdr:row>
      <xdr:rowOff>67564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64592"/>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5842</xdr:rowOff>
    </xdr:from>
    <xdr:to>
      <xdr:col>69</xdr:col>
      <xdr:colOff>92075</xdr:colOff>
      <xdr:row>75</xdr:row>
      <xdr:rowOff>35560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64592"/>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112776</xdr:rowOff>
    </xdr:from>
    <xdr:to>
      <xdr:col>82</xdr:col>
      <xdr:colOff>158750</xdr:colOff>
      <xdr:row>76</xdr:row>
      <xdr:rowOff>42926</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7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84853</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943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60198</xdr:rowOff>
    </xdr:from>
    <xdr:to>
      <xdr:col>78</xdr:col>
      <xdr:colOff>120650</xdr:colOff>
      <xdr:row>75</xdr:row>
      <xdr:rowOff>161798</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146575</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005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16764</xdr:rowOff>
    </xdr:from>
    <xdr:to>
      <xdr:col>74</xdr:col>
      <xdr:colOff>31750</xdr:colOff>
      <xdr:row>75</xdr:row>
      <xdr:rowOff>118364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7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103140</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96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126492</xdr:rowOff>
    </xdr:from>
    <xdr:to>
      <xdr:col>69</xdr:col>
      <xdr:colOff>142875</xdr:colOff>
      <xdr:row>75</xdr:row>
      <xdr:rowOff>56642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81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41419</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90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156210</xdr:rowOff>
    </xdr:from>
    <xdr:to>
      <xdr:col>65</xdr:col>
      <xdr:colOff>53975</xdr:colOff>
      <xdr:row>75</xdr:row>
      <xdr:rowOff>86360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4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71137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福井県南越前町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59279</xdr:rowOff>
    </xdr:from>
    <xdr:to>
      <xdr:col>29</xdr:col>
      <xdr:colOff>127000</xdr:colOff>
      <xdr:row>17</xdr:row>
      <xdr:rowOff>6341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50104"/>
          <a:ext cx="647700" cy="1185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6341</xdr:rowOff>
    </xdr:from>
    <xdr:to>
      <xdr:col>26</xdr:col>
      <xdr:colOff>50800</xdr:colOff>
      <xdr:row>17</xdr:row>
      <xdr:rowOff>48312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968616"/>
          <a:ext cx="698500" cy="41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48312</xdr:rowOff>
    </xdr:from>
    <xdr:to>
      <xdr:col>22</xdr:col>
      <xdr:colOff>114300</xdr:colOff>
      <xdr:row>17</xdr:row>
      <xdr:rowOff>68657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10587"/>
          <a:ext cx="698500" cy="203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68657</xdr:rowOff>
    </xdr:from>
    <xdr:to>
      <xdr:col>18</xdr:col>
      <xdr:colOff>177800</xdr:colOff>
      <xdr:row>17</xdr:row>
      <xdr:rowOff>79876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30932"/>
          <a:ext cx="698500" cy="112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8479</xdr:rowOff>
    </xdr:from>
    <xdr:to>
      <xdr:col>29</xdr:col>
      <xdr:colOff>177800</xdr:colOff>
      <xdr:row>16</xdr:row>
      <xdr:rowOff>110079</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7993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25006</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44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126991</xdr:rowOff>
    </xdr:from>
    <xdr:to>
      <xdr:col>26</xdr:col>
      <xdr:colOff>101600</xdr:colOff>
      <xdr:row>17</xdr:row>
      <xdr:rowOff>57141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17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67318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8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168962</xdr:rowOff>
    </xdr:from>
    <xdr:to>
      <xdr:col>22</xdr:col>
      <xdr:colOff>165100</xdr:colOff>
      <xdr:row>17</xdr:row>
      <xdr:rowOff>99112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597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109289</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28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17857</xdr:rowOff>
    </xdr:from>
    <xdr:to>
      <xdr:col>19</xdr:col>
      <xdr:colOff>38100</xdr:colOff>
      <xdr:row>17</xdr:row>
      <xdr:rowOff>119457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80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129634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4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29076</xdr:rowOff>
    </xdr:from>
    <xdr:to>
      <xdr:col>15</xdr:col>
      <xdr:colOff>101600</xdr:colOff>
      <xdr:row>17</xdr:row>
      <xdr:rowOff>130676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913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140853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60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90539</xdr:rowOff>
    </xdr:from>
    <xdr:to>
      <xdr:col>29</xdr:col>
      <xdr:colOff>127000</xdr:colOff>
      <xdr:row>37</xdr:row>
      <xdr:rowOff>147254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7215239"/>
          <a:ext cx="647700" cy="567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81349</xdr:rowOff>
    </xdr:from>
    <xdr:to>
      <xdr:col>26</xdr:col>
      <xdr:colOff>50800</xdr:colOff>
      <xdr:row>37</xdr:row>
      <xdr:rowOff>147254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7206049"/>
          <a:ext cx="698500" cy="659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81349</xdr:rowOff>
    </xdr:from>
    <xdr:to>
      <xdr:col>22</xdr:col>
      <xdr:colOff>114300</xdr:colOff>
      <xdr:row>37</xdr:row>
      <xdr:rowOff>212930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7206049"/>
          <a:ext cx="698500" cy="1315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89967</xdr:rowOff>
    </xdr:from>
    <xdr:to>
      <xdr:col>18</xdr:col>
      <xdr:colOff>177800</xdr:colOff>
      <xdr:row>37</xdr:row>
      <xdr:rowOff>212930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2908300" y="7214667"/>
          <a:ext cx="698500" cy="1229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39739</xdr:rowOff>
    </xdr:from>
    <xdr:to>
      <xdr:col>29</xdr:col>
      <xdr:colOff>177800</xdr:colOff>
      <xdr:row>37</xdr:row>
      <xdr:rowOff>141339</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71644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119766</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7073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96454</xdr:rowOff>
    </xdr:from>
    <xdr:to>
      <xdr:col>26</xdr:col>
      <xdr:colOff>101600</xdr:colOff>
      <xdr:row>37</xdr:row>
      <xdr:rowOff>198054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7221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182831</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730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30549</xdr:rowOff>
    </xdr:from>
    <xdr:to>
      <xdr:col>22</xdr:col>
      <xdr:colOff>165100</xdr:colOff>
      <xdr:row>37</xdr:row>
      <xdr:rowOff>132149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71552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116926</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7241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162130</xdr:rowOff>
    </xdr:from>
    <xdr:to>
      <xdr:col>19</xdr:col>
      <xdr:colOff>38100</xdr:colOff>
      <xdr:row>37</xdr:row>
      <xdr:rowOff>263730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72868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248507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7373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39167</xdr:rowOff>
    </xdr:from>
    <xdr:to>
      <xdr:col>15</xdr:col>
      <xdr:colOff>101600</xdr:colOff>
      <xdr:row>37</xdr:row>
      <xdr:rowOff>140767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7163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125544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250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福井県南越前町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9,448
9,359
343.69
13,313,826
12,390,435
668,364
5,293,547
6,658,694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155658</xdr:rowOff>
    </xdr:from>
    <xdr:to>
      <xdr:col>24</xdr:col>
      <xdr:colOff>63500</xdr:colOff>
      <xdr:row>34</xdr:row>
      <xdr:rowOff>24290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42058"/>
          <a:ext cx="838200" cy="211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24290</xdr:rowOff>
    </xdr:from>
    <xdr:to>
      <xdr:col>19</xdr:col>
      <xdr:colOff>177800</xdr:colOff>
      <xdr:row>34</xdr:row>
      <xdr:rowOff>62444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53590"/>
          <a:ext cx="889000" cy="38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62444</xdr:rowOff>
    </xdr:from>
    <xdr:to>
      <xdr:col>15</xdr:col>
      <xdr:colOff>50800</xdr:colOff>
      <xdr:row>34</xdr:row>
      <xdr:rowOff>98302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91744"/>
          <a:ext cx="889000" cy="3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98302</xdr:rowOff>
    </xdr:from>
    <xdr:to>
      <xdr:col>10</xdr:col>
      <xdr:colOff>114300</xdr:colOff>
      <xdr:row>34</xdr:row>
      <xdr:rowOff>165662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27602"/>
          <a:ext cx="889000" cy="67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104858</xdr:rowOff>
    </xdr:from>
    <xdr:to>
      <xdr:col>24</xdr:col>
      <xdr:colOff>114300</xdr:colOff>
      <xdr:row>33</xdr:row>
      <xdr:rowOff>35008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9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127735</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4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144940</xdr:rowOff>
    </xdr:from>
    <xdr:to>
      <xdr:col>20</xdr:col>
      <xdr:colOff>38100</xdr:colOff>
      <xdr:row>34</xdr:row>
      <xdr:rowOff>75090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0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91617</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578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11644</xdr:rowOff>
    </xdr:from>
    <xdr:to>
      <xdr:col>15</xdr:col>
      <xdr:colOff>101600</xdr:colOff>
      <xdr:row>34</xdr:row>
      <xdr:rowOff>113244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4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129771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1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47502</xdr:rowOff>
    </xdr:from>
    <xdr:to>
      <xdr:col>10</xdr:col>
      <xdr:colOff>165100</xdr:colOff>
      <xdr:row>34</xdr:row>
      <xdr:rowOff>149102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7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165629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652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114862</xdr:rowOff>
    </xdr:from>
    <xdr:to>
      <xdr:col>6</xdr:col>
      <xdr:colOff>38100</xdr:colOff>
      <xdr:row>35</xdr:row>
      <xdr:rowOff>45012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4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61539</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719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20162</xdr:rowOff>
    </xdr:from>
    <xdr:to>
      <xdr:col>24</xdr:col>
      <xdr:colOff>63500</xdr:colOff>
      <xdr:row>55</xdr:row>
      <xdr:rowOff>64868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449912"/>
          <a:ext cx="838200" cy="4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154753</xdr:rowOff>
    </xdr:from>
    <xdr:to>
      <xdr:col>19</xdr:col>
      <xdr:colOff>177800</xdr:colOff>
      <xdr:row>55</xdr:row>
      <xdr:rowOff>64868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908300" y="9413053"/>
          <a:ext cx="889000" cy="81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154753</xdr:rowOff>
    </xdr:from>
    <xdr:to>
      <xdr:col>15</xdr:col>
      <xdr:colOff>50800</xdr:colOff>
      <xdr:row>55</xdr:row>
      <xdr:rowOff>170157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413053"/>
          <a:ext cx="889000" cy="186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170157</xdr:rowOff>
    </xdr:from>
    <xdr:to>
      <xdr:col>10</xdr:col>
      <xdr:colOff>114300</xdr:colOff>
      <xdr:row>56</xdr:row>
      <xdr:rowOff>3523</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599907"/>
          <a:ext cx="889000" cy="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140812</xdr:rowOff>
    </xdr:from>
    <xdr:to>
      <xdr:col>24</xdr:col>
      <xdr:colOff>114300</xdr:colOff>
      <xdr:row>55</xdr:row>
      <xdr:rowOff>70962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39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163689</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250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14068</xdr:rowOff>
    </xdr:from>
    <xdr:to>
      <xdr:col>20</xdr:col>
      <xdr:colOff>38100</xdr:colOff>
      <xdr:row>55</xdr:row>
      <xdr:rowOff>115668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44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132195</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219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103953</xdr:rowOff>
    </xdr:from>
    <xdr:to>
      <xdr:col>15</xdr:col>
      <xdr:colOff>101600</xdr:colOff>
      <xdr:row>55</xdr:row>
      <xdr:rowOff>34103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36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50630</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137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119357</xdr:rowOff>
    </xdr:from>
    <xdr:to>
      <xdr:col>10</xdr:col>
      <xdr:colOff>165100</xdr:colOff>
      <xdr:row>56</xdr:row>
      <xdr:rowOff>49507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54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66034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32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124173</xdr:rowOff>
    </xdr:from>
    <xdr:to>
      <xdr:col>6</xdr:col>
      <xdr:colOff>38100</xdr:colOff>
      <xdr:row>56</xdr:row>
      <xdr:rowOff>54323</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55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70850</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32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139681</xdr:rowOff>
    </xdr:from>
    <xdr:to>
      <xdr:col>24</xdr:col>
      <xdr:colOff>63500</xdr:colOff>
      <xdr:row>74</xdr:row>
      <xdr:rowOff>137757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2484081"/>
          <a:ext cx="838200" cy="340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137757</xdr:rowOff>
    </xdr:from>
    <xdr:to>
      <xdr:col>19</xdr:col>
      <xdr:colOff>177800</xdr:colOff>
      <xdr:row>76</xdr:row>
      <xdr:rowOff>38621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2825057"/>
          <a:ext cx="889000" cy="243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38621</xdr:rowOff>
    </xdr:from>
    <xdr:to>
      <xdr:col>15</xdr:col>
      <xdr:colOff>50800</xdr:colOff>
      <xdr:row>76</xdr:row>
      <xdr:rowOff>46279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068821"/>
          <a:ext cx="889000" cy="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46279</xdr:rowOff>
    </xdr:from>
    <xdr:to>
      <xdr:col>10</xdr:col>
      <xdr:colOff>114300</xdr:colOff>
      <xdr:row>77</xdr:row>
      <xdr:rowOff>7589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076479"/>
          <a:ext cx="889000" cy="13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88881</xdr:rowOff>
    </xdr:from>
    <xdr:to>
      <xdr:col>24</xdr:col>
      <xdr:colOff>114300</xdr:colOff>
      <xdr:row>73</xdr:row>
      <xdr:rowOff>19031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243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111758</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284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86957</xdr:rowOff>
    </xdr:from>
    <xdr:to>
      <xdr:col>20</xdr:col>
      <xdr:colOff>38100</xdr:colOff>
      <xdr:row>75</xdr:row>
      <xdr:rowOff>17107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277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33634</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54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159271</xdr:rowOff>
    </xdr:from>
    <xdr:to>
      <xdr:col>15</xdr:col>
      <xdr:colOff>101600</xdr:colOff>
      <xdr:row>76</xdr:row>
      <xdr:rowOff>89421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01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105948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279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166929</xdr:rowOff>
    </xdr:from>
    <xdr:to>
      <xdr:col>10</xdr:col>
      <xdr:colOff>165100</xdr:colOff>
      <xdr:row>76</xdr:row>
      <xdr:rowOff>97079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02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113606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280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128239</xdr:rowOff>
    </xdr:from>
    <xdr:to>
      <xdr:col>6</xdr:col>
      <xdr:colOff>38100</xdr:colOff>
      <xdr:row>77</xdr:row>
      <xdr:rowOff>58389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15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74915</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293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66587</xdr:rowOff>
    </xdr:from>
    <xdr:to>
      <xdr:col>24</xdr:col>
      <xdr:colOff>63500</xdr:colOff>
      <xdr:row>95</xdr:row>
      <xdr:rowOff>46761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182887"/>
          <a:ext cx="838200" cy="151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46761</xdr:rowOff>
    </xdr:from>
    <xdr:to>
      <xdr:col>19</xdr:col>
      <xdr:colOff>177800</xdr:colOff>
      <xdr:row>95</xdr:row>
      <xdr:rowOff>77991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334511"/>
          <a:ext cx="889000" cy="3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109246</xdr:rowOff>
    </xdr:from>
    <xdr:to>
      <xdr:col>15</xdr:col>
      <xdr:colOff>50800</xdr:colOff>
      <xdr:row>95</xdr:row>
      <xdr:rowOff>77991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225546"/>
          <a:ext cx="889000" cy="140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109246</xdr:rowOff>
    </xdr:from>
    <xdr:to>
      <xdr:col>10</xdr:col>
      <xdr:colOff>114300</xdr:colOff>
      <xdr:row>95</xdr:row>
      <xdr:rowOff>158686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225546"/>
          <a:ext cx="889000" cy="220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15787</xdr:rowOff>
    </xdr:from>
    <xdr:to>
      <xdr:col>24</xdr:col>
      <xdr:colOff>114300</xdr:colOff>
      <xdr:row>94</xdr:row>
      <xdr:rowOff>117387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132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38664</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98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167411</xdr:rowOff>
    </xdr:from>
    <xdr:to>
      <xdr:col>20</xdr:col>
      <xdr:colOff>38100</xdr:colOff>
      <xdr:row>95</xdr:row>
      <xdr:rowOff>97561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28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114088</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05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27191</xdr:rowOff>
    </xdr:from>
    <xdr:to>
      <xdr:col>15</xdr:col>
      <xdr:colOff>101600</xdr:colOff>
      <xdr:row>95</xdr:row>
      <xdr:rowOff>128791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31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145318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09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58446</xdr:rowOff>
    </xdr:from>
    <xdr:to>
      <xdr:col>10</xdr:col>
      <xdr:colOff>165100</xdr:colOff>
      <xdr:row>94</xdr:row>
      <xdr:rowOff>160046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17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5123</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594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107886</xdr:rowOff>
    </xdr:from>
    <xdr:to>
      <xdr:col>6</xdr:col>
      <xdr:colOff>38100</xdr:colOff>
      <xdr:row>96</xdr:row>
      <xdr:rowOff>38036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9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54563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17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79308</xdr:rowOff>
    </xdr:from>
    <xdr:to>
      <xdr:col>55</xdr:col>
      <xdr:colOff>0</xdr:colOff>
      <xdr:row>36</xdr:row>
      <xdr:rowOff>31290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080058"/>
          <a:ext cx="838200" cy="123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31290</xdr:rowOff>
    </xdr:from>
    <xdr:to>
      <xdr:col>50</xdr:col>
      <xdr:colOff>114300</xdr:colOff>
      <xdr:row>36</xdr:row>
      <xdr:rowOff>61831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03490"/>
          <a:ext cx="889000" cy="3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126973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9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61831</xdr:rowOff>
    </xdr:from>
    <xdr:to>
      <xdr:col>45</xdr:col>
      <xdr:colOff>177800</xdr:colOff>
      <xdr:row>36</xdr:row>
      <xdr:rowOff>130381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34031"/>
          <a:ext cx="889000" cy="6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113586</xdr:rowOff>
    </xdr:from>
    <xdr:to>
      <xdr:col>41</xdr:col>
      <xdr:colOff>50800</xdr:colOff>
      <xdr:row>36</xdr:row>
      <xdr:rowOff>130381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42886"/>
          <a:ext cx="889000" cy="35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12676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28508</xdr:rowOff>
    </xdr:from>
    <xdr:to>
      <xdr:col>55</xdr:col>
      <xdr:colOff>50800</xdr:colOff>
      <xdr:row>35</xdr:row>
      <xdr:rowOff>130108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2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51385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880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151940</xdr:rowOff>
    </xdr:from>
    <xdr:to>
      <xdr:col>50</xdr:col>
      <xdr:colOff>165100</xdr:colOff>
      <xdr:row>36</xdr:row>
      <xdr:rowOff>82090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5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98617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27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11031</xdr:rowOff>
    </xdr:from>
    <xdr:to>
      <xdr:col>46</xdr:col>
      <xdr:colOff>38100</xdr:colOff>
      <xdr:row>36</xdr:row>
      <xdr:rowOff>112631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18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129158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58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79581</xdr:rowOff>
    </xdr:from>
    <xdr:to>
      <xdr:col>41</xdr:col>
      <xdr:colOff>101600</xdr:colOff>
      <xdr:row>37</xdr:row>
      <xdr:rowOff>9731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5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26258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27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62786</xdr:rowOff>
    </xdr:from>
    <xdr:to>
      <xdr:col>36</xdr:col>
      <xdr:colOff>165100</xdr:colOff>
      <xdr:row>34</xdr:row>
      <xdr:rowOff>164386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8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155513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8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150158</xdr:rowOff>
    </xdr:from>
    <xdr:to>
      <xdr:col>55</xdr:col>
      <xdr:colOff>0</xdr:colOff>
      <xdr:row>57</xdr:row>
      <xdr:rowOff>43173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408458"/>
          <a:ext cx="838200" cy="407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43173</xdr:rowOff>
    </xdr:from>
    <xdr:to>
      <xdr:col>50</xdr:col>
      <xdr:colOff>114300</xdr:colOff>
      <xdr:row>57</xdr:row>
      <xdr:rowOff>107504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815823"/>
          <a:ext cx="889000" cy="6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59034</xdr:rowOff>
    </xdr:from>
    <xdr:to>
      <xdr:col>45</xdr:col>
      <xdr:colOff>177800</xdr:colOff>
      <xdr:row>57</xdr:row>
      <xdr:rowOff>107504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660234"/>
          <a:ext cx="889000" cy="219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59034</xdr:rowOff>
    </xdr:from>
    <xdr:to>
      <xdr:col>41</xdr:col>
      <xdr:colOff>50800</xdr:colOff>
      <xdr:row>56</xdr:row>
      <xdr:rowOff>119665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660234"/>
          <a:ext cx="889000" cy="60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99358</xdr:rowOff>
    </xdr:from>
    <xdr:to>
      <xdr:col>55</xdr:col>
      <xdr:colOff>50800</xdr:colOff>
      <xdr:row>55</xdr:row>
      <xdr:rowOff>29508</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35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122235</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209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163823</xdr:rowOff>
    </xdr:from>
    <xdr:to>
      <xdr:col>50</xdr:col>
      <xdr:colOff>165100</xdr:colOff>
      <xdr:row>57</xdr:row>
      <xdr:rowOff>93973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76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110500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54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56704</xdr:rowOff>
    </xdr:from>
    <xdr:to>
      <xdr:col>46</xdr:col>
      <xdr:colOff>38100</xdr:colOff>
      <xdr:row>57</xdr:row>
      <xdr:rowOff>158304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829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3381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604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8234</xdr:rowOff>
    </xdr:from>
    <xdr:to>
      <xdr:col>41</xdr:col>
      <xdr:colOff>101600</xdr:colOff>
      <xdr:row>56</xdr:row>
      <xdr:rowOff>109834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60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126361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38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68865</xdr:rowOff>
    </xdr:from>
    <xdr:to>
      <xdr:col>36</xdr:col>
      <xdr:colOff>165100</xdr:colOff>
      <xdr:row>56</xdr:row>
      <xdr:rowOff>170465</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67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15542</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445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149768</xdr:rowOff>
    </xdr:from>
    <xdr:to>
      <xdr:col>55</xdr:col>
      <xdr:colOff>0</xdr:colOff>
      <xdr:row>78</xdr:row>
      <xdr:rowOff>3305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351418"/>
          <a:ext cx="838200" cy="24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149768</xdr:rowOff>
    </xdr:from>
    <xdr:to>
      <xdr:col>50</xdr:col>
      <xdr:colOff>114300</xdr:colOff>
      <xdr:row>78</xdr:row>
      <xdr:rowOff>27574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351418"/>
          <a:ext cx="889000" cy="49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159189</xdr:rowOff>
    </xdr:from>
    <xdr:to>
      <xdr:col>45</xdr:col>
      <xdr:colOff>177800</xdr:colOff>
      <xdr:row>78</xdr:row>
      <xdr:rowOff>27574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189389"/>
          <a:ext cx="889000" cy="21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159189</xdr:rowOff>
    </xdr:from>
    <xdr:to>
      <xdr:col>41</xdr:col>
      <xdr:colOff>50800</xdr:colOff>
      <xdr:row>76</xdr:row>
      <xdr:rowOff>163703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189389"/>
          <a:ext cx="889000" cy="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112372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485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123955</xdr:rowOff>
    </xdr:from>
    <xdr:to>
      <xdr:col>55</xdr:col>
      <xdr:colOff>50800</xdr:colOff>
      <xdr:row>78</xdr:row>
      <xdr:rowOff>54105</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2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146832</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7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98968</xdr:rowOff>
    </xdr:from>
    <xdr:to>
      <xdr:col>50</xdr:col>
      <xdr:colOff>165100</xdr:colOff>
      <xdr:row>78</xdr:row>
      <xdr:rowOff>29118</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0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45645</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07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148224</xdr:rowOff>
    </xdr:from>
    <xdr:to>
      <xdr:col>46</xdr:col>
      <xdr:colOff>38100</xdr:colOff>
      <xdr:row>78</xdr:row>
      <xdr:rowOff>78374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349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94901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125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108389</xdr:rowOff>
    </xdr:from>
    <xdr:to>
      <xdr:col>41</xdr:col>
      <xdr:colOff>101600</xdr:colOff>
      <xdr:row>77</xdr:row>
      <xdr:rowOff>38539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13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55065</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2913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112903</xdr:rowOff>
    </xdr:from>
    <xdr:to>
      <xdr:col>36</xdr:col>
      <xdr:colOff>165100</xdr:colOff>
      <xdr:row>77</xdr:row>
      <xdr:rowOff>43053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4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59580</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918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7034</xdr:rowOff>
    </xdr:from>
    <xdr:to>
      <xdr:col>55</xdr:col>
      <xdr:colOff>0</xdr:colOff>
      <xdr:row>96</xdr:row>
      <xdr:rowOff>105442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66234"/>
          <a:ext cx="838200" cy="9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105442</xdr:rowOff>
    </xdr:from>
    <xdr:to>
      <xdr:col>50</xdr:col>
      <xdr:colOff>114300</xdr:colOff>
      <xdr:row>96</xdr:row>
      <xdr:rowOff>151637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64642"/>
          <a:ext cx="889000" cy="4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151637</xdr:rowOff>
    </xdr:from>
    <xdr:to>
      <xdr:col>45</xdr:col>
      <xdr:colOff>177800</xdr:colOff>
      <xdr:row>96</xdr:row>
      <xdr:rowOff>170154</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10837"/>
          <a:ext cx="8890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140812</xdr:rowOff>
    </xdr:from>
    <xdr:to>
      <xdr:col>41</xdr:col>
      <xdr:colOff>50800</xdr:colOff>
      <xdr:row>96</xdr:row>
      <xdr:rowOff>170154</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600012"/>
          <a:ext cx="889000" cy="29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127684</xdr:rowOff>
    </xdr:from>
    <xdr:to>
      <xdr:col>55</xdr:col>
      <xdr:colOff>50800</xdr:colOff>
      <xdr:row>96</xdr:row>
      <xdr:rowOff>57834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1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150561</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66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54642</xdr:rowOff>
    </xdr:from>
    <xdr:to>
      <xdr:col>50</xdr:col>
      <xdr:colOff>165100</xdr:colOff>
      <xdr:row>96</xdr:row>
      <xdr:rowOff>156242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1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1319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28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100837</xdr:rowOff>
    </xdr:from>
    <xdr:to>
      <xdr:col>46</xdr:col>
      <xdr:colOff>38100</xdr:colOff>
      <xdr:row>97</xdr:row>
      <xdr:rowOff>30987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6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47514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33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119354</xdr:rowOff>
    </xdr:from>
    <xdr:to>
      <xdr:col>41</xdr:col>
      <xdr:colOff>101600</xdr:colOff>
      <xdr:row>97</xdr:row>
      <xdr:rowOff>49504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7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66031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353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90012</xdr:rowOff>
    </xdr:from>
    <xdr:to>
      <xdr:col>36</xdr:col>
      <xdr:colOff>165100</xdr:colOff>
      <xdr:row>97</xdr:row>
      <xdr:rowOff>20162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549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36689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32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45911</xdr:rowOff>
    </xdr:from>
    <xdr:to>
      <xdr:col>85</xdr:col>
      <xdr:colOff>127000</xdr:colOff>
      <xdr:row>35</xdr:row>
      <xdr:rowOff>65411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5703761"/>
          <a:ext cx="838200" cy="36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45911</xdr:rowOff>
    </xdr:from>
    <xdr:to>
      <xdr:col>81</xdr:col>
      <xdr:colOff>50800</xdr:colOff>
      <xdr:row>35</xdr:row>
      <xdr:rowOff>67240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5703761"/>
          <a:ext cx="889000" cy="36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27533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54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67240</xdr:rowOff>
    </xdr:from>
    <xdr:to>
      <xdr:col>76</xdr:col>
      <xdr:colOff>114300</xdr:colOff>
      <xdr:row>38</xdr:row>
      <xdr:rowOff>15142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3703300" y="6067990"/>
          <a:ext cx="889000" cy="46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10703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525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15142</xdr:rowOff>
    </xdr:from>
    <xdr:to>
      <xdr:col>71</xdr:col>
      <xdr:colOff>177800</xdr:colOff>
      <xdr:row>38</xdr:row>
      <xdr:rowOff>24605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2814300" y="6530242"/>
          <a:ext cx="889000" cy="9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14611</xdr:rowOff>
    </xdr:from>
    <xdr:to>
      <xdr:col>85</xdr:col>
      <xdr:colOff>177800</xdr:colOff>
      <xdr:row>35</xdr:row>
      <xdr:rowOff>116211</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015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37488</xdr:rowOff>
    </xdr:from>
    <xdr:ext cx="534377"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5866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166561</xdr:rowOff>
    </xdr:from>
    <xdr:to>
      <xdr:col>81</xdr:col>
      <xdr:colOff>101600</xdr:colOff>
      <xdr:row>33</xdr:row>
      <xdr:rowOff>96711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565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113238</xdr:rowOff>
    </xdr:from>
    <xdr:ext cx="59901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181795" y="5428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16440</xdr:rowOff>
    </xdr:from>
    <xdr:to>
      <xdr:col>76</xdr:col>
      <xdr:colOff>165100</xdr:colOff>
      <xdr:row>35</xdr:row>
      <xdr:rowOff>118040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01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134567</xdr:rowOff>
    </xdr:from>
    <xdr:ext cx="534377"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25111" y="579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135792</xdr:rowOff>
    </xdr:from>
    <xdr:to>
      <xdr:col>72</xdr:col>
      <xdr:colOff>38100</xdr:colOff>
      <xdr:row>38</xdr:row>
      <xdr:rowOff>65942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7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57069</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7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145255</xdr:rowOff>
    </xdr:from>
    <xdr:to>
      <xdr:col>67</xdr:col>
      <xdr:colOff>101600</xdr:colOff>
      <xdr:row>38</xdr:row>
      <xdr:rowOff>75405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66532</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5017" y="6581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48577</xdr:rowOff>
    </xdr:from>
    <xdr:to>
      <xdr:col>85</xdr:col>
      <xdr:colOff>127000</xdr:colOff>
      <xdr:row>76</xdr:row>
      <xdr:rowOff>89599</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078777"/>
          <a:ext cx="838200" cy="4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75226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3105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89599</xdr:rowOff>
    </xdr:from>
    <xdr:to>
      <xdr:col>81</xdr:col>
      <xdr:colOff>50800</xdr:colOff>
      <xdr:row>76</xdr:row>
      <xdr:rowOff>97193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119799"/>
          <a:ext cx="889000" cy="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70917</xdr:rowOff>
    </xdr:from>
    <xdr:to>
      <xdr:col>76</xdr:col>
      <xdr:colOff>114300</xdr:colOff>
      <xdr:row>76</xdr:row>
      <xdr:rowOff>97193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3703300" y="13101117"/>
          <a:ext cx="889000" cy="2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148265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17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13297</xdr:rowOff>
    </xdr:from>
    <xdr:to>
      <xdr:col>71</xdr:col>
      <xdr:colOff>177800</xdr:colOff>
      <xdr:row>76</xdr:row>
      <xdr:rowOff>70917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043497"/>
          <a:ext cx="889000" cy="5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7053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320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66539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326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169227</xdr:rowOff>
    </xdr:from>
    <xdr:to>
      <xdr:col>85</xdr:col>
      <xdr:colOff>177800</xdr:colOff>
      <xdr:row>76</xdr:row>
      <xdr:rowOff>99377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02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20655</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879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38799</xdr:rowOff>
    </xdr:from>
    <xdr:to>
      <xdr:col>81</xdr:col>
      <xdr:colOff>101600</xdr:colOff>
      <xdr:row>76</xdr:row>
      <xdr:rowOff>140399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06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131526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16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46393</xdr:rowOff>
    </xdr:from>
    <xdr:to>
      <xdr:col>76</xdr:col>
      <xdr:colOff>165100</xdr:colOff>
      <xdr:row>76</xdr:row>
      <xdr:rowOff>147993</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076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164520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285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20117</xdr:rowOff>
    </xdr:from>
    <xdr:to>
      <xdr:col>72</xdr:col>
      <xdr:colOff>38100</xdr:colOff>
      <xdr:row>76</xdr:row>
      <xdr:rowOff>121717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05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138244</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2825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133947</xdr:rowOff>
    </xdr:from>
    <xdr:to>
      <xdr:col>67</xdr:col>
      <xdr:colOff>101600</xdr:colOff>
      <xdr:row>76</xdr:row>
      <xdr:rowOff>64097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9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80624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27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106668</xdr:rowOff>
    </xdr:from>
    <xdr:to>
      <xdr:col>85</xdr:col>
      <xdr:colOff>127000</xdr:colOff>
      <xdr:row>98</xdr:row>
      <xdr:rowOff>151442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5481300" y="16565868"/>
          <a:ext cx="838200" cy="38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106668</xdr:rowOff>
    </xdr:from>
    <xdr:to>
      <xdr:col>81</xdr:col>
      <xdr:colOff>50800</xdr:colOff>
      <xdr:row>96</xdr:row>
      <xdr:rowOff>125862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565868"/>
          <a:ext cx="889000" cy="19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125862</xdr:rowOff>
    </xdr:from>
    <xdr:to>
      <xdr:col>76</xdr:col>
      <xdr:colOff>114300</xdr:colOff>
      <xdr:row>97</xdr:row>
      <xdr:rowOff>63782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3703300" y="16585062"/>
          <a:ext cx="889000" cy="10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63782</xdr:rowOff>
    </xdr:from>
    <xdr:to>
      <xdr:col>71</xdr:col>
      <xdr:colOff>177800</xdr:colOff>
      <xdr:row>98</xdr:row>
      <xdr:rowOff>169297</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94432"/>
          <a:ext cx="889000" cy="276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100642</xdr:rowOff>
    </xdr:from>
    <xdr:to>
      <xdr:col>85</xdr:col>
      <xdr:colOff>177800</xdr:colOff>
      <xdr:row>99</xdr:row>
      <xdr:rowOff>30792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90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15569</xdr:rowOff>
    </xdr:from>
    <xdr:ext cx="469744"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81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55868</xdr:rowOff>
    </xdr:from>
    <xdr:to>
      <xdr:col>81</xdr:col>
      <xdr:colOff>101600</xdr:colOff>
      <xdr:row>96</xdr:row>
      <xdr:rowOff>157468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515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2545</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290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75062</xdr:rowOff>
    </xdr:from>
    <xdr:to>
      <xdr:col>76</xdr:col>
      <xdr:colOff>165100</xdr:colOff>
      <xdr:row>97</xdr:row>
      <xdr:rowOff>5212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53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21739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30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12982</xdr:rowOff>
    </xdr:from>
    <xdr:to>
      <xdr:col>72</xdr:col>
      <xdr:colOff>38100</xdr:colOff>
      <xdr:row>97</xdr:row>
      <xdr:rowOff>114582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6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105709</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73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118497</xdr:rowOff>
    </xdr:from>
    <xdr:to>
      <xdr:col>67</xdr:col>
      <xdr:colOff>101600</xdr:colOff>
      <xdr:row>99</xdr:row>
      <xdr:rowOff>48647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92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39774</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79428" y="17013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118120</xdr:rowOff>
    </xdr:from>
    <xdr:to>
      <xdr:col>116</xdr:col>
      <xdr:colOff>63500</xdr:colOff>
      <xdr:row>38</xdr:row>
      <xdr:rowOff>70365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461770"/>
          <a:ext cx="838200" cy="123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70365</xdr:rowOff>
    </xdr:from>
    <xdr:to>
      <xdr:col>111</xdr:col>
      <xdr:colOff>177800</xdr:colOff>
      <xdr:row>38</xdr:row>
      <xdr:rowOff>132385</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0434300" y="6585465"/>
          <a:ext cx="889000" cy="6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132385</xdr:rowOff>
    </xdr:from>
    <xdr:to>
      <xdr:col>107</xdr:col>
      <xdr:colOff>50800</xdr:colOff>
      <xdr:row>38</xdr:row>
      <xdr:rowOff>139380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545300" y="6647485"/>
          <a:ext cx="889000" cy="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139380</xdr:rowOff>
    </xdr:from>
    <xdr:to>
      <xdr:col>102</xdr:col>
      <xdr:colOff>114300</xdr:colOff>
      <xdr:row>38</xdr:row>
      <xdr:rowOff>139495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8656300" y="6654480"/>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67320</xdr:rowOff>
    </xdr:from>
    <xdr:to>
      <xdr:col>116</xdr:col>
      <xdr:colOff>114300</xdr:colOff>
      <xdr:row>37</xdr:row>
      <xdr:rowOff>168920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90197</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26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19565</xdr:rowOff>
    </xdr:from>
    <xdr:to>
      <xdr:col>112</xdr:col>
      <xdr:colOff>38100</xdr:colOff>
      <xdr:row>38</xdr:row>
      <xdr:rowOff>121165</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3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112292</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627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81585</xdr:rowOff>
    </xdr:from>
    <xdr:to>
      <xdr:col>107</xdr:col>
      <xdr:colOff>101600</xdr:colOff>
      <xdr:row>39</xdr:row>
      <xdr:rowOff>11735</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9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2862</xdr:rowOff>
    </xdr:from>
    <xdr:ext cx="378565"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5017" y="6689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88580</xdr:rowOff>
    </xdr:from>
    <xdr:to>
      <xdr:col>102</xdr:col>
      <xdr:colOff>165100</xdr:colOff>
      <xdr:row>39</xdr:row>
      <xdr:rowOff>18730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9857</xdr:rowOff>
    </xdr:from>
    <xdr:ext cx="313932"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388333" y="66964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88695</xdr:rowOff>
    </xdr:from>
    <xdr:to>
      <xdr:col>98</xdr:col>
      <xdr:colOff>38100</xdr:colOff>
      <xdr:row>39</xdr:row>
      <xdr:rowOff>18845</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9972</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52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54584</xdr:rowOff>
    </xdr:from>
    <xdr:to>
      <xdr:col>116</xdr:col>
      <xdr:colOff>63500</xdr:colOff>
      <xdr:row>58</xdr:row>
      <xdr:rowOff>57328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9998684"/>
          <a:ext cx="8382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57328</xdr:rowOff>
    </xdr:from>
    <xdr:to>
      <xdr:col>111</xdr:col>
      <xdr:colOff>177800</xdr:colOff>
      <xdr:row>58</xdr:row>
      <xdr:rowOff>60795</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001428"/>
          <a:ext cx="889000" cy="3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53404</xdr:rowOff>
    </xdr:from>
    <xdr:to>
      <xdr:col>107</xdr:col>
      <xdr:colOff>50800</xdr:colOff>
      <xdr:row>58</xdr:row>
      <xdr:rowOff>60795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9997504"/>
          <a:ext cx="889000" cy="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53404</xdr:rowOff>
    </xdr:from>
    <xdr:to>
      <xdr:col>102</xdr:col>
      <xdr:colOff>114300</xdr:colOff>
      <xdr:row>58</xdr:row>
      <xdr:rowOff>56185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9997504"/>
          <a:ext cx="889000" cy="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3784</xdr:rowOff>
    </xdr:from>
    <xdr:to>
      <xdr:col>116</xdr:col>
      <xdr:colOff>114300</xdr:colOff>
      <xdr:row>58</xdr:row>
      <xdr:rowOff>105384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94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153661</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2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6528</xdr:rowOff>
    </xdr:from>
    <xdr:to>
      <xdr:col>112</xdr:col>
      <xdr:colOff>38100</xdr:colOff>
      <xdr:row>58</xdr:row>
      <xdr:rowOff>108128</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95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99255</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10043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9995</xdr:rowOff>
    </xdr:from>
    <xdr:to>
      <xdr:col>107</xdr:col>
      <xdr:colOff>101600</xdr:colOff>
      <xdr:row>58</xdr:row>
      <xdr:rowOff>111595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95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102722</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04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2604</xdr:rowOff>
    </xdr:from>
    <xdr:to>
      <xdr:col>102</xdr:col>
      <xdr:colOff>165100</xdr:colOff>
      <xdr:row>58</xdr:row>
      <xdr:rowOff>104204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4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95331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03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5385</xdr:rowOff>
    </xdr:from>
    <xdr:to>
      <xdr:col>98</xdr:col>
      <xdr:colOff>38100</xdr:colOff>
      <xdr:row>58</xdr:row>
      <xdr:rowOff>106985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94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98112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10042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32906</xdr:rowOff>
    </xdr:from>
    <xdr:to>
      <xdr:col>116</xdr:col>
      <xdr:colOff>62864</xdr:colOff>
      <xdr:row>78</xdr:row>
      <xdr:rowOff>82645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377306"/>
          <a:ext cx="1269" cy="107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86472</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45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82645</xdr:rowOff>
    </xdr:from>
    <xdr:to>
      <xdr:col>116</xdr:col>
      <xdr:colOff>152400</xdr:colOff>
      <xdr:row>78</xdr:row>
      <xdr:rowOff>82645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45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151033</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215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32906</xdr:rowOff>
    </xdr:from>
    <xdr:to>
      <xdr:col>116</xdr:col>
      <xdr:colOff>152400</xdr:colOff>
      <xdr:row>72</xdr:row>
      <xdr:rowOff>32906</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37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67043</xdr:rowOff>
    </xdr:from>
    <xdr:to>
      <xdr:col>116</xdr:col>
      <xdr:colOff>63500</xdr:colOff>
      <xdr:row>74</xdr:row>
      <xdr:rowOff>14065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1323300" y="12239993"/>
          <a:ext cx="838200" cy="46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66527</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925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88100</xdr:rowOff>
    </xdr:from>
    <xdr:to>
      <xdr:col>116</xdr:col>
      <xdr:colOff>114300</xdr:colOff>
      <xdr:row>76</xdr:row>
      <xdr:rowOff>18250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94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67043</xdr:rowOff>
    </xdr:from>
    <xdr:to>
      <xdr:col>111</xdr:col>
      <xdr:colOff>177800</xdr:colOff>
      <xdr:row>71</xdr:row>
      <xdr:rowOff>74930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239993"/>
          <a:ext cx="889000" cy="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75736</xdr:rowOff>
    </xdr:from>
    <xdr:to>
      <xdr:col>112</xdr:col>
      <xdr:colOff>38100</xdr:colOff>
      <xdr:row>75</xdr:row>
      <xdr:rowOff>5886</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76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168463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5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74930</xdr:rowOff>
    </xdr:from>
    <xdr:to>
      <xdr:col>107</xdr:col>
      <xdr:colOff>50800</xdr:colOff>
      <xdr:row>72</xdr:row>
      <xdr:rowOff>34239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247880"/>
          <a:ext cx="889000" cy="130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44628</xdr:rowOff>
    </xdr:from>
    <xdr:to>
      <xdr:col>107</xdr:col>
      <xdr:colOff>101600</xdr:colOff>
      <xdr:row>74</xdr:row>
      <xdr:rowOff>146228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731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137355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82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62395</xdr:rowOff>
    </xdr:from>
    <xdr:to>
      <xdr:col>102</xdr:col>
      <xdr:colOff>114300</xdr:colOff>
      <xdr:row>72</xdr:row>
      <xdr:rowOff>34239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2235345"/>
          <a:ext cx="889000" cy="143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84004</xdr:rowOff>
    </xdr:from>
    <xdr:to>
      <xdr:col>102</xdr:col>
      <xdr:colOff>165100</xdr:colOff>
      <xdr:row>75</xdr:row>
      <xdr:rowOff>14154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77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5281</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86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89338</xdr:rowOff>
    </xdr:from>
    <xdr:to>
      <xdr:col>98</xdr:col>
      <xdr:colOff>38100</xdr:colOff>
      <xdr:row>75</xdr:row>
      <xdr:rowOff>19488</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77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10615</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86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134715</xdr:rowOff>
    </xdr:from>
    <xdr:to>
      <xdr:col>116</xdr:col>
      <xdr:colOff>114300</xdr:colOff>
      <xdr:row>74</xdr:row>
      <xdr:rowOff>64865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65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157592</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501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16243</xdr:rowOff>
    </xdr:from>
    <xdr:to>
      <xdr:col>112</xdr:col>
      <xdr:colOff>38100</xdr:colOff>
      <xdr:row>71</xdr:row>
      <xdr:rowOff>117843</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18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134370</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1964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24130</xdr:rowOff>
    </xdr:from>
    <xdr:to>
      <xdr:col>107</xdr:col>
      <xdr:colOff>101600</xdr:colOff>
      <xdr:row>71</xdr:row>
      <xdr:rowOff>125730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19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142257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1972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154889</xdr:rowOff>
    </xdr:from>
    <xdr:to>
      <xdr:col>102</xdr:col>
      <xdr:colOff>165100</xdr:colOff>
      <xdr:row>72</xdr:row>
      <xdr:rowOff>85039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32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101566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103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11595</xdr:rowOff>
    </xdr:from>
    <xdr:to>
      <xdr:col>98</xdr:col>
      <xdr:colOff>38100</xdr:colOff>
      <xdr:row>71</xdr:row>
      <xdr:rowOff>113195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1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129722</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195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歳出決算総額は、住民一人当たり１，３１１千円（前年度比＋１７７千円）となっている。人件費については、人口１，０００人あたりの職員数が類似団体平均より多いために、人件費についてもコストが高くなっている。定員適正化計画に基づき民間委託や指定管理者制度の導入に積極的に取り組んでいく必要がある。物件費は、令和６年度においては災害関係の物件費は減少したものの、物価高騰や人件費増による教育施設や保育施設の給食業務委託の増や公共施設管理公社指定管理委託料、スクールバス運行業務委託、有害鳥獣駆除にかかる報償費等により前年度より増加となり、前年度同様類似団体平均を上回った。維持補修費は、大雨災害に伴う河川緊急浚渫事業の実施と大雪に伴う除雪業務委託費が増となったことにより大きく増加した。</a:t>
          </a:r>
        </a:p>
        <a:p>
          <a:r>
            <a:rPr kumimoji="1" lang="ja-JP" altLang="en-US" sz="1200">
              <a:latin typeface="ＭＳ Ｐゴシック" panose="020B0600070205080204" pitchFamily="50" charset="-128"/>
              <a:ea typeface="ＭＳ Ｐゴシック" panose="020B0600070205080204" pitchFamily="50" charset="-128"/>
            </a:rPr>
            <a:t>　普通建設事業費は、畜産クラスター支援事業として新たな養鶏場整備支援を実施したことにより大きく増となった。施設等の整備については、今後、将来に負担を残すことのないよう、ハード整備が将来的な税収の増加に繋がるよう将来像を見極め実施していく。また、更新整備についても費用が増となっているため、採算性の低い施設の統廃合を進めていく必要がある。災害復旧事業費は令和４年８月大雨災害にかかる本復旧工事の一部が完了したことにより減少している。公債費は、町村合併前後の大規模建設事業に係る起債により、平成１８年度末で過去最大の残高となったことで類似団体の数値を大きく上回ったが、平成２２年度からは、年間地方債発行額の上限を設けたことにより、残高は減少していたが、災害復旧・防災・観光・定住対策に伴う大規模事業の取組に伴い、今後、増加が見込まれる。積立金は、令和６年度は新たな積み立てを行わず、基金利子のみの積み立てとなったにより前年度より５１千円の減となり、類似団体の平均を下回っ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福井県南越前町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9,448
9,359
343.69
13,313,826
12,390,435
668,364
5,293,547
6,658,694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140653</xdr:rowOff>
    </xdr:from>
    <xdr:to>
      <xdr:col>24</xdr:col>
      <xdr:colOff>63500</xdr:colOff>
      <xdr:row>35</xdr:row>
      <xdr:rowOff>6731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69953"/>
          <a:ext cx="838200" cy="3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151702</xdr:rowOff>
    </xdr:from>
    <xdr:to>
      <xdr:col>19</xdr:col>
      <xdr:colOff>177800</xdr:colOff>
      <xdr:row>35</xdr:row>
      <xdr:rowOff>6731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81002"/>
          <a:ext cx="889000" cy="2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76264</xdr:rowOff>
    </xdr:from>
    <xdr:to>
      <xdr:col>15</xdr:col>
      <xdr:colOff>50800</xdr:colOff>
      <xdr:row>34</xdr:row>
      <xdr:rowOff>151702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905564"/>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76264</xdr:rowOff>
    </xdr:from>
    <xdr:to>
      <xdr:col>10</xdr:col>
      <xdr:colOff>114300</xdr:colOff>
      <xdr:row>34</xdr:row>
      <xdr:rowOff>85598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905564"/>
          <a:ext cx="889000" cy="9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89853</xdr:rowOff>
    </xdr:from>
    <xdr:to>
      <xdr:col>24</xdr:col>
      <xdr:colOff>114300</xdr:colOff>
      <xdr:row>35</xdr:row>
      <xdr:rowOff>20003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19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112730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7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127381</xdr:rowOff>
    </xdr:from>
    <xdr:to>
      <xdr:col>20</xdr:col>
      <xdr:colOff>38100</xdr:colOff>
      <xdr:row>35</xdr:row>
      <xdr:rowOff>57531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5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74058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31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100902</xdr:rowOff>
    </xdr:from>
    <xdr:to>
      <xdr:col>15</xdr:col>
      <xdr:colOff>101600</xdr:colOff>
      <xdr:row>35</xdr:row>
      <xdr:rowOff>31052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3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47579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05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25464</xdr:rowOff>
    </xdr:from>
    <xdr:to>
      <xdr:col>10</xdr:col>
      <xdr:colOff>165100</xdr:colOff>
      <xdr:row>34</xdr:row>
      <xdr:rowOff>127064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85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143591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629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34798</xdr:rowOff>
    </xdr:from>
    <xdr:to>
      <xdr:col>6</xdr:col>
      <xdr:colOff>38100</xdr:colOff>
      <xdr:row>34</xdr:row>
      <xdr:rowOff>136398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6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152925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39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119476</xdr:rowOff>
    </xdr:from>
    <xdr:to>
      <xdr:col>24</xdr:col>
      <xdr:colOff>63500</xdr:colOff>
      <xdr:row>56</xdr:row>
      <xdr:rowOff>142358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3797300" y="9549226"/>
          <a:ext cx="838200" cy="19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119476</xdr:rowOff>
    </xdr:from>
    <xdr:to>
      <xdr:col>19</xdr:col>
      <xdr:colOff>177800</xdr:colOff>
      <xdr:row>55</xdr:row>
      <xdr:rowOff>171175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549226"/>
          <a:ext cx="889000" cy="5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171175</xdr:rowOff>
    </xdr:from>
    <xdr:to>
      <xdr:col>15</xdr:col>
      <xdr:colOff>50800</xdr:colOff>
      <xdr:row>56</xdr:row>
      <xdr:rowOff>107686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600925"/>
          <a:ext cx="889000" cy="10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98154</xdr:rowOff>
    </xdr:from>
    <xdr:to>
      <xdr:col>10</xdr:col>
      <xdr:colOff>114300</xdr:colOff>
      <xdr:row>56</xdr:row>
      <xdr:rowOff>107686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527904"/>
          <a:ext cx="889000" cy="180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91558</xdr:rowOff>
    </xdr:from>
    <xdr:to>
      <xdr:col>24</xdr:col>
      <xdr:colOff>114300</xdr:colOff>
      <xdr:row>57</xdr:row>
      <xdr:rowOff>21708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692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69985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71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68676</xdr:rowOff>
    </xdr:from>
    <xdr:to>
      <xdr:col>20</xdr:col>
      <xdr:colOff>38100</xdr:colOff>
      <xdr:row>55</xdr:row>
      <xdr:rowOff>170276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49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15353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273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120375</xdr:rowOff>
    </xdr:from>
    <xdr:to>
      <xdr:col>15</xdr:col>
      <xdr:colOff>101600</xdr:colOff>
      <xdr:row>56</xdr:row>
      <xdr:rowOff>50525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55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67052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325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56886</xdr:rowOff>
    </xdr:from>
    <xdr:to>
      <xdr:col>10</xdr:col>
      <xdr:colOff>165100</xdr:colOff>
      <xdr:row>56</xdr:row>
      <xdr:rowOff>158486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65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3563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433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47354</xdr:rowOff>
    </xdr:from>
    <xdr:to>
      <xdr:col>6</xdr:col>
      <xdr:colOff>38100</xdr:colOff>
      <xdr:row>55</xdr:row>
      <xdr:rowOff>148954</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47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140081</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569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16393</xdr:rowOff>
    </xdr:from>
    <xdr:to>
      <xdr:col>24</xdr:col>
      <xdr:colOff>63500</xdr:colOff>
      <xdr:row>76</xdr:row>
      <xdr:rowOff>64153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75143"/>
          <a:ext cx="838200" cy="21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64153</xdr:rowOff>
    </xdr:from>
    <xdr:to>
      <xdr:col>19</xdr:col>
      <xdr:colOff>177800</xdr:colOff>
      <xdr:row>76</xdr:row>
      <xdr:rowOff>90980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94353"/>
          <a:ext cx="889000" cy="2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75619</xdr:rowOff>
    </xdr:from>
    <xdr:to>
      <xdr:col>15</xdr:col>
      <xdr:colOff>50800</xdr:colOff>
      <xdr:row>76</xdr:row>
      <xdr:rowOff>90980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05819"/>
          <a:ext cx="889000" cy="15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75619</xdr:rowOff>
    </xdr:from>
    <xdr:to>
      <xdr:col>10</xdr:col>
      <xdr:colOff>114300</xdr:colOff>
      <xdr:row>77</xdr:row>
      <xdr:rowOff>33803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05819"/>
          <a:ext cx="889000" cy="12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137043</xdr:rowOff>
    </xdr:from>
    <xdr:to>
      <xdr:col>24</xdr:col>
      <xdr:colOff>114300</xdr:colOff>
      <xdr:row>75</xdr:row>
      <xdr:rowOff>67193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2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159920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75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13353</xdr:rowOff>
    </xdr:from>
    <xdr:to>
      <xdr:col>20</xdr:col>
      <xdr:colOff>38100</xdr:colOff>
      <xdr:row>76</xdr:row>
      <xdr:rowOff>114953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4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131479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1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40180</xdr:rowOff>
    </xdr:from>
    <xdr:to>
      <xdr:col>15</xdr:col>
      <xdr:colOff>101600</xdr:colOff>
      <xdr:row>76</xdr:row>
      <xdr:rowOff>141780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7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158307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45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24819</xdr:rowOff>
    </xdr:from>
    <xdr:to>
      <xdr:col>10</xdr:col>
      <xdr:colOff>165100</xdr:colOff>
      <xdr:row>76</xdr:row>
      <xdr:rowOff>126419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55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142946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30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154453</xdr:rowOff>
    </xdr:from>
    <xdr:to>
      <xdr:col>6</xdr:col>
      <xdr:colOff>38100</xdr:colOff>
      <xdr:row>77</xdr:row>
      <xdr:rowOff>84603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101130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5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157280</xdr:rowOff>
    </xdr:from>
    <xdr:to>
      <xdr:col>24</xdr:col>
      <xdr:colOff>63500</xdr:colOff>
      <xdr:row>96</xdr:row>
      <xdr:rowOff>47563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445030"/>
          <a:ext cx="838200" cy="6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123806</xdr:rowOff>
    </xdr:from>
    <xdr:to>
      <xdr:col>19</xdr:col>
      <xdr:colOff>177800</xdr:colOff>
      <xdr:row>96</xdr:row>
      <xdr:rowOff>47563</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411556"/>
          <a:ext cx="889000" cy="9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123806</xdr:rowOff>
    </xdr:from>
    <xdr:to>
      <xdr:col>15</xdr:col>
      <xdr:colOff>50800</xdr:colOff>
      <xdr:row>97</xdr:row>
      <xdr:rowOff>70619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411556"/>
          <a:ext cx="889000" cy="289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70619</xdr:rowOff>
    </xdr:from>
    <xdr:to>
      <xdr:col>10</xdr:col>
      <xdr:colOff>114300</xdr:colOff>
      <xdr:row>97</xdr:row>
      <xdr:rowOff>160274</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701269"/>
          <a:ext cx="889000" cy="89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106480</xdr:rowOff>
    </xdr:from>
    <xdr:to>
      <xdr:col>24</xdr:col>
      <xdr:colOff>114300</xdr:colOff>
      <xdr:row>96</xdr:row>
      <xdr:rowOff>36630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39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129357</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245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168213</xdr:rowOff>
    </xdr:from>
    <xdr:to>
      <xdr:col>20</xdr:col>
      <xdr:colOff>38100</xdr:colOff>
      <xdr:row>96</xdr:row>
      <xdr:rowOff>98363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455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114890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231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73006</xdr:rowOff>
    </xdr:from>
    <xdr:to>
      <xdr:col>15</xdr:col>
      <xdr:colOff>101600</xdr:colOff>
      <xdr:row>96</xdr:row>
      <xdr:rowOff>3156</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360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19683</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135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19819</xdr:rowOff>
    </xdr:from>
    <xdr:to>
      <xdr:col>10</xdr:col>
      <xdr:colOff>165100</xdr:colOff>
      <xdr:row>97</xdr:row>
      <xdr:rowOff>121419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65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137946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42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109474</xdr:rowOff>
    </xdr:from>
    <xdr:to>
      <xdr:col>6</xdr:col>
      <xdr:colOff>38100</xdr:colOff>
      <xdr:row>98</xdr:row>
      <xdr:rowOff>39624</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4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56151</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51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125222</xdr:rowOff>
    </xdr:from>
    <xdr:to>
      <xdr:col>55</xdr:col>
      <xdr:colOff>0</xdr:colOff>
      <xdr:row>35</xdr:row>
      <xdr:rowOff>135509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125972"/>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135509</xdr:rowOff>
    </xdr:from>
    <xdr:to>
      <xdr:col>50</xdr:col>
      <xdr:colOff>114300</xdr:colOff>
      <xdr:row>35</xdr:row>
      <xdr:rowOff>148463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136259"/>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50165</xdr:rowOff>
    </xdr:from>
    <xdr:to>
      <xdr:col>45</xdr:col>
      <xdr:colOff>177800</xdr:colOff>
      <xdr:row>35</xdr:row>
      <xdr:rowOff>148463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050915"/>
          <a:ext cx="889000" cy="9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50165</xdr:rowOff>
    </xdr:from>
    <xdr:to>
      <xdr:col>41</xdr:col>
      <xdr:colOff>50800</xdr:colOff>
      <xdr:row>35</xdr:row>
      <xdr:rowOff>61595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05091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74422</xdr:rowOff>
    </xdr:from>
    <xdr:to>
      <xdr:col>55</xdr:col>
      <xdr:colOff>50800</xdr:colOff>
      <xdr:row>36</xdr:row>
      <xdr:rowOff>4572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075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97299</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92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84709</xdr:rowOff>
    </xdr:from>
    <xdr:to>
      <xdr:col>50</xdr:col>
      <xdr:colOff>165100</xdr:colOff>
      <xdr:row>36</xdr:row>
      <xdr:rowOff>14859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08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31386</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860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97663</xdr:rowOff>
    </xdr:from>
    <xdr:to>
      <xdr:col>46</xdr:col>
      <xdr:colOff>38100</xdr:colOff>
      <xdr:row>36</xdr:row>
      <xdr:rowOff>27813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09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44340</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87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170815</xdr:rowOff>
    </xdr:from>
    <xdr:to>
      <xdr:col>41</xdr:col>
      <xdr:colOff>101600</xdr:colOff>
      <xdr:row>35</xdr:row>
      <xdr:rowOff>100965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00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117492</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77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10795</xdr:rowOff>
    </xdr:from>
    <xdr:to>
      <xdr:col>36</xdr:col>
      <xdr:colOff>165100</xdr:colOff>
      <xdr:row>35</xdr:row>
      <xdr:rowOff>112395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011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128922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78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49476</xdr:rowOff>
    </xdr:from>
    <xdr:to>
      <xdr:col>55</xdr:col>
      <xdr:colOff>0</xdr:colOff>
      <xdr:row>56</xdr:row>
      <xdr:rowOff>30690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8793426"/>
          <a:ext cx="838200" cy="83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30690</xdr:rowOff>
    </xdr:from>
    <xdr:to>
      <xdr:col>50</xdr:col>
      <xdr:colOff>114300</xdr:colOff>
      <xdr:row>56</xdr:row>
      <xdr:rowOff>39967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631890"/>
          <a:ext cx="889000" cy="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39967</xdr:rowOff>
    </xdr:from>
    <xdr:to>
      <xdr:col>45</xdr:col>
      <xdr:colOff>177800</xdr:colOff>
      <xdr:row>56</xdr:row>
      <xdr:rowOff>141355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641167"/>
          <a:ext cx="889000" cy="10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122464</xdr:rowOff>
    </xdr:from>
    <xdr:to>
      <xdr:col>41</xdr:col>
      <xdr:colOff>50800</xdr:colOff>
      <xdr:row>56</xdr:row>
      <xdr:rowOff>141355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723664"/>
          <a:ext cx="889000" cy="1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170126</xdr:rowOff>
    </xdr:from>
    <xdr:to>
      <xdr:col>55</xdr:col>
      <xdr:colOff>50800</xdr:colOff>
      <xdr:row>51</xdr:row>
      <xdr:rowOff>100276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874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123153</xdr:rowOff>
    </xdr:from>
    <xdr:ext cx="599010"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8695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151340</xdr:rowOff>
    </xdr:from>
    <xdr:to>
      <xdr:col>50</xdr:col>
      <xdr:colOff>165100</xdr:colOff>
      <xdr:row>56</xdr:row>
      <xdr:rowOff>81490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5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98017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35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160617</xdr:rowOff>
    </xdr:from>
    <xdr:to>
      <xdr:col>46</xdr:col>
      <xdr:colOff>38100</xdr:colOff>
      <xdr:row>56</xdr:row>
      <xdr:rowOff>90767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59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107294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36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90555</xdr:rowOff>
    </xdr:from>
    <xdr:to>
      <xdr:col>41</xdr:col>
      <xdr:colOff>101600</xdr:colOff>
      <xdr:row>57</xdr:row>
      <xdr:rowOff>20705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69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37232</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46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71664</xdr:rowOff>
    </xdr:from>
    <xdr:to>
      <xdr:col>36</xdr:col>
      <xdr:colOff>165100</xdr:colOff>
      <xdr:row>57</xdr:row>
      <xdr:rowOff>1814</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7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18341</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4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72541</xdr:rowOff>
    </xdr:from>
    <xdr:to>
      <xdr:col>54</xdr:col>
      <xdr:colOff>189865</xdr:colOff>
      <xdr:row>79</xdr:row>
      <xdr:rowOff>39035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416941"/>
          <a:ext cx="1270" cy="1166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42862</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87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39035</xdr:rowOff>
    </xdr:from>
    <xdr:to>
      <xdr:col>55</xdr:col>
      <xdr:colOff>88900</xdr:colOff>
      <xdr:row>79</xdr:row>
      <xdr:rowOff>39035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8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19218</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192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72</xdr:row>
      <xdr:rowOff>72541</xdr:rowOff>
    </xdr:from>
    <xdr:to>
      <xdr:col>55</xdr:col>
      <xdr:colOff>88900</xdr:colOff>
      <xdr:row>72</xdr:row>
      <xdr:rowOff>72541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416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64442</xdr:rowOff>
    </xdr:from>
    <xdr:to>
      <xdr:col>55</xdr:col>
      <xdr:colOff>0</xdr:colOff>
      <xdr:row>72</xdr:row>
      <xdr:rowOff>72541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408842"/>
          <a:ext cx="838200" cy="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10504</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2121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32077</xdr:rowOff>
    </xdr:from>
    <xdr:to>
      <xdr:col>55</xdr:col>
      <xdr:colOff>50800</xdr:colOff>
      <xdr:row>77</xdr:row>
      <xdr:rowOff>133677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233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64442</xdr:rowOff>
    </xdr:from>
    <xdr:to>
      <xdr:col>50</xdr:col>
      <xdr:colOff>114300</xdr:colOff>
      <xdr:row>72</xdr:row>
      <xdr:rowOff>74990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408842"/>
          <a:ext cx="889000" cy="10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5527</xdr:rowOff>
    </xdr:from>
    <xdr:to>
      <xdr:col>50</xdr:col>
      <xdr:colOff>165100</xdr:colOff>
      <xdr:row>77</xdr:row>
      <xdr:rowOff>107127</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207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98254</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99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69</xdr:row>
      <xdr:rowOff>146444</xdr:rowOff>
    </xdr:from>
    <xdr:to>
      <xdr:col>45</xdr:col>
      <xdr:colOff>177800</xdr:colOff>
      <xdr:row>72</xdr:row>
      <xdr:rowOff>74990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1976494"/>
          <a:ext cx="889000" cy="44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55394</xdr:rowOff>
    </xdr:from>
    <xdr:to>
      <xdr:col>46</xdr:col>
      <xdr:colOff>38100</xdr:colOff>
      <xdr:row>76</xdr:row>
      <xdr:rowOff>156994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8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148121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7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69</xdr:row>
      <xdr:rowOff>146444</xdr:rowOff>
    </xdr:from>
    <xdr:to>
      <xdr:col>41</xdr:col>
      <xdr:colOff>50800</xdr:colOff>
      <xdr:row>74</xdr:row>
      <xdr:rowOff>114832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1976494"/>
          <a:ext cx="889000" cy="82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135714</xdr:rowOff>
    </xdr:from>
    <xdr:to>
      <xdr:col>41</xdr:col>
      <xdr:colOff>101600</xdr:colOff>
      <xdr:row>77</xdr:row>
      <xdr:rowOff>65864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6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56991</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25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52911</xdr:rowOff>
    </xdr:from>
    <xdr:to>
      <xdr:col>36</xdr:col>
      <xdr:colOff>165100</xdr:colOff>
      <xdr:row>76</xdr:row>
      <xdr:rowOff>154511</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8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145638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21741</xdr:rowOff>
    </xdr:from>
    <xdr:to>
      <xdr:col>55</xdr:col>
      <xdr:colOff>50800</xdr:colOff>
      <xdr:row>72</xdr:row>
      <xdr:rowOff>123341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36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146218</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319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13642</xdr:rowOff>
    </xdr:from>
    <xdr:to>
      <xdr:col>50</xdr:col>
      <xdr:colOff>165100</xdr:colOff>
      <xdr:row>72</xdr:row>
      <xdr:rowOff>115242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35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131769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13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24190</xdr:rowOff>
    </xdr:from>
    <xdr:to>
      <xdr:col>46</xdr:col>
      <xdr:colOff>38100</xdr:colOff>
      <xdr:row>72</xdr:row>
      <xdr:rowOff>125790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36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142317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14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69</xdr:row>
      <xdr:rowOff>95644</xdr:rowOff>
    </xdr:from>
    <xdr:to>
      <xdr:col>41</xdr:col>
      <xdr:colOff>101600</xdr:colOff>
      <xdr:row>70</xdr:row>
      <xdr:rowOff>25794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192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68</xdr:row>
      <xdr:rowOff>42321</xdr:rowOff>
    </xdr:from>
    <xdr:ext cx="599010"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61795" y="11700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64032</xdr:rowOff>
    </xdr:from>
    <xdr:to>
      <xdr:col>36</xdr:col>
      <xdr:colOff>165100</xdr:colOff>
      <xdr:row>74</xdr:row>
      <xdr:rowOff>165632</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75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10709</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2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107431</xdr:rowOff>
    </xdr:from>
    <xdr:to>
      <xdr:col>55</xdr:col>
      <xdr:colOff>0</xdr:colOff>
      <xdr:row>95</xdr:row>
      <xdr:rowOff>170991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23731"/>
          <a:ext cx="838200" cy="23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170991</xdr:rowOff>
    </xdr:from>
    <xdr:to>
      <xdr:col>50</xdr:col>
      <xdr:colOff>114300</xdr:colOff>
      <xdr:row>96</xdr:row>
      <xdr:rowOff>59635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458741"/>
          <a:ext cx="889000" cy="6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104902</xdr:rowOff>
    </xdr:from>
    <xdr:to>
      <xdr:col>45</xdr:col>
      <xdr:colOff>177800</xdr:colOff>
      <xdr:row>96</xdr:row>
      <xdr:rowOff>59635</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221202"/>
          <a:ext cx="889000" cy="29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89367</xdr:rowOff>
    </xdr:from>
    <xdr:to>
      <xdr:col>41</xdr:col>
      <xdr:colOff>50800</xdr:colOff>
      <xdr:row>94</xdr:row>
      <xdr:rowOff>104902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034217"/>
          <a:ext cx="889000" cy="18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56631</xdr:rowOff>
    </xdr:from>
    <xdr:to>
      <xdr:col>55</xdr:col>
      <xdr:colOff>50800</xdr:colOff>
      <xdr:row>94</xdr:row>
      <xdr:rowOff>158231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17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79508</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024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120191</xdr:rowOff>
    </xdr:from>
    <xdr:to>
      <xdr:col>50</xdr:col>
      <xdr:colOff>165100</xdr:colOff>
      <xdr:row>96</xdr:row>
      <xdr:rowOff>50341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40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66868</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183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8835</xdr:rowOff>
    </xdr:from>
    <xdr:to>
      <xdr:col>46</xdr:col>
      <xdr:colOff>38100</xdr:colOff>
      <xdr:row>96</xdr:row>
      <xdr:rowOff>110435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46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126962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24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54102</xdr:rowOff>
    </xdr:from>
    <xdr:to>
      <xdr:col>41</xdr:col>
      <xdr:colOff>101600</xdr:colOff>
      <xdr:row>94</xdr:row>
      <xdr:rowOff>155702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17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779</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5945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38567</xdr:rowOff>
    </xdr:from>
    <xdr:to>
      <xdr:col>36</xdr:col>
      <xdr:colOff>165100</xdr:colOff>
      <xdr:row>93</xdr:row>
      <xdr:rowOff>140167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5983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156694</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5758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31896</xdr:rowOff>
    </xdr:from>
    <xdr:to>
      <xdr:col>85</xdr:col>
      <xdr:colOff>127000</xdr:colOff>
      <xdr:row>37</xdr:row>
      <xdr:rowOff>38849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375546"/>
          <a:ext cx="838200" cy="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114685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458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38849</xdr:rowOff>
    </xdr:from>
    <xdr:to>
      <xdr:col>81</xdr:col>
      <xdr:colOff>50800</xdr:colOff>
      <xdr:row>37</xdr:row>
      <xdr:rowOff>98190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382499"/>
          <a:ext cx="889000" cy="59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98190</xdr:rowOff>
    </xdr:from>
    <xdr:to>
      <xdr:col>76</xdr:col>
      <xdr:colOff>114300</xdr:colOff>
      <xdr:row>37</xdr:row>
      <xdr:rowOff>144939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41840"/>
          <a:ext cx="889000" cy="46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132423</xdr:rowOff>
    </xdr:from>
    <xdr:to>
      <xdr:col>71</xdr:col>
      <xdr:colOff>177800</xdr:colOff>
      <xdr:row>37</xdr:row>
      <xdr:rowOff>144939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476073"/>
          <a:ext cx="889000" cy="12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108304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62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54163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56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152546</xdr:rowOff>
    </xdr:from>
    <xdr:to>
      <xdr:col>85</xdr:col>
      <xdr:colOff>177800</xdr:colOff>
      <xdr:row>37</xdr:row>
      <xdr:rowOff>82696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2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3973</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176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159499</xdr:rowOff>
    </xdr:from>
    <xdr:to>
      <xdr:col>81</xdr:col>
      <xdr:colOff>101600</xdr:colOff>
      <xdr:row>37</xdr:row>
      <xdr:rowOff>89649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3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106176</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10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47390</xdr:rowOff>
    </xdr:from>
    <xdr:to>
      <xdr:col>76</xdr:col>
      <xdr:colOff>165100</xdr:colOff>
      <xdr:row>37</xdr:row>
      <xdr:rowOff>148990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3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165517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16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94139</xdr:rowOff>
    </xdr:from>
    <xdr:to>
      <xdr:col>72</xdr:col>
      <xdr:colOff>38100</xdr:colOff>
      <xdr:row>38</xdr:row>
      <xdr:rowOff>24288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3778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40816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21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81623</xdr:rowOff>
    </xdr:from>
    <xdr:to>
      <xdr:col>67</xdr:col>
      <xdr:colOff>101600</xdr:colOff>
      <xdr:row>38</xdr:row>
      <xdr:rowOff>11773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2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28300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200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112919</xdr:rowOff>
    </xdr:from>
    <xdr:to>
      <xdr:col>85</xdr:col>
      <xdr:colOff>127000</xdr:colOff>
      <xdr:row>58</xdr:row>
      <xdr:rowOff>3586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85569"/>
          <a:ext cx="838200" cy="62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118735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891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3586</xdr:rowOff>
    </xdr:from>
    <xdr:to>
      <xdr:col>81</xdr:col>
      <xdr:colOff>50800</xdr:colOff>
      <xdr:row>58</xdr:row>
      <xdr:rowOff>34110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947686"/>
          <a:ext cx="889000" cy="30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159529</xdr:rowOff>
    </xdr:from>
    <xdr:to>
      <xdr:col>76</xdr:col>
      <xdr:colOff>114300</xdr:colOff>
      <xdr:row>58</xdr:row>
      <xdr:rowOff>34110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932179"/>
          <a:ext cx="889000" cy="46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159529</xdr:rowOff>
    </xdr:from>
    <xdr:to>
      <xdr:col>71</xdr:col>
      <xdr:colOff>177800</xdr:colOff>
      <xdr:row>58</xdr:row>
      <xdr:rowOff>37957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932179"/>
          <a:ext cx="889000" cy="4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62119</xdr:rowOff>
    </xdr:from>
    <xdr:to>
      <xdr:col>85</xdr:col>
      <xdr:colOff>177800</xdr:colOff>
      <xdr:row>57</xdr:row>
      <xdr:rowOff>163719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3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84996</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68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124236</xdr:rowOff>
    </xdr:from>
    <xdr:to>
      <xdr:col>81</xdr:col>
      <xdr:colOff>101600</xdr:colOff>
      <xdr:row>58</xdr:row>
      <xdr:rowOff>54386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9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70913</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9672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154760</xdr:rowOff>
    </xdr:from>
    <xdr:to>
      <xdr:col>76</xdr:col>
      <xdr:colOff>165100</xdr:colOff>
      <xdr:row>58</xdr:row>
      <xdr:rowOff>84910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92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101437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702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108729</xdr:rowOff>
    </xdr:from>
    <xdr:to>
      <xdr:col>72</xdr:col>
      <xdr:colOff>38100</xdr:colOff>
      <xdr:row>58</xdr:row>
      <xdr:rowOff>38879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8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55406</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03795" y="9656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158607</xdr:rowOff>
    </xdr:from>
    <xdr:to>
      <xdr:col>67</xdr:col>
      <xdr:colOff>101600</xdr:colOff>
      <xdr:row>58</xdr:row>
      <xdr:rowOff>88757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93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105284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7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45911</xdr:rowOff>
    </xdr:from>
    <xdr:to>
      <xdr:col>85</xdr:col>
      <xdr:colOff>127000</xdr:colOff>
      <xdr:row>75</xdr:row>
      <xdr:rowOff>65411</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2561761"/>
          <a:ext cx="838200" cy="36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45911</xdr:rowOff>
    </xdr:from>
    <xdr:to>
      <xdr:col>81</xdr:col>
      <xdr:colOff>50800</xdr:colOff>
      <xdr:row>75</xdr:row>
      <xdr:rowOff>67239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4592300" y="12561761"/>
          <a:ext cx="889000" cy="364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27534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400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67239</xdr:rowOff>
    </xdr:from>
    <xdr:to>
      <xdr:col>76</xdr:col>
      <xdr:colOff>114300</xdr:colOff>
      <xdr:row>78</xdr:row>
      <xdr:rowOff>15142</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3703300" y="12925989"/>
          <a:ext cx="889000" cy="46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10703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383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15142</xdr:rowOff>
    </xdr:from>
    <xdr:to>
      <xdr:col>71</xdr:col>
      <xdr:colOff>177800</xdr:colOff>
      <xdr:row>78</xdr:row>
      <xdr:rowOff>24606</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388242"/>
          <a:ext cx="889000" cy="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14611</xdr:rowOff>
    </xdr:from>
    <xdr:to>
      <xdr:col>85</xdr:col>
      <xdr:colOff>177800</xdr:colOff>
      <xdr:row>75</xdr:row>
      <xdr:rowOff>116211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287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37488</xdr:rowOff>
    </xdr:from>
    <xdr:ext cx="534377"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272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166561</xdr:rowOff>
    </xdr:from>
    <xdr:to>
      <xdr:col>81</xdr:col>
      <xdr:colOff>101600</xdr:colOff>
      <xdr:row>73</xdr:row>
      <xdr:rowOff>96711</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251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113238</xdr:rowOff>
    </xdr:from>
    <xdr:ext cx="59901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181795" y="1228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16439</xdr:rowOff>
    </xdr:from>
    <xdr:to>
      <xdr:col>76</xdr:col>
      <xdr:colOff>165100</xdr:colOff>
      <xdr:row>75</xdr:row>
      <xdr:rowOff>118039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287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134566</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25111" y="1265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135792</xdr:rowOff>
    </xdr:from>
    <xdr:to>
      <xdr:col>72</xdr:col>
      <xdr:colOff>38100</xdr:colOff>
      <xdr:row>78</xdr:row>
      <xdr:rowOff>65942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3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57069</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43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145256</xdr:rowOff>
    </xdr:from>
    <xdr:to>
      <xdr:col>67</xdr:col>
      <xdr:colOff>101600</xdr:colOff>
      <xdr:row>78</xdr:row>
      <xdr:rowOff>75406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4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66533</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5017" y="134396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48577</xdr:rowOff>
    </xdr:from>
    <xdr:to>
      <xdr:col>85</xdr:col>
      <xdr:colOff>127000</xdr:colOff>
      <xdr:row>96</xdr:row>
      <xdr:rowOff>89599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507777"/>
          <a:ext cx="838200" cy="41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75213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534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89599</xdr:rowOff>
    </xdr:from>
    <xdr:to>
      <xdr:col>81</xdr:col>
      <xdr:colOff>50800</xdr:colOff>
      <xdr:row>96</xdr:row>
      <xdr:rowOff>97193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48799"/>
          <a:ext cx="889000" cy="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70917</xdr:rowOff>
    </xdr:from>
    <xdr:to>
      <xdr:col>76</xdr:col>
      <xdr:colOff>114300</xdr:colOff>
      <xdr:row>96</xdr:row>
      <xdr:rowOff>97193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6530117"/>
          <a:ext cx="889000" cy="2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148138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60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13297</xdr:rowOff>
    </xdr:from>
    <xdr:to>
      <xdr:col>71</xdr:col>
      <xdr:colOff>177800</xdr:colOff>
      <xdr:row>96</xdr:row>
      <xdr:rowOff>70917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472497"/>
          <a:ext cx="889000" cy="5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6850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63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66539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69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169227</xdr:rowOff>
    </xdr:from>
    <xdr:to>
      <xdr:col>85</xdr:col>
      <xdr:colOff>177800</xdr:colOff>
      <xdr:row>96</xdr:row>
      <xdr:rowOff>99377</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456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20654</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308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38799</xdr:rowOff>
    </xdr:from>
    <xdr:to>
      <xdr:col>81</xdr:col>
      <xdr:colOff>101600</xdr:colOff>
      <xdr:row>96</xdr:row>
      <xdr:rowOff>140399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49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131526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59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46393</xdr:rowOff>
    </xdr:from>
    <xdr:to>
      <xdr:col>76</xdr:col>
      <xdr:colOff>165100</xdr:colOff>
      <xdr:row>96</xdr:row>
      <xdr:rowOff>147993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05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164520</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28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20117</xdr:rowOff>
    </xdr:from>
    <xdr:to>
      <xdr:col>72</xdr:col>
      <xdr:colOff>38100</xdr:colOff>
      <xdr:row>96</xdr:row>
      <xdr:rowOff>121717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47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138244</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25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133947</xdr:rowOff>
    </xdr:from>
    <xdr:to>
      <xdr:col>67</xdr:col>
      <xdr:colOff>101600</xdr:colOff>
      <xdr:row>96</xdr:row>
      <xdr:rowOff>64097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42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80624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19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総務費は、今庄プール跡地公園整備事業、集会所整備事業などの普通建設事業はあったものの、令和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比べ大規模な普通建設事業が減少したため、住民一人当たり６０千円の減となった。民生費については、電力・ガス・食料品等価格高騰に伴う非課税世帯への給付金支給などを実施。物価高騰に伴う住民税均等割非課税世帯への給付金支給や社会福祉施設への物価高騰対策支援金は前年度同様実施しつつ、定額減税調整給付金の実施により住民一人あたり</a:t>
          </a:r>
          <a:r>
            <a:rPr kumimoji="1" lang="en-US" altLang="ja-JP" sz="1200">
              <a:latin typeface="ＭＳ Ｐゴシック" panose="020B0600070205080204" pitchFamily="50" charset="-128"/>
              <a:ea typeface="ＭＳ Ｐゴシック" panose="020B0600070205080204" pitchFamily="50" charset="-128"/>
            </a:rPr>
            <a:t>24</a:t>
          </a:r>
          <a:r>
            <a:rPr kumimoji="1" lang="ja-JP" altLang="en-US" sz="1200">
              <a:latin typeface="ＭＳ Ｐゴシック" panose="020B0600070205080204" pitchFamily="50" charset="-128"/>
              <a:ea typeface="ＭＳ Ｐゴシック" panose="020B0600070205080204" pitchFamily="50" charset="-128"/>
            </a:rPr>
            <a:t>千円の増となった。農林水産業費においては、災害復旧事業、北陸新幹線工事に伴う受託事業が縮小した一方、畜産クラスター支援事業により大幅の増加となり、類似団体内でトップの数値となった。また商工費については、プレミアム付デジタル商品券発行事業、鉢伏山一帯施設活用事業の実施、また、合併前からの観光施設が多くあり、維持経費が嵩んでいるため、前年度と同程度となっている。今後は、これらの施設の第３セクターや指定管理者制度の導入により低く抑えるよう努める。土木費は、新たな町分譲地整備により昨年度より大きく増加し類似団体平均を上回った。また、定住対策のための住宅政策に取り組んでいることもあり、類似団体の平均よりも高い傾向にある。定住政策は将来的には税収の増などが見込まれるため、今後も実施していく。災害復旧費は、大雨災害に伴う道路橋梁、農地、農林業施設の災害復旧事業の一部完了のため前年度より減少しているが、復旧には複数年かかるため類似団体平均よりは住民一人当たりの負担は大きく今後も相応の負担が見込まれる。公債費は、住民一人当たり７０千円となっている。町村合併前後の大規模建設事業に係る起債により、平成１８年度末で過去最大の残高となったが、平成２２年度からは、年間地方債発行額の上限を設けたことにより、残高は減少したが、災害復旧・防災・観光・定住対策に伴う大規模事業の取組に伴い、今後、増加が見込まれ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福井県南越前町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財政調整基金については決算剰余金を積み立てることとしているが、令和６年度は利子の積立のみを行い、取崩しをしたことで前年度より減少した。災害復旧事業や畜産クラスター支援事業などの大型事業により歳出・歳入ともに増、標準規模に占める割合も４．９３ポイントの増となった。実質単年度収支は、財政調整基金への積み立てが前年度に比べ少なく、取崩しも行ったことから標準財政規模に占める割合では５．２３ポイントの減となっ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福井県南越前町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令和６年度の標準財政規模は、臨時経済対策などの追加交付による普通交付税の増加に伴い前年度に比べ１億４，１００万６千円増となった。</a:t>
          </a:r>
        </a:p>
        <a:p>
          <a:r>
            <a:rPr kumimoji="1" lang="ja-JP" altLang="en-US" sz="1400">
              <a:latin typeface="ＭＳ ゴシック" pitchFamily="49" charset="-128"/>
              <a:ea typeface="ＭＳ ゴシック" pitchFamily="49" charset="-128"/>
            </a:rPr>
            <a:t>　一般会計において令和６年度は大型事業の実施により歳出は最大規模となったが、特定財源の確保と普通交付税の追加交付などにより黒字額は前年度より増加となった。</a:t>
          </a:r>
        </a:p>
        <a:p>
          <a:r>
            <a:rPr kumimoji="1" lang="ja-JP" altLang="en-US" sz="1400">
              <a:latin typeface="ＭＳ ゴシック" pitchFamily="49" charset="-128"/>
              <a:ea typeface="ＭＳ ゴシック" pitchFamily="49" charset="-128"/>
            </a:rPr>
            <a:t>　昨年度は特別会計においては、農業集落排水、下水道、個別排水処理施設特別会計が法非適事業から法適事業への移行のため打切り決算となり、農業集落排水特別会計において打ち切り決算による赤字となったが、今年度その他会計において赤字が生じておらず、健全な財政運営となっている。今後とも適正な運用を行い、財政の健全化に努める。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福井県南越前町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町村合併前後の大規模建設事業に係る起債の償還が開始したことにより元利償還金が増加したが、起債するにあたって、交付税措置率の高い事業を選択したことで算入公債費も増加し、実質公債費比率の大幅な上昇を抑えられている。</a:t>
          </a:r>
        </a:p>
        <a:p>
          <a:r>
            <a:rPr kumimoji="1" lang="ja-JP" altLang="en-US" sz="1400">
              <a:latin typeface="ＭＳ ゴシック" pitchFamily="49" charset="-128"/>
              <a:ea typeface="ＭＳ ゴシック" pitchFamily="49" charset="-128"/>
            </a:rPr>
            <a:t>　今後、災害復旧・防災・観光・定住対策に伴う大規模事業の取組に伴い、実質公債費率の上昇が見込まれる。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福井県南越前町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町村合併前後の大規模建設事業に係る起債によって、地方債残高は平成１８年度末で過去最大の残高となった。以降、普通建設事業費等の歳出抑制や年間地方債発行額の上限を設けたことにより、残高は減少傾向にあったが、災害復旧・防災・観光・定住対策に伴う大規模事業の取組に伴い、残高の増加が見込まれる。</a:t>
          </a:r>
        </a:p>
        <a:p>
          <a:r>
            <a:rPr kumimoji="1" lang="ja-JP" altLang="en-US" sz="1400">
              <a:latin typeface="ＭＳ ゴシック" pitchFamily="49" charset="-128"/>
              <a:ea typeface="ＭＳ ゴシック" pitchFamily="49" charset="-128"/>
            </a:rPr>
            <a:t>　財政調整基金が標準財政規模に比べて比較的大きいことも将来負担比率がマイナスである要因である。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福井県南越前町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介護施設整備のための貸付金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万円を高齢者保健福祉基金に積み立て、道の駅「南えちぜん山海里」施設維持基金に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万円を積み立てた一方、町分譲地造成事業のため財政調整基金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万円を取崩し、町債償還のため減債基金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億円を取崩し、自治振興や商工振興事業のため地域振興基金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決算剰余金について財政調整基金へ積み立てし、交付税の減少や地域振興対策などに備える。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・地域振興基金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町民の連帯の強化及び協働のまちづくりを推進し、地域振興を図るため。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・青少年育成代継基金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青少年及び青少年団体の健全育成を図るため。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・高齢者健康福祉基金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在宅福祉の向上など高齢者の保健及び福祉に関する事業の推進を図るため。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・ふるさとこうの振興基金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南越前町河野地域の振興を図るため。</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・公共施設適正管理基金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町の公共施設の適正管理等のために必要な経費に充てるため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・公共施設適正管理基金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町の自治振興や商工振興事業等のために必要な経費に充てるため、基金を取り崩したことによる減（△</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116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・高齢者健康福祉基金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介護施設整備のための貸付金を積み立てたことによる増加（＋</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・公共施設等の老朽化対策に係る経費の増大や防災対策、災害対応に備える。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基金利子の積立による増。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町分譲地造成事業のため基金の取り崩しによる減。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決算剰余金について財政調整基金へ積み立てし、交付税の減少や地域振興対策などに備える。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基金利子の積立による増。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町債の償還のため基金の取り崩しによる減。</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町債の償還および町債の適正な管理に必要な財源を確保し、将来にわたる財政の健全な運営に備える。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2A66943-4CC5-48D5-8ECC-0E423A33B5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55FA1B2-E10F-4230-BE76-63B76C9897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A6D547F-9481-446C-8F7D-2CFE748F886F}"/>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65374EF-B0B1-4606-8B88-E0C5C64BD80F}"/>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7361752-E8FA-4D95-BA5B-018D74ABDFC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6706509-2BC7-4A9C-9888-BBC830E6543D}"/>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013C00F-CB55-456D-9280-80341843B36B}"/>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1570826-2C81-4182-AC05-26D7A5A3BB1D}"/>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B8E3DBE9-8CF0-40AB-8033-35E2D955AD2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8BFAA93-53E1-424E-82CB-61364FD89FF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119B9C1-C85E-414C-8978-05C511CDE4E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D990A834-CE3E-4AEC-BF48-5655A1580B5C}"/>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DC80803D-2656-45C5-84A6-185CA28E63A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EB37CAF-44B5-4C18-9820-E2A65D335EB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1C7AB12-6AF5-4BB3-A0D5-514993305D4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BA07432-0362-44A7-95D5-EFDD24204E4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福井県南越前町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9F35248-8363-4F1D-9FB6-2AF08F1586F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AA4427D-D63A-4C9F-B590-FBE24B849F3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83F8AA9-6943-4EFD-9F50-FB981E81086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D867A534-5266-41C1-AE8E-9A353FA7C3F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327140E-54F2-4EDE-A68E-625846AF0CB9}"/>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F07C687-9603-44D1-8056-72C7751ACD2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9,448
9,359
343.69
13,313,826
12,390,435
668,364
5,293,547
6,658,694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097917E-2AE3-4DF0-A75D-F93C30F20AA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A0FF7851-CDDA-4B06-8D94-BD2BF2F0830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86CBC4E-DB37-4312-A2DE-224C3DBAC2B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A033132-5D12-41AB-A92A-A2DB6FCD251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2DA7873-C811-4330-844B-3161D3A3A19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48BA225-537E-4634-9569-4C06EAA3A82D}"/>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77ED718-7206-4FF1-B645-E9E5EE86343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936D770-F472-49E9-9DBB-335B884E56A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507017D-17F2-49C2-A053-95256E456D4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CDCB6F3-F137-465E-B7EC-9062D318B52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54FC53B-604C-4C8B-857A-A1A8D725B9C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093305D-5844-4743-8C8B-E9BB06BDEBF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A487365-C30E-4B77-BD16-3BEF4CAA0A7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4D9F81C4-BA20-4792-A3EC-E761B804D5B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727AF08-F476-4EFC-A49B-F742372D3C3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5D5B98B-BBF6-451F-8627-6CB8CFEB54A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1345E75-0285-4508-A68E-4DA9D242786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9AE7B34-0290-4D33-A2A2-48963659D06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D09FA67F-4B2F-4912-B4FF-125BC3DDB7F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44C5244-D550-4E0E-BB31-56C3BB21528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448D08A-EFF3-47AA-8AB9-0A6E6EB572D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5389D2E-CCFF-47BC-A5C0-979565D5489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E9447171-6DD8-4D1D-AF49-A516FB0F343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42C046D4-3004-4FA1-A83D-6D687FBB9176}"/>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A6F4563-6DF5-4F2F-B4A1-BB843DBCAA6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E8AC1680-7666-4650-9D4C-D3B54A3C998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3E0F661A-876D-45C1-B6C8-FB0D0CFE667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F391FA1-F918-4320-8FC2-51AB0BB1D7D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3AFBC63-AD4F-4EE1-B92A-053B4ACCC88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DE4E18C-A515-414A-8187-7BE789B7B99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0E752AC-30E2-4D39-B145-8D749369CF5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C5F338C-CB94-4E5D-8617-8DD507C961B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11340B62-A78A-45B3-AA66-1F8F261561F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6B25971-5D9E-488A-A295-ABCD9CC936E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B796A69-5876-4AD9-B6B3-BF0374EA235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本町の公共施設の多くが合併前に整備された建築物であり、有形固定資産減価償却率は</a:t>
          </a:r>
          <a:r>
            <a:rPr kumimoji="1" lang="en-US" altLang="ja-JP" sz="1050">
              <a:solidFill>
                <a:schemeClr val="dk1"/>
              </a:solidFill>
              <a:effectLst/>
              <a:latin typeface="+mn-lt"/>
              <a:ea typeface="+mn-ea"/>
              <a:cs typeface="+mn-cs"/>
            </a:rPr>
            <a:t>6</a:t>
          </a:r>
          <a:r>
            <a:rPr kumimoji="1" lang="ja-JP" altLang="en-US" sz="1050">
              <a:solidFill>
                <a:schemeClr val="dk1"/>
              </a:solidFill>
              <a:effectLst/>
              <a:latin typeface="+mn-lt"/>
              <a:ea typeface="+mn-ea"/>
              <a:cs typeface="+mn-cs"/>
            </a:rPr>
            <a:t>割を超えている。公共施設の老朽化が進んでおり、</a:t>
          </a:r>
          <a:r>
            <a:rPr kumimoji="1" lang="ja-JP" altLang="ja-JP" sz="1050">
              <a:solidFill>
                <a:schemeClr val="dk1"/>
              </a:solidFill>
              <a:effectLst/>
              <a:latin typeface="+mn-lt"/>
              <a:ea typeface="+mn-ea"/>
              <a:cs typeface="+mn-cs"/>
            </a:rPr>
            <a:t>町公共施設等総合管理個別計画</a:t>
          </a:r>
          <a:r>
            <a:rPr kumimoji="1" lang="ja-JP" altLang="en-US" sz="1050">
              <a:solidFill>
                <a:schemeClr val="dk1"/>
              </a:solidFill>
              <a:effectLst/>
              <a:latin typeface="+mn-lt"/>
              <a:ea typeface="+mn-ea"/>
              <a:cs typeface="+mn-cs"/>
            </a:rPr>
            <a:t>に沿って、各公共施設の必要性を検討するとともに、適切な維持</a:t>
          </a:r>
          <a:r>
            <a:rPr kumimoji="1" lang="ja-JP" altLang="ja-JP" sz="1050">
              <a:solidFill>
                <a:schemeClr val="dk1"/>
              </a:solidFill>
              <a:effectLst/>
              <a:latin typeface="+mn-lt"/>
              <a:ea typeface="+mn-ea"/>
              <a:cs typeface="+mn-cs"/>
            </a:rPr>
            <a:t>管理</a:t>
          </a:r>
          <a:r>
            <a:rPr kumimoji="1" lang="ja-JP" altLang="en-US" sz="1050">
              <a:solidFill>
                <a:schemeClr val="dk1"/>
              </a:solidFill>
              <a:effectLst/>
              <a:latin typeface="+mn-lt"/>
              <a:ea typeface="+mn-ea"/>
              <a:cs typeface="+mn-cs"/>
            </a:rPr>
            <a:t>を行っていく</a:t>
          </a:r>
          <a:r>
            <a:rPr kumimoji="1" lang="ja-JP" altLang="ja-JP" sz="1050">
              <a:solidFill>
                <a:schemeClr val="dk1"/>
              </a:solidFill>
              <a:effectLst/>
              <a:latin typeface="+mn-lt"/>
              <a:ea typeface="+mn-ea"/>
              <a:cs typeface="+mn-cs"/>
            </a:rPr>
            <a:t>。</a:t>
          </a:r>
          <a:endParaRPr lang="ja-JP" altLang="ja-JP" sz="105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B4E4FDB-B564-4EE5-B1D3-FA84EB5AAF3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533D93A-44F4-408B-A23B-AB8242B44B3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2CF8E8B4-85C1-4331-8302-4579775519E9}"/>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D31AA62D-ADB0-41E8-9281-CC4BE44B75E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3FD77CB3-5546-42A7-8B24-90F5777EDBF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FC885E4D-BE08-4B1E-AC07-EA0E31A3A4D8}"/>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8A436D9C-2264-4B9F-83AA-12ADB469B27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06616950-D3C4-477E-B52B-DCBA61FDE3A5}"/>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8D4248A0-A170-4592-9BCD-1A46FE54F8D1}"/>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3307C7A-8E22-48DD-BE25-7CF981F633F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8FD4EE27-6DC5-4DB3-A1E3-119E049AACC8}"/>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8FF031E9-EDAE-4B7F-A993-C0CF6DD78E4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C9D81CFA-8134-48BC-BB4D-5EDB3FABA63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A68D2F3F-A08C-4E62-92C6-BDF6E316264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62BEEDC8-CCC5-4DF0-96FE-0666D5ACA4E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737798DB-6A7B-4F5B-BBF7-50AEFC68E42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3306CE9-DC30-457C-B8CA-F693797EEA9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3AE6466-AA93-41D6-A365-092BDC86A7B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7" name="直線コネクタ 76">
          <a:extLst>
            <a:ext uri="{FF2B5EF4-FFF2-40B4-BE49-F238E27FC236}">
              <a16:creationId xmlns:a16="http://schemas.microsoft.com/office/drawing/2014/main" id="{FEEDFC64-D77C-44A3-9F02-085BD02355F7}"/>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8" name="有形固定資産減価償却率最小値テキスト">
          <a:extLst>
            <a:ext uri="{FF2B5EF4-FFF2-40B4-BE49-F238E27FC236}">
              <a16:creationId xmlns:a16="http://schemas.microsoft.com/office/drawing/2014/main" id="{A227C783-B710-47BB-A91F-35989BCABAB5}"/>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9" name="直線コネクタ 78">
          <a:extLst>
            <a:ext uri="{FF2B5EF4-FFF2-40B4-BE49-F238E27FC236}">
              <a16:creationId xmlns:a16="http://schemas.microsoft.com/office/drawing/2014/main" id="{A392E690-5369-4F67-A0E7-CD29CFA1B386}"/>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80" name="有形固定資産減価償却率最大値テキスト">
          <a:extLst>
            <a:ext uri="{FF2B5EF4-FFF2-40B4-BE49-F238E27FC236}">
              <a16:creationId xmlns:a16="http://schemas.microsoft.com/office/drawing/2014/main" id="{AD91D1EC-8E62-443D-9EE7-2461607F9E66}"/>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81" name="直線コネクタ 80">
          <a:extLst>
            <a:ext uri="{FF2B5EF4-FFF2-40B4-BE49-F238E27FC236}">
              <a16:creationId xmlns:a16="http://schemas.microsoft.com/office/drawing/2014/main" id="{6613F2AE-4E8B-4480-A402-FCB27E0B466A}"/>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82" name="有形固定資産減価償却率平均値テキスト">
          <a:extLst>
            <a:ext uri="{FF2B5EF4-FFF2-40B4-BE49-F238E27FC236}">
              <a16:creationId xmlns:a16="http://schemas.microsoft.com/office/drawing/2014/main" id="{EAABE722-7384-45AB-8526-C15CDAF00F5B}"/>
            </a:ext>
          </a:extLst>
        </xdr:cNvPr>
        <xdr:cNvSpPr txBox="1"/>
      </xdr:nvSpPr>
      <xdr:spPr>
        <a:xfrm>
          <a:off x="4813300" y="6243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83" name="フローチャート: 判断 82">
          <a:extLst>
            <a:ext uri="{FF2B5EF4-FFF2-40B4-BE49-F238E27FC236}">
              <a16:creationId xmlns:a16="http://schemas.microsoft.com/office/drawing/2014/main" id="{3FCA0924-8B9A-47C8-A583-C4850336E97F}"/>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84" name="フローチャート: 判断 83">
          <a:extLst>
            <a:ext uri="{FF2B5EF4-FFF2-40B4-BE49-F238E27FC236}">
              <a16:creationId xmlns:a16="http://schemas.microsoft.com/office/drawing/2014/main" id="{3093F78D-0F55-4A24-B8F0-EFC58B379A3B}"/>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85" name="フローチャート: 判断 84">
          <a:extLst>
            <a:ext uri="{FF2B5EF4-FFF2-40B4-BE49-F238E27FC236}">
              <a16:creationId xmlns:a16="http://schemas.microsoft.com/office/drawing/2014/main" id="{D439CE1B-1BC5-493B-BE9F-B8D13AB67F86}"/>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6" name="フローチャート: 判断 85">
          <a:extLst>
            <a:ext uri="{FF2B5EF4-FFF2-40B4-BE49-F238E27FC236}">
              <a16:creationId xmlns:a16="http://schemas.microsoft.com/office/drawing/2014/main" id="{6A86D267-3B62-4364-8AAB-0756973B6F3C}"/>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7" name="フローチャート: 判断 86">
          <a:extLst>
            <a:ext uri="{FF2B5EF4-FFF2-40B4-BE49-F238E27FC236}">
              <a16:creationId xmlns:a16="http://schemas.microsoft.com/office/drawing/2014/main" id="{17854FB9-D4DF-486C-8357-E6DCD7C4CF29}"/>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1C61D28D-B326-4BCD-A1BD-E3378EF5A41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6455427-4334-4B12-AE57-C304808211C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B834D706-29BB-430C-B450-B8922B475A6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C9D0B4FD-FCF0-478A-9EF2-0E62FBFEA90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21985EB-F0E2-4BA4-918E-01731087293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4445</xdr:rowOff>
    </xdr:from>
    <xdr:to>
      <xdr:col>23</xdr:col>
      <xdr:colOff>136525</xdr:colOff>
      <xdr:row>32</xdr:row>
      <xdr:rowOff>106045</xdr:rowOff>
    </xdr:to>
    <xdr:sp macro="" textlink="">
      <xdr:nvSpPr>
        <xdr:cNvPr id="93" name="楕円 92">
          <a:extLst>
            <a:ext uri="{FF2B5EF4-FFF2-40B4-BE49-F238E27FC236}">
              <a16:creationId xmlns:a16="http://schemas.microsoft.com/office/drawing/2014/main" id="{BF57EEC0-C7E0-4021-972D-BF0461902EFF}"/>
            </a:ext>
          </a:extLst>
        </xdr:cNvPr>
        <xdr:cNvSpPr/>
      </xdr:nvSpPr>
      <xdr:spPr>
        <a:xfrm>
          <a:off x="4711700" y="6262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27322</xdr:rowOff>
    </xdr:from>
    <xdr:ext cx="405111" cy="259045"/>
    <xdr:sp macro="" textlink="">
      <xdr:nvSpPr>
        <xdr:cNvPr id="94" name="有形固定資産減価償却率該当値テキスト">
          <a:extLst>
            <a:ext uri="{FF2B5EF4-FFF2-40B4-BE49-F238E27FC236}">
              <a16:creationId xmlns:a16="http://schemas.microsoft.com/office/drawing/2014/main" id="{2AD71D96-CA15-4668-94A3-2EAD5494A31D}"/>
            </a:ext>
          </a:extLst>
        </xdr:cNvPr>
        <xdr:cNvSpPr txBox="1"/>
      </xdr:nvSpPr>
      <xdr:spPr>
        <a:xfrm>
          <a:off x="4813300"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135799</xdr:rowOff>
    </xdr:from>
    <xdr:to>
      <xdr:col>19</xdr:col>
      <xdr:colOff>187325</xdr:colOff>
      <xdr:row>32</xdr:row>
      <xdr:rowOff>65949</xdr:rowOff>
    </xdr:to>
    <xdr:sp macro="" textlink="">
      <xdr:nvSpPr>
        <xdr:cNvPr id="95" name="楕円 94">
          <a:extLst>
            <a:ext uri="{FF2B5EF4-FFF2-40B4-BE49-F238E27FC236}">
              <a16:creationId xmlns:a16="http://schemas.microsoft.com/office/drawing/2014/main" id="{FF037C05-E1C0-4DD9-8DB4-7CEB127924B1}"/>
            </a:ext>
          </a:extLst>
        </xdr:cNvPr>
        <xdr:cNvSpPr/>
      </xdr:nvSpPr>
      <xdr:spPr>
        <a:xfrm>
          <a:off x="4000500" y="622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15149</xdr:rowOff>
    </xdr:from>
    <xdr:to>
      <xdr:col>23</xdr:col>
      <xdr:colOff>85725</xdr:colOff>
      <xdr:row>32</xdr:row>
      <xdr:rowOff>55245</xdr:rowOff>
    </xdr:to>
    <xdr:cxnSp macro="">
      <xdr:nvCxnSpPr>
        <xdr:cNvPr id="96" name="直線コネクタ 95">
          <a:extLst>
            <a:ext uri="{FF2B5EF4-FFF2-40B4-BE49-F238E27FC236}">
              <a16:creationId xmlns:a16="http://schemas.microsoft.com/office/drawing/2014/main" id="{162E7D35-EAC7-4201-B113-2815483A2146}"/>
            </a:ext>
          </a:extLst>
        </xdr:cNvPr>
        <xdr:cNvCxnSpPr/>
      </xdr:nvCxnSpPr>
      <xdr:spPr>
        <a:xfrm>
          <a:off x="4051300" y="6273074"/>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92619</xdr:rowOff>
    </xdr:from>
    <xdr:to>
      <xdr:col>15</xdr:col>
      <xdr:colOff>187325</xdr:colOff>
      <xdr:row>32</xdr:row>
      <xdr:rowOff>22769</xdr:rowOff>
    </xdr:to>
    <xdr:sp macro="" textlink="">
      <xdr:nvSpPr>
        <xdr:cNvPr id="97" name="楕円 96">
          <a:extLst>
            <a:ext uri="{FF2B5EF4-FFF2-40B4-BE49-F238E27FC236}">
              <a16:creationId xmlns:a16="http://schemas.microsoft.com/office/drawing/2014/main" id="{41795F67-0B59-46C4-B1EC-1DEBFEDA7EBD}"/>
            </a:ext>
          </a:extLst>
        </xdr:cNvPr>
        <xdr:cNvSpPr/>
      </xdr:nvSpPr>
      <xdr:spPr>
        <a:xfrm>
          <a:off x="3238500" y="617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143419</xdr:rowOff>
    </xdr:from>
    <xdr:to>
      <xdr:col>19</xdr:col>
      <xdr:colOff>136525</xdr:colOff>
      <xdr:row>32</xdr:row>
      <xdr:rowOff>15149</xdr:rowOff>
    </xdr:to>
    <xdr:cxnSp macro="">
      <xdr:nvCxnSpPr>
        <xdr:cNvPr id="98" name="直線コネクタ 97">
          <a:extLst>
            <a:ext uri="{FF2B5EF4-FFF2-40B4-BE49-F238E27FC236}">
              <a16:creationId xmlns:a16="http://schemas.microsoft.com/office/drawing/2014/main" id="{A9249C07-6F6D-40D9-BE87-9FA82197F204}"/>
            </a:ext>
          </a:extLst>
        </xdr:cNvPr>
        <xdr:cNvCxnSpPr/>
      </xdr:nvCxnSpPr>
      <xdr:spPr>
        <a:xfrm>
          <a:off x="3289300" y="6229894"/>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37102</xdr:rowOff>
    </xdr:from>
    <xdr:to>
      <xdr:col>11</xdr:col>
      <xdr:colOff>187325</xdr:colOff>
      <xdr:row>31</xdr:row>
      <xdr:rowOff>138702</xdr:rowOff>
    </xdr:to>
    <xdr:sp macro="" textlink="">
      <xdr:nvSpPr>
        <xdr:cNvPr id="99" name="楕円 98">
          <a:extLst>
            <a:ext uri="{FF2B5EF4-FFF2-40B4-BE49-F238E27FC236}">
              <a16:creationId xmlns:a16="http://schemas.microsoft.com/office/drawing/2014/main" id="{EC1C69CF-8CB4-4015-8FC5-1A5DF63927C1}"/>
            </a:ext>
          </a:extLst>
        </xdr:cNvPr>
        <xdr:cNvSpPr/>
      </xdr:nvSpPr>
      <xdr:spPr>
        <a:xfrm>
          <a:off x="24765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87902</xdr:rowOff>
    </xdr:from>
    <xdr:to>
      <xdr:col>15</xdr:col>
      <xdr:colOff>136525</xdr:colOff>
      <xdr:row>31</xdr:row>
      <xdr:rowOff>143419</xdr:rowOff>
    </xdr:to>
    <xdr:cxnSp macro="">
      <xdr:nvCxnSpPr>
        <xdr:cNvPr id="100" name="直線コネクタ 99">
          <a:extLst>
            <a:ext uri="{FF2B5EF4-FFF2-40B4-BE49-F238E27FC236}">
              <a16:creationId xmlns:a16="http://schemas.microsoft.com/office/drawing/2014/main" id="{E3B2B6D0-CD9C-4441-BA4D-ABFBE3BC8E89}"/>
            </a:ext>
          </a:extLst>
        </xdr:cNvPr>
        <xdr:cNvCxnSpPr/>
      </xdr:nvCxnSpPr>
      <xdr:spPr>
        <a:xfrm>
          <a:off x="2527300" y="6174377"/>
          <a:ext cx="762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97518</xdr:rowOff>
    </xdr:from>
    <xdr:to>
      <xdr:col>7</xdr:col>
      <xdr:colOff>187325</xdr:colOff>
      <xdr:row>31</xdr:row>
      <xdr:rowOff>27668</xdr:rowOff>
    </xdr:to>
    <xdr:sp macro="" textlink="">
      <xdr:nvSpPr>
        <xdr:cNvPr id="101" name="楕円 100">
          <a:extLst>
            <a:ext uri="{FF2B5EF4-FFF2-40B4-BE49-F238E27FC236}">
              <a16:creationId xmlns:a16="http://schemas.microsoft.com/office/drawing/2014/main" id="{7F30E238-EAC2-48BB-9672-EF3DC2B4607F}"/>
            </a:ext>
          </a:extLst>
        </xdr:cNvPr>
        <xdr:cNvSpPr/>
      </xdr:nvSpPr>
      <xdr:spPr>
        <a:xfrm>
          <a:off x="1714500" y="601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148318</xdr:rowOff>
    </xdr:from>
    <xdr:to>
      <xdr:col>11</xdr:col>
      <xdr:colOff>136525</xdr:colOff>
      <xdr:row>31</xdr:row>
      <xdr:rowOff>87902</xdr:rowOff>
    </xdr:to>
    <xdr:cxnSp macro="">
      <xdr:nvCxnSpPr>
        <xdr:cNvPr id="102" name="直線コネクタ 101">
          <a:extLst>
            <a:ext uri="{FF2B5EF4-FFF2-40B4-BE49-F238E27FC236}">
              <a16:creationId xmlns:a16="http://schemas.microsoft.com/office/drawing/2014/main" id="{D5F33048-680D-4B5C-849E-3B4BE8DA0950}"/>
            </a:ext>
          </a:extLst>
        </xdr:cNvPr>
        <xdr:cNvCxnSpPr/>
      </xdr:nvCxnSpPr>
      <xdr:spPr>
        <a:xfrm>
          <a:off x="1765300" y="6063343"/>
          <a:ext cx="762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103" name="n_1aveValue有形固定資産減価償却率">
          <a:extLst>
            <a:ext uri="{FF2B5EF4-FFF2-40B4-BE49-F238E27FC236}">
              <a16:creationId xmlns:a16="http://schemas.microsoft.com/office/drawing/2014/main" id="{3E163B6B-4D8A-4ADE-9373-CEFD6224EC89}"/>
            </a:ext>
          </a:extLst>
        </xdr:cNvPr>
        <xdr:cNvSpPr txBox="1"/>
      </xdr:nvSpPr>
      <xdr:spPr>
        <a:xfrm>
          <a:off x="3836044" y="634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104" name="n_2aveValue有形固定資産減価償却率">
          <a:extLst>
            <a:ext uri="{FF2B5EF4-FFF2-40B4-BE49-F238E27FC236}">
              <a16:creationId xmlns:a16="http://schemas.microsoft.com/office/drawing/2014/main" id="{ACBF9F11-5A25-4B66-8B53-9BAB9338D91E}"/>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105" name="n_3aveValue有形固定資産減価償却率">
          <a:extLst>
            <a:ext uri="{FF2B5EF4-FFF2-40B4-BE49-F238E27FC236}">
              <a16:creationId xmlns:a16="http://schemas.microsoft.com/office/drawing/2014/main" id="{715066E2-D68B-4FC8-BCA9-16011DF4AF0B}"/>
            </a:ext>
          </a:extLst>
        </xdr:cNvPr>
        <xdr:cNvSpPr txBox="1"/>
      </xdr:nvSpPr>
      <xdr:spPr>
        <a:xfrm>
          <a:off x="2324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6" name="n_4aveValue有形固定資産減価償却率">
          <a:extLst>
            <a:ext uri="{FF2B5EF4-FFF2-40B4-BE49-F238E27FC236}">
              <a16:creationId xmlns:a16="http://schemas.microsoft.com/office/drawing/2014/main" id="{9EF17451-302E-4571-8C34-6E906F3374B7}"/>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82476</xdr:rowOff>
    </xdr:from>
    <xdr:ext cx="405111" cy="259045"/>
    <xdr:sp macro="" textlink="">
      <xdr:nvSpPr>
        <xdr:cNvPr id="107" name="n_1mainValue有形固定資産減価償却率">
          <a:extLst>
            <a:ext uri="{FF2B5EF4-FFF2-40B4-BE49-F238E27FC236}">
              <a16:creationId xmlns:a16="http://schemas.microsoft.com/office/drawing/2014/main" id="{71A8E65B-E93F-4BC9-A76E-C38FD0A02ADF}"/>
            </a:ext>
          </a:extLst>
        </xdr:cNvPr>
        <xdr:cNvSpPr txBox="1"/>
      </xdr:nvSpPr>
      <xdr:spPr>
        <a:xfrm>
          <a:off x="3836044" y="599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39296</xdr:rowOff>
    </xdr:from>
    <xdr:ext cx="405111" cy="259045"/>
    <xdr:sp macro="" textlink="">
      <xdr:nvSpPr>
        <xdr:cNvPr id="108" name="n_2mainValue有形固定資産減価償却率">
          <a:extLst>
            <a:ext uri="{FF2B5EF4-FFF2-40B4-BE49-F238E27FC236}">
              <a16:creationId xmlns:a16="http://schemas.microsoft.com/office/drawing/2014/main" id="{A1DB2377-2630-4807-8ACA-2B3DE1FBAE0B}"/>
            </a:ext>
          </a:extLst>
        </xdr:cNvPr>
        <xdr:cNvSpPr txBox="1"/>
      </xdr:nvSpPr>
      <xdr:spPr>
        <a:xfrm>
          <a:off x="3086744" y="59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155229</xdr:rowOff>
    </xdr:from>
    <xdr:ext cx="405111" cy="259045"/>
    <xdr:sp macro="" textlink="">
      <xdr:nvSpPr>
        <xdr:cNvPr id="109" name="n_3mainValue有形固定資産減価償却率">
          <a:extLst>
            <a:ext uri="{FF2B5EF4-FFF2-40B4-BE49-F238E27FC236}">
              <a16:creationId xmlns:a16="http://schemas.microsoft.com/office/drawing/2014/main" id="{B2E62F62-0282-433C-81C8-C5883302AB2B}"/>
            </a:ext>
          </a:extLst>
        </xdr:cNvPr>
        <xdr:cNvSpPr txBox="1"/>
      </xdr:nvSpPr>
      <xdr:spPr>
        <a:xfrm>
          <a:off x="2324744" y="589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44195</xdr:rowOff>
    </xdr:from>
    <xdr:ext cx="405111" cy="259045"/>
    <xdr:sp macro="" textlink="">
      <xdr:nvSpPr>
        <xdr:cNvPr id="110" name="n_4mainValue有形固定資産減価償却率">
          <a:extLst>
            <a:ext uri="{FF2B5EF4-FFF2-40B4-BE49-F238E27FC236}">
              <a16:creationId xmlns:a16="http://schemas.microsoft.com/office/drawing/2014/main" id="{8A7663DD-DF2C-4DCE-B678-12E4FCB330C8}"/>
            </a:ext>
          </a:extLst>
        </xdr:cNvPr>
        <xdr:cNvSpPr txBox="1"/>
      </xdr:nvSpPr>
      <xdr:spPr>
        <a:xfrm>
          <a:off x="1562744" y="57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4B6F75D-8F61-41B9-B2D4-AA41875D494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8DD95E56-B93A-427E-8CE5-835410416CE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6BF211E0-2280-41F8-A1B1-4AD24F7C87B5}"/>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[ 385.2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E5422B73-7759-4E6F-BDC8-86CF3FC5F9C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2701BD3-29E5-4692-B507-BEC51F980A52}"/>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89F708C-8001-4248-B8C5-4DDBC813C2E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CF914C9-51B9-4B5E-83F0-41B50057A87B}"/>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6819EA2-D5D4-4FFE-87BC-D93B30A6EFA9}"/>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6497BFBE-091B-4D56-A3B8-8BF76DA3CC7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EB90B6D-2797-45EF-9CB9-E15D7F32EB1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FC45A51-3BA6-4D07-8D5F-CB5CDD9D813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B5496E6E-4569-4C78-808D-CF1C39BDED9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E193B468-9103-48D1-9797-84A77D918D2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游ゴシック" panose="020B0400000000000000" pitchFamily="50" charset="-128"/>
              <a:ea typeface="游ゴシック" panose="020B0400000000000000" pitchFamily="50" charset="-128"/>
            </a:rPr>
            <a:t>　平成</a:t>
          </a:r>
          <a:r>
            <a:rPr kumimoji="1" lang="en-US" altLang="ja-JP" sz="1050">
              <a:latin typeface="游ゴシック" panose="020B0400000000000000" pitchFamily="50" charset="-128"/>
              <a:ea typeface="游ゴシック" panose="020B0400000000000000" pitchFamily="50" charset="-128"/>
            </a:rPr>
            <a:t>22</a:t>
          </a:r>
          <a:r>
            <a:rPr kumimoji="1" lang="ja-JP" altLang="en-US" sz="1050">
              <a:latin typeface="游ゴシック" panose="020B0400000000000000" pitchFamily="50" charset="-128"/>
              <a:ea typeface="游ゴシック" panose="020B0400000000000000" pitchFamily="50" charset="-128"/>
            </a:rPr>
            <a:t>年度以降、年間地方債の発行額に上限を設定し借入金を抑え財政健全化を図っていることから全国平均を下回る結果となっている。しかし、施設の老朽化対策や大型ハード事業の実施により、地方債残高は増加している傾向にある。必要な事業の選択と集中により、地方債発行を抑制し財政健全化を進めていく。</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3E5A5071-EF42-4D19-A884-16383F2B5CF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73C154D8-9405-4706-9635-75D718337EF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EBEF4D8B-FD62-43A7-86FB-2D5B7B2548F2}"/>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2BB06A93-9405-417C-BB91-4A128F315B5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A2350DA7-DE1F-4E83-8E7D-4324CFDF04DE}"/>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2F9C3B06-AC0F-4A38-B562-312C97A10995}"/>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6706884A-26E1-41E1-BAD3-B839DA2B024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704DBECA-5DCA-4AC9-BFEE-2E0A86DF78E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7A1F9A63-AE95-48B6-9991-78A8D62462F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05C9065F-5078-4391-8981-DB41F605691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4B1C0774-F19A-4FD7-A079-A79B90EB7AC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75A86B79-E947-4281-A119-EAB3F140EC3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602CD534-C203-4242-8250-D14B70E83437}"/>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B6B3533B-F582-4164-BB8E-9B1E2265F36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25D2B7FA-0B14-4BF6-BBBE-3E2126B57F12}"/>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9" name="直線コネクタ 138">
          <a:extLst>
            <a:ext uri="{FF2B5EF4-FFF2-40B4-BE49-F238E27FC236}">
              <a16:creationId xmlns:a16="http://schemas.microsoft.com/office/drawing/2014/main" id="{1718052F-F11D-4FB5-A693-17DE25E76DA2}"/>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40" name="債務償還比率最小値テキスト">
          <a:extLst>
            <a:ext uri="{FF2B5EF4-FFF2-40B4-BE49-F238E27FC236}">
              <a16:creationId xmlns:a16="http://schemas.microsoft.com/office/drawing/2014/main" id="{7D8D145C-61AF-4136-B7BB-8F9844FD8816}"/>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41" name="直線コネクタ 140">
          <a:extLst>
            <a:ext uri="{FF2B5EF4-FFF2-40B4-BE49-F238E27FC236}">
              <a16:creationId xmlns:a16="http://schemas.microsoft.com/office/drawing/2014/main" id="{BA01D0AF-129E-4B28-A659-74E426A67725}"/>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B3D1D4B5-0DC4-4455-A4D9-E146839E70C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4C15A331-E49C-4EB9-A393-CC155C4416D1}"/>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55177</xdr:rowOff>
    </xdr:from>
    <xdr:ext cx="469744" cy="259045"/>
    <xdr:sp macro="" textlink="">
      <xdr:nvSpPr>
        <xdr:cNvPr id="144" name="債務償還比率平均値テキスト">
          <a:extLst>
            <a:ext uri="{FF2B5EF4-FFF2-40B4-BE49-F238E27FC236}">
              <a16:creationId xmlns:a16="http://schemas.microsoft.com/office/drawing/2014/main" id="{375F3C69-F41E-4C18-9449-DCD048CAB011}"/>
            </a:ext>
          </a:extLst>
        </xdr:cNvPr>
        <xdr:cNvSpPr txBox="1"/>
      </xdr:nvSpPr>
      <xdr:spPr>
        <a:xfrm>
          <a:off x="14846300" y="5970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45" name="フローチャート: 判断 144">
          <a:extLst>
            <a:ext uri="{FF2B5EF4-FFF2-40B4-BE49-F238E27FC236}">
              <a16:creationId xmlns:a16="http://schemas.microsoft.com/office/drawing/2014/main" id="{31DE479D-EE5D-4169-BE32-E1D8BD77BE9F}"/>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6" name="フローチャート: 判断 145">
          <a:extLst>
            <a:ext uri="{FF2B5EF4-FFF2-40B4-BE49-F238E27FC236}">
              <a16:creationId xmlns:a16="http://schemas.microsoft.com/office/drawing/2014/main" id="{BE16D5F7-19D6-4EF2-825A-6A5567DA30A1}"/>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7" name="フローチャート: 判断 146">
          <a:extLst>
            <a:ext uri="{FF2B5EF4-FFF2-40B4-BE49-F238E27FC236}">
              <a16:creationId xmlns:a16="http://schemas.microsoft.com/office/drawing/2014/main" id="{533F71A2-7621-4FF1-85F2-329F5ED3940A}"/>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8" name="フローチャート: 判断 147">
          <a:extLst>
            <a:ext uri="{FF2B5EF4-FFF2-40B4-BE49-F238E27FC236}">
              <a16:creationId xmlns:a16="http://schemas.microsoft.com/office/drawing/2014/main" id="{248D5DDA-1817-41EB-92CD-EACE352A12F5}"/>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9" name="フローチャート: 判断 148">
          <a:extLst>
            <a:ext uri="{FF2B5EF4-FFF2-40B4-BE49-F238E27FC236}">
              <a16:creationId xmlns:a16="http://schemas.microsoft.com/office/drawing/2014/main" id="{391CA5C5-C3C6-4891-BC0A-3BD3EEC399F2}"/>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A5BE14B-4644-423C-9090-66BA13DB9AAA}"/>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CFC7FE4-2E0E-4FC5-871E-78C5F07D7B4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D7CD8FA-D7C5-4940-B93A-6473E9B8918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4F4EB9C3-4365-4AAA-86E6-4C78AFE4D28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96479F6D-BFFC-40E7-87BA-F399E16612F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40047</xdr:rowOff>
    </xdr:from>
    <xdr:to>
      <xdr:col>76</xdr:col>
      <xdr:colOff>73025</xdr:colOff>
      <xdr:row>30</xdr:row>
      <xdr:rowOff>141647</xdr:rowOff>
    </xdr:to>
    <xdr:sp macro="" textlink="">
      <xdr:nvSpPr>
        <xdr:cNvPr id="155" name="楕円 154">
          <a:extLst>
            <a:ext uri="{FF2B5EF4-FFF2-40B4-BE49-F238E27FC236}">
              <a16:creationId xmlns:a16="http://schemas.microsoft.com/office/drawing/2014/main" id="{C45B8C54-270B-4945-B6E1-EB3477BAC1C3}"/>
            </a:ext>
          </a:extLst>
        </xdr:cNvPr>
        <xdr:cNvSpPr/>
      </xdr:nvSpPr>
      <xdr:spPr>
        <a:xfrm>
          <a:off x="14744700" y="59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62924</xdr:rowOff>
    </xdr:from>
    <xdr:ext cx="469744" cy="259045"/>
    <xdr:sp macro="" textlink="">
      <xdr:nvSpPr>
        <xdr:cNvPr id="156" name="債務償還比率該当値テキスト">
          <a:extLst>
            <a:ext uri="{FF2B5EF4-FFF2-40B4-BE49-F238E27FC236}">
              <a16:creationId xmlns:a16="http://schemas.microsoft.com/office/drawing/2014/main" id="{7F5B32DE-26D6-4212-B0A3-3A02B3A4E8BB}"/>
            </a:ext>
          </a:extLst>
        </xdr:cNvPr>
        <xdr:cNvSpPr txBox="1"/>
      </xdr:nvSpPr>
      <xdr:spPr>
        <a:xfrm>
          <a:off x="14846300" y="5806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138271</xdr:rowOff>
    </xdr:from>
    <xdr:to>
      <xdr:col>72</xdr:col>
      <xdr:colOff>123825</xdr:colOff>
      <xdr:row>30</xdr:row>
      <xdr:rowOff>68421</xdr:rowOff>
    </xdr:to>
    <xdr:sp macro="" textlink="">
      <xdr:nvSpPr>
        <xdr:cNvPr id="157" name="楕円 156">
          <a:extLst>
            <a:ext uri="{FF2B5EF4-FFF2-40B4-BE49-F238E27FC236}">
              <a16:creationId xmlns:a16="http://schemas.microsoft.com/office/drawing/2014/main" id="{2BA9ABAF-6A65-4FF6-95FE-A704AA4AEA19}"/>
            </a:ext>
          </a:extLst>
        </xdr:cNvPr>
        <xdr:cNvSpPr/>
      </xdr:nvSpPr>
      <xdr:spPr>
        <a:xfrm>
          <a:off x="14033500" y="588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17621</xdr:rowOff>
    </xdr:from>
    <xdr:to>
      <xdr:col>76</xdr:col>
      <xdr:colOff>22225</xdr:colOff>
      <xdr:row>30</xdr:row>
      <xdr:rowOff>90847</xdr:rowOff>
    </xdr:to>
    <xdr:cxnSp macro="">
      <xdr:nvCxnSpPr>
        <xdr:cNvPr id="158" name="直線コネクタ 157">
          <a:extLst>
            <a:ext uri="{FF2B5EF4-FFF2-40B4-BE49-F238E27FC236}">
              <a16:creationId xmlns:a16="http://schemas.microsoft.com/office/drawing/2014/main" id="{124F86B4-36BB-4D33-BC9B-D7C404081D51}"/>
            </a:ext>
          </a:extLst>
        </xdr:cNvPr>
        <xdr:cNvCxnSpPr/>
      </xdr:nvCxnSpPr>
      <xdr:spPr>
        <a:xfrm>
          <a:off x="14084300" y="5932646"/>
          <a:ext cx="711200" cy="7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61987</xdr:rowOff>
    </xdr:from>
    <xdr:to>
      <xdr:col>68</xdr:col>
      <xdr:colOff>123825</xdr:colOff>
      <xdr:row>29</xdr:row>
      <xdr:rowOff>163587</xdr:rowOff>
    </xdr:to>
    <xdr:sp macro="" textlink="">
      <xdr:nvSpPr>
        <xdr:cNvPr id="159" name="楕円 158">
          <a:extLst>
            <a:ext uri="{FF2B5EF4-FFF2-40B4-BE49-F238E27FC236}">
              <a16:creationId xmlns:a16="http://schemas.microsoft.com/office/drawing/2014/main" id="{9E2CD32D-E6E3-4E91-A895-BACE8E93558E}"/>
            </a:ext>
          </a:extLst>
        </xdr:cNvPr>
        <xdr:cNvSpPr/>
      </xdr:nvSpPr>
      <xdr:spPr>
        <a:xfrm>
          <a:off x="13271500" y="580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112787</xdr:rowOff>
    </xdr:from>
    <xdr:to>
      <xdr:col>72</xdr:col>
      <xdr:colOff>73025</xdr:colOff>
      <xdr:row>30</xdr:row>
      <xdr:rowOff>17621</xdr:rowOff>
    </xdr:to>
    <xdr:cxnSp macro="">
      <xdr:nvCxnSpPr>
        <xdr:cNvPr id="160" name="直線コネクタ 159">
          <a:extLst>
            <a:ext uri="{FF2B5EF4-FFF2-40B4-BE49-F238E27FC236}">
              <a16:creationId xmlns:a16="http://schemas.microsoft.com/office/drawing/2014/main" id="{A94DACE3-289D-4E14-BA00-6D3CBED5A2F1}"/>
            </a:ext>
          </a:extLst>
        </xdr:cNvPr>
        <xdr:cNvCxnSpPr/>
      </xdr:nvCxnSpPr>
      <xdr:spPr>
        <a:xfrm>
          <a:off x="13322300" y="5856362"/>
          <a:ext cx="762000" cy="7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58748</xdr:rowOff>
    </xdr:from>
    <xdr:to>
      <xdr:col>64</xdr:col>
      <xdr:colOff>123825</xdr:colOff>
      <xdr:row>29</xdr:row>
      <xdr:rowOff>160348</xdr:rowOff>
    </xdr:to>
    <xdr:sp macro="" textlink="">
      <xdr:nvSpPr>
        <xdr:cNvPr id="161" name="楕円 160">
          <a:extLst>
            <a:ext uri="{FF2B5EF4-FFF2-40B4-BE49-F238E27FC236}">
              <a16:creationId xmlns:a16="http://schemas.microsoft.com/office/drawing/2014/main" id="{DD72955C-D9C8-49AD-9FF1-52905E7BACA4}"/>
            </a:ext>
          </a:extLst>
        </xdr:cNvPr>
        <xdr:cNvSpPr/>
      </xdr:nvSpPr>
      <xdr:spPr>
        <a:xfrm>
          <a:off x="12509500" y="580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109548</xdr:rowOff>
    </xdr:from>
    <xdr:to>
      <xdr:col>68</xdr:col>
      <xdr:colOff>73025</xdr:colOff>
      <xdr:row>29</xdr:row>
      <xdr:rowOff>112787</xdr:rowOff>
    </xdr:to>
    <xdr:cxnSp macro="">
      <xdr:nvCxnSpPr>
        <xdr:cNvPr id="162" name="直線コネクタ 161">
          <a:extLst>
            <a:ext uri="{FF2B5EF4-FFF2-40B4-BE49-F238E27FC236}">
              <a16:creationId xmlns:a16="http://schemas.microsoft.com/office/drawing/2014/main" id="{BBAAB776-B2A5-4FC1-8949-61458F4C284D}"/>
            </a:ext>
          </a:extLst>
        </xdr:cNvPr>
        <xdr:cNvCxnSpPr/>
      </xdr:nvCxnSpPr>
      <xdr:spPr>
        <a:xfrm>
          <a:off x="12560300" y="5853123"/>
          <a:ext cx="762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30872</xdr:rowOff>
    </xdr:from>
    <xdr:to>
      <xdr:col>60</xdr:col>
      <xdr:colOff>123825</xdr:colOff>
      <xdr:row>30</xdr:row>
      <xdr:rowOff>132472</xdr:rowOff>
    </xdr:to>
    <xdr:sp macro="" textlink="">
      <xdr:nvSpPr>
        <xdr:cNvPr id="163" name="楕円 162">
          <a:extLst>
            <a:ext uri="{FF2B5EF4-FFF2-40B4-BE49-F238E27FC236}">
              <a16:creationId xmlns:a16="http://schemas.microsoft.com/office/drawing/2014/main" id="{E4B1ED15-0244-4FD7-8A46-1113C8DB1F0D}"/>
            </a:ext>
          </a:extLst>
        </xdr:cNvPr>
        <xdr:cNvSpPr/>
      </xdr:nvSpPr>
      <xdr:spPr>
        <a:xfrm>
          <a:off x="11747500" y="594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109548</xdr:rowOff>
    </xdr:from>
    <xdr:to>
      <xdr:col>64</xdr:col>
      <xdr:colOff>73025</xdr:colOff>
      <xdr:row>30</xdr:row>
      <xdr:rowOff>81672</xdr:rowOff>
    </xdr:to>
    <xdr:cxnSp macro="">
      <xdr:nvCxnSpPr>
        <xdr:cNvPr id="164" name="直線コネクタ 163">
          <a:extLst>
            <a:ext uri="{FF2B5EF4-FFF2-40B4-BE49-F238E27FC236}">
              <a16:creationId xmlns:a16="http://schemas.microsoft.com/office/drawing/2014/main" id="{8AF34594-377D-4519-9BC7-A8EBF796AFAD}"/>
            </a:ext>
          </a:extLst>
        </xdr:cNvPr>
        <xdr:cNvCxnSpPr/>
      </xdr:nvCxnSpPr>
      <xdr:spPr>
        <a:xfrm flipV="1">
          <a:off x="11798300" y="5853123"/>
          <a:ext cx="762000" cy="143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65" name="n_1aveValue債務償還比率">
          <a:extLst>
            <a:ext uri="{FF2B5EF4-FFF2-40B4-BE49-F238E27FC236}">
              <a16:creationId xmlns:a16="http://schemas.microsoft.com/office/drawing/2014/main" id="{5A5C1311-9436-4D73-98BD-F23BB5167802}"/>
            </a:ext>
          </a:extLst>
        </xdr:cNvPr>
        <xdr:cNvSpPr txBox="1"/>
      </xdr:nvSpPr>
      <xdr:spPr>
        <a:xfrm>
          <a:off x="13836727" y="606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6" name="n_2aveValue債務償還比率">
          <a:extLst>
            <a:ext uri="{FF2B5EF4-FFF2-40B4-BE49-F238E27FC236}">
              <a16:creationId xmlns:a16="http://schemas.microsoft.com/office/drawing/2014/main" id="{0D243CC0-1066-4695-9667-951EE672363D}"/>
            </a:ext>
          </a:extLst>
        </xdr:cNvPr>
        <xdr:cNvSpPr txBox="1"/>
      </xdr:nvSpPr>
      <xdr:spPr>
        <a:xfrm>
          <a:off x="130874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7" name="n_3aveValue債務償還比率">
          <a:extLst>
            <a:ext uri="{FF2B5EF4-FFF2-40B4-BE49-F238E27FC236}">
              <a16:creationId xmlns:a16="http://schemas.microsoft.com/office/drawing/2014/main" id="{48E8C6C5-8041-429B-832C-D620A584B6F1}"/>
            </a:ext>
          </a:extLst>
        </xdr:cNvPr>
        <xdr:cNvSpPr txBox="1"/>
      </xdr:nvSpPr>
      <xdr:spPr>
        <a:xfrm>
          <a:off x="12325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8" name="n_4aveValue債務償還比率">
          <a:extLst>
            <a:ext uri="{FF2B5EF4-FFF2-40B4-BE49-F238E27FC236}">
              <a16:creationId xmlns:a16="http://schemas.microsoft.com/office/drawing/2014/main" id="{5299E2DF-A87E-4EB9-B69E-DA12521F2213}"/>
            </a:ext>
          </a:extLst>
        </xdr:cNvPr>
        <xdr:cNvSpPr txBox="1"/>
      </xdr:nvSpPr>
      <xdr:spPr>
        <a:xfrm>
          <a:off x="11563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84948</xdr:rowOff>
    </xdr:from>
    <xdr:ext cx="469744" cy="259045"/>
    <xdr:sp macro="" textlink="">
      <xdr:nvSpPr>
        <xdr:cNvPr id="169" name="n_1mainValue債務償還比率">
          <a:extLst>
            <a:ext uri="{FF2B5EF4-FFF2-40B4-BE49-F238E27FC236}">
              <a16:creationId xmlns:a16="http://schemas.microsoft.com/office/drawing/2014/main" id="{7B60F9D6-F726-4AC2-8BEA-A6AF659772DF}"/>
            </a:ext>
          </a:extLst>
        </xdr:cNvPr>
        <xdr:cNvSpPr txBox="1"/>
      </xdr:nvSpPr>
      <xdr:spPr>
        <a:xfrm>
          <a:off x="13836727" y="565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8664</xdr:rowOff>
    </xdr:from>
    <xdr:ext cx="469744" cy="259045"/>
    <xdr:sp macro="" textlink="">
      <xdr:nvSpPr>
        <xdr:cNvPr id="170" name="n_2mainValue債務償還比率">
          <a:extLst>
            <a:ext uri="{FF2B5EF4-FFF2-40B4-BE49-F238E27FC236}">
              <a16:creationId xmlns:a16="http://schemas.microsoft.com/office/drawing/2014/main" id="{E59B54C2-1F48-4E68-95C0-DED8332C20D8}"/>
            </a:ext>
          </a:extLst>
        </xdr:cNvPr>
        <xdr:cNvSpPr txBox="1"/>
      </xdr:nvSpPr>
      <xdr:spPr>
        <a:xfrm>
          <a:off x="13087427" y="558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5425</xdr:rowOff>
    </xdr:from>
    <xdr:ext cx="469744" cy="259045"/>
    <xdr:sp macro="" textlink="">
      <xdr:nvSpPr>
        <xdr:cNvPr id="171" name="n_3mainValue債務償還比率">
          <a:extLst>
            <a:ext uri="{FF2B5EF4-FFF2-40B4-BE49-F238E27FC236}">
              <a16:creationId xmlns:a16="http://schemas.microsoft.com/office/drawing/2014/main" id="{7BB4C15D-5FED-4862-9311-64446D8951EA}"/>
            </a:ext>
          </a:extLst>
        </xdr:cNvPr>
        <xdr:cNvSpPr txBox="1"/>
      </xdr:nvSpPr>
      <xdr:spPr>
        <a:xfrm>
          <a:off x="12325427" y="5577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148999</xdr:rowOff>
    </xdr:from>
    <xdr:ext cx="469744" cy="259045"/>
    <xdr:sp macro="" textlink="">
      <xdr:nvSpPr>
        <xdr:cNvPr id="172" name="n_4mainValue債務償還比率">
          <a:extLst>
            <a:ext uri="{FF2B5EF4-FFF2-40B4-BE49-F238E27FC236}">
              <a16:creationId xmlns:a16="http://schemas.microsoft.com/office/drawing/2014/main" id="{EB1C2CE6-8760-4140-829A-1D8EB0FB11DA}"/>
            </a:ext>
          </a:extLst>
        </xdr:cNvPr>
        <xdr:cNvSpPr txBox="1"/>
      </xdr:nvSpPr>
      <xdr:spPr>
        <a:xfrm>
          <a:off x="11563427" y="572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DD7CA07B-63E4-4AB0-B14A-0A860816A42F}"/>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4A90ABE-C40A-42E4-B8BC-92B7605E62C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68985DE6-2F8D-465F-95BD-5AAF84A6C6C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EEE733A5-40C4-43CC-86FC-756B7E81FDB7}"/>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17751F46-24F1-4687-86EA-2D5195C0E5E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D69F3F83-1CD6-4D61-B42E-C0383E6D956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90C1BC6-89A8-4B6C-AC14-E8BF01E8851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7243BFB-B913-4EE6-89D8-E182FA5D713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42B5002-F1E0-4857-9881-2E94231A007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BCD194F-E600-4E2F-B26B-BDC947E74B6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福井県南越前町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D7D98D2-F87E-4E32-B867-75C8E6AD126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34EB7F-AE0B-485B-BDE2-5D921ABB3D0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18A14B-6BB7-4449-9A0E-D28CA0BF821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E949251-98C2-49E5-B629-0C1F5BF99A3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4E8A994-6025-4BD0-B79E-9AE21118D76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1D55746-4DB6-49E7-9830-A924EA0FD9F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9,448
9,359
343.69
13,313,826
12,390,435
668,364
5,293,547
6,658,694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1FA1EDE-B1D0-47F1-A3CF-95650B2889D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9A9A130-3AA4-457A-BB80-3AD9BDD6348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C1753E-C6AA-4BFC-8FAF-3AF93926B29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AA45D2-0269-4B4D-80EC-D492AECB016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3FDAFE-62C0-4788-B9A2-A6496FD1769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CA4B749-265F-49A0-9E51-6FEDF2231A7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5E31B5-938C-40E6-95C2-8FAA1EE0F93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6CBAD01-521C-4DC1-8166-C885BB217F3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5E156F0-9EE1-4AD3-B48C-93991CEAB05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12AFD89-22AD-4556-8F5F-438A4B37B2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701B92C-47AA-4CD2-A599-4EE7B5D8707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76EFF9-7E34-4AE5-AD8B-205FACDAF4F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7676E12-BC55-450C-AF5E-BBB225036F4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142851C-A653-4C0D-9112-9E5AE5C9E29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73EFCA2-A79B-4A71-A48E-91D8AE5E9E6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43E8EF-B149-4201-B30C-AB0CB4EE01F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ECEBF12-5210-419C-9BA6-7DA40AC3717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58C0B2-71CF-43E2-88AB-AC28CF27A9E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DF415C-441C-4772-86B6-70B4CD3A675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5180128-8AFD-448A-999B-721B77CC4F2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053E7F6-599B-4810-9427-91ABCA9496A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B6CF8EE-AF0E-46A6-AEED-5507F24F22D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EC34B24-75B1-4D2C-89E4-32E94E871B9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53C0B1F-3DE3-48AF-AA37-E58E6CB8F4F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AE2ABAB-7FEF-4AF6-B636-101C88A7298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C5580C-0A54-4BB2-8168-0512054025B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CAEF33A-6702-4A2C-816F-1619EA52647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BB85628-DEA6-44B5-AF72-76F0054A9F1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2B89903-E6C9-4CD9-9085-6A56870B23A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1CB8B1-9AA7-4CD5-99C7-D82DD5D224C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1246973-4EAB-46A8-B124-0678B4E0B3D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9A80442-D760-45DA-B7DE-CB911070780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EAD51D8-7340-4913-99C3-32C725E55F5E}"/>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12D5144-4062-4216-BA08-1BAEC98B50F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CF2A1E1-4642-40CA-A1CF-E9D64F8BF2D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5799EF7-C947-4364-893E-51BDB2289E9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45FA3AB-07DE-4E88-A32A-0ABA50491E0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D0AB2DA-D1DB-4078-8A14-6FB2CB23B941}"/>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353FE94-8AD1-4815-9270-B33BF47F563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F8358A9-A650-406E-9D70-A930476AC44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69C7249-4E16-4E79-A4A6-8BF7E8F544A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FBD1F8E-256A-40E8-A549-597B80DE1A4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77791E1-819F-4905-9933-38505CBF9A9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DC402FA-AE88-4728-A7DF-C88F1F5A01A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B73D5FB-F0C7-4737-AE18-31658F84ADE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96C2702E-90E0-4843-B02D-6C5F494B7106}"/>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4A8F8033-FF5C-414A-A06E-F041B75111E8}"/>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CE223685-F8B2-438C-A22B-AE288935840D}"/>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7B6AECE3-4221-4EAA-B258-26A4312C28DB}"/>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342D89AC-41C4-4F09-B669-1A07280B8E82}"/>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0CD84038-E4F0-4DB2-A988-9A9615EE4A45}"/>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D4401B78-625B-4AFE-A577-9F401FA1F289}"/>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A01F3DB1-B42C-4149-86C1-32EE3044558D}"/>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D344527A-8C7A-4496-9CC0-F76B8F5D1C07}"/>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CC860805-A1D8-4D8D-9724-408582F93A5B}"/>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7CE86FBF-8FD6-4558-AD7A-0E25314985D2}"/>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083AC7C-8F4A-4204-B1D6-CE4C2B9F087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043BBEE-6E8E-4F6A-889F-FD1CE54569A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EB40EB8-0C3C-40A2-8B31-A3682743DD3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3B8337E-7AD4-4475-82A9-25046CF8A55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6FF16BC-D94C-4FCC-9486-8CBB5D2AE41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128270</xdr:rowOff>
    </xdr:from>
    <xdr:to>
      <xdr:col>24</xdr:col>
      <xdr:colOff>114300</xdr:colOff>
      <xdr:row>38</xdr:row>
      <xdr:rowOff>58420</xdr:rowOff>
    </xdr:to>
    <xdr:sp macro="" textlink="">
      <xdr:nvSpPr>
        <xdr:cNvPr id="73" name="楕円 72">
          <a:extLst>
            <a:ext uri="{FF2B5EF4-FFF2-40B4-BE49-F238E27FC236}">
              <a16:creationId xmlns:a16="http://schemas.microsoft.com/office/drawing/2014/main" id="{C8A5529E-7310-4F21-8EA0-031FFF4D0F8A}"/>
            </a:ext>
          </a:extLst>
        </xdr:cNvPr>
        <xdr:cNvSpPr/>
      </xdr:nvSpPr>
      <xdr:spPr>
        <a:xfrm>
          <a:off x="45847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151147</xdr:rowOff>
    </xdr:from>
    <xdr:ext cx="405111" cy="259045"/>
    <xdr:sp macro="" textlink="">
      <xdr:nvSpPr>
        <xdr:cNvPr id="74" name="【道路】&#10;有形固定資産減価償却率該当値テキスト">
          <a:extLst>
            <a:ext uri="{FF2B5EF4-FFF2-40B4-BE49-F238E27FC236}">
              <a16:creationId xmlns:a16="http://schemas.microsoft.com/office/drawing/2014/main" id="{7437C875-D83C-469D-BB51-71D858605FB7}"/>
            </a:ext>
          </a:extLst>
        </xdr:cNvPr>
        <xdr:cNvSpPr txBox="1"/>
      </xdr:nvSpPr>
      <xdr:spPr>
        <a:xfrm>
          <a:off x="4673600"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105410</xdr:rowOff>
    </xdr:from>
    <xdr:to>
      <xdr:col>20</xdr:col>
      <xdr:colOff>38100</xdr:colOff>
      <xdr:row>38</xdr:row>
      <xdr:rowOff>35560</xdr:rowOff>
    </xdr:to>
    <xdr:sp macro="" textlink="">
      <xdr:nvSpPr>
        <xdr:cNvPr id="75" name="楕円 74">
          <a:extLst>
            <a:ext uri="{FF2B5EF4-FFF2-40B4-BE49-F238E27FC236}">
              <a16:creationId xmlns:a16="http://schemas.microsoft.com/office/drawing/2014/main" id="{2B6CA446-24B8-4CF2-9464-8A52452C5114}"/>
            </a:ext>
          </a:extLst>
        </xdr:cNvPr>
        <xdr:cNvSpPr/>
      </xdr:nvSpPr>
      <xdr:spPr>
        <a:xfrm>
          <a:off x="3746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156210</xdr:rowOff>
    </xdr:from>
    <xdr:to>
      <xdr:col>24</xdr:col>
      <xdr:colOff>63500</xdr:colOff>
      <xdr:row>38</xdr:row>
      <xdr:rowOff>7620</xdr:rowOff>
    </xdr:to>
    <xdr:cxnSp macro="">
      <xdr:nvCxnSpPr>
        <xdr:cNvPr id="76" name="直線コネクタ 75">
          <a:extLst>
            <a:ext uri="{FF2B5EF4-FFF2-40B4-BE49-F238E27FC236}">
              <a16:creationId xmlns:a16="http://schemas.microsoft.com/office/drawing/2014/main" id="{0BF7D6FC-3D35-4674-9695-243C33694EAB}"/>
            </a:ext>
          </a:extLst>
        </xdr:cNvPr>
        <xdr:cNvCxnSpPr/>
      </xdr:nvCxnSpPr>
      <xdr:spPr>
        <a:xfrm>
          <a:off x="3797300" y="64998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80645</xdr:rowOff>
    </xdr:from>
    <xdr:to>
      <xdr:col>15</xdr:col>
      <xdr:colOff>101600</xdr:colOff>
      <xdr:row>38</xdr:row>
      <xdr:rowOff>10795</xdr:rowOff>
    </xdr:to>
    <xdr:sp macro="" textlink="">
      <xdr:nvSpPr>
        <xdr:cNvPr id="77" name="楕円 76">
          <a:extLst>
            <a:ext uri="{FF2B5EF4-FFF2-40B4-BE49-F238E27FC236}">
              <a16:creationId xmlns:a16="http://schemas.microsoft.com/office/drawing/2014/main" id="{D2105F25-98E4-4A2C-809A-31A0B85006D3}"/>
            </a:ext>
          </a:extLst>
        </xdr:cNvPr>
        <xdr:cNvSpPr/>
      </xdr:nvSpPr>
      <xdr:spPr>
        <a:xfrm>
          <a:off x="2857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131445</xdr:rowOff>
    </xdr:from>
    <xdr:to>
      <xdr:col>19</xdr:col>
      <xdr:colOff>177800</xdr:colOff>
      <xdr:row>37</xdr:row>
      <xdr:rowOff>156210</xdr:rowOff>
    </xdr:to>
    <xdr:cxnSp macro="">
      <xdr:nvCxnSpPr>
        <xdr:cNvPr id="78" name="直線コネクタ 77">
          <a:extLst>
            <a:ext uri="{FF2B5EF4-FFF2-40B4-BE49-F238E27FC236}">
              <a16:creationId xmlns:a16="http://schemas.microsoft.com/office/drawing/2014/main" id="{7F4ED0ED-C078-4181-A0C5-99EE8DEA2DEE}"/>
            </a:ext>
          </a:extLst>
        </xdr:cNvPr>
        <xdr:cNvCxnSpPr/>
      </xdr:nvCxnSpPr>
      <xdr:spPr>
        <a:xfrm>
          <a:off x="2908300" y="647509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50165</xdr:rowOff>
    </xdr:from>
    <xdr:to>
      <xdr:col>10</xdr:col>
      <xdr:colOff>165100</xdr:colOff>
      <xdr:row>37</xdr:row>
      <xdr:rowOff>151765</xdr:rowOff>
    </xdr:to>
    <xdr:sp macro="" textlink="">
      <xdr:nvSpPr>
        <xdr:cNvPr id="79" name="楕円 78">
          <a:extLst>
            <a:ext uri="{FF2B5EF4-FFF2-40B4-BE49-F238E27FC236}">
              <a16:creationId xmlns:a16="http://schemas.microsoft.com/office/drawing/2014/main" id="{CE5D0399-1B45-4C27-8CF0-9EE85775970F}"/>
            </a:ext>
          </a:extLst>
        </xdr:cNvPr>
        <xdr:cNvSpPr/>
      </xdr:nvSpPr>
      <xdr:spPr>
        <a:xfrm>
          <a:off x="1968500" y="639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100965</xdr:rowOff>
    </xdr:from>
    <xdr:to>
      <xdr:col>15</xdr:col>
      <xdr:colOff>50800</xdr:colOff>
      <xdr:row>37</xdr:row>
      <xdr:rowOff>131445</xdr:rowOff>
    </xdr:to>
    <xdr:cxnSp macro="">
      <xdr:nvCxnSpPr>
        <xdr:cNvPr id="80" name="直線コネクタ 79">
          <a:extLst>
            <a:ext uri="{FF2B5EF4-FFF2-40B4-BE49-F238E27FC236}">
              <a16:creationId xmlns:a16="http://schemas.microsoft.com/office/drawing/2014/main" id="{4C6D700B-4EE9-4185-94CC-B3FFF36033CE}"/>
            </a:ext>
          </a:extLst>
        </xdr:cNvPr>
        <xdr:cNvCxnSpPr/>
      </xdr:nvCxnSpPr>
      <xdr:spPr>
        <a:xfrm>
          <a:off x="2019300" y="64446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126365</xdr:rowOff>
    </xdr:from>
    <xdr:to>
      <xdr:col>6</xdr:col>
      <xdr:colOff>38100</xdr:colOff>
      <xdr:row>36</xdr:row>
      <xdr:rowOff>56515</xdr:rowOff>
    </xdr:to>
    <xdr:sp macro="" textlink="">
      <xdr:nvSpPr>
        <xdr:cNvPr id="81" name="楕円 80">
          <a:extLst>
            <a:ext uri="{FF2B5EF4-FFF2-40B4-BE49-F238E27FC236}">
              <a16:creationId xmlns:a16="http://schemas.microsoft.com/office/drawing/2014/main" id="{011892B7-7704-4D9F-A0F6-311E9E97D904}"/>
            </a:ext>
          </a:extLst>
        </xdr:cNvPr>
        <xdr:cNvSpPr/>
      </xdr:nvSpPr>
      <xdr:spPr>
        <a:xfrm>
          <a:off x="1079500" y="612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5715</xdr:rowOff>
    </xdr:from>
    <xdr:to>
      <xdr:col>10</xdr:col>
      <xdr:colOff>114300</xdr:colOff>
      <xdr:row>37</xdr:row>
      <xdr:rowOff>100965</xdr:rowOff>
    </xdr:to>
    <xdr:cxnSp macro="">
      <xdr:nvCxnSpPr>
        <xdr:cNvPr id="82" name="直線コネクタ 81">
          <a:extLst>
            <a:ext uri="{FF2B5EF4-FFF2-40B4-BE49-F238E27FC236}">
              <a16:creationId xmlns:a16="http://schemas.microsoft.com/office/drawing/2014/main" id="{324ED7C8-B3F2-45C0-97DE-897A30422B6E}"/>
            </a:ext>
          </a:extLst>
        </xdr:cNvPr>
        <xdr:cNvCxnSpPr/>
      </xdr:nvCxnSpPr>
      <xdr:spPr>
        <a:xfrm>
          <a:off x="1130300" y="6177915"/>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F5B8A182-445A-4C41-8F86-D13FC0F3A1BF}"/>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F66797ED-6FCC-4686-9A4A-EA4023F73255}"/>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38FB89BE-6EE8-479A-B1F4-A8A987E97EC6}"/>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2E71CE9D-036B-4565-89CF-71F2CDD415A6}"/>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52087</xdr:rowOff>
    </xdr:from>
    <xdr:ext cx="405111" cy="259045"/>
    <xdr:sp macro="" textlink="">
      <xdr:nvSpPr>
        <xdr:cNvPr id="87" name="n_1mainValue【道路】&#10;有形固定資産減価償却率">
          <a:extLst>
            <a:ext uri="{FF2B5EF4-FFF2-40B4-BE49-F238E27FC236}">
              <a16:creationId xmlns:a16="http://schemas.microsoft.com/office/drawing/2014/main" id="{41ABD9D8-8D20-453F-913E-2EA709FEE87A}"/>
            </a:ext>
          </a:extLst>
        </xdr:cNvPr>
        <xdr:cNvSpPr txBox="1"/>
      </xdr:nvSpPr>
      <xdr:spPr>
        <a:xfrm>
          <a:off x="35820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27322</xdr:rowOff>
    </xdr:from>
    <xdr:ext cx="405111" cy="259045"/>
    <xdr:sp macro="" textlink="">
      <xdr:nvSpPr>
        <xdr:cNvPr id="88" name="n_2mainValue【道路】&#10;有形固定資産減価償却率">
          <a:extLst>
            <a:ext uri="{FF2B5EF4-FFF2-40B4-BE49-F238E27FC236}">
              <a16:creationId xmlns:a16="http://schemas.microsoft.com/office/drawing/2014/main" id="{E6177C85-5E3E-4877-9FF4-FD54E6A0373F}"/>
            </a:ext>
          </a:extLst>
        </xdr:cNvPr>
        <xdr:cNvSpPr txBox="1"/>
      </xdr:nvSpPr>
      <xdr:spPr>
        <a:xfrm>
          <a:off x="2705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168292</xdr:rowOff>
    </xdr:from>
    <xdr:ext cx="405111" cy="259045"/>
    <xdr:sp macro="" textlink="">
      <xdr:nvSpPr>
        <xdr:cNvPr id="89" name="n_3mainValue【道路】&#10;有形固定資産減価償却率">
          <a:extLst>
            <a:ext uri="{FF2B5EF4-FFF2-40B4-BE49-F238E27FC236}">
              <a16:creationId xmlns:a16="http://schemas.microsoft.com/office/drawing/2014/main" id="{27BD86BE-E5EA-44DD-821D-F1C585BF1910}"/>
            </a:ext>
          </a:extLst>
        </xdr:cNvPr>
        <xdr:cNvSpPr txBox="1"/>
      </xdr:nvSpPr>
      <xdr:spPr>
        <a:xfrm>
          <a:off x="1816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73042</xdr:rowOff>
    </xdr:from>
    <xdr:ext cx="405111" cy="259045"/>
    <xdr:sp macro="" textlink="">
      <xdr:nvSpPr>
        <xdr:cNvPr id="90" name="n_4mainValue【道路】&#10;有形固定資産減価償却率">
          <a:extLst>
            <a:ext uri="{FF2B5EF4-FFF2-40B4-BE49-F238E27FC236}">
              <a16:creationId xmlns:a16="http://schemas.microsoft.com/office/drawing/2014/main" id="{EE45D2F9-B852-41F3-8D2E-1BDBFF278FDD}"/>
            </a:ext>
          </a:extLst>
        </xdr:cNvPr>
        <xdr:cNvSpPr txBox="1"/>
      </xdr:nvSpPr>
      <xdr:spPr>
        <a:xfrm>
          <a:off x="927744" y="590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7BB4BD0-AE26-4E6C-B0D0-E7447354091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1C6B362-1E6B-424E-8EBE-FD3DE5CC6C0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42AF26E9-A4BC-4E8C-971A-42CB083D0BE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6D84CD2-D0A5-453C-903A-696A9FBCE9E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D3050D6-4227-4B44-ADDE-2A3B9A7530F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EEAACEC-F62C-4E99-A5BA-87E12EB5311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F2606CB-0254-41ED-8400-4410BC48F8F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D45F934E-66E1-479C-BEE3-EA2B944346B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9EF46D6-8D29-4F27-8D72-9C80546638AB}"/>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F87144B-A914-4104-B8CC-3E7AE9D8A42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1B670DAF-135F-4F91-A05B-E2947214193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FC2AFA4-495C-4386-8E5F-50E2F5DC105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A55E9F4-7811-4CAD-9EC3-62FA14361E4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E6F64FA-1C6D-4372-A9F1-898568CF2011}"/>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C7AD9B9-82A9-45DB-8422-55A3DA57A158}"/>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72075932-79DC-43A0-8F03-43D4F74121B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96FEB237-04E2-4668-8769-9A622EAAFA0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677874D-D91F-450A-95FF-24215EA7F78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F62B8CA2-34B0-4442-8158-2F6793E8E29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E44E762-102F-4BAD-9999-91E02C2DA42A}"/>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BA315647-91D9-4055-B005-C07CBEB6F4BE}"/>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DF9AA3B-FD50-489E-8241-1804C51CCC1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6627FD7-D1B9-48CF-8746-EE3AF8C39D4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40393468-DEC1-4AA2-BA51-1FC96D8B4333}"/>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64DAED12-2AE7-4B7E-B266-0B384DC24F4E}"/>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960DBB0A-C416-4A50-97C1-AAF1D54230CF}"/>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B682BD3D-3B17-43B6-B191-7ADABD8714A7}"/>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38983821-7AA9-4916-883E-24711752D3C6}"/>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5F0890E1-2342-4E8E-AFDA-133151E1D0E4}"/>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D93E7A97-ECD8-4DA9-9F24-7E3E70F8B31E}"/>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F724B40D-A0D6-4E08-B341-16271F0252A6}"/>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D96747B7-DEC7-4EA4-86C6-9843F6B8421F}"/>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3C75B280-3E8F-4C02-A45F-AAD995B68B79}"/>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E4858A67-9FB7-4083-B84B-DEA81460F1BA}"/>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30238AF-9F9F-47B0-803C-7B93AA854B7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2169445-8AF6-46B4-BBFE-4081729395F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3ABD34-83A9-4E82-92F2-960CE939524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F07BC07-DEA0-4E51-A9D8-89F7057D9AA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38EF723-DC76-45CD-971E-07C22967C47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71996</xdr:rowOff>
    </xdr:from>
    <xdr:to>
      <xdr:col>55</xdr:col>
      <xdr:colOff>50800</xdr:colOff>
      <xdr:row>39</xdr:row>
      <xdr:rowOff>2146</xdr:rowOff>
    </xdr:to>
    <xdr:sp macro="" textlink="">
      <xdr:nvSpPr>
        <xdr:cNvPr id="130" name="楕円 129">
          <a:extLst>
            <a:ext uri="{FF2B5EF4-FFF2-40B4-BE49-F238E27FC236}">
              <a16:creationId xmlns:a16="http://schemas.microsoft.com/office/drawing/2014/main" id="{815DDBE9-33F2-411B-9FE6-8D9292FC9C27}"/>
            </a:ext>
          </a:extLst>
        </xdr:cNvPr>
        <xdr:cNvSpPr/>
      </xdr:nvSpPr>
      <xdr:spPr>
        <a:xfrm>
          <a:off x="10426700" y="658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50423</xdr:rowOff>
    </xdr:from>
    <xdr:ext cx="534377" cy="259045"/>
    <xdr:sp macro="" textlink="">
      <xdr:nvSpPr>
        <xdr:cNvPr id="131" name="【道路】&#10;一人当たり延長該当値テキスト">
          <a:extLst>
            <a:ext uri="{FF2B5EF4-FFF2-40B4-BE49-F238E27FC236}">
              <a16:creationId xmlns:a16="http://schemas.microsoft.com/office/drawing/2014/main" id="{ED08E9E3-69BC-42BF-8B87-B53CEC61C103}"/>
            </a:ext>
          </a:extLst>
        </xdr:cNvPr>
        <xdr:cNvSpPr txBox="1"/>
      </xdr:nvSpPr>
      <xdr:spPr>
        <a:xfrm>
          <a:off x="10515600" y="656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90704</xdr:rowOff>
    </xdr:from>
    <xdr:to>
      <xdr:col>50</xdr:col>
      <xdr:colOff>165100</xdr:colOff>
      <xdr:row>39</xdr:row>
      <xdr:rowOff>20854</xdr:rowOff>
    </xdr:to>
    <xdr:sp macro="" textlink="">
      <xdr:nvSpPr>
        <xdr:cNvPr id="132" name="楕円 131">
          <a:extLst>
            <a:ext uri="{FF2B5EF4-FFF2-40B4-BE49-F238E27FC236}">
              <a16:creationId xmlns:a16="http://schemas.microsoft.com/office/drawing/2014/main" id="{F8216B49-939E-45CB-AB14-7F066537E6D5}"/>
            </a:ext>
          </a:extLst>
        </xdr:cNvPr>
        <xdr:cNvSpPr/>
      </xdr:nvSpPr>
      <xdr:spPr>
        <a:xfrm>
          <a:off x="9588500" y="660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122796</xdr:rowOff>
    </xdr:from>
    <xdr:to>
      <xdr:col>55</xdr:col>
      <xdr:colOff>0</xdr:colOff>
      <xdr:row>38</xdr:row>
      <xdr:rowOff>141504</xdr:rowOff>
    </xdr:to>
    <xdr:cxnSp macro="">
      <xdr:nvCxnSpPr>
        <xdr:cNvPr id="133" name="直線コネクタ 132">
          <a:extLst>
            <a:ext uri="{FF2B5EF4-FFF2-40B4-BE49-F238E27FC236}">
              <a16:creationId xmlns:a16="http://schemas.microsoft.com/office/drawing/2014/main" id="{D8332211-D029-4CDD-A6C3-AF9B1E66DF6F}"/>
            </a:ext>
          </a:extLst>
        </xdr:cNvPr>
        <xdr:cNvCxnSpPr/>
      </xdr:nvCxnSpPr>
      <xdr:spPr>
        <a:xfrm flipV="1">
          <a:off x="9639300" y="6637896"/>
          <a:ext cx="838200" cy="1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103772</xdr:rowOff>
    </xdr:from>
    <xdr:to>
      <xdr:col>46</xdr:col>
      <xdr:colOff>38100</xdr:colOff>
      <xdr:row>39</xdr:row>
      <xdr:rowOff>33922</xdr:rowOff>
    </xdr:to>
    <xdr:sp macro="" textlink="">
      <xdr:nvSpPr>
        <xdr:cNvPr id="134" name="楕円 133">
          <a:extLst>
            <a:ext uri="{FF2B5EF4-FFF2-40B4-BE49-F238E27FC236}">
              <a16:creationId xmlns:a16="http://schemas.microsoft.com/office/drawing/2014/main" id="{4BDFA8F4-5446-4559-B889-038DC905C113}"/>
            </a:ext>
          </a:extLst>
        </xdr:cNvPr>
        <xdr:cNvSpPr/>
      </xdr:nvSpPr>
      <xdr:spPr>
        <a:xfrm>
          <a:off x="8699500" y="6618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141504</xdr:rowOff>
    </xdr:from>
    <xdr:to>
      <xdr:col>50</xdr:col>
      <xdr:colOff>114300</xdr:colOff>
      <xdr:row>38</xdr:row>
      <xdr:rowOff>154572</xdr:rowOff>
    </xdr:to>
    <xdr:cxnSp macro="">
      <xdr:nvCxnSpPr>
        <xdr:cNvPr id="135" name="直線コネクタ 134">
          <a:extLst>
            <a:ext uri="{FF2B5EF4-FFF2-40B4-BE49-F238E27FC236}">
              <a16:creationId xmlns:a16="http://schemas.microsoft.com/office/drawing/2014/main" id="{FC01CB79-1CB2-4D3F-B948-E3613079D8EE}"/>
            </a:ext>
          </a:extLst>
        </xdr:cNvPr>
        <xdr:cNvCxnSpPr/>
      </xdr:nvCxnSpPr>
      <xdr:spPr>
        <a:xfrm flipV="1">
          <a:off x="8750300" y="6656604"/>
          <a:ext cx="889000" cy="13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118650</xdr:rowOff>
    </xdr:from>
    <xdr:to>
      <xdr:col>41</xdr:col>
      <xdr:colOff>101600</xdr:colOff>
      <xdr:row>39</xdr:row>
      <xdr:rowOff>48800</xdr:rowOff>
    </xdr:to>
    <xdr:sp macro="" textlink="">
      <xdr:nvSpPr>
        <xdr:cNvPr id="136" name="楕円 135">
          <a:extLst>
            <a:ext uri="{FF2B5EF4-FFF2-40B4-BE49-F238E27FC236}">
              <a16:creationId xmlns:a16="http://schemas.microsoft.com/office/drawing/2014/main" id="{CA971EA0-3E6F-41D0-B4FE-551C480ABF35}"/>
            </a:ext>
          </a:extLst>
        </xdr:cNvPr>
        <xdr:cNvSpPr/>
      </xdr:nvSpPr>
      <xdr:spPr>
        <a:xfrm>
          <a:off x="7810500" y="663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154572</xdr:rowOff>
    </xdr:from>
    <xdr:to>
      <xdr:col>45</xdr:col>
      <xdr:colOff>177800</xdr:colOff>
      <xdr:row>38</xdr:row>
      <xdr:rowOff>169450</xdr:rowOff>
    </xdr:to>
    <xdr:cxnSp macro="">
      <xdr:nvCxnSpPr>
        <xdr:cNvPr id="137" name="直線コネクタ 136">
          <a:extLst>
            <a:ext uri="{FF2B5EF4-FFF2-40B4-BE49-F238E27FC236}">
              <a16:creationId xmlns:a16="http://schemas.microsoft.com/office/drawing/2014/main" id="{E0514AB9-4D79-4968-B16A-028A6D1F8B6E}"/>
            </a:ext>
          </a:extLst>
        </xdr:cNvPr>
        <xdr:cNvCxnSpPr/>
      </xdr:nvCxnSpPr>
      <xdr:spPr>
        <a:xfrm flipV="1">
          <a:off x="7861300" y="6669672"/>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127698</xdr:rowOff>
    </xdr:from>
    <xdr:to>
      <xdr:col>36</xdr:col>
      <xdr:colOff>165100</xdr:colOff>
      <xdr:row>39</xdr:row>
      <xdr:rowOff>57848</xdr:rowOff>
    </xdr:to>
    <xdr:sp macro="" textlink="">
      <xdr:nvSpPr>
        <xdr:cNvPr id="138" name="楕円 137">
          <a:extLst>
            <a:ext uri="{FF2B5EF4-FFF2-40B4-BE49-F238E27FC236}">
              <a16:creationId xmlns:a16="http://schemas.microsoft.com/office/drawing/2014/main" id="{1C43772F-6A08-4AC9-AAEA-CBAACA1892BC}"/>
            </a:ext>
          </a:extLst>
        </xdr:cNvPr>
        <xdr:cNvSpPr/>
      </xdr:nvSpPr>
      <xdr:spPr>
        <a:xfrm>
          <a:off x="6921500" y="664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169450</xdr:rowOff>
    </xdr:from>
    <xdr:to>
      <xdr:col>41</xdr:col>
      <xdr:colOff>50800</xdr:colOff>
      <xdr:row>39</xdr:row>
      <xdr:rowOff>7048</xdr:rowOff>
    </xdr:to>
    <xdr:cxnSp macro="">
      <xdr:nvCxnSpPr>
        <xdr:cNvPr id="139" name="直線コネクタ 138">
          <a:extLst>
            <a:ext uri="{FF2B5EF4-FFF2-40B4-BE49-F238E27FC236}">
              <a16:creationId xmlns:a16="http://schemas.microsoft.com/office/drawing/2014/main" id="{DC498EE3-CF60-4FBD-AAA2-0C271775AF1E}"/>
            </a:ext>
          </a:extLst>
        </xdr:cNvPr>
        <xdr:cNvCxnSpPr/>
      </xdr:nvCxnSpPr>
      <xdr:spPr>
        <a:xfrm flipV="1">
          <a:off x="6972300" y="6684550"/>
          <a:ext cx="889000" cy="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9A30F712-C30F-4585-85C4-7F19593F9C80}"/>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C52D9146-39BD-4656-BA1C-8E0DF05CE076}"/>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BFA541D2-0859-4CD0-A0CB-BC1AF0A4A202}"/>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9C49E9CF-FE24-4D39-9B76-84BBAD4D6DB8}"/>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39</xdr:row>
      <xdr:rowOff>11981</xdr:rowOff>
    </xdr:from>
    <xdr:ext cx="534377" cy="259045"/>
    <xdr:sp macro="" textlink="">
      <xdr:nvSpPr>
        <xdr:cNvPr id="144" name="n_1mainValue【道路】&#10;一人当たり延長">
          <a:extLst>
            <a:ext uri="{FF2B5EF4-FFF2-40B4-BE49-F238E27FC236}">
              <a16:creationId xmlns:a16="http://schemas.microsoft.com/office/drawing/2014/main" id="{49BC6805-D2D4-4DFB-9907-D612478EF89C}"/>
            </a:ext>
          </a:extLst>
        </xdr:cNvPr>
        <xdr:cNvSpPr txBox="1"/>
      </xdr:nvSpPr>
      <xdr:spPr>
        <a:xfrm>
          <a:off x="9359411" y="6698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25049</xdr:rowOff>
    </xdr:from>
    <xdr:ext cx="534377" cy="259045"/>
    <xdr:sp macro="" textlink="">
      <xdr:nvSpPr>
        <xdr:cNvPr id="145" name="n_2mainValue【道路】&#10;一人当たり延長">
          <a:extLst>
            <a:ext uri="{FF2B5EF4-FFF2-40B4-BE49-F238E27FC236}">
              <a16:creationId xmlns:a16="http://schemas.microsoft.com/office/drawing/2014/main" id="{F48A47A7-E936-43C2-9C5A-C64B2CD18F46}"/>
            </a:ext>
          </a:extLst>
        </xdr:cNvPr>
        <xdr:cNvSpPr txBox="1"/>
      </xdr:nvSpPr>
      <xdr:spPr>
        <a:xfrm>
          <a:off x="8483111" y="6711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39927</xdr:rowOff>
    </xdr:from>
    <xdr:ext cx="534377" cy="259045"/>
    <xdr:sp macro="" textlink="">
      <xdr:nvSpPr>
        <xdr:cNvPr id="146" name="n_3mainValue【道路】&#10;一人当たり延長">
          <a:extLst>
            <a:ext uri="{FF2B5EF4-FFF2-40B4-BE49-F238E27FC236}">
              <a16:creationId xmlns:a16="http://schemas.microsoft.com/office/drawing/2014/main" id="{D5C3FBC1-D4B3-4910-B1D0-3E273A91FD77}"/>
            </a:ext>
          </a:extLst>
        </xdr:cNvPr>
        <xdr:cNvSpPr txBox="1"/>
      </xdr:nvSpPr>
      <xdr:spPr>
        <a:xfrm>
          <a:off x="7594111" y="67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48975</xdr:rowOff>
    </xdr:from>
    <xdr:ext cx="534377" cy="259045"/>
    <xdr:sp macro="" textlink="">
      <xdr:nvSpPr>
        <xdr:cNvPr id="147" name="n_4mainValue【道路】&#10;一人当たり延長">
          <a:extLst>
            <a:ext uri="{FF2B5EF4-FFF2-40B4-BE49-F238E27FC236}">
              <a16:creationId xmlns:a16="http://schemas.microsoft.com/office/drawing/2014/main" id="{C97301C2-77BD-42D3-BF2C-C4489065712F}"/>
            </a:ext>
          </a:extLst>
        </xdr:cNvPr>
        <xdr:cNvSpPr txBox="1"/>
      </xdr:nvSpPr>
      <xdr:spPr>
        <a:xfrm>
          <a:off x="6705111" y="673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540857E-960C-476B-971D-0FF9A2EB06E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8BEA529C-C2C5-435A-9D46-80932FBBE7E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2ACBC799-84B1-4242-A45E-B9F29D27286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9EC8964-657A-4ED4-B872-23A35068FAB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C5C1E21-4F78-4BA4-9B72-2B9AB3680AA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70A3D67-E9D8-4955-B68C-6617EC318E8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37087C6B-1B8F-4125-AC93-528C361847E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966D302-6507-42A1-88DD-31C9E7C94DB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6931669-B7FA-40EC-80C2-F6DE44B8C7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60B09D7-FE3B-4F5D-B1AA-73D998AC203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3CB9C6A-19E4-49A9-AD8C-EA084C6D3E1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1F1449BE-A68D-4BEB-8002-4E27089E233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CF907826-74C0-4EEB-A94B-26C7AD5C0F47}"/>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4B38FA2-2826-4533-A248-778D3C270C0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60FABE8-4226-4684-B544-5EF83C1BB8A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3109F68D-B59A-4922-B0D1-55F2F7BF4894}"/>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46B91119-FDF9-4109-A7DA-06E1ECCFF04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AF98E3E4-EF55-467D-9E76-229B0AD8D02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8E07FE4B-2370-4350-B0D9-89970300F7F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9039F968-81C4-4E3F-8792-7B2E4F55EDC9}"/>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AA1EF8D-E8F5-4728-949A-EA5F2C05ADF5}"/>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5049745-3704-421B-81BC-2CCBD3A8881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E195D75-AE63-41FD-9F6E-8F6B1F45E2B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752B3EE-913B-4588-B0E8-3261ED207A1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A72C819-AB97-47BD-A6F6-56BAA57D956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BB853E39-228E-4A7F-AB08-27F20E663FC2}"/>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BFFAFF74-CB35-4D4B-98DE-0B4A845A5D2F}"/>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1DBC21EF-3DBD-43CF-9715-135064429113}"/>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159B405-7DE8-4BCA-B1AF-245906C0FC8F}"/>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AFACF927-9399-4F65-9822-64BE413D8415}"/>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9B54FD52-EA5A-4E53-9E5B-3AE782063BFB}"/>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7141025E-E9BB-4AEA-A184-D83B6D6D6313}"/>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B22AFA1A-F0D3-4E29-847C-600239F94E4E}"/>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A9E945DA-C54F-489E-9A8E-B9F3672D97BC}"/>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7D20CC5D-A402-4FE5-B4A5-3344990A009D}"/>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5C2365D8-3E73-44AB-8324-BFE15A903BF0}"/>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7B2BED9-ECFC-47E0-8ED0-1D7C5EBA514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77F257D-2E0C-4185-8F5B-72B64C290A1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0C500A3-1969-46BA-B74A-DB8F025DBC4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7AE9B39-2BFE-49D5-BC06-C5F2DE030EE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63115EB-970B-4A60-9494-7E861606FC3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9616</xdr:rowOff>
    </xdr:from>
    <xdr:to>
      <xdr:col>24</xdr:col>
      <xdr:colOff>114300</xdr:colOff>
      <xdr:row>60</xdr:row>
      <xdr:rowOff>111216</xdr:rowOff>
    </xdr:to>
    <xdr:sp macro="" textlink="">
      <xdr:nvSpPr>
        <xdr:cNvPr id="189" name="楕円 188">
          <a:extLst>
            <a:ext uri="{FF2B5EF4-FFF2-40B4-BE49-F238E27FC236}">
              <a16:creationId xmlns:a16="http://schemas.microsoft.com/office/drawing/2014/main" id="{D7E7DBF2-6053-410D-8166-4157EB82F858}"/>
            </a:ext>
          </a:extLst>
        </xdr:cNvPr>
        <xdr:cNvSpPr/>
      </xdr:nvSpPr>
      <xdr:spPr>
        <a:xfrm>
          <a:off x="45847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32493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677C128A-66DA-4B49-AE27-517401B6E7D9}"/>
            </a:ext>
          </a:extLst>
        </xdr:cNvPr>
        <xdr:cNvSpPr txBox="1"/>
      </xdr:nvSpPr>
      <xdr:spPr>
        <a:xfrm>
          <a:off x="4673600" y="1014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158206</xdr:rowOff>
    </xdr:from>
    <xdr:to>
      <xdr:col>20</xdr:col>
      <xdr:colOff>38100</xdr:colOff>
      <xdr:row>60</xdr:row>
      <xdr:rowOff>88356</xdr:rowOff>
    </xdr:to>
    <xdr:sp macro="" textlink="">
      <xdr:nvSpPr>
        <xdr:cNvPr id="191" name="楕円 190">
          <a:extLst>
            <a:ext uri="{FF2B5EF4-FFF2-40B4-BE49-F238E27FC236}">
              <a16:creationId xmlns:a16="http://schemas.microsoft.com/office/drawing/2014/main" id="{2C3FAEE4-5249-4EF1-8D81-6F41F7A5B5D6}"/>
            </a:ext>
          </a:extLst>
        </xdr:cNvPr>
        <xdr:cNvSpPr/>
      </xdr:nvSpPr>
      <xdr:spPr>
        <a:xfrm>
          <a:off x="3746500" y="102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37556</xdr:rowOff>
    </xdr:from>
    <xdr:to>
      <xdr:col>24</xdr:col>
      <xdr:colOff>63500</xdr:colOff>
      <xdr:row>60</xdr:row>
      <xdr:rowOff>60416</xdr:rowOff>
    </xdr:to>
    <xdr:cxnSp macro="">
      <xdr:nvCxnSpPr>
        <xdr:cNvPr id="192" name="直線コネクタ 191">
          <a:extLst>
            <a:ext uri="{FF2B5EF4-FFF2-40B4-BE49-F238E27FC236}">
              <a16:creationId xmlns:a16="http://schemas.microsoft.com/office/drawing/2014/main" id="{852DF4AD-0DF2-4AFA-B93A-F66F5C997D7D}"/>
            </a:ext>
          </a:extLst>
        </xdr:cNvPr>
        <xdr:cNvCxnSpPr/>
      </xdr:nvCxnSpPr>
      <xdr:spPr>
        <a:xfrm>
          <a:off x="3797300" y="1032455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140244</xdr:rowOff>
    </xdr:from>
    <xdr:to>
      <xdr:col>15</xdr:col>
      <xdr:colOff>101600</xdr:colOff>
      <xdr:row>60</xdr:row>
      <xdr:rowOff>70394</xdr:rowOff>
    </xdr:to>
    <xdr:sp macro="" textlink="">
      <xdr:nvSpPr>
        <xdr:cNvPr id="193" name="楕円 192">
          <a:extLst>
            <a:ext uri="{FF2B5EF4-FFF2-40B4-BE49-F238E27FC236}">
              <a16:creationId xmlns:a16="http://schemas.microsoft.com/office/drawing/2014/main" id="{3A2AB60E-2E83-4BC7-96AD-E7A3B7FDACF1}"/>
            </a:ext>
          </a:extLst>
        </xdr:cNvPr>
        <xdr:cNvSpPr/>
      </xdr:nvSpPr>
      <xdr:spPr>
        <a:xfrm>
          <a:off x="2857500" y="1025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19594</xdr:rowOff>
    </xdr:from>
    <xdr:to>
      <xdr:col>19</xdr:col>
      <xdr:colOff>177800</xdr:colOff>
      <xdr:row>60</xdr:row>
      <xdr:rowOff>37556</xdr:rowOff>
    </xdr:to>
    <xdr:cxnSp macro="">
      <xdr:nvCxnSpPr>
        <xdr:cNvPr id="194" name="直線コネクタ 193">
          <a:extLst>
            <a:ext uri="{FF2B5EF4-FFF2-40B4-BE49-F238E27FC236}">
              <a16:creationId xmlns:a16="http://schemas.microsoft.com/office/drawing/2014/main" id="{113045E8-5F54-4F74-A904-D8C56D6493D3}"/>
            </a:ext>
          </a:extLst>
        </xdr:cNvPr>
        <xdr:cNvCxnSpPr/>
      </xdr:nvCxnSpPr>
      <xdr:spPr>
        <a:xfrm>
          <a:off x="2908300" y="1030659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117384</xdr:rowOff>
    </xdr:from>
    <xdr:to>
      <xdr:col>10</xdr:col>
      <xdr:colOff>165100</xdr:colOff>
      <xdr:row>60</xdr:row>
      <xdr:rowOff>47534</xdr:rowOff>
    </xdr:to>
    <xdr:sp macro="" textlink="">
      <xdr:nvSpPr>
        <xdr:cNvPr id="195" name="楕円 194">
          <a:extLst>
            <a:ext uri="{FF2B5EF4-FFF2-40B4-BE49-F238E27FC236}">
              <a16:creationId xmlns:a16="http://schemas.microsoft.com/office/drawing/2014/main" id="{1ECDF2AC-5692-4BEC-BEB0-275067D53903}"/>
            </a:ext>
          </a:extLst>
        </xdr:cNvPr>
        <xdr:cNvSpPr/>
      </xdr:nvSpPr>
      <xdr:spPr>
        <a:xfrm>
          <a:off x="19685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168184</xdr:rowOff>
    </xdr:from>
    <xdr:to>
      <xdr:col>15</xdr:col>
      <xdr:colOff>50800</xdr:colOff>
      <xdr:row>60</xdr:row>
      <xdr:rowOff>19594</xdr:rowOff>
    </xdr:to>
    <xdr:cxnSp macro="">
      <xdr:nvCxnSpPr>
        <xdr:cNvPr id="196" name="直線コネクタ 195">
          <a:extLst>
            <a:ext uri="{FF2B5EF4-FFF2-40B4-BE49-F238E27FC236}">
              <a16:creationId xmlns:a16="http://schemas.microsoft.com/office/drawing/2014/main" id="{372406FB-4565-45EF-B650-76371FAAC00F}"/>
            </a:ext>
          </a:extLst>
        </xdr:cNvPr>
        <xdr:cNvCxnSpPr/>
      </xdr:nvCxnSpPr>
      <xdr:spPr>
        <a:xfrm>
          <a:off x="2019300" y="1028373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39007</xdr:rowOff>
    </xdr:from>
    <xdr:to>
      <xdr:col>6</xdr:col>
      <xdr:colOff>38100</xdr:colOff>
      <xdr:row>60</xdr:row>
      <xdr:rowOff>140607</xdr:rowOff>
    </xdr:to>
    <xdr:sp macro="" textlink="">
      <xdr:nvSpPr>
        <xdr:cNvPr id="197" name="楕円 196">
          <a:extLst>
            <a:ext uri="{FF2B5EF4-FFF2-40B4-BE49-F238E27FC236}">
              <a16:creationId xmlns:a16="http://schemas.microsoft.com/office/drawing/2014/main" id="{5B2D0C95-7E8F-487F-804D-0A9F936FFE97}"/>
            </a:ext>
          </a:extLst>
        </xdr:cNvPr>
        <xdr:cNvSpPr/>
      </xdr:nvSpPr>
      <xdr:spPr>
        <a:xfrm>
          <a:off x="1079500" y="1032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168184</xdr:rowOff>
    </xdr:from>
    <xdr:to>
      <xdr:col>10</xdr:col>
      <xdr:colOff>114300</xdr:colOff>
      <xdr:row>60</xdr:row>
      <xdr:rowOff>89807</xdr:rowOff>
    </xdr:to>
    <xdr:cxnSp macro="">
      <xdr:nvCxnSpPr>
        <xdr:cNvPr id="198" name="直線コネクタ 197">
          <a:extLst>
            <a:ext uri="{FF2B5EF4-FFF2-40B4-BE49-F238E27FC236}">
              <a16:creationId xmlns:a16="http://schemas.microsoft.com/office/drawing/2014/main" id="{58BF1496-0446-46C9-BF14-D39479DA3C2F}"/>
            </a:ext>
          </a:extLst>
        </xdr:cNvPr>
        <xdr:cNvCxnSpPr/>
      </xdr:nvCxnSpPr>
      <xdr:spPr>
        <a:xfrm flipV="1">
          <a:off x="1130300" y="10283734"/>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79FCE5C-D326-4B33-B3A9-B01A246CA2F8}"/>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B157FDCF-35CF-4FAE-8FAE-2DB991D30D0B}"/>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597E3A49-9B83-499A-85BA-E4B2B662E4A8}"/>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C79DE60-17E7-48C5-B8DD-FECCBA3B5309}"/>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104883</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6AC8F7A-E110-4264-86A6-CDDA63560DBB}"/>
            </a:ext>
          </a:extLst>
        </xdr:cNvPr>
        <xdr:cNvSpPr txBox="1"/>
      </xdr:nvSpPr>
      <xdr:spPr>
        <a:xfrm>
          <a:off x="3582044" y="1004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86921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2D528AE-7FC0-4F30-99B0-9C9D3008BD83}"/>
            </a:ext>
          </a:extLst>
        </xdr:cNvPr>
        <xdr:cNvSpPr txBox="1"/>
      </xdr:nvSpPr>
      <xdr:spPr>
        <a:xfrm>
          <a:off x="2705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64061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2C7B214-250D-4D7E-A183-5A78098E298F}"/>
            </a:ext>
          </a:extLst>
        </xdr:cNvPr>
        <xdr:cNvSpPr txBox="1"/>
      </xdr:nvSpPr>
      <xdr:spPr>
        <a:xfrm>
          <a:off x="1816744" y="1000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157134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E007B877-93FD-4272-B9E8-2B781986DD97}"/>
            </a:ext>
          </a:extLst>
        </xdr:cNvPr>
        <xdr:cNvSpPr txBox="1"/>
      </xdr:nvSpPr>
      <xdr:spPr>
        <a:xfrm>
          <a:off x="92774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78F2830-7726-4B8C-B74D-0B3A8CD7394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1FDF714-D9E6-4EA7-BFA2-BECE2CE0241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671125F-21D5-416F-A272-648706149BA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9A20523-3060-4CDC-A3F5-189CBF82624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5949A17-E9F7-4A0D-89F8-2E6CAD0CF03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6566B79-D640-4ECA-BE56-FB60EBC6BE4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0DE9E02-EAA8-4283-9497-7AA91F748AC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514C795-31C6-4952-B309-7EB88498937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18BBEA1-EFC9-4D0A-A36F-66C7889180C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FA83101-721D-4B03-8B58-E596B300544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3CC6770-CE25-4F32-A1A3-1E159C3CAFA5}"/>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76AFDFF6-5D0D-4AEC-94C8-F0896571FC51}"/>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0E14B6E5-9456-4BBF-BC6F-85606641620A}"/>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E1E12C29-7C77-4E9A-AFFA-B021F1D27D5A}"/>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EDABF001-3B52-4399-93C4-85AB629FC232}"/>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D6B42C98-DFDB-48B4-B23A-9C4DC13AF38A}"/>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A079E1DA-8600-4505-ACDE-FB96DF4466BD}"/>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2C9AF829-F55D-4F5F-8CC6-67F59439A120}"/>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B0F66616-AE2B-4075-AC6A-03DD675D7E6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9C4C1809-D484-4C49-A18F-7D4F5EDEA940}"/>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CEABBA54-115A-42AE-B805-99DFD41BF26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C124B435-121F-452A-BB0B-5FEB42C83A95}"/>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430E696D-650C-4FF6-A267-4E484BDA7CD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EC46D9D-EDDD-48BA-AF1B-DE6F1F44E73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68294198-D1D4-46FF-AD29-2D4E3D9FE0B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DC6F3EA1-AC7C-4111-A0B6-C6F84BE34DD5}"/>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263A158-2ABA-4DD7-B5F2-C598238345B3}"/>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AFCBCCC5-012D-47BF-86A6-3F7FE6654619}"/>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FF8A1E9-8065-4B8D-8E86-64B315C3B027}"/>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970EA542-CEB4-4E27-90C3-4EC50EEAC6C7}"/>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136178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F0C04357-7FCA-4F54-AE91-663F23BF5860}"/>
            </a:ext>
          </a:extLst>
        </xdr:cNvPr>
        <xdr:cNvSpPr txBox="1"/>
      </xdr:nvSpPr>
      <xdr:spPr>
        <a:xfrm>
          <a:off x="10515600" y="1059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6FF0B99B-71A9-4926-AC34-848199D4D675}"/>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4F810573-609E-4D16-8376-AB2D9B2456CB}"/>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3F3FB42B-478C-4FF9-9C19-0185634C12A3}"/>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60194FEA-DDDC-497E-ADEA-30A71C939F93}"/>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929CA383-D394-4E00-AF2D-869F6B57D675}"/>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A682595-C8D8-4DE2-B7D9-77769E6CAA8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6CD3A03-97D7-443B-BB37-424301D96A5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3CD8781-5802-4A13-ABCD-1B13F4088F9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C208E4E-5F55-4A5C-AE92-37DFD1BD09A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27F35B7-238E-4FB3-910C-E8E7F8E3EC7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79740</xdr:rowOff>
    </xdr:from>
    <xdr:to>
      <xdr:col>55</xdr:col>
      <xdr:colOff>50800</xdr:colOff>
      <xdr:row>58</xdr:row>
      <xdr:rowOff>9890</xdr:rowOff>
    </xdr:to>
    <xdr:sp macro="" textlink="">
      <xdr:nvSpPr>
        <xdr:cNvPr id="248" name="楕円 247">
          <a:extLst>
            <a:ext uri="{FF2B5EF4-FFF2-40B4-BE49-F238E27FC236}">
              <a16:creationId xmlns:a16="http://schemas.microsoft.com/office/drawing/2014/main" id="{7A514098-33C1-4B29-94D4-5EDD8E3BA17A}"/>
            </a:ext>
          </a:extLst>
        </xdr:cNvPr>
        <xdr:cNvSpPr/>
      </xdr:nvSpPr>
      <xdr:spPr>
        <a:xfrm>
          <a:off x="10426700" y="985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102617</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5A057EF8-EEB1-43E9-84AB-2543387E1A57}"/>
            </a:ext>
          </a:extLst>
        </xdr:cNvPr>
        <xdr:cNvSpPr txBox="1"/>
      </xdr:nvSpPr>
      <xdr:spPr>
        <a:xfrm>
          <a:off x="10515600" y="97038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103492</xdr:rowOff>
    </xdr:from>
    <xdr:to>
      <xdr:col>50</xdr:col>
      <xdr:colOff>165100</xdr:colOff>
      <xdr:row>58</xdr:row>
      <xdr:rowOff>33642</xdr:rowOff>
    </xdr:to>
    <xdr:sp macro="" textlink="">
      <xdr:nvSpPr>
        <xdr:cNvPr id="250" name="楕円 249">
          <a:extLst>
            <a:ext uri="{FF2B5EF4-FFF2-40B4-BE49-F238E27FC236}">
              <a16:creationId xmlns:a16="http://schemas.microsoft.com/office/drawing/2014/main" id="{7F5E74EA-4954-481A-B554-8668859043D4}"/>
            </a:ext>
          </a:extLst>
        </xdr:cNvPr>
        <xdr:cNvSpPr/>
      </xdr:nvSpPr>
      <xdr:spPr>
        <a:xfrm>
          <a:off x="9588500" y="9876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130540</xdr:rowOff>
    </xdr:from>
    <xdr:to>
      <xdr:col>55</xdr:col>
      <xdr:colOff>0</xdr:colOff>
      <xdr:row>57</xdr:row>
      <xdr:rowOff>154292</xdr:rowOff>
    </xdr:to>
    <xdr:cxnSp macro="">
      <xdr:nvCxnSpPr>
        <xdr:cNvPr id="251" name="直線コネクタ 250">
          <a:extLst>
            <a:ext uri="{FF2B5EF4-FFF2-40B4-BE49-F238E27FC236}">
              <a16:creationId xmlns:a16="http://schemas.microsoft.com/office/drawing/2014/main" id="{EA6E6419-F926-4B91-ABC3-D948D2E99456}"/>
            </a:ext>
          </a:extLst>
        </xdr:cNvPr>
        <xdr:cNvCxnSpPr/>
      </xdr:nvCxnSpPr>
      <xdr:spPr>
        <a:xfrm flipV="1">
          <a:off x="9639300" y="9903190"/>
          <a:ext cx="838200" cy="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135225</xdr:rowOff>
    </xdr:from>
    <xdr:to>
      <xdr:col>46</xdr:col>
      <xdr:colOff>38100</xdr:colOff>
      <xdr:row>58</xdr:row>
      <xdr:rowOff>65375</xdr:rowOff>
    </xdr:to>
    <xdr:sp macro="" textlink="">
      <xdr:nvSpPr>
        <xdr:cNvPr id="252" name="楕円 251">
          <a:extLst>
            <a:ext uri="{FF2B5EF4-FFF2-40B4-BE49-F238E27FC236}">
              <a16:creationId xmlns:a16="http://schemas.microsoft.com/office/drawing/2014/main" id="{8EA21E8E-EF35-4FAE-A541-E0552598CCF6}"/>
            </a:ext>
          </a:extLst>
        </xdr:cNvPr>
        <xdr:cNvSpPr/>
      </xdr:nvSpPr>
      <xdr:spPr>
        <a:xfrm>
          <a:off x="8699500" y="990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154292</xdr:rowOff>
    </xdr:from>
    <xdr:to>
      <xdr:col>50</xdr:col>
      <xdr:colOff>114300</xdr:colOff>
      <xdr:row>58</xdr:row>
      <xdr:rowOff>14575</xdr:rowOff>
    </xdr:to>
    <xdr:cxnSp macro="">
      <xdr:nvCxnSpPr>
        <xdr:cNvPr id="253" name="直線コネクタ 252">
          <a:extLst>
            <a:ext uri="{FF2B5EF4-FFF2-40B4-BE49-F238E27FC236}">
              <a16:creationId xmlns:a16="http://schemas.microsoft.com/office/drawing/2014/main" id="{2F545DB0-BF4D-4ABF-9D1F-C3A3BCD3D85A}"/>
            </a:ext>
          </a:extLst>
        </xdr:cNvPr>
        <xdr:cNvCxnSpPr/>
      </xdr:nvCxnSpPr>
      <xdr:spPr>
        <a:xfrm flipV="1">
          <a:off x="8750300" y="9926942"/>
          <a:ext cx="889000" cy="3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165852</xdr:rowOff>
    </xdr:from>
    <xdr:to>
      <xdr:col>41</xdr:col>
      <xdr:colOff>101600</xdr:colOff>
      <xdr:row>58</xdr:row>
      <xdr:rowOff>96002</xdr:rowOff>
    </xdr:to>
    <xdr:sp macro="" textlink="">
      <xdr:nvSpPr>
        <xdr:cNvPr id="254" name="楕円 253">
          <a:extLst>
            <a:ext uri="{FF2B5EF4-FFF2-40B4-BE49-F238E27FC236}">
              <a16:creationId xmlns:a16="http://schemas.microsoft.com/office/drawing/2014/main" id="{657ABCA5-323F-49F4-902F-671430C017E0}"/>
            </a:ext>
          </a:extLst>
        </xdr:cNvPr>
        <xdr:cNvSpPr/>
      </xdr:nvSpPr>
      <xdr:spPr>
        <a:xfrm>
          <a:off x="7810500" y="993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14575</xdr:rowOff>
    </xdr:from>
    <xdr:to>
      <xdr:col>45</xdr:col>
      <xdr:colOff>177800</xdr:colOff>
      <xdr:row>58</xdr:row>
      <xdr:rowOff>45202</xdr:rowOff>
    </xdr:to>
    <xdr:cxnSp macro="">
      <xdr:nvCxnSpPr>
        <xdr:cNvPr id="255" name="直線コネクタ 254">
          <a:extLst>
            <a:ext uri="{FF2B5EF4-FFF2-40B4-BE49-F238E27FC236}">
              <a16:creationId xmlns:a16="http://schemas.microsoft.com/office/drawing/2014/main" id="{2C264F6A-3E10-4838-BADB-C4FA4A6077EB}"/>
            </a:ext>
          </a:extLst>
        </xdr:cNvPr>
        <xdr:cNvCxnSpPr/>
      </xdr:nvCxnSpPr>
      <xdr:spPr>
        <a:xfrm flipV="1">
          <a:off x="7861300" y="9958675"/>
          <a:ext cx="889000" cy="30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116724</xdr:rowOff>
    </xdr:from>
    <xdr:to>
      <xdr:col>36</xdr:col>
      <xdr:colOff>165100</xdr:colOff>
      <xdr:row>59</xdr:row>
      <xdr:rowOff>46874</xdr:rowOff>
    </xdr:to>
    <xdr:sp macro="" textlink="">
      <xdr:nvSpPr>
        <xdr:cNvPr id="256" name="楕円 255">
          <a:extLst>
            <a:ext uri="{FF2B5EF4-FFF2-40B4-BE49-F238E27FC236}">
              <a16:creationId xmlns:a16="http://schemas.microsoft.com/office/drawing/2014/main" id="{41CC76F3-7580-450F-B24E-16325981EB01}"/>
            </a:ext>
          </a:extLst>
        </xdr:cNvPr>
        <xdr:cNvSpPr/>
      </xdr:nvSpPr>
      <xdr:spPr>
        <a:xfrm>
          <a:off x="6921500" y="1006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45202</xdr:rowOff>
    </xdr:from>
    <xdr:to>
      <xdr:col>41</xdr:col>
      <xdr:colOff>50800</xdr:colOff>
      <xdr:row>58</xdr:row>
      <xdr:rowOff>167524</xdr:rowOff>
    </xdr:to>
    <xdr:cxnSp macro="">
      <xdr:nvCxnSpPr>
        <xdr:cNvPr id="257" name="直線コネクタ 256">
          <a:extLst>
            <a:ext uri="{FF2B5EF4-FFF2-40B4-BE49-F238E27FC236}">
              <a16:creationId xmlns:a16="http://schemas.microsoft.com/office/drawing/2014/main" id="{933A8BFD-313E-4108-98F2-F520D1D2FD23}"/>
            </a:ext>
          </a:extLst>
        </xdr:cNvPr>
        <xdr:cNvCxnSpPr/>
      </xdr:nvCxnSpPr>
      <xdr:spPr>
        <a:xfrm flipV="1">
          <a:off x="6972300" y="9989302"/>
          <a:ext cx="889000" cy="12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75182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5E07BBE-D8A5-4671-A5A2-316D3F84BFA2}"/>
            </a:ext>
          </a:extLst>
        </xdr:cNvPr>
        <xdr:cNvSpPr txBox="1"/>
      </xdr:nvSpPr>
      <xdr:spPr>
        <a:xfrm>
          <a:off x="9327095" y="10705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77705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D91970CB-3015-4383-91D7-409E7A78703A}"/>
            </a:ext>
          </a:extLst>
        </xdr:cNvPr>
        <xdr:cNvSpPr txBox="1"/>
      </xdr:nvSpPr>
      <xdr:spPr>
        <a:xfrm>
          <a:off x="8450795" y="1070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100092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555BCA9-38F4-4C6E-B0B0-D9D8FE218CB2}"/>
            </a:ext>
          </a:extLst>
        </xdr:cNvPr>
        <xdr:cNvSpPr txBox="1"/>
      </xdr:nvSpPr>
      <xdr:spPr>
        <a:xfrm>
          <a:off x="7561795" y="10729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103533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98499708-8FCE-412C-A8E1-7901808CDC33}"/>
            </a:ext>
          </a:extLst>
        </xdr:cNvPr>
        <xdr:cNvSpPr txBox="1"/>
      </xdr:nvSpPr>
      <xdr:spPr>
        <a:xfrm>
          <a:off x="6672795" y="10733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56</xdr:row>
      <xdr:rowOff>50169</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9A595738-1332-4BF0-AE41-AACAFB0A345A}"/>
            </a:ext>
          </a:extLst>
        </xdr:cNvPr>
        <xdr:cNvSpPr txBox="1"/>
      </xdr:nvSpPr>
      <xdr:spPr>
        <a:xfrm>
          <a:off x="9281505" y="96513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56</xdr:row>
      <xdr:rowOff>81902</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6311A4CF-1D2F-498F-8BA5-AFB657EC4063}"/>
            </a:ext>
          </a:extLst>
        </xdr:cNvPr>
        <xdr:cNvSpPr txBox="1"/>
      </xdr:nvSpPr>
      <xdr:spPr>
        <a:xfrm>
          <a:off x="8405205" y="96831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56</xdr:row>
      <xdr:rowOff>112529</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3B4B9C96-6ACF-4272-8C24-27EE17123510}"/>
            </a:ext>
          </a:extLst>
        </xdr:cNvPr>
        <xdr:cNvSpPr txBox="1"/>
      </xdr:nvSpPr>
      <xdr:spPr>
        <a:xfrm>
          <a:off x="7516205" y="971372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57</xdr:row>
      <xdr:rowOff>63401</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BBCDE252-C52C-4579-8E50-5C69E7976A0F}"/>
            </a:ext>
          </a:extLst>
        </xdr:cNvPr>
        <xdr:cNvSpPr txBox="1"/>
      </xdr:nvSpPr>
      <xdr:spPr>
        <a:xfrm>
          <a:off x="6672795" y="9836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886B93E0-7295-4CA0-B776-722FABE5F74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B413A78C-581E-4730-B3CA-97F9AB15E00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630EA9C5-E15C-4DBD-A82C-824BF0F9DBF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FC15F255-8066-4998-8158-562E4F9F24F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98ACFB64-6A99-4AF5-A0C6-275455051B6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E7809CD-6EB6-49A2-A6D4-0EECABD63EB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D8A3006-09BD-4C67-99FC-D7068228C1A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DF6553F-9AC4-4D0D-89A7-9D895ADF6D7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329158B-BF01-456B-9AA0-1759277B43F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6CC3E968-8FC4-443B-A753-549EF0FE3B3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C4934AB-5725-4316-ACED-F14B40F0F98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D3A5903-1D21-4D35-8770-CDFBC0BF44F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2B3B7656-1534-4DA4-B013-6CFA1C8FC216}"/>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A6E970D-8E12-4F5F-83E0-550BB36C23B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23420469-EFEB-4AF3-A28D-0F172B50804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4D9C0799-ADA3-4C28-8231-D0F0165C5E4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65EE4A7-A7A5-47B6-9DE7-9B1ECD52099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6DD71C7-4BC3-4ABC-9270-DCC355798A59}"/>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A8F1308E-86E5-4EC2-B512-C2D373DDB76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DCCDEF0-A865-4F49-BBCC-CD8379BDCDB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E414026-FA92-45B6-B738-E3A172C14DB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77DE2108-494F-4BCB-97E4-7F7E0144ED9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B9DF081A-1C0C-4268-AADD-9E5391A414F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110ADDD-E7CB-4D16-96DF-37242B9CA62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54609317-12FC-4439-8D9C-D260DF88F937}"/>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A259D02-684A-4416-88C5-A467C10E7B8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F539FD0F-E831-470F-8C0C-C6046ED59F2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39EAFD56-AB8A-402C-9847-258925FE7715}"/>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630B5932-50AF-404D-8084-6F749881DD54}"/>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AA5802F-7362-44BF-B3CE-B5C189F8CB33}"/>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7EB52D58-262B-45F7-972D-9CAF0E9EEFC6}"/>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FB690AFE-6748-4969-9F82-1D5339B3E421}"/>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34679D87-938A-4262-837D-79908FE7D2CC}"/>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2F7A211F-6BF5-43A1-AB5B-9178447F50A4}"/>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F92C09E9-2A89-4449-957A-09CF8C8D793D}"/>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70BBC47-0C19-4671-A1D0-B1AE9A929C7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FD5C493-614D-4819-B182-165BC32F9FA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D1EADC7-5003-4630-B9C5-C1B970D1B4F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4C12E22B-E1EA-4E5D-A54E-1D0731F383A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9250DA3A-F93B-4AD6-9D6C-53D54936511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93980</xdr:rowOff>
    </xdr:from>
    <xdr:to>
      <xdr:col>24</xdr:col>
      <xdr:colOff>114300</xdr:colOff>
      <xdr:row>83</xdr:row>
      <xdr:rowOff>24130</xdr:rowOff>
    </xdr:to>
    <xdr:sp macro="" textlink="">
      <xdr:nvSpPr>
        <xdr:cNvPr id="306" name="楕円 305">
          <a:extLst>
            <a:ext uri="{FF2B5EF4-FFF2-40B4-BE49-F238E27FC236}">
              <a16:creationId xmlns:a16="http://schemas.microsoft.com/office/drawing/2014/main" id="{45337614-C11F-4797-A480-B5D051D6D4D8}"/>
            </a:ext>
          </a:extLst>
        </xdr:cNvPr>
        <xdr:cNvSpPr/>
      </xdr:nvSpPr>
      <xdr:spPr>
        <a:xfrm>
          <a:off x="4584700" y="1415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116857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85C3DBB4-BC3A-458F-BE6A-15E684CCFC6A}"/>
            </a:ext>
          </a:extLst>
        </xdr:cNvPr>
        <xdr:cNvSpPr txBox="1"/>
      </xdr:nvSpPr>
      <xdr:spPr>
        <a:xfrm>
          <a:off x="4673600"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42545</xdr:rowOff>
    </xdr:from>
    <xdr:to>
      <xdr:col>20</xdr:col>
      <xdr:colOff>38100</xdr:colOff>
      <xdr:row>82</xdr:row>
      <xdr:rowOff>144145</xdr:rowOff>
    </xdr:to>
    <xdr:sp macro="" textlink="">
      <xdr:nvSpPr>
        <xdr:cNvPr id="308" name="楕円 307">
          <a:extLst>
            <a:ext uri="{FF2B5EF4-FFF2-40B4-BE49-F238E27FC236}">
              <a16:creationId xmlns:a16="http://schemas.microsoft.com/office/drawing/2014/main" id="{D2EB1E25-8289-47D1-BEA4-8A871287D8DC}"/>
            </a:ext>
          </a:extLst>
        </xdr:cNvPr>
        <xdr:cNvSpPr/>
      </xdr:nvSpPr>
      <xdr:spPr>
        <a:xfrm>
          <a:off x="3746500" y="1410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93345</xdr:rowOff>
    </xdr:from>
    <xdr:to>
      <xdr:col>24</xdr:col>
      <xdr:colOff>63500</xdr:colOff>
      <xdr:row>82</xdr:row>
      <xdr:rowOff>144780</xdr:rowOff>
    </xdr:to>
    <xdr:cxnSp macro="">
      <xdr:nvCxnSpPr>
        <xdr:cNvPr id="309" name="直線コネクタ 308">
          <a:extLst>
            <a:ext uri="{FF2B5EF4-FFF2-40B4-BE49-F238E27FC236}">
              <a16:creationId xmlns:a16="http://schemas.microsoft.com/office/drawing/2014/main" id="{5C83E97A-4A5B-41F1-86AA-1E85E78A4AEB}"/>
            </a:ext>
          </a:extLst>
        </xdr:cNvPr>
        <xdr:cNvCxnSpPr/>
      </xdr:nvCxnSpPr>
      <xdr:spPr>
        <a:xfrm>
          <a:off x="3797300" y="1415224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164464</xdr:rowOff>
    </xdr:from>
    <xdr:to>
      <xdr:col>15</xdr:col>
      <xdr:colOff>101600</xdr:colOff>
      <xdr:row>82</xdr:row>
      <xdr:rowOff>94614</xdr:rowOff>
    </xdr:to>
    <xdr:sp macro="" textlink="">
      <xdr:nvSpPr>
        <xdr:cNvPr id="310" name="楕円 309">
          <a:extLst>
            <a:ext uri="{FF2B5EF4-FFF2-40B4-BE49-F238E27FC236}">
              <a16:creationId xmlns:a16="http://schemas.microsoft.com/office/drawing/2014/main" id="{6A8A7CCC-E0B1-4A56-AC55-5D421B4C3C77}"/>
            </a:ext>
          </a:extLst>
        </xdr:cNvPr>
        <xdr:cNvSpPr/>
      </xdr:nvSpPr>
      <xdr:spPr>
        <a:xfrm>
          <a:off x="2857500" y="140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43814</xdr:rowOff>
    </xdr:from>
    <xdr:to>
      <xdr:col>19</xdr:col>
      <xdr:colOff>177800</xdr:colOff>
      <xdr:row>82</xdr:row>
      <xdr:rowOff>93345</xdr:rowOff>
    </xdr:to>
    <xdr:cxnSp macro="">
      <xdr:nvCxnSpPr>
        <xdr:cNvPr id="311" name="直線コネクタ 310">
          <a:extLst>
            <a:ext uri="{FF2B5EF4-FFF2-40B4-BE49-F238E27FC236}">
              <a16:creationId xmlns:a16="http://schemas.microsoft.com/office/drawing/2014/main" id="{B0FBFE31-65FC-4C7B-8744-39536B36EA2E}"/>
            </a:ext>
          </a:extLst>
        </xdr:cNvPr>
        <xdr:cNvCxnSpPr/>
      </xdr:nvCxnSpPr>
      <xdr:spPr>
        <a:xfrm>
          <a:off x="2908300" y="1410271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61595</xdr:rowOff>
    </xdr:from>
    <xdr:to>
      <xdr:col>10</xdr:col>
      <xdr:colOff>165100</xdr:colOff>
      <xdr:row>81</xdr:row>
      <xdr:rowOff>163195</xdr:rowOff>
    </xdr:to>
    <xdr:sp macro="" textlink="">
      <xdr:nvSpPr>
        <xdr:cNvPr id="312" name="楕円 311">
          <a:extLst>
            <a:ext uri="{FF2B5EF4-FFF2-40B4-BE49-F238E27FC236}">
              <a16:creationId xmlns:a16="http://schemas.microsoft.com/office/drawing/2014/main" id="{489540B6-B813-40AA-889E-4C4D54A68090}"/>
            </a:ext>
          </a:extLst>
        </xdr:cNvPr>
        <xdr:cNvSpPr/>
      </xdr:nvSpPr>
      <xdr:spPr>
        <a:xfrm>
          <a:off x="19685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112395</xdr:rowOff>
    </xdr:from>
    <xdr:to>
      <xdr:col>15</xdr:col>
      <xdr:colOff>50800</xdr:colOff>
      <xdr:row>82</xdr:row>
      <xdr:rowOff>43814</xdr:rowOff>
    </xdr:to>
    <xdr:cxnSp macro="">
      <xdr:nvCxnSpPr>
        <xdr:cNvPr id="313" name="直線コネクタ 312">
          <a:extLst>
            <a:ext uri="{FF2B5EF4-FFF2-40B4-BE49-F238E27FC236}">
              <a16:creationId xmlns:a16="http://schemas.microsoft.com/office/drawing/2014/main" id="{FE658716-FC38-47DE-B469-D376132CA3A7}"/>
            </a:ext>
          </a:extLst>
        </xdr:cNvPr>
        <xdr:cNvCxnSpPr/>
      </xdr:nvCxnSpPr>
      <xdr:spPr>
        <a:xfrm>
          <a:off x="2019300" y="13999845"/>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74930</xdr:rowOff>
    </xdr:from>
    <xdr:to>
      <xdr:col>6</xdr:col>
      <xdr:colOff>38100</xdr:colOff>
      <xdr:row>82</xdr:row>
      <xdr:rowOff>5080</xdr:rowOff>
    </xdr:to>
    <xdr:sp macro="" textlink="">
      <xdr:nvSpPr>
        <xdr:cNvPr id="314" name="楕円 313">
          <a:extLst>
            <a:ext uri="{FF2B5EF4-FFF2-40B4-BE49-F238E27FC236}">
              <a16:creationId xmlns:a16="http://schemas.microsoft.com/office/drawing/2014/main" id="{E69CF3E0-A988-4287-8F64-79F8C58A8649}"/>
            </a:ext>
          </a:extLst>
        </xdr:cNvPr>
        <xdr:cNvSpPr/>
      </xdr:nvSpPr>
      <xdr:spPr>
        <a:xfrm>
          <a:off x="10795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112395</xdr:rowOff>
    </xdr:from>
    <xdr:to>
      <xdr:col>10</xdr:col>
      <xdr:colOff>114300</xdr:colOff>
      <xdr:row>81</xdr:row>
      <xdr:rowOff>125730</xdr:rowOff>
    </xdr:to>
    <xdr:cxnSp macro="">
      <xdr:nvCxnSpPr>
        <xdr:cNvPr id="315" name="直線コネクタ 314">
          <a:extLst>
            <a:ext uri="{FF2B5EF4-FFF2-40B4-BE49-F238E27FC236}">
              <a16:creationId xmlns:a16="http://schemas.microsoft.com/office/drawing/2014/main" id="{B470741F-D4BB-4DB4-83D2-A44282B32758}"/>
            </a:ext>
          </a:extLst>
        </xdr:cNvPr>
        <xdr:cNvCxnSpPr/>
      </xdr:nvCxnSpPr>
      <xdr:spPr>
        <a:xfrm flipV="1">
          <a:off x="1130300" y="139998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41C9852E-2419-4BC9-9568-2D60448ED8A0}"/>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116222</xdr:rowOff>
    </xdr:from>
    <xdr:ext cx="405111" cy="259045"/>
    <xdr:sp macro="" textlink="">
      <xdr:nvSpPr>
        <xdr:cNvPr id="317" name="n_2aveValue【公営住宅】&#10;有形固定資産減価償却率">
          <a:extLst>
            <a:ext uri="{FF2B5EF4-FFF2-40B4-BE49-F238E27FC236}">
              <a16:creationId xmlns:a16="http://schemas.microsoft.com/office/drawing/2014/main" id="{236DF1C3-DA28-4E60-8AEA-21C928D8E3B5}"/>
            </a:ext>
          </a:extLst>
        </xdr:cNvPr>
        <xdr:cNvSpPr txBox="1"/>
      </xdr:nvSpPr>
      <xdr:spPr>
        <a:xfrm>
          <a:off x="2705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318" name="n_3aveValue【公営住宅】&#10;有形固定資産減価償却率">
          <a:extLst>
            <a:ext uri="{FF2B5EF4-FFF2-40B4-BE49-F238E27FC236}">
              <a16:creationId xmlns:a16="http://schemas.microsoft.com/office/drawing/2014/main" id="{B57E80FC-7D75-4C52-A034-D949E9706CD0}"/>
            </a:ext>
          </a:extLst>
        </xdr:cNvPr>
        <xdr:cNvSpPr txBox="1"/>
      </xdr:nvSpPr>
      <xdr:spPr>
        <a:xfrm>
          <a:off x="1816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9" name="n_4aveValue【公営住宅】&#10;有形固定資産減価償却率">
          <a:extLst>
            <a:ext uri="{FF2B5EF4-FFF2-40B4-BE49-F238E27FC236}">
              <a16:creationId xmlns:a16="http://schemas.microsoft.com/office/drawing/2014/main" id="{8B8231E8-A7E1-48FF-ABCB-174DF0F1232B}"/>
            </a:ext>
          </a:extLst>
        </xdr:cNvPr>
        <xdr:cNvSpPr txBox="1"/>
      </xdr:nvSpPr>
      <xdr:spPr>
        <a:xfrm>
          <a:off x="927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160672</xdr:rowOff>
    </xdr:from>
    <xdr:ext cx="405111" cy="259045"/>
    <xdr:sp macro="" textlink="">
      <xdr:nvSpPr>
        <xdr:cNvPr id="320" name="n_1mainValue【公営住宅】&#10;有形固定資産減価償却率">
          <a:extLst>
            <a:ext uri="{FF2B5EF4-FFF2-40B4-BE49-F238E27FC236}">
              <a16:creationId xmlns:a16="http://schemas.microsoft.com/office/drawing/2014/main" id="{70485275-8437-4491-8EB7-BB79E829395A}"/>
            </a:ext>
          </a:extLst>
        </xdr:cNvPr>
        <xdr:cNvSpPr txBox="1"/>
      </xdr:nvSpPr>
      <xdr:spPr>
        <a:xfrm>
          <a:off x="3582044" y="1387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111141</xdr:rowOff>
    </xdr:from>
    <xdr:ext cx="405111" cy="259045"/>
    <xdr:sp macro="" textlink="">
      <xdr:nvSpPr>
        <xdr:cNvPr id="321" name="n_2mainValue【公営住宅】&#10;有形固定資産減価償却率">
          <a:extLst>
            <a:ext uri="{FF2B5EF4-FFF2-40B4-BE49-F238E27FC236}">
              <a16:creationId xmlns:a16="http://schemas.microsoft.com/office/drawing/2014/main" id="{438860A2-151E-43D1-9CB9-DD4274ACD6D4}"/>
            </a:ext>
          </a:extLst>
        </xdr:cNvPr>
        <xdr:cNvSpPr txBox="1"/>
      </xdr:nvSpPr>
      <xdr:spPr>
        <a:xfrm>
          <a:off x="2705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8272</xdr:rowOff>
    </xdr:from>
    <xdr:ext cx="405111" cy="259045"/>
    <xdr:sp macro="" textlink="">
      <xdr:nvSpPr>
        <xdr:cNvPr id="322" name="n_3mainValue【公営住宅】&#10;有形固定資産減価償却率">
          <a:extLst>
            <a:ext uri="{FF2B5EF4-FFF2-40B4-BE49-F238E27FC236}">
              <a16:creationId xmlns:a16="http://schemas.microsoft.com/office/drawing/2014/main" id="{DC405FF8-46A1-4B1D-8408-A4D907C7AF4E}"/>
            </a:ext>
          </a:extLst>
        </xdr:cNvPr>
        <xdr:cNvSpPr txBox="1"/>
      </xdr:nvSpPr>
      <xdr:spPr>
        <a:xfrm>
          <a:off x="18167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21607</xdr:rowOff>
    </xdr:from>
    <xdr:ext cx="405111" cy="259045"/>
    <xdr:sp macro="" textlink="">
      <xdr:nvSpPr>
        <xdr:cNvPr id="323" name="n_4mainValue【公営住宅】&#10;有形固定資産減価償却率">
          <a:extLst>
            <a:ext uri="{FF2B5EF4-FFF2-40B4-BE49-F238E27FC236}">
              <a16:creationId xmlns:a16="http://schemas.microsoft.com/office/drawing/2014/main" id="{02248FEC-B865-444F-BABA-2C18EFED6624}"/>
            </a:ext>
          </a:extLst>
        </xdr:cNvPr>
        <xdr:cNvSpPr txBox="1"/>
      </xdr:nvSpPr>
      <xdr:spPr>
        <a:xfrm>
          <a:off x="927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E4BF9B6A-BCF5-46F1-B07E-E5FEF818185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1C63C45-FEDE-4DE2-897A-7FD8D4B8DB3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E7E29FEF-1282-4C28-86F5-FA64C0AD4B8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E116669-247D-4014-AD5F-E9FA6175D78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3828CDD-46AB-4778-9F38-022EF9600F1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9E2BC0E-FA85-4A00-84D2-52469199460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6E659D2-BA6A-4245-98B5-F1CD3FDDD0A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6A8809D4-6365-4A28-94B0-20127A94C3B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905F7FD-2BC3-487E-80EA-D94A7F8D755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C44CDE1C-4427-44FA-B580-DBC6D5E06C7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64D6916C-80AA-4538-8727-8E88F6BF9CE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2816D787-573E-465B-9758-9F660A74188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1A488595-980A-4E70-A9E9-3122D5F4160A}"/>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5009E89B-7C89-44A9-9C02-E83EA57C319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B71DF285-4F33-434B-9AFC-37E10BDF829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243D90EB-40C8-4FB5-8F77-60C4DA12DEB6}"/>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6DDAFCEC-709A-4B01-B708-5BA1CE3D767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5967E5DD-DD72-4EEA-9392-021678E6DD8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5B06E33-9419-4CC0-917A-3BE476D6851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C754A030-68C9-4C1B-8AF1-EE0A74585071}"/>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5B7E3645-F4E1-4347-B616-8EC02D251F04}"/>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47461E61-BA39-4520-ADEB-F9CF11EC8ECA}"/>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FD97DB2A-47AF-4E8E-8B3E-01CE4E181D0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A7D1A83C-1525-4E4F-ACB5-6703F47484E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F7DD112B-A863-4D1D-9EFC-2026AE972DE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099D58F3-5AA8-45A5-9C16-9EE842693BA1}"/>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880880CE-1F3A-432B-8DC5-A52E2E56A863}"/>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5501C25F-90A7-42D7-9DB1-3B2E67926B81}"/>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0B4111A6-5ECD-49FE-A5BE-1BA5CD292CF5}"/>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607E0DDA-28FC-494D-98AB-81886F97F92C}"/>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D69E066F-0D4F-4503-A1E3-0BEDA6025DBB}"/>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97D89E51-9A0D-407D-88E2-4DC523CF2CF0}"/>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D690358A-560C-4D10-BE2B-85D999C6957A}"/>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F9E76293-7DCC-468C-A89E-43DE7E991D6F}"/>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DD8700E9-98B3-4322-9980-3BDFF1D28F3C}"/>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1265320E-AB75-4553-81A2-C12F73356E2B}"/>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E86CF0D-AD75-4158-A645-5E7D2928207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0718117-0DD2-4446-A866-4AD7265D778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492B291-2050-4A2B-95CF-1109A3EF5C4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97F209E8-F923-4A4A-B120-B28D7C63FC5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AA93C-77E8-4CE1-BEBF-C335552F561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132624</xdr:rowOff>
    </xdr:from>
    <xdr:to>
      <xdr:col>55</xdr:col>
      <xdr:colOff>50800</xdr:colOff>
      <xdr:row>85</xdr:row>
      <xdr:rowOff>62774</xdr:rowOff>
    </xdr:to>
    <xdr:sp macro="" textlink="">
      <xdr:nvSpPr>
        <xdr:cNvPr id="365" name="楕円 364">
          <a:extLst>
            <a:ext uri="{FF2B5EF4-FFF2-40B4-BE49-F238E27FC236}">
              <a16:creationId xmlns:a16="http://schemas.microsoft.com/office/drawing/2014/main" id="{55D47175-FF02-463C-B689-782AA5B49D27}"/>
            </a:ext>
          </a:extLst>
        </xdr:cNvPr>
        <xdr:cNvSpPr/>
      </xdr:nvSpPr>
      <xdr:spPr>
        <a:xfrm>
          <a:off x="10426700" y="1453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155501</xdr:rowOff>
    </xdr:from>
    <xdr:ext cx="469744" cy="259045"/>
    <xdr:sp macro="" textlink="">
      <xdr:nvSpPr>
        <xdr:cNvPr id="366" name="【公営住宅】&#10;一人当たり面積該当値テキスト">
          <a:extLst>
            <a:ext uri="{FF2B5EF4-FFF2-40B4-BE49-F238E27FC236}">
              <a16:creationId xmlns:a16="http://schemas.microsoft.com/office/drawing/2014/main" id="{8B3D50C1-A9E7-4770-94C1-E812BB9A85AC}"/>
            </a:ext>
          </a:extLst>
        </xdr:cNvPr>
        <xdr:cNvSpPr txBox="1"/>
      </xdr:nvSpPr>
      <xdr:spPr>
        <a:xfrm>
          <a:off x="10515600" y="14385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138176</xdr:rowOff>
    </xdr:from>
    <xdr:to>
      <xdr:col>50</xdr:col>
      <xdr:colOff>165100</xdr:colOff>
      <xdr:row>85</xdr:row>
      <xdr:rowOff>68326</xdr:rowOff>
    </xdr:to>
    <xdr:sp macro="" textlink="">
      <xdr:nvSpPr>
        <xdr:cNvPr id="367" name="楕円 366">
          <a:extLst>
            <a:ext uri="{FF2B5EF4-FFF2-40B4-BE49-F238E27FC236}">
              <a16:creationId xmlns:a16="http://schemas.microsoft.com/office/drawing/2014/main" id="{5FC610B6-D51E-4F62-9ECE-F2EC4A3A1B4E}"/>
            </a:ext>
          </a:extLst>
        </xdr:cNvPr>
        <xdr:cNvSpPr/>
      </xdr:nvSpPr>
      <xdr:spPr>
        <a:xfrm>
          <a:off x="9588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11974</xdr:rowOff>
    </xdr:from>
    <xdr:to>
      <xdr:col>55</xdr:col>
      <xdr:colOff>0</xdr:colOff>
      <xdr:row>85</xdr:row>
      <xdr:rowOff>17526</xdr:rowOff>
    </xdr:to>
    <xdr:cxnSp macro="">
      <xdr:nvCxnSpPr>
        <xdr:cNvPr id="368" name="直線コネクタ 367">
          <a:extLst>
            <a:ext uri="{FF2B5EF4-FFF2-40B4-BE49-F238E27FC236}">
              <a16:creationId xmlns:a16="http://schemas.microsoft.com/office/drawing/2014/main" id="{ABA60349-01FA-4513-A799-B503630B279C}"/>
            </a:ext>
          </a:extLst>
        </xdr:cNvPr>
        <xdr:cNvCxnSpPr/>
      </xdr:nvCxnSpPr>
      <xdr:spPr>
        <a:xfrm flipV="1">
          <a:off x="9639300" y="14585224"/>
          <a:ext cx="838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145360</xdr:rowOff>
    </xdr:from>
    <xdr:to>
      <xdr:col>46</xdr:col>
      <xdr:colOff>38100</xdr:colOff>
      <xdr:row>85</xdr:row>
      <xdr:rowOff>75510</xdr:rowOff>
    </xdr:to>
    <xdr:sp macro="" textlink="">
      <xdr:nvSpPr>
        <xdr:cNvPr id="369" name="楕円 368">
          <a:extLst>
            <a:ext uri="{FF2B5EF4-FFF2-40B4-BE49-F238E27FC236}">
              <a16:creationId xmlns:a16="http://schemas.microsoft.com/office/drawing/2014/main" id="{9260FA3C-8C43-439A-A6AA-5D0E07265EF9}"/>
            </a:ext>
          </a:extLst>
        </xdr:cNvPr>
        <xdr:cNvSpPr/>
      </xdr:nvSpPr>
      <xdr:spPr>
        <a:xfrm>
          <a:off x="8699500" y="1454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17526</xdr:rowOff>
    </xdr:from>
    <xdr:to>
      <xdr:col>50</xdr:col>
      <xdr:colOff>114300</xdr:colOff>
      <xdr:row>85</xdr:row>
      <xdr:rowOff>24710</xdr:rowOff>
    </xdr:to>
    <xdr:cxnSp macro="">
      <xdr:nvCxnSpPr>
        <xdr:cNvPr id="370" name="直線コネクタ 369">
          <a:extLst>
            <a:ext uri="{FF2B5EF4-FFF2-40B4-BE49-F238E27FC236}">
              <a16:creationId xmlns:a16="http://schemas.microsoft.com/office/drawing/2014/main" id="{DF72D76C-CEAD-4142-A267-0FF8311017A5}"/>
            </a:ext>
          </a:extLst>
        </xdr:cNvPr>
        <xdr:cNvCxnSpPr/>
      </xdr:nvCxnSpPr>
      <xdr:spPr>
        <a:xfrm flipV="1">
          <a:off x="8750300" y="14590776"/>
          <a:ext cx="8890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153198</xdr:rowOff>
    </xdr:from>
    <xdr:to>
      <xdr:col>41</xdr:col>
      <xdr:colOff>101600</xdr:colOff>
      <xdr:row>85</xdr:row>
      <xdr:rowOff>83348</xdr:rowOff>
    </xdr:to>
    <xdr:sp macro="" textlink="">
      <xdr:nvSpPr>
        <xdr:cNvPr id="371" name="楕円 370">
          <a:extLst>
            <a:ext uri="{FF2B5EF4-FFF2-40B4-BE49-F238E27FC236}">
              <a16:creationId xmlns:a16="http://schemas.microsoft.com/office/drawing/2014/main" id="{1861C055-231B-4AA1-9512-C1A3DB780D0E}"/>
            </a:ext>
          </a:extLst>
        </xdr:cNvPr>
        <xdr:cNvSpPr/>
      </xdr:nvSpPr>
      <xdr:spPr>
        <a:xfrm>
          <a:off x="7810500" y="1455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24710</xdr:rowOff>
    </xdr:from>
    <xdr:to>
      <xdr:col>45</xdr:col>
      <xdr:colOff>177800</xdr:colOff>
      <xdr:row>85</xdr:row>
      <xdr:rowOff>32548</xdr:rowOff>
    </xdr:to>
    <xdr:cxnSp macro="">
      <xdr:nvCxnSpPr>
        <xdr:cNvPr id="372" name="直線コネクタ 371">
          <a:extLst>
            <a:ext uri="{FF2B5EF4-FFF2-40B4-BE49-F238E27FC236}">
              <a16:creationId xmlns:a16="http://schemas.microsoft.com/office/drawing/2014/main" id="{F1DD1CBF-B2DB-42BD-9711-BA5926DA7802}"/>
            </a:ext>
          </a:extLst>
        </xdr:cNvPr>
        <xdr:cNvCxnSpPr/>
      </xdr:nvCxnSpPr>
      <xdr:spPr>
        <a:xfrm flipV="1">
          <a:off x="7861300" y="14597960"/>
          <a:ext cx="889000" cy="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30735</xdr:rowOff>
    </xdr:from>
    <xdr:to>
      <xdr:col>36</xdr:col>
      <xdr:colOff>165100</xdr:colOff>
      <xdr:row>85</xdr:row>
      <xdr:rowOff>132335</xdr:rowOff>
    </xdr:to>
    <xdr:sp macro="" textlink="">
      <xdr:nvSpPr>
        <xdr:cNvPr id="373" name="楕円 372">
          <a:extLst>
            <a:ext uri="{FF2B5EF4-FFF2-40B4-BE49-F238E27FC236}">
              <a16:creationId xmlns:a16="http://schemas.microsoft.com/office/drawing/2014/main" id="{BC81EEC3-D2E2-40D3-BE3E-3F14F2DE39D0}"/>
            </a:ext>
          </a:extLst>
        </xdr:cNvPr>
        <xdr:cNvSpPr/>
      </xdr:nvSpPr>
      <xdr:spPr>
        <a:xfrm>
          <a:off x="6921500" y="1460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32548</xdr:rowOff>
    </xdr:from>
    <xdr:to>
      <xdr:col>41</xdr:col>
      <xdr:colOff>50800</xdr:colOff>
      <xdr:row>85</xdr:row>
      <xdr:rowOff>81535</xdr:rowOff>
    </xdr:to>
    <xdr:cxnSp macro="">
      <xdr:nvCxnSpPr>
        <xdr:cNvPr id="374" name="直線コネクタ 373">
          <a:extLst>
            <a:ext uri="{FF2B5EF4-FFF2-40B4-BE49-F238E27FC236}">
              <a16:creationId xmlns:a16="http://schemas.microsoft.com/office/drawing/2014/main" id="{7556DA3E-4C5D-492C-A5CF-939346D49220}"/>
            </a:ext>
          </a:extLst>
        </xdr:cNvPr>
        <xdr:cNvCxnSpPr/>
      </xdr:nvCxnSpPr>
      <xdr:spPr>
        <a:xfrm flipV="1">
          <a:off x="6972300" y="1460579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B0264102-94F6-4806-9355-42B0FEC32069}"/>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B9EC532D-A3E2-4399-82C7-FE3290E05DE8}"/>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FE242258-5611-4737-9946-C4CB21DFE5B0}"/>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8F050B1B-F3B3-4B47-B49C-4B7106A8BC06}"/>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84853</xdr:rowOff>
    </xdr:from>
    <xdr:ext cx="469744" cy="259045"/>
    <xdr:sp macro="" textlink="">
      <xdr:nvSpPr>
        <xdr:cNvPr id="379" name="n_1mainValue【公営住宅】&#10;一人当たり面積">
          <a:extLst>
            <a:ext uri="{FF2B5EF4-FFF2-40B4-BE49-F238E27FC236}">
              <a16:creationId xmlns:a16="http://schemas.microsoft.com/office/drawing/2014/main" id="{4E5FB340-EFB1-44BA-B348-3BE5B143D737}"/>
            </a:ext>
          </a:extLst>
        </xdr:cNvPr>
        <xdr:cNvSpPr txBox="1"/>
      </xdr:nvSpPr>
      <xdr:spPr>
        <a:xfrm>
          <a:off x="9391727" y="1431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92037</xdr:rowOff>
    </xdr:from>
    <xdr:ext cx="469744" cy="259045"/>
    <xdr:sp macro="" textlink="">
      <xdr:nvSpPr>
        <xdr:cNvPr id="380" name="n_2mainValue【公営住宅】&#10;一人当たり面積">
          <a:extLst>
            <a:ext uri="{FF2B5EF4-FFF2-40B4-BE49-F238E27FC236}">
              <a16:creationId xmlns:a16="http://schemas.microsoft.com/office/drawing/2014/main" id="{F656C4D7-AA07-4353-85AB-B836E88F7636}"/>
            </a:ext>
          </a:extLst>
        </xdr:cNvPr>
        <xdr:cNvSpPr txBox="1"/>
      </xdr:nvSpPr>
      <xdr:spPr>
        <a:xfrm>
          <a:off x="8515427" y="1432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99875</xdr:rowOff>
    </xdr:from>
    <xdr:ext cx="469744" cy="259045"/>
    <xdr:sp macro="" textlink="">
      <xdr:nvSpPr>
        <xdr:cNvPr id="381" name="n_3mainValue【公営住宅】&#10;一人当たり面積">
          <a:extLst>
            <a:ext uri="{FF2B5EF4-FFF2-40B4-BE49-F238E27FC236}">
              <a16:creationId xmlns:a16="http://schemas.microsoft.com/office/drawing/2014/main" id="{D861E043-05CF-4BA5-BEDC-C3861E7EDF2C}"/>
            </a:ext>
          </a:extLst>
        </xdr:cNvPr>
        <xdr:cNvSpPr txBox="1"/>
      </xdr:nvSpPr>
      <xdr:spPr>
        <a:xfrm>
          <a:off x="7626427" y="143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148862</xdr:rowOff>
    </xdr:from>
    <xdr:ext cx="469744" cy="259045"/>
    <xdr:sp macro="" textlink="">
      <xdr:nvSpPr>
        <xdr:cNvPr id="382" name="n_4mainValue【公営住宅】&#10;一人当たり面積">
          <a:extLst>
            <a:ext uri="{FF2B5EF4-FFF2-40B4-BE49-F238E27FC236}">
              <a16:creationId xmlns:a16="http://schemas.microsoft.com/office/drawing/2014/main" id="{D4693055-F71F-43AB-AE51-17097F035ADF}"/>
            </a:ext>
          </a:extLst>
        </xdr:cNvPr>
        <xdr:cNvSpPr txBox="1"/>
      </xdr:nvSpPr>
      <xdr:spPr>
        <a:xfrm>
          <a:off x="6737427" y="14379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B72A7F43-65DD-407E-9FDC-D36E1D858B6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C75DC115-4232-42E3-91E4-BF5A8C342A4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25317A6-8B70-4D87-A4AE-3C4C80D1172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532FD573-3AB9-4C3F-BCF1-EC0CBC59234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B5984033-CADE-4A85-BB0E-030281C00F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E9FF327-8526-4CC9-B21A-E7825E83B3C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6D0CAA03-4416-4B23-9AB4-777153BDF5E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2A91ED2D-5CC4-4518-A7CE-CB9954599BC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37102251-30B4-416B-8FF8-10608869E502}"/>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A972218E-E097-4BF0-8D02-3F6533C1052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295EE676-69D5-44E5-9693-B904F90767C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94" name="直線コネクタ 393">
          <a:extLst>
            <a:ext uri="{FF2B5EF4-FFF2-40B4-BE49-F238E27FC236}">
              <a16:creationId xmlns:a16="http://schemas.microsoft.com/office/drawing/2014/main" id="{D1D0ED19-DAE5-4E9B-8913-A432EB2360A9}"/>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5" name="テキスト ボックス 394">
          <a:extLst>
            <a:ext uri="{FF2B5EF4-FFF2-40B4-BE49-F238E27FC236}">
              <a16:creationId xmlns:a16="http://schemas.microsoft.com/office/drawing/2014/main" id="{6B9D1AEE-7195-46DF-AE2E-BC7AA42165D5}"/>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6" name="直線コネクタ 395">
          <a:extLst>
            <a:ext uri="{FF2B5EF4-FFF2-40B4-BE49-F238E27FC236}">
              <a16:creationId xmlns:a16="http://schemas.microsoft.com/office/drawing/2014/main" id="{FECD768F-F889-4D99-8A0E-45594EC279CC}"/>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7" name="テキスト ボックス 396">
          <a:extLst>
            <a:ext uri="{FF2B5EF4-FFF2-40B4-BE49-F238E27FC236}">
              <a16:creationId xmlns:a16="http://schemas.microsoft.com/office/drawing/2014/main" id="{FC033C41-552B-4F00-8284-EA2A6C687739}"/>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8" name="直線コネクタ 397">
          <a:extLst>
            <a:ext uri="{FF2B5EF4-FFF2-40B4-BE49-F238E27FC236}">
              <a16:creationId xmlns:a16="http://schemas.microsoft.com/office/drawing/2014/main" id="{266126C3-4176-4E1F-AF8C-2AED37E71145}"/>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9" name="テキスト ボックス 398">
          <a:extLst>
            <a:ext uri="{FF2B5EF4-FFF2-40B4-BE49-F238E27FC236}">
              <a16:creationId xmlns:a16="http://schemas.microsoft.com/office/drawing/2014/main" id="{D503677A-D500-404C-9972-5B54C9835EE5}"/>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400" name="直線コネクタ 399">
          <a:extLst>
            <a:ext uri="{FF2B5EF4-FFF2-40B4-BE49-F238E27FC236}">
              <a16:creationId xmlns:a16="http://schemas.microsoft.com/office/drawing/2014/main" id="{C974E3EA-7922-455F-85FB-7C807F4FD37A}"/>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401" name="テキスト ボックス 400">
          <a:extLst>
            <a:ext uri="{FF2B5EF4-FFF2-40B4-BE49-F238E27FC236}">
              <a16:creationId xmlns:a16="http://schemas.microsoft.com/office/drawing/2014/main" id="{4D808EA0-0BC2-46E8-8F27-82398EEA8F49}"/>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E4CEFD02-DAA1-4CBC-BC26-88922121973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3" name="テキスト ボックス 402">
          <a:extLst>
            <a:ext uri="{FF2B5EF4-FFF2-40B4-BE49-F238E27FC236}">
              <a16:creationId xmlns:a16="http://schemas.microsoft.com/office/drawing/2014/main" id="{E846766D-1BBD-4D58-9676-CF82D1A5373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DC70711C-497F-4BAF-A77B-D41E24F9331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163068</xdr:rowOff>
    </xdr:from>
    <xdr:to>
      <xdr:col>24</xdr:col>
      <xdr:colOff>62865</xdr:colOff>
      <xdr:row>108</xdr:row>
      <xdr:rowOff>69342</xdr:rowOff>
    </xdr:to>
    <xdr:cxnSp macro="">
      <xdr:nvCxnSpPr>
        <xdr:cNvPr id="405" name="直線コネクタ 404">
          <a:extLst>
            <a:ext uri="{FF2B5EF4-FFF2-40B4-BE49-F238E27FC236}">
              <a16:creationId xmlns:a16="http://schemas.microsoft.com/office/drawing/2014/main" id="{F92706BA-E3F3-48ED-AC69-CB20BB79EAED}"/>
            </a:ext>
          </a:extLst>
        </xdr:cNvPr>
        <xdr:cNvCxnSpPr/>
      </xdr:nvCxnSpPr>
      <xdr:spPr>
        <a:xfrm flipV="1">
          <a:off x="4634865" y="17136618"/>
          <a:ext cx="0" cy="1449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73169</xdr:rowOff>
    </xdr:from>
    <xdr:ext cx="405111" cy="259045"/>
    <xdr:sp macro="" textlink="">
      <xdr:nvSpPr>
        <xdr:cNvPr id="406" name="【港湾・漁港】&#10;有形固定資産減価償却率最小値テキスト">
          <a:extLst>
            <a:ext uri="{FF2B5EF4-FFF2-40B4-BE49-F238E27FC236}">
              <a16:creationId xmlns:a16="http://schemas.microsoft.com/office/drawing/2014/main" id="{E2529CCE-D0E0-4A60-B748-B838763A90D6}"/>
            </a:ext>
          </a:extLst>
        </xdr:cNvPr>
        <xdr:cNvSpPr txBox="1"/>
      </xdr:nvSpPr>
      <xdr:spPr>
        <a:xfrm>
          <a:off x="4673600" y="18589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69342</xdr:rowOff>
    </xdr:from>
    <xdr:to>
      <xdr:col>24</xdr:col>
      <xdr:colOff>152400</xdr:colOff>
      <xdr:row>108</xdr:row>
      <xdr:rowOff>69342</xdr:rowOff>
    </xdr:to>
    <xdr:cxnSp macro="">
      <xdr:nvCxnSpPr>
        <xdr:cNvPr id="407" name="直線コネクタ 406">
          <a:extLst>
            <a:ext uri="{FF2B5EF4-FFF2-40B4-BE49-F238E27FC236}">
              <a16:creationId xmlns:a16="http://schemas.microsoft.com/office/drawing/2014/main" id="{0907AE74-E2E7-4EB7-8763-2E8A90A70F7F}"/>
            </a:ext>
          </a:extLst>
        </xdr:cNvPr>
        <xdr:cNvCxnSpPr/>
      </xdr:nvCxnSpPr>
      <xdr:spPr>
        <a:xfrm>
          <a:off x="4546600" y="1858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109745</xdr:rowOff>
    </xdr:from>
    <xdr:ext cx="405111" cy="259045"/>
    <xdr:sp macro="" textlink="">
      <xdr:nvSpPr>
        <xdr:cNvPr id="408" name="【港湾・漁港】&#10;有形固定資産減価償却率最大値テキスト">
          <a:extLst>
            <a:ext uri="{FF2B5EF4-FFF2-40B4-BE49-F238E27FC236}">
              <a16:creationId xmlns:a16="http://schemas.microsoft.com/office/drawing/2014/main" id="{522222F6-D175-49D6-9EF2-A3E5E0065044}"/>
            </a:ext>
          </a:extLst>
        </xdr:cNvPr>
        <xdr:cNvSpPr txBox="1"/>
      </xdr:nvSpPr>
      <xdr:spPr>
        <a:xfrm>
          <a:off x="4673600" y="16911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163068</xdr:rowOff>
    </xdr:from>
    <xdr:to>
      <xdr:col>24</xdr:col>
      <xdr:colOff>152400</xdr:colOff>
      <xdr:row>99</xdr:row>
      <xdr:rowOff>163068</xdr:rowOff>
    </xdr:to>
    <xdr:cxnSp macro="">
      <xdr:nvCxnSpPr>
        <xdr:cNvPr id="409" name="直線コネクタ 408">
          <a:extLst>
            <a:ext uri="{FF2B5EF4-FFF2-40B4-BE49-F238E27FC236}">
              <a16:creationId xmlns:a16="http://schemas.microsoft.com/office/drawing/2014/main" id="{DAFC1FFB-B2FD-4287-A610-9E10E8A946A7}"/>
            </a:ext>
          </a:extLst>
        </xdr:cNvPr>
        <xdr:cNvCxnSpPr/>
      </xdr:nvCxnSpPr>
      <xdr:spPr>
        <a:xfrm>
          <a:off x="4546600" y="17136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91712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ADCEBB11-3376-4A30-B381-9D09A671302B}"/>
            </a:ext>
          </a:extLst>
        </xdr:cNvPr>
        <xdr:cNvSpPr txBox="1"/>
      </xdr:nvSpPr>
      <xdr:spPr>
        <a:xfrm>
          <a:off x="4673600" y="17751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68835</xdr:rowOff>
    </xdr:from>
    <xdr:to>
      <xdr:col>24</xdr:col>
      <xdr:colOff>114300</xdr:colOff>
      <xdr:row>104</xdr:row>
      <xdr:rowOff>170435</xdr:rowOff>
    </xdr:to>
    <xdr:sp macro="" textlink="">
      <xdr:nvSpPr>
        <xdr:cNvPr id="411" name="フローチャート: 判断 410">
          <a:extLst>
            <a:ext uri="{FF2B5EF4-FFF2-40B4-BE49-F238E27FC236}">
              <a16:creationId xmlns:a16="http://schemas.microsoft.com/office/drawing/2014/main" id="{7E1CB9AA-2E41-4B10-B995-987F0E3F5C05}"/>
            </a:ext>
          </a:extLst>
        </xdr:cNvPr>
        <xdr:cNvSpPr/>
      </xdr:nvSpPr>
      <xdr:spPr>
        <a:xfrm>
          <a:off x="4584700" y="1789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16256</xdr:rowOff>
    </xdr:from>
    <xdr:to>
      <xdr:col>20</xdr:col>
      <xdr:colOff>38100</xdr:colOff>
      <xdr:row>104</xdr:row>
      <xdr:rowOff>117856</xdr:rowOff>
    </xdr:to>
    <xdr:sp macro="" textlink="">
      <xdr:nvSpPr>
        <xdr:cNvPr id="412" name="フローチャート: 判断 411">
          <a:extLst>
            <a:ext uri="{FF2B5EF4-FFF2-40B4-BE49-F238E27FC236}">
              <a16:creationId xmlns:a16="http://schemas.microsoft.com/office/drawing/2014/main" id="{C1588EA3-AF5B-46AA-8B4E-1060397D2DDA}"/>
            </a:ext>
          </a:extLst>
        </xdr:cNvPr>
        <xdr:cNvSpPr/>
      </xdr:nvSpPr>
      <xdr:spPr>
        <a:xfrm>
          <a:off x="3746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4826</xdr:rowOff>
    </xdr:from>
    <xdr:to>
      <xdr:col>15</xdr:col>
      <xdr:colOff>101600</xdr:colOff>
      <xdr:row>104</xdr:row>
      <xdr:rowOff>106426</xdr:rowOff>
    </xdr:to>
    <xdr:sp macro="" textlink="">
      <xdr:nvSpPr>
        <xdr:cNvPr id="413" name="フローチャート: 判断 412">
          <a:extLst>
            <a:ext uri="{FF2B5EF4-FFF2-40B4-BE49-F238E27FC236}">
              <a16:creationId xmlns:a16="http://schemas.microsoft.com/office/drawing/2014/main" id="{87533A02-3621-427B-B3CC-D7086F1CDA24}"/>
            </a:ext>
          </a:extLst>
        </xdr:cNvPr>
        <xdr:cNvSpPr/>
      </xdr:nvSpPr>
      <xdr:spPr>
        <a:xfrm>
          <a:off x="2857500" y="1783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73406</xdr:rowOff>
    </xdr:from>
    <xdr:to>
      <xdr:col>10</xdr:col>
      <xdr:colOff>165100</xdr:colOff>
      <xdr:row>104</xdr:row>
      <xdr:rowOff>3556</xdr:rowOff>
    </xdr:to>
    <xdr:sp macro="" textlink="">
      <xdr:nvSpPr>
        <xdr:cNvPr id="414" name="フローチャート: 判断 413">
          <a:extLst>
            <a:ext uri="{FF2B5EF4-FFF2-40B4-BE49-F238E27FC236}">
              <a16:creationId xmlns:a16="http://schemas.microsoft.com/office/drawing/2014/main" id="{5559A72F-5AB8-48F9-B9A1-E482B7D66C93}"/>
            </a:ext>
          </a:extLst>
        </xdr:cNvPr>
        <xdr:cNvSpPr/>
      </xdr:nvSpPr>
      <xdr:spPr>
        <a:xfrm>
          <a:off x="1968500" y="1773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15" name="フローチャート: 判断 414">
          <a:extLst>
            <a:ext uri="{FF2B5EF4-FFF2-40B4-BE49-F238E27FC236}">
              <a16:creationId xmlns:a16="http://schemas.microsoft.com/office/drawing/2014/main" id="{29E9649F-39B4-42A8-AEF5-0575A88725A6}"/>
            </a:ext>
          </a:extLst>
        </xdr:cNvPr>
        <xdr:cNvSpPr/>
      </xdr:nvSpPr>
      <xdr:spPr>
        <a:xfrm>
          <a:off x="107950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34F4949-E307-4979-9AEC-2CAAF924BD3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884E62E-8EA8-405A-978A-3621859D966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B9BB57A-3A02-4204-B8DB-81BCDD223DD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DB59B446-F21D-4604-84C2-05FD5E3F414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67C487CF-E90B-4001-BDBD-1EABD1C693A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155702</xdr:rowOff>
    </xdr:from>
    <xdr:to>
      <xdr:col>24</xdr:col>
      <xdr:colOff>114300</xdr:colOff>
      <xdr:row>105</xdr:row>
      <xdr:rowOff>85852</xdr:rowOff>
    </xdr:to>
    <xdr:sp macro="" textlink="">
      <xdr:nvSpPr>
        <xdr:cNvPr id="421" name="楕円 420">
          <a:extLst>
            <a:ext uri="{FF2B5EF4-FFF2-40B4-BE49-F238E27FC236}">
              <a16:creationId xmlns:a16="http://schemas.microsoft.com/office/drawing/2014/main" id="{C682127C-1188-4BB1-830D-C9ACC92C3B17}"/>
            </a:ext>
          </a:extLst>
        </xdr:cNvPr>
        <xdr:cNvSpPr/>
      </xdr:nvSpPr>
      <xdr:spPr>
        <a:xfrm>
          <a:off x="4584700" y="1798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134129</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88E9E0A6-DADE-4A6B-8BF2-489FC154535C}"/>
            </a:ext>
          </a:extLst>
        </xdr:cNvPr>
        <xdr:cNvSpPr txBox="1"/>
      </xdr:nvSpPr>
      <xdr:spPr>
        <a:xfrm>
          <a:off x="4673600" y="1796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107696</xdr:rowOff>
    </xdr:from>
    <xdr:to>
      <xdr:col>20</xdr:col>
      <xdr:colOff>38100</xdr:colOff>
      <xdr:row>105</xdr:row>
      <xdr:rowOff>37846</xdr:rowOff>
    </xdr:to>
    <xdr:sp macro="" textlink="">
      <xdr:nvSpPr>
        <xdr:cNvPr id="423" name="楕円 422">
          <a:extLst>
            <a:ext uri="{FF2B5EF4-FFF2-40B4-BE49-F238E27FC236}">
              <a16:creationId xmlns:a16="http://schemas.microsoft.com/office/drawing/2014/main" id="{7AF7F8A3-0398-4B98-B081-A9E39FFF9071}"/>
            </a:ext>
          </a:extLst>
        </xdr:cNvPr>
        <xdr:cNvSpPr/>
      </xdr:nvSpPr>
      <xdr:spPr>
        <a:xfrm>
          <a:off x="3746500" y="179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158496</xdr:rowOff>
    </xdr:from>
    <xdr:to>
      <xdr:col>24</xdr:col>
      <xdr:colOff>63500</xdr:colOff>
      <xdr:row>105</xdr:row>
      <xdr:rowOff>35052</xdr:rowOff>
    </xdr:to>
    <xdr:cxnSp macro="">
      <xdr:nvCxnSpPr>
        <xdr:cNvPr id="424" name="直線コネクタ 423">
          <a:extLst>
            <a:ext uri="{FF2B5EF4-FFF2-40B4-BE49-F238E27FC236}">
              <a16:creationId xmlns:a16="http://schemas.microsoft.com/office/drawing/2014/main" id="{518BF82A-E04C-44BF-8088-F2B2E96BA923}"/>
            </a:ext>
          </a:extLst>
        </xdr:cNvPr>
        <xdr:cNvCxnSpPr/>
      </xdr:nvCxnSpPr>
      <xdr:spPr>
        <a:xfrm>
          <a:off x="3797300" y="17989296"/>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41402</xdr:rowOff>
    </xdr:from>
    <xdr:to>
      <xdr:col>15</xdr:col>
      <xdr:colOff>101600</xdr:colOff>
      <xdr:row>104</xdr:row>
      <xdr:rowOff>143002</xdr:rowOff>
    </xdr:to>
    <xdr:sp macro="" textlink="">
      <xdr:nvSpPr>
        <xdr:cNvPr id="425" name="楕円 424">
          <a:extLst>
            <a:ext uri="{FF2B5EF4-FFF2-40B4-BE49-F238E27FC236}">
              <a16:creationId xmlns:a16="http://schemas.microsoft.com/office/drawing/2014/main" id="{9D8BA58C-AA2B-417B-953D-F0F9AD06A4A7}"/>
            </a:ext>
          </a:extLst>
        </xdr:cNvPr>
        <xdr:cNvSpPr/>
      </xdr:nvSpPr>
      <xdr:spPr>
        <a:xfrm>
          <a:off x="2857500" y="1787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92202</xdr:rowOff>
    </xdr:from>
    <xdr:to>
      <xdr:col>19</xdr:col>
      <xdr:colOff>177800</xdr:colOff>
      <xdr:row>104</xdr:row>
      <xdr:rowOff>158496</xdr:rowOff>
    </xdr:to>
    <xdr:cxnSp macro="">
      <xdr:nvCxnSpPr>
        <xdr:cNvPr id="426" name="直線コネクタ 425">
          <a:extLst>
            <a:ext uri="{FF2B5EF4-FFF2-40B4-BE49-F238E27FC236}">
              <a16:creationId xmlns:a16="http://schemas.microsoft.com/office/drawing/2014/main" id="{5743870C-FA9F-4773-8BA9-303AF286DA91}"/>
            </a:ext>
          </a:extLst>
        </xdr:cNvPr>
        <xdr:cNvCxnSpPr/>
      </xdr:nvCxnSpPr>
      <xdr:spPr>
        <a:xfrm>
          <a:off x="2908300" y="1792300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153415</xdr:rowOff>
    </xdr:from>
    <xdr:to>
      <xdr:col>10</xdr:col>
      <xdr:colOff>165100</xdr:colOff>
      <xdr:row>104</xdr:row>
      <xdr:rowOff>83565</xdr:rowOff>
    </xdr:to>
    <xdr:sp macro="" textlink="">
      <xdr:nvSpPr>
        <xdr:cNvPr id="427" name="楕円 426">
          <a:extLst>
            <a:ext uri="{FF2B5EF4-FFF2-40B4-BE49-F238E27FC236}">
              <a16:creationId xmlns:a16="http://schemas.microsoft.com/office/drawing/2014/main" id="{3BFE5FBF-E19D-40D6-B4B8-BCDFC9E1048B}"/>
            </a:ext>
          </a:extLst>
        </xdr:cNvPr>
        <xdr:cNvSpPr/>
      </xdr:nvSpPr>
      <xdr:spPr>
        <a:xfrm>
          <a:off x="1968500" y="1781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32765</xdr:rowOff>
    </xdr:from>
    <xdr:to>
      <xdr:col>15</xdr:col>
      <xdr:colOff>50800</xdr:colOff>
      <xdr:row>104</xdr:row>
      <xdr:rowOff>92202</xdr:rowOff>
    </xdr:to>
    <xdr:cxnSp macro="">
      <xdr:nvCxnSpPr>
        <xdr:cNvPr id="428" name="直線コネクタ 427">
          <a:extLst>
            <a:ext uri="{FF2B5EF4-FFF2-40B4-BE49-F238E27FC236}">
              <a16:creationId xmlns:a16="http://schemas.microsoft.com/office/drawing/2014/main" id="{1BDB156D-B05F-4C3C-AD32-5B1B671DCE3B}"/>
            </a:ext>
          </a:extLst>
        </xdr:cNvPr>
        <xdr:cNvCxnSpPr/>
      </xdr:nvCxnSpPr>
      <xdr:spPr>
        <a:xfrm>
          <a:off x="2019300" y="17863565"/>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89408</xdr:rowOff>
    </xdr:from>
    <xdr:to>
      <xdr:col>6</xdr:col>
      <xdr:colOff>38100</xdr:colOff>
      <xdr:row>104</xdr:row>
      <xdr:rowOff>19558</xdr:rowOff>
    </xdr:to>
    <xdr:sp macro="" textlink="">
      <xdr:nvSpPr>
        <xdr:cNvPr id="429" name="楕円 428">
          <a:extLst>
            <a:ext uri="{FF2B5EF4-FFF2-40B4-BE49-F238E27FC236}">
              <a16:creationId xmlns:a16="http://schemas.microsoft.com/office/drawing/2014/main" id="{43812FA7-5EFD-4144-AF3C-2CC7F1B79EE6}"/>
            </a:ext>
          </a:extLst>
        </xdr:cNvPr>
        <xdr:cNvSpPr/>
      </xdr:nvSpPr>
      <xdr:spPr>
        <a:xfrm>
          <a:off x="1079500" y="1774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140208</xdr:rowOff>
    </xdr:from>
    <xdr:to>
      <xdr:col>10</xdr:col>
      <xdr:colOff>114300</xdr:colOff>
      <xdr:row>104</xdr:row>
      <xdr:rowOff>32765</xdr:rowOff>
    </xdr:to>
    <xdr:cxnSp macro="">
      <xdr:nvCxnSpPr>
        <xdr:cNvPr id="430" name="直線コネクタ 429">
          <a:extLst>
            <a:ext uri="{FF2B5EF4-FFF2-40B4-BE49-F238E27FC236}">
              <a16:creationId xmlns:a16="http://schemas.microsoft.com/office/drawing/2014/main" id="{D5A59BB2-7C0C-4BA5-91D9-DF453FC23E9F}"/>
            </a:ext>
          </a:extLst>
        </xdr:cNvPr>
        <xdr:cNvCxnSpPr/>
      </xdr:nvCxnSpPr>
      <xdr:spPr>
        <a:xfrm>
          <a:off x="1130300" y="17799558"/>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134383</xdr:rowOff>
    </xdr:from>
    <xdr:ext cx="405111" cy="259045"/>
    <xdr:sp macro="" textlink="">
      <xdr:nvSpPr>
        <xdr:cNvPr id="431" name="n_1aveValue【港湾・漁港】&#10;有形固定資産減価償却率">
          <a:extLst>
            <a:ext uri="{FF2B5EF4-FFF2-40B4-BE49-F238E27FC236}">
              <a16:creationId xmlns:a16="http://schemas.microsoft.com/office/drawing/2014/main" id="{7DC813B3-3BD1-4C40-9809-AD6E91CCB2E8}"/>
            </a:ext>
          </a:extLst>
        </xdr:cNvPr>
        <xdr:cNvSpPr txBox="1"/>
      </xdr:nvSpPr>
      <xdr:spPr>
        <a:xfrm>
          <a:off x="3582044" y="1762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122953</xdr:rowOff>
    </xdr:from>
    <xdr:ext cx="405111" cy="259045"/>
    <xdr:sp macro="" textlink="">
      <xdr:nvSpPr>
        <xdr:cNvPr id="432" name="n_2aveValue【港湾・漁港】&#10;有形固定資産減価償却率">
          <a:extLst>
            <a:ext uri="{FF2B5EF4-FFF2-40B4-BE49-F238E27FC236}">
              <a16:creationId xmlns:a16="http://schemas.microsoft.com/office/drawing/2014/main" id="{52DCE1C2-405A-4500-B41F-C609398B1039}"/>
            </a:ext>
          </a:extLst>
        </xdr:cNvPr>
        <xdr:cNvSpPr txBox="1"/>
      </xdr:nvSpPr>
      <xdr:spPr>
        <a:xfrm>
          <a:off x="2705744" y="1761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20083</xdr:rowOff>
    </xdr:from>
    <xdr:ext cx="405111" cy="259045"/>
    <xdr:sp macro="" textlink="">
      <xdr:nvSpPr>
        <xdr:cNvPr id="433" name="n_3aveValue【港湾・漁港】&#10;有形固定資産減価償却率">
          <a:extLst>
            <a:ext uri="{FF2B5EF4-FFF2-40B4-BE49-F238E27FC236}">
              <a16:creationId xmlns:a16="http://schemas.microsoft.com/office/drawing/2014/main" id="{5836C52D-DB2E-4752-B2B1-E4E412A8497A}"/>
            </a:ext>
          </a:extLst>
        </xdr:cNvPr>
        <xdr:cNvSpPr txBox="1"/>
      </xdr:nvSpPr>
      <xdr:spPr>
        <a:xfrm>
          <a:off x="1816744" y="1750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154957</xdr:rowOff>
    </xdr:from>
    <xdr:ext cx="405111" cy="259045"/>
    <xdr:sp macro="" textlink="">
      <xdr:nvSpPr>
        <xdr:cNvPr id="434" name="n_4aveValue【港湾・漁港】&#10;有形固定資産減価償却率">
          <a:extLst>
            <a:ext uri="{FF2B5EF4-FFF2-40B4-BE49-F238E27FC236}">
              <a16:creationId xmlns:a16="http://schemas.microsoft.com/office/drawing/2014/main" id="{1E9F5CF0-88EA-496F-8607-A0A2E9C351E5}"/>
            </a:ext>
          </a:extLst>
        </xdr:cNvPr>
        <xdr:cNvSpPr txBox="1"/>
      </xdr:nvSpPr>
      <xdr:spPr>
        <a:xfrm>
          <a:off x="927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28973</xdr:rowOff>
    </xdr:from>
    <xdr:ext cx="405111" cy="259045"/>
    <xdr:sp macro="" textlink="">
      <xdr:nvSpPr>
        <xdr:cNvPr id="435" name="n_1mainValue【港湾・漁港】&#10;有形固定資産減価償却率">
          <a:extLst>
            <a:ext uri="{FF2B5EF4-FFF2-40B4-BE49-F238E27FC236}">
              <a16:creationId xmlns:a16="http://schemas.microsoft.com/office/drawing/2014/main" id="{746A4E22-FB1B-4B2F-9E6B-5FD75F0B3453}"/>
            </a:ext>
          </a:extLst>
        </xdr:cNvPr>
        <xdr:cNvSpPr txBox="1"/>
      </xdr:nvSpPr>
      <xdr:spPr>
        <a:xfrm>
          <a:off x="3582044" y="1803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134129</xdr:rowOff>
    </xdr:from>
    <xdr:ext cx="405111" cy="259045"/>
    <xdr:sp macro="" textlink="">
      <xdr:nvSpPr>
        <xdr:cNvPr id="436" name="n_2mainValue【港湾・漁港】&#10;有形固定資産減価償却率">
          <a:extLst>
            <a:ext uri="{FF2B5EF4-FFF2-40B4-BE49-F238E27FC236}">
              <a16:creationId xmlns:a16="http://schemas.microsoft.com/office/drawing/2014/main" id="{60BFC60E-3D08-4652-A5AE-DF327B50CB41}"/>
            </a:ext>
          </a:extLst>
        </xdr:cNvPr>
        <xdr:cNvSpPr txBox="1"/>
      </xdr:nvSpPr>
      <xdr:spPr>
        <a:xfrm>
          <a:off x="2705744" y="17964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74692</xdr:rowOff>
    </xdr:from>
    <xdr:ext cx="405111" cy="259045"/>
    <xdr:sp macro="" textlink="">
      <xdr:nvSpPr>
        <xdr:cNvPr id="437" name="n_3mainValue【港湾・漁港】&#10;有形固定資産減価償却率">
          <a:extLst>
            <a:ext uri="{FF2B5EF4-FFF2-40B4-BE49-F238E27FC236}">
              <a16:creationId xmlns:a16="http://schemas.microsoft.com/office/drawing/2014/main" id="{DA985B1B-F2F7-41A0-8349-68182F967763}"/>
            </a:ext>
          </a:extLst>
        </xdr:cNvPr>
        <xdr:cNvSpPr txBox="1"/>
      </xdr:nvSpPr>
      <xdr:spPr>
        <a:xfrm>
          <a:off x="1816744" y="1790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10685</xdr:rowOff>
    </xdr:from>
    <xdr:ext cx="405111" cy="259045"/>
    <xdr:sp macro="" textlink="">
      <xdr:nvSpPr>
        <xdr:cNvPr id="438" name="n_4mainValue【港湾・漁港】&#10;有形固定資産減価償却率">
          <a:extLst>
            <a:ext uri="{FF2B5EF4-FFF2-40B4-BE49-F238E27FC236}">
              <a16:creationId xmlns:a16="http://schemas.microsoft.com/office/drawing/2014/main" id="{9495352B-DA6C-4DE3-BA08-2EA7A9BFEF94}"/>
            </a:ext>
          </a:extLst>
        </xdr:cNvPr>
        <xdr:cNvSpPr txBox="1"/>
      </xdr:nvSpPr>
      <xdr:spPr>
        <a:xfrm>
          <a:off x="927744" y="1784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1183B8F8-44E2-4382-820F-482737493E02}"/>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E006EA24-774F-4A78-9AAC-8F41103F906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03901D9D-181A-412E-965B-586F11D5936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3F80A964-6863-44F8-B015-08E9BF07C0F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11B440C0-6025-4E35-BD97-930D73EC70A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29540459-1931-4817-8651-7816AA10C43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8EB49300-5474-48EF-8B76-7DD9B40262D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2F19E877-C1FC-4573-8191-73D602168D3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E4AB25A1-BFE3-41F4-BBF6-664B701D268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75F70143-A87C-4338-9E77-11E503C04D6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B8E032A0-EA60-4883-9318-12ABA22465F6}"/>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E698F11B-DC66-479E-938C-177048D5852E}"/>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13319FAF-470A-4997-9A90-77689665161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52" name="テキスト ボックス 451">
          <a:extLst>
            <a:ext uri="{FF2B5EF4-FFF2-40B4-BE49-F238E27FC236}">
              <a16:creationId xmlns:a16="http://schemas.microsoft.com/office/drawing/2014/main" id="{7F5F641B-2800-43D4-919D-468BFB2A2A35}"/>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12D77ACF-8435-4724-AEFC-E765B52DA7E9}"/>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4" name="テキスト ボックス 453">
          <a:extLst>
            <a:ext uri="{FF2B5EF4-FFF2-40B4-BE49-F238E27FC236}">
              <a16:creationId xmlns:a16="http://schemas.microsoft.com/office/drawing/2014/main" id="{4B4BBDBA-AF11-48D6-ACA4-3D597A7E3E61}"/>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8CFDBF7C-74E9-45E4-8631-52B91D927C75}"/>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6" name="テキスト ボックス 455">
          <a:extLst>
            <a:ext uri="{FF2B5EF4-FFF2-40B4-BE49-F238E27FC236}">
              <a16:creationId xmlns:a16="http://schemas.microsoft.com/office/drawing/2014/main" id="{816DE628-61B3-49A8-8578-699288885107}"/>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76D07D8-9ED9-43FD-86B4-162765D3245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0C97E403-9ECA-4804-B3CE-7F89B0767C79}"/>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3D2E944C-EFB6-4A70-9B3B-91B69E044FE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43597</xdr:rowOff>
    </xdr:from>
    <xdr:to>
      <xdr:col>54</xdr:col>
      <xdr:colOff>189865</xdr:colOff>
      <xdr:row>108</xdr:row>
      <xdr:rowOff>70431</xdr:rowOff>
    </xdr:to>
    <xdr:cxnSp macro="">
      <xdr:nvCxnSpPr>
        <xdr:cNvPr id="460" name="直線コネクタ 459">
          <a:extLst>
            <a:ext uri="{FF2B5EF4-FFF2-40B4-BE49-F238E27FC236}">
              <a16:creationId xmlns:a16="http://schemas.microsoft.com/office/drawing/2014/main" id="{C4C0C72D-0B55-4886-84D9-B8B30F7F5059}"/>
            </a:ext>
          </a:extLst>
        </xdr:cNvPr>
        <xdr:cNvCxnSpPr/>
      </xdr:nvCxnSpPr>
      <xdr:spPr>
        <a:xfrm flipV="1">
          <a:off x="10476865" y="17188597"/>
          <a:ext cx="0" cy="1398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74258</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01007E5A-7482-41D5-856D-FBE7166D3319}"/>
            </a:ext>
          </a:extLst>
        </xdr:cNvPr>
        <xdr:cNvSpPr txBox="1"/>
      </xdr:nvSpPr>
      <xdr:spPr>
        <a:xfrm>
          <a:off x="10515600" y="1859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70431</xdr:rowOff>
    </xdr:from>
    <xdr:to>
      <xdr:col>55</xdr:col>
      <xdr:colOff>88900</xdr:colOff>
      <xdr:row>108</xdr:row>
      <xdr:rowOff>70431</xdr:rowOff>
    </xdr:to>
    <xdr:cxnSp macro="">
      <xdr:nvCxnSpPr>
        <xdr:cNvPr id="462" name="直線コネクタ 461">
          <a:extLst>
            <a:ext uri="{FF2B5EF4-FFF2-40B4-BE49-F238E27FC236}">
              <a16:creationId xmlns:a16="http://schemas.microsoft.com/office/drawing/2014/main" id="{B1058A63-CBED-44D3-8819-976A8D167B25}"/>
            </a:ext>
          </a:extLst>
        </xdr:cNvPr>
        <xdr:cNvCxnSpPr/>
      </xdr:nvCxnSpPr>
      <xdr:spPr>
        <a:xfrm>
          <a:off x="10388600" y="18587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161724</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D4E2625E-4BD1-4744-91FB-2B664645AC5D}"/>
            </a:ext>
          </a:extLst>
        </xdr:cNvPr>
        <xdr:cNvSpPr txBox="1"/>
      </xdr:nvSpPr>
      <xdr:spPr>
        <a:xfrm>
          <a:off x="10515600" y="169638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1,535,654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43597</xdr:rowOff>
    </xdr:from>
    <xdr:to>
      <xdr:col>55</xdr:col>
      <xdr:colOff>88900</xdr:colOff>
      <xdr:row>100</xdr:row>
      <xdr:rowOff>43597</xdr:rowOff>
    </xdr:to>
    <xdr:cxnSp macro="">
      <xdr:nvCxnSpPr>
        <xdr:cNvPr id="464" name="直線コネクタ 463">
          <a:extLst>
            <a:ext uri="{FF2B5EF4-FFF2-40B4-BE49-F238E27FC236}">
              <a16:creationId xmlns:a16="http://schemas.microsoft.com/office/drawing/2014/main" id="{663C28CE-9A15-4416-8C34-B7B9780C2838}"/>
            </a:ext>
          </a:extLst>
        </xdr:cNvPr>
        <xdr:cNvCxnSpPr/>
      </xdr:nvCxnSpPr>
      <xdr:spPr>
        <a:xfrm>
          <a:off x="10388600" y="17188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96193</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53794075-3987-4317-A4EB-DD4121B6578B}"/>
            </a:ext>
          </a:extLst>
        </xdr:cNvPr>
        <xdr:cNvSpPr txBox="1"/>
      </xdr:nvSpPr>
      <xdr:spPr>
        <a:xfrm>
          <a:off x="10515600" y="180984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117766</xdr:rowOff>
    </xdr:from>
    <xdr:to>
      <xdr:col>55</xdr:col>
      <xdr:colOff>50800</xdr:colOff>
      <xdr:row>106</xdr:row>
      <xdr:rowOff>47916</xdr:rowOff>
    </xdr:to>
    <xdr:sp macro="" textlink="">
      <xdr:nvSpPr>
        <xdr:cNvPr id="466" name="フローチャート: 判断 465">
          <a:extLst>
            <a:ext uri="{FF2B5EF4-FFF2-40B4-BE49-F238E27FC236}">
              <a16:creationId xmlns:a16="http://schemas.microsoft.com/office/drawing/2014/main" id="{CAB81206-DE2D-41B6-9DB5-CB87F7D5BF53}"/>
            </a:ext>
          </a:extLst>
        </xdr:cNvPr>
        <xdr:cNvSpPr/>
      </xdr:nvSpPr>
      <xdr:spPr>
        <a:xfrm>
          <a:off x="10426700" y="1812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125746</xdr:rowOff>
    </xdr:from>
    <xdr:to>
      <xdr:col>50</xdr:col>
      <xdr:colOff>165100</xdr:colOff>
      <xdr:row>106</xdr:row>
      <xdr:rowOff>55896</xdr:rowOff>
    </xdr:to>
    <xdr:sp macro="" textlink="">
      <xdr:nvSpPr>
        <xdr:cNvPr id="467" name="フローチャート: 判断 466">
          <a:extLst>
            <a:ext uri="{FF2B5EF4-FFF2-40B4-BE49-F238E27FC236}">
              <a16:creationId xmlns:a16="http://schemas.microsoft.com/office/drawing/2014/main" id="{CAAD28AB-44FE-433E-B9A8-4C41445411D0}"/>
            </a:ext>
          </a:extLst>
        </xdr:cNvPr>
        <xdr:cNvSpPr/>
      </xdr:nvSpPr>
      <xdr:spPr>
        <a:xfrm>
          <a:off x="9588500" y="181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27873</xdr:rowOff>
    </xdr:from>
    <xdr:to>
      <xdr:col>46</xdr:col>
      <xdr:colOff>38100</xdr:colOff>
      <xdr:row>106</xdr:row>
      <xdr:rowOff>129473</xdr:rowOff>
    </xdr:to>
    <xdr:sp macro="" textlink="">
      <xdr:nvSpPr>
        <xdr:cNvPr id="468" name="フローチャート: 判断 467">
          <a:extLst>
            <a:ext uri="{FF2B5EF4-FFF2-40B4-BE49-F238E27FC236}">
              <a16:creationId xmlns:a16="http://schemas.microsoft.com/office/drawing/2014/main" id="{3B44CC2A-F8A7-4D37-8EA8-41FE7F6F36D0}"/>
            </a:ext>
          </a:extLst>
        </xdr:cNvPr>
        <xdr:cNvSpPr/>
      </xdr:nvSpPr>
      <xdr:spPr>
        <a:xfrm>
          <a:off x="8699500" y="1820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12221</xdr:rowOff>
    </xdr:from>
    <xdr:to>
      <xdr:col>41</xdr:col>
      <xdr:colOff>101600</xdr:colOff>
      <xdr:row>106</xdr:row>
      <xdr:rowOff>113821</xdr:rowOff>
    </xdr:to>
    <xdr:sp macro="" textlink="">
      <xdr:nvSpPr>
        <xdr:cNvPr id="469" name="フローチャート: 判断 468">
          <a:extLst>
            <a:ext uri="{FF2B5EF4-FFF2-40B4-BE49-F238E27FC236}">
              <a16:creationId xmlns:a16="http://schemas.microsoft.com/office/drawing/2014/main" id="{EC6B6482-3CD5-4ED8-A60C-0F3946408BEB}"/>
            </a:ext>
          </a:extLst>
        </xdr:cNvPr>
        <xdr:cNvSpPr/>
      </xdr:nvSpPr>
      <xdr:spPr>
        <a:xfrm>
          <a:off x="7810500" y="18185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61647</xdr:rowOff>
    </xdr:from>
    <xdr:to>
      <xdr:col>36</xdr:col>
      <xdr:colOff>165100</xdr:colOff>
      <xdr:row>106</xdr:row>
      <xdr:rowOff>163247</xdr:rowOff>
    </xdr:to>
    <xdr:sp macro="" textlink="">
      <xdr:nvSpPr>
        <xdr:cNvPr id="470" name="フローチャート: 判断 469">
          <a:extLst>
            <a:ext uri="{FF2B5EF4-FFF2-40B4-BE49-F238E27FC236}">
              <a16:creationId xmlns:a16="http://schemas.microsoft.com/office/drawing/2014/main" id="{4C7F9CAA-00CF-4DB0-96F8-51A8A1D1E324}"/>
            </a:ext>
          </a:extLst>
        </xdr:cNvPr>
        <xdr:cNvSpPr/>
      </xdr:nvSpPr>
      <xdr:spPr>
        <a:xfrm>
          <a:off x="6921500" y="1823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BA21E734-5836-47A9-9340-6036A860CB7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994EC8A-6906-43F5-BA80-22856DA09F7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742045F-54E9-47AD-83A6-E57BC175EDD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42E2E8A-0F69-4F7D-92C2-EE2E62DD97A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18D00DB2-4CFF-409F-BD6B-D81B77179C9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164247</xdr:rowOff>
    </xdr:from>
    <xdr:to>
      <xdr:col>55</xdr:col>
      <xdr:colOff>50800</xdr:colOff>
      <xdr:row>100</xdr:row>
      <xdr:rowOff>94397</xdr:rowOff>
    </xdr:to>
    <xdr:sp macro="" textlink="">
      <xdr:nvSpPr>
        <xdr:cNvPr id="476" name="楕円 475">
          <a:extLst>
            <a:ext uri="{FF2B5EF4-FFF2-40B4-BE49-F238E27FC236}">
              <a16:creationId xmlns:a16="http://schemas.microsoft.com/office/drawing/2014/main" id="{F13BE7C6-D61E-4BD0-B0D3-CCD2A8F66459}"/>
            </a:ext>
          </a:extLst>
        </xdr:cNvPr>
        <xdr:cNvSpPr/>
      </xdr:nvSpPr>
      <xdr:spPr>
        <a:xfrm>
          <a:off x="10426700" y="1713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117274</xdr:rowOff>
    </xdr:from>
    <xdr:ext cx="690189" cy="259045"/>
    <xdr:sp macro="" textlink="">
      <xdr:nvSpPr>
        <xdr:cNvPr id="477" name="【港湾・漁港】&#10;一人当たり有形固定資産（償却資産）額該当値テキスト">
          <a:extLst>
            <a:ext uri="{FF2B5EF4-FFF2-40B4-BE49-F238E27FC236}">
              <a16:creationId xmlns:a16="http://schemas.microsoft.com/office/drawing/2014/main" id="{D3EC7767-1B6B-45C6-88B0-DDB06470DD27}"/>
            </a:ext>
          </a:extLst>
        </xdr:cNvPr>
        <xdr:cNvSpPr txBox="1"/>
      </xdr:nvSpPr>
      <xdr:spPr>
        <a:xfrm>
          <a:off x="10515600" y="170908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29789</xdr:rowOff>
    </xdr:from>
    <xdr:to>
      <xdr:col>50</xdr:col>
      <xdr:colOff>165100</xdr:colOff>
      <xdr:row>100</xdr:row>
      <xdr:rowOff>131389</xdr:rowOff>
    </xdr:to>
    <xdr:sp macro="" textlink="">
      <xdr:nvSpPr>
        <xdr:cNvPr id="478" name="楕円 477">
          <a:extLst>
            <a:ext uri="{FF2B5EF4-FFF2-40B4-BE49-F238E27FC236}">
              <a16:creationId xmlns:a16="http://schemas.microsoft.com/office/drawing/2014/main" id="{0F6B5B37-C47C-4CE9-B8A6-D060FBA3DAC3}"/>
            </a:ext>
          </a:extLst>
        </xdr:cNvPr>
        <xdr:cNvSpPr/>
      </xdr:nvSpPr>
      <xdr:spPr>
        <a:xfrm>
          <a:off x="9588500" y="1717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43597</xdr:rowOff>
    </xdr:from>
    <xdr:to>
      <xdr:col>55</xdr:col>
      <xdr:colOff>0</xdr:colOff>
      <xdr:row>100</xdr:row>
      <xdr:rowOff>80589</xdr:rowOff>
    </xdr:to>
    <xdr:cxnSp macro="">
      <xdr:nvCxnSpPr>
        <xdr:cNvPr id="479" name="直線コネクタ 478">
          <a:extLst>
            <a:ext uri="{FF2B5EF4-FFF2-40B4-BE49-F238E27FC236}">
              <a16:creationId xmlns:a16="http://schemas.microsoft.com/office/drawing/2014/main" id="{B11A7118-6B25-4C7D-B874-848241C99E37}"/>
            </a:ext>
          </a:extLst>
        </xdr:cNvPr>
        <xdr:cNvCxnSpPr/>
      </xdr:nvCxnSpPr>
      <xdr:spPr>
        <a:xfrm flipV="1">
          <a:off x="9639300" y="17188597"/>
          <a:ext cx="838200" cy="36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59568</xdr:rowOff>
    </xdr:from>
    <xdr:to>
      <xdr:col>46</xdr:col>
      <xdr:colOff>38100</xdr:colOff>
      <xdr:row>100</xdr:row>
      <xdr:rowOff>161168</xdr:rowOff>
    </xdr:to>
    <xdr:sp macro="" textlink="">
      <xdr:nvSpPr>
        <xdr:cNvPr id="480" name="楕円 479">
          <a:extLst>
            <a:ext uri="{FF2B5EF4-FFF2-40B4-BE49-F238E27FC236}">
              <a16:creationId xmlns:a16="http://schemas.microsoft.com/office/drawing/2014/main" id="{CAB24B76-0C2E-4BCC-9DE8-1FEBF9FF30E4}"/>
            </a:ext>
          </a:extLst>
        </xdr:cNvPr>
        <xdr:cNvSpPr/>
      </xdr:nvSpPr>
      <xdr:spPr>
        <a:xfrm>
          <a:off x="8699500" y="172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80589</xdr:rowOff>
    </xdr:from>
    <xdr:to>
      <xdr:col>50</xdr:col>
      <xdr:colOff>114300</xdr:colOff>
      <xdr:row>100</xdr:row>
      <xdr:rowOff>110368</xdr:rowOff>
    </xdr:to>
    <xdr:cxnSp macro="">
      <xdr:nvCxnSpPr>
        <xdr:cNvPr id="481" name="直線コネクタ 480">
          <a:extLst>
            <a:ext uri="{FF2B5EF4-FFF2-40B4-BE49-F238E27FC236}">
              <a16:creationId xmlns:a16="http://schemas.microsoft.com/office/drawing/2014/main" id="{64A17E71-3DA7-494A-9334-77EA729622EB}"/>
            </a:ext>
          </a:extLst>
        </xdr:cNvPr>
        <xdr:cNvCxnSpPr/>
      </xdr:nvCxnSpPr>
      <xdr:spPr>
        <a:xfrm flipV="1">
          <a:off x="8750300" y="17225589"/>
          <a:ext cx="889000" cy="2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97589</xdr:rowOff>
    </xdr:from>
    <xdr:to>
      <xdr:col>41</xdr:col>
      <xdr:colOff>101600</xdr:colOff>
      <xdr:row>101</xdr:row>
      <xdr:rowOff>27739</xdr:rowOff>
    </xdr:to>
    <xdr:sp macro="" textlink="">
      <xdr:nvSpPr>
        <xdr:cNvPr id="482" name="楕円 481">
          <a:extLst>
            <a:ext uri="{FF2B5EF4-FFF2-40B4-BE49-F238E27FC236}">
              <a16:creationId xmlns:a16="http://schemas.microsoft.com/office/drawing/2014/main" id="{AC953BD7-3D4C-4066-8EDE-2086DE026FAC}"/>
            </a:ext>
          </a:extLst>
        </xdr:cNvPr>
        <xdr:cNvSpPr/>
      </xdr:nvSpPr>
      <xdr:spPr>
        <a:xfrm>
          <a:off x="7810500" y="1724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110368</xdr:rowOff>
    </xdr:from>
    <xdr:to>
      <xdr:col>45</xdr:col>
      <xdr:colOff>177800</xdr:colOff>
      <xdr:row>100</xdr:row>
      <xdr:rowOff>148389</xdr:rowOff>
    </xdr:to>
    <xdr:cxnSp macro="">
      <xdr:nvCxnSpPr>
        <xdr:cNvPr id="483" name="直線コネクタ 482">
          <a:extLst>
            <a:ext uri="{FF2B5EF4-FFF2-40B4-BE49-F238E27FC236}">
              <a16:creationId xmlns:a16="http://schemas.microsoft.com/office/drawing/2014/main" id="{B57992E4-A10D-49E3-B494-76D264793C6A}"/>
            </a:ext>
          </a:extLst>
        </xdr:cNvPr>
        <xdr:cNvCxnSpPr/>
      </xdr:nvCxnSpPr>
      <xdr:spPr>
        <a:xfrm flipV="1">
          <a:off x="7861300" y="17255368"/>
          <a:ext cx="889000" cy="3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120479</xdr:rowOff>
    </xdr:from>
    <xdr:to>
      <xdr:col>36</xdr:col>
      <xdr:colOff>165100</xdr:colOff>
      <xdr:row>101</xdr:row>
      <xdr:rowOff>50629</xdr:rowOff>
    </xdr:to>
    <xdr:sp macro="" textlink="">
      <xdr:nvSpPr>
        <xdr:cNvPr id="484" name="楕円 483">
          <a:extLst>
            <a:ext uri="{FF2B5EF4-FFF2-40B4-BE49-F238E27FC236}">
              <a16:creationId xmlns:a16="http://schemas.microsoft.com/office/drawing/2014/main" id="{49E57B42-E550-4700-B89D-ECA2F8C67FDC}"/>
            </a:ext>
          </a:extLst>
        </xdr:cNvPr>
        <xdr:cNvSpPr/>
      </xdr:nvSpPr>
      <xdr:spPr>
        <a:xfrm>
          <a:off x="6921500" y="1726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148389</xdr:rowOff>
    </xdr:from>
    <xdr:to>
      <xdr:col>41</xdr:col>
      <xdr:colOff>50800</xdr:colOff>
      <xdr:row>100</xdr:row>
      <xdr:rowOff>171279</xdr:rowOff>
    </xdr:to>
    <xdr:cxnSp macro="">
      <xdr:nvCxnSpPr>
        <xdr:cNvPr id="485" name="直線コネクタ 484">
          <a:extLst>
            <a:ext uri="{FF2B5EF4-FFF2-40B4-BE49-F238E27FC236}">
              <a16:creationId xmlns:a16="http://schemas.microsoft.com/office/drawing/2014/main" id="{57CBDBD0-3653-45A7-B035-E80A66A54563}"/>
            </a:ext>
          </a:extLst>
        </xdr:cNvPr>
        <xdr:cNvCxnSpPr/>
      </xdr:nvCxnSpPr>
      <xdr:spPr>
        <a:xfrm flipV="1">
          <a:off x="6972300" y="17293389"/>
          <a:ext cx="889000" cy="2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47023</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31509E7E-78FA-4834-B4B7-094B58AA6E63}"/>
            </a:ext>
          </a:extLst>
        </xdr:cNvPr>
        <xdr:cNvSpPr txBox="1"/>
      </xdr:nvSpPr>
      <xdr:spPr>
        <a:xfrm>
          <a:off x="9327095" y="1822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120600</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33F5B619-7E25-438A-A77D-315768DB1076}"/>
            </a:ext>
          </a:extLst>
        </xdr:cNvPr>
        <xdr:cNvSpPr txBox="1"/>
      </xdr:nvSpPr>
      <xdr:spPr>
        <a:xfrm>
          <a:off x="8450795" y="18294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104948</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DDB04CC9-9FD6-4C2A-B7C8-D5C4CD57CCE2}"/>
            </a:ext>
          </a:extLst>
        </xdr:cNvPr>
        <xdr:cNvSpPr txBox="1"/>
      </xdr:nvSpPr>
      <xdr:spPr>
        <a:xfrm>
          <a:off x="7561795" y="18278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154374</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0FB9759A-A4D9-4268-993D-F781662DA227}"/>
            </a:ext>
          </a:extLst>
        </xdr:cNvPr>
        <xdr:cNvSpPr txBox="1"/>
      </xdr:nvSpPr>
      <xdr:spPr>
        <a:xfrm>
          <a:off x="6672795" y="18328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98</xdr:row>
      <xdr:rowOff>147916</xdr:rowOff>
    </xdr:from>
    <xdr:ext cx="690189" cy="259045"/>
    <xdr:sp macro="" textlink="">
      <xdr:nvSpPr>
        <xdr:cNvPr id="490" name="n_1mainValue【港湾・漁港】&#10;一人当たり有形固定資産（償却資産）額">
          <a:extLst>
            <a:ext uri="{FF2B5EF4-FFF2-40B4-BE49-F238E27FC236}">
              <a16:creationId xmlns:a16="http://schemas.microsoft.com/office/drawing/2014/main" id="{3037C4F5-7A3D-4964-A963-354DCC8E401F}"/>
            </a:ext>
          </a:extLst>
        </xdr:cNvPr>
        <xdr:cNvSpPr txBox="1"/>
      </xdr:nvSpPr>
      <xdr:spPr>
        <a:xfrm>
          <a:off x="9281505" y="169500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99</xdr:row>
      <xdr:rowOff>6245</xdr:rowOff>
    </xdr:from>
    <xdr:ext cx="690189" cy="259045"/>
    <xdr:sp macro="" textlink="">
      <xdr:nvSpPr>
        <xdr:cNvPr id="491" name="n_2mainValue【港湾・漁港】&#10;一人当たり有形固定資産（償却資産）額">
          <a:extLst>
            <a:ext uri="{FF2B5EF4-FFF2-40B4-BE49-F238E27FC236}">
              <a16:creationId xmlns:a16="http://schemas.microsoft.com/office/drawing/2014/main" id="{950078CF-CB79-43E7-97CC-D66E247EDA08}"/>
            </a:ext>
          </a:extLst>
        </xdr:cNvPr>
        <xdr:cNvSpPr txBox="1"/>
      </xdr:nvSpPr>
      <xdr:spPr>
        <a:xfrm>
          <a:off x="8405205" y="169797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99</xdr:row>
      <xdr:rowOff>44266</xdr:rowOff>
    </xdr:from>
    <xdr:ext cx="690189" cy="259045"/>
    <xdr:sp macro="" textlink="">
      <xdr:nvSpPr>
        <xdr:cNvPr id="492" name="n_3mainValue【港湾・漁港】&#10;一人当たり有形固定資産（償却資産）額">
          <a:extLst>
            <a:ext uri="{FF2B5EF4-FFF2-40B4-BE49-F238E27FC236}">
              <a16:creationId xmlns:a16="http://schemas.microsoft.com/office/drawing/2014/main" id="{3C4CAC58-DD95-4D7D-B3AA-50D4E61BFD3E}"/>
            </a:ext>
          </a:extLst>
        </xdr:cNvPr>
        <xdr:cNvSpPr txBox="1"/>
      </xdr:nvSpPr>
      <xdr:spPr>
        <a:xfrm>
          <a:off x="7516205" y="170178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99</xdr:row>
      <xdr:rowOff>67156</xdr:rowOff>
    </xdr:from>
    <xdr:ext cx="690189" cy="259045"/>
    <xdr:sp macro="" textlink="">
      <xdr:nvSpPr>
        <xdr:cNvPr id="493" name="n_4mainValue【港湾・漁港】&#10;一人当たり有形固定資産（償却資産）額">
          <a:extLst>
            <a:ext uri="{FF2B5EF4-FFF2-40B4-BE49-F238E27FC236}">
              <a16:creationId xmlns:a16="http://schemas.microsoft.com/office/drawing/2014/main" id="{DE2A9A5A-4B15-42A4-A028-7F48AD0020EC}"/>
            </a:ext>
          </a:extLst>
        </xdr:cNvPr>
        <xdr:cNvSpPr txBox="1"/>
      </xdr:nvSpPr>
      <xdr:spPr>
        <a:xfrm>
          <a:off x="6627205" y="17040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15C0A8C7-8353-419D-9825-5E2199B556E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EFAA6E4-7E15-43F1-A745-512FFB0927B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48B20593-EB1E-4661-B80F-E818453E0D0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F582450-6BD0-405D-A782-11293BAB5C3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D2B0A0EE-26CF-4080-B1C9-CBF04C293CF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CB6FBB9-4BED-46DF-9137-97484263664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B4AECF6-05BF-434D-AC1F-AB0701985A5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4D675C5-8565-4E6C-9B00-6D06E743BFA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1E2BF244-B426-437B-B6CA-C9CE4CF1BEA4}"/>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C26F198-C603-4B6D-86B8-D1E5C2608F3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1AFA7302-B4CF-49FA-A22F-878C807748D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70211280-87C0-49C2-8D36-BFAFA58164E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AB12E85E-9EFC-4E80-B957-E4E0F6341C5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B56D6895-0DBC-4BE9-BB8F-D4B9718E1E2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1AEF5F52-DE09-4368-A763-A91670552448}"/>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F2894DA5-9BC1-4807-8B77-262C806391D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9B04D6F7-4F94-4682-A379-7C0D1E7809F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DBAB5CBE-6E12-4AAD-BCEE-CB0B1475E34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AF4C554C-34F5-4A42-8675-AE94C7FFCBD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D48AB320-2BBC-4E6E-82D7-61A34E8285D3}"/>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64EB9B0E-917D-4E6F-ADF0-76D0A327857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416B3CCD-DBAC-4088-ADE4-C8C2F6F8B63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E958A47B-129F-4EF6-8A0C-3A29DB74E8A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68603AA-5BC6-49BC-AFBF-300DB577E12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認定こども園・幼稚園・保育所】&#10;有形固定資産減価償却率グラフ枠">
          <a:extLst>
            <a:ext uri="{FF2B5EF4-FFF2-40B4-BE49-F238E27FC236}">
              <a16:creationId xmlns:a16="http://schemas.microsoft.com/office/drawing/2014/main" id="{16B833F6-4B40-47CC-BD88-65B265466F1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519" name="直線コネクタ 518">
          <a:extLst>
            <a:ext uri="{FF2B5EF4-FFF2-40B4-BE49-F238E27FC236}">
              <a16:creationId xmlns:a16="http://schemas.microsoft.com/office/drawing/2014/main" id="{FC2BEB6E-D8CC-4F9C-84ED-77DFBD5D8F8F}"/>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0" name="【認定こども園・幼稚園・保育所】&#10;有形固定資産減価償却率最小値テキスト">
          <a:extLst>
            <a:ext uri="{FF2B5EF4-FFF2-40B4-BE49-F238E27FC236}">
              <a16:creationId xmlns:a16="http://schemas.microsoft.com/office/drawing/2014/main" id="{38D52DBB-93D6-43F3-BAE2-7326305174E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1" name="直線コネクタ 520">
          <a:extLst>
            <a:ext uri="{FF2B5EF4-FFF2-40B4-BE49-F238E27FC236}">
              <a16:creationId xmlns:a16="http://schemas.microsoft.com/office/drawing/2014/main" id="{3F1EA6C0-E690-4D4F-8699-DD496EFB537B}"/>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522" name="【認定こども園・幼稚園・保育所】&#10;有形固定資産減価償却率最大値テキスト">
          <a:extLst>
            <a:ext uri="{FF2B5EF4-FFF2-40B4-BE49-F238E27FC236}">
              <a16:creationId xmlns:a16="http://schemas.microsoft.com/office/drawing/2014/main" id="{C98D505B-3732-4F12-ABC3-D9674D4BA325}"/>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523" name="直線コネクタ 522">
          <a:extLst>
            <a:ext uri="{FF2B5EF4-FFF2-40B4-BE49-F238E27FC236}">
              <a16:creationId xmlns:a16="http://schemas.microsoft.com/office/drawing/2014/main" id="{49463CF7-C201-4F9C-819F-1D38FBB20ACA}"/>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524" name="【認定こども園・幼稚園・保育所】&#10;有形固定資産減価償却率平均値テキスト">
          <a:extLst>
            <a:ext uri="{FF2B5EF4-FFF2-40B4-BE49-F238E27FC236}">
              <a16:creationId xmlns:a16="http://schemas.microsoft.com/office/drawing/2014/main" id="{610D7D23-C43B-4390-83A6-A3D4CD507506}"/>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525" name="フローチャート: 判断 524">
          <a:extLst>
            <a:ext uri="{FF2B5EF4-FFF2-40B4-BE49-F238E27FC236}">
              <a16:creationId xmlns:a16="http://schemas.microsoft.com/office/drawing/2014/main" id="{F83175BA-4CB3-4A90-8B2A-11CE80DE2622}"/>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526" name="フローチャート: 判断 525">
          <a:extLst>
            <a:ext uri="{FF2B5EF4-FFF2-40B4-BE49-F238E27FC236}">
              <a16:creationId xmlns:a16="http://schemas.microsoft.com/office/drawing/2014/main" id="{CC78CF1D-3D68-422B-93B1-00130C4ACD4B}"/>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527" name="フローチャート: 判断 526">
          <a:extLst>
            <a:ext uri="{FF2B5EF4-FFF2-40B4-BE49-F238E27FC236}">
              <a16:creationId xmlns:a16="http://schemas.microsoft.com/office/drawing/2014/main" id="{9F01166C-ED74-4BD5-867B-1334C2AE205F}"/>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528" name="フローチャート: 判断 527">
          <a:extLst>
            <a:ext uri="{FF2B5EF4-FFF2-40B4-BE49-F238E27FC236}">
              <a16:creationId xmlns:a16="http://schemas.microsoft.com/office/drawing/2014/main" id="{27E42320-9D47-4E99-9F93-E9D6DFD21F48}"/>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529" name="フローチャート: 判断 528">
          <a:extLst>
            <a:ext uri="{FF2B5EF4-FFF2-40B4-BE49-F238E27FC236}">
              <a16:creationId xmlns:a16="http://schemas.microsoft.com/office/drawing/2014/main" id="{F2D7A23A-D3F4-4225-845F-43F2A3CEA6E9}"/>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DAF7CF0-9E63-4799-B505-A5C8071CF44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A53C060-E95E-4018-AAE6-A4BEBE2ED3B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6CFE6DB-5C87-4881-BA96-9077F3202B2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7D2F969-E671-4DC6-92FC-C1E3638AEF1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29FFD0C3-C2B2-4DE5-B2B7-55D5925E1CE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123372</xdr:rowOff>
    </xdr:from>
    <xdr:to>
      <xdr:col>85</xdr:col>
      <xdr:colOff>177800</xdr:colOff>
      <xdr:row>39</xdr:row>
      <xdr:rowOff>53522</xdr:rowOff>
    </xdr:to>
    <xdr:sp macro="" textlink="">
      <xdr:nvSpPr>
        <xdr:cNvPr id="535" name="楕円 534">
          <a:extLst>
            <a:ext uri="{FF2B5EF4-FFF2-40B4-BE49-F238E27FC236}">
              <a16:creationId xmlns:a16="http://schemas.microsoft.com/office/drawing/2014/main" id="{C920252D-17C2-463D-96B9-9B8D91368ABB}"/>
            </a:ext>
          </a:extLst>
        </xdr:cNvPr>
        <xdr:cNvSpPr/>
      </xdr:nvSpPr>
      <xdr:spPr>
        <a:xfrm>
          <a:off x="162687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101799</xdr:rowOff>
    </xdr:from>
    <xdr:ext cx="405111" cy="259045"/>
    <xdr:sp macro="" textlink="">
      <xdr:nvSpPr>
        <xdr:cNvPr id="536" name="【認定こども園・幼稚園・保育所】&#10;有形固定資産減価償却率該当値テキスト">
          <a:extLst>
            <a:ext uri="{FF2B5EF4-FFF2-40B4-BE49-F238E27FC236}">
              <a16:creationId xmlns:a16="http://schemas.microsoft.com/office/drawing/2014/main" id="{A43CE55A-3B61-426D-BCC5-D2C25418A11F}"/>
            </a:ext>
          </a:extLst>
        </xdr:cNvPr>
        <xdr:cNvSpPr txBox="1"/>
      </xdr:nvSpPr>
      <xdr:spPr>
        <a:xfrm>
          <a:off x="16357600"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77651</xdr:rowOff>
    </xdr:from>
    <xdr:to>
      <xdr:col>81</xdr:col>
      <xdr:colOff>101600</xdr:colOff>
      <xdr:row>39</xdr:row>
      <xdr:rowOff>7801</xdr:rowOff>
    </xdr:to>
    <xdr:sp macro="" textlink="">
      <xdr:nvSpPr>
        <xdr:cNvPr id="537" name="楕円 536">
          <a:extLst>
            <a:ext uri="{FF2B5EF4-FFF2-40B4-BE49-F238E27FC236}">
              <a16:creationId xmlns:a16="http://schemas.microsoft.com/office/drawing/2014/main" id="{C7AD1EC1-A6F4-4514-8403-3A5D4FBCDBF9}"/>
            </a:ext>
          </a:extLst>
        </xdr:cNvPr>
        <xdr:cNvSpPr/>
      </xdr:nvSpPr>
      <xdr:spPr>
        <a:xfrm>
          <a:off x="15430500" y="659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128451</xdr:rowOff>
    </xdr:from>
    <xdr:to>
      <xdr:col>85</xdr:col>
      <xdr:colOff>127000</xdr:colOff>
      <xdr:row>39</xdr:row>
      <xdr:rowOff>2722</xdr:rowOff>
    </xdr:to>
    <xdr:cxnSp macro="">
      <xdr:nvCxnSpPr>
        <xdr:cNvPr id="538" name="直線コネクタ 537">
          <a:extLst>
            <a:ext uri="{FF2B5EF4-FFF2-40B4-BE49-F238E27FC236}">
              <a16:creationId xmlns:a16="http://schemas.microsoft.com/office/drawing/2014/main" id="{D22BEF7A-BD52-4324-B6C0-1166200E7AF7}"/>
            </a:ext>
          </a:extLst>
        </xdr:cNvPr>
        <xdr:cNvCxnSpPr/>
      </xdr:nvCxnSpPr>
      <xdr:spPr>
        <a:xfrm>
          <a:off x="15481300" y="6643551"/>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15603</xdr:rowOff>
    </xdr:from>
    <xdr:to>
      <xdr:col>76</xdr:col>
      <xdr:colOff>165100</xdr:colOff>
      <xdr:row>38</xdr:row>
      <xdr:rowOff>117203</xdr:rowOff>
    </xdr:to>
    <xdr:sp macro="" textlink="">
      <xdr:nvSpPr>
        <xdr:cNvPr id="539" name="楕円 538">
          <a:extLst>
            <a:ext uri="{FF2B5EF4-FFF2-40B4-BE49-F238E27FC236}">
              <a16:creationId xmlns:a16="http://schemas.microsoft.com/office/drawing/2014/main" id="{FAEA8B19-72BA-4F52-B07B-0162B7DB5F8C}"/>
            </a:ext>
          </a:extLst>
        </xdr:cNvPr>
        <xdr:cNvSpPr/>
      </xdr:nvSpPr>
      <xdr:spPr>
        <a:xfrm>
          <a:off x="14541500" y="653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66403</xdr:rowOff>
    </xdr:from>
    <xdr:to>
      <xdr:col>81</xdr:col>
      <xdr:colOff>50800</xdr:colOff>
      <xdr:row>38</xdr:row>
      <xdr:rowOff>128451</xdr:rowOff>
    </xdr:to>
    <xdr:cxnSp macro="">
      <xdr:nvCxnSpPr>
        <xdr:cNvPr id="540" name="直線コネクタ 539">
          <a:extLst>
            <a:ext uri="{FF2B5EF4-FFF2-40B4-BE49-F238E27FC236}">
              <a16:creationId xmlns:a16="http://schemas.microsoft.com/office/drawing/2014/main" id="{286BCFD4-8FD0-4F29-9281-D529ABDB16BD}"/>
            </a:ext>
          </a:extLst>
        </xdr:cNvPr>
        <xdr:cNvCxnSpPr/>
      </xdr:nvCxnSpPr>
      <xdr:spPr>
        <a:xfrm>
          <a:off x="14592300" y="6581503"/>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169091</xdr:rowOff>
    </xdr:from>
    <xdr:to>
      <xdr:col>72</xdr:col>
      <xdr:colOff>38100</xdr:colOff>
      <xdr:row>38</xdr:row>
      <xdr:rowOff>99241</xdr:rowOff>
    </xdr:to>
    <xdr:sp macro="" textlink="">
      <xdr:nvSpPr>
        <xdr:cNvPr id="541" name="楕円 540">
          <a:extLst>
            <a:ext uri="{FF2B5EF4-FFF2-40B4-BE49-F238E27FC236}">
              <a16:creationId xmlns:a16="http://schemas.microsoft.com/office/drawing/2014/main" id="{D7DEE37A-5ADB-4964-83D1-D187EC7315B5}"/>
            </a:ext>
          </a:extLst>
        </xdr:cNvPr>
        <xdr:cNvSpPr/>
      </xdr:nvSpPr>
      <xdr:spPr>
        <a:xfrm>
          <a:off x="13652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48441</xdr:rowOff>
    </xdr:from>
    <xdr:to>
      <xdr:col>76</xdr:col>
      <xdr:colOff>114300</xdr:colOff>
      <xdr:row>38</xdr:row>
      <xdr:rowOff>66403</xdr:rowOff>
    </xdr:to>
    <xdr:cxnSp macro="">
      <xdr:nvCxnSpPr>
        <xdr:cNvPr id="542" name="直線コネクタ 541">
          <a:extLst>
            <a:ext uri="{FF2B5EF4-FFF2-40B4-BE49-F238E27FC236}">
              <a16:creationId xmlns:a16="http://schemas.microsoft.com/office/drawing/2014/main" id="{3057215E-F97B-4D9E-B968-0F598D39D54D}"/>
            </a:ext>
          </a:extLst>
        </xdr:cNvPr>
        <xdr:cNvCxnSpPr/>
      </xdr:nvCxnSpPr>
      <xdr:spPr>
        <a:xfrm>
          <a:off x="13703300" y="656354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169091</xdr:rowOff>
    </xdr:from>
    <xdr:to>
      <xdr:col>67</xdr:col>
      <xdr:colOff>101600</xdr:colOff>
      <xdr:row>38</xdr:row>
      <xdr:rowOff>99241</xdr:rowOff>
    </xdr:to>
    <xdr:sp macro="" textlink="">
      <xdr:nvSpPr>
        <xdr:cNvPr id="543" name="楕円 542">
          <a:extLst>
            <a:ext uri="{FF2B5EF4-FFF2-40B4-BE49-F238E27FC236}">
              <a16:creationId xmlns:a16="http://schemas.microsoft.com/office/drawing/2014/main" id="{8F689C77-BCF7-4891-9D92-D7534A4D1015}"/>
            </a:ext>
          </a:extLst>
        </xdr:cNvPr>
        <xdr:cNvSpPr/>
      </xdr:nvSpPr>
      <xdr:spPr>
        <a:xfrm>
          <a:off x="12763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48441</xdr:rowOff>
    </xdr:from>
    <xdr:to>
      <xdr:col>71</xdr:col>
      <xdr:colOff>177800</xdr:colOff>
      <xdr:row>38</xdr:row>
      <xdr:rowOff>48441</xdr:rowOff>
    </xdr:to>
    <xdr:cxnSp macro="">
      <xdr:nvCxnSpPr>
        <xdr:cNvPr id="544" name="直線コネクタ 543">
          <a:extLst>
            <a:ext uri="{FF2B5EF4-FFF2-40B4-BE49-F238E27FC236}">
              <a16:creationId xmlns:a16="http://schemas.microsoft.com/office/drawing/2014/main" id="{B67CEC28-7EBF-409E-9DB5-5F6C342C58A7}"/>
            </a:ext>
          </a:extLst>
        </xdr:cNvPr>
        <xdr:cNvCxnSpPr/>
      </xdr:nvCxnSpPr>
      <xdr:spPr>
        <a:xfrm>
          <a:off x="12814300" y="65635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545" name="n_1aveValue【認定こども園・幼稚園・保育所】&#10;有形固定資産減価償却率">
          <a:extLst>
            <a:ext uri="{FF2B5EF4-FFF2-40B4-BE49-F238E27FC236}">
              <a16:creationId xmlns:a16="http://schemas.microsoft.com/office/drawing/2014/main" id="{802992A2-FA7E-4FA2-B54B-6C82A10D2194}"/>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546" name="n_2aveValue【認定こども園・幼稚園・保育所】&#10;有形固定資産減価償却率">
          <a:extLst>
            <a:ext uri="{FF2B5EF4-FFF2-40B4-BE49-F238E27FC236}">
              <a16:creationId xmlns:a16="http://schemas.microsoft.com/office/drawing/2014/main" id="{D9E1594E-5429-49EE-8F6B-8258E1DF8025}"/>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547" name="n_3aveValue【認定こども園・幼稚園・保育所】&#10;有形固定資産減価償却率">
          <a:extLst>
            <a:ext uri="{FF2B5EF4-FFF2-40B4-BE49-F238E27FC236}">
              <a16:creationId xmlns:a16="http://schemas.microsoft.com/office/drawing/2014/main" id="{8DC254B1-E8B0-4627-9F96-3CAA0C15387C}"/>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548" name="n_4aveValue【認定こども園・幼稚園・保育所】&#10;有形固定資産減価償却率">
          <a:extLst>
            <a:ext uri="{FF2B5EF4-FFF2-40B4-BE49-F238E27FC236}">
              <a16:creationId xmlns:a16="http://schemas.microsoft.com/office/drawing/2014/main" id="{200A85AF-008D-416A-8061-6836750EAF4F}"/>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170378</xdr:rowOff>
    </xdr:from>
    <xdr:ext cx="405111" cy="259045"/>
    <xdr:sp macro="" textlink="">
      <xdr:nvSpPr>
        <xdr:cNvPr id="549" name="n_1mainValue【認定こども園・幼稚園・保育所】&#10;有形固定資産減価償却率">
          <a:extLst>
            <a:ext uri="{FF2B5EF4-FFF2-40B4-BE49-F238E27FC236}">
              <a16:creationId xmlns:a16="http://schemas.microsoft.com/office/drawing/2014/main" id="{9A896319-7CF5-478B-9912-F5456BD68F2C}"/>
            </a:ext>
          </a:extLst>
        </xdr:cNvPr>
        <xdr:cNvSpPr txBox="1"/>
      </xdr:nvSpPr>
      <xdr:spPr>
        <a:xfrm>
          <a:off x="15266044" y="668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133730</xdr:rowOff>
    </xdr:from>
    <xdr:ext cx="405111" cy="259045"/>
    <xdr:sp macro="" textlink="">
      <xdr:nvSpPr>
        <xdr:cNvPr id="550" name="n_2mainValue【認定こども園・幼稚園・保育所】&#10;有形固定資産減価償却率">
          <a:extLst>
            <a:ext uri="{FF2B5EF4-FFF2-40B4-BE49-F238E27FC236}">
              <a16:creationId xmlns:a16="http://schemas.microsoft.com/office/drawing/2014/main" id="{BB63E12B-3B1F-4F4D-8E1A-20AD343DD4CA}"/>
            </a:ext>
          </a:extLst>
        </xdr:cNvPr>
        <xdr:cNvSpPr txBox="1"/>
      </xdr:nvSpPr>
      <xdr:spPr>
        <a:xfrm>
          <a:off x="14389744" y="6305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551" name="n_3mainValue【認定こども園・幼稚園・保育所】&#10;有形固定資産減価償却率">
          <a:extLst>
            <a:ext uri="{FF2B5EF4-FFF2-40B4-BE49-F238E27FC236}">
              <a16:creationId xmlns:a16="http://schemas.microsoft.com/office/drawing/2014/main" id="{F4840EC1-4C8D-44FC-90B2-066231A46E2B}"/>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115769</xdr:rowOff>
    </xdr:from>
    <xdr:ext cx="405111" cy="259045"/>
    <xdr:sp macro="" textlink="">
      <xdr:nvSpPr>
        <xdr:cNvPr id="552" name="n_4mainValue【認定こども園・幼稚園・保育所】&#10;有形固定資産減価償却率">
          <a:extLst>
            <a:ext uri="{FF2B5EF4-FFF2-40B4-BE49-F238E27FC236}">
              <a16:creationId xmlns:a16="http://schemas.microsoft.com/office/drawing/2014/main" id="{90D64106-B9EB-4655-AFD0-EF406EA963C6}"/>
            </a:ext>
          </a:extLst>
        </xdr:cNvPr>
        <xdr:cNvSpPr txBox="1"/>
      </xdr:nvSpPr>
      <xdr:spPr>
        <a:xfrm>
          <a:off x="12611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CA94881C-C1B4-480C-A047-C006C2C8655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8BCA41E1-27DA-419D-8323-D82D3AF376D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E9712B1C-E892-491B-A4C7-BF96F21AAD1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A15C021-F292-4FDD-B647-D60BA70965D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25D396EF-105E-4E8B-ACDB-932E06DDFC2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2DE54185-BAF9-4BB9-A2B4-E370FD039C8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299C50B-F8F1-495E-8F10-9F17E46D503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E9C35CE6-BCCD-408E-AC53-874ECBC8E47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F0EAB7FF-B22D-4584-9F0C-C2F416F67C1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180BEFFE-4A7A-40B2-809D-C79E7726035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1FA5C27C-E3AD-4D04-A122-0E669C0982C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4" name="テキスト ボックス 563">
          <a:extLst>
            <a:ext uri="{FF2B5EF4-FFF2-40B4-BE49-F238E27FC236}">
              <a16:creationId xmlns:a16="http://schemas.microsoft.com/office/drawing/2014/main" id="{FA4F34F4-EAD6-4E11-AE17-ADEC7DAA5172}"/>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8B251AED-2248-4C4F-981A-B084D1753FF4}"/>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6" name="テキスト ボックス 565">
          <a:extLst>
            <a:ext uri="{FF2B5EF4-FFF2-40B4-BE49-F238E27FC236}">
              <a16:creationId xmlns:a16="http://schemas.microsoft.com/office/drawing/2014/main" id="{E02A6384-C219-4087-AAB4-0C39FC26239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10B6C475-DA33-4537-BB95-C613501864C9}"/>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8" name="テキスト ボックス 567">
          <a:extLst>
            <a:ext uri="{FF2B5EF4-FFF2-40B4-BE49-F238E27FC236}">
              <a16:creationId xmlns:a16="http://schemas.microsoft.com/office/drawing/2014/main" id="{57BC3C22-AC6F-454F-B2FB-79CE519086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18195AD5-C5B2-4ED0-AC69-963C2C0BA58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0" name="テキスト ボックス 569">
          <a:extLst>
            <a:ext uri="{FF2B5EF4-FFF2-40B4-BE49-F238E27FC236}">
              <a16:creationId xmlns:a16="http://schemas.microsoft.com/office/drawing/2014/main" id="{7162CA54-FC8E-436C-922A-C7C93841DC9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9C17EF0F-DC47-4433-83F7-2CF56A4B5F4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2" name="テキスト ボックス 571">
          <a:extLst>
            <a:ext uri="{FF2B5EF4-FFF2-40B4-BE49-F238E27FC236}">
              <a16:creationId xmlns:a16="http://schemas.microsoft.com/office/drawing/2014/main" id="{325AB30F-568E-4E8A-A4E0-6C3828BB453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E07A21C5-4DB1-4FEC-AB48-DCC849A76C9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4" name="テキスト ボックス 573">
          <a:extLst>
            <a:ext uri="{FF2B5EF4-FFF2-40B4-BE49-F238E27FC236}">
              <a16:creationId xmlns:a16="http://schemas.microsoft.com/office/drawing/2014/main" id="{8663D446-C25C-4AA0-878F-1F223F26255D}"/>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認定こども園・幼稚園・保育所】&#10;一人当たり面積グラフ枠">
          <a:extLst>
            <a:ext uri="{FF2B5EF4-FFF2-40B4-BE49-F238E27FC236}">
              <a16:creationId xmlns:a16="http://schemas.microsoft.com/office/drawing/2014/main" id="{82D878D6-AB5A-4F07-8E87-E6A048D3FF0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576" name="直線コネクタ 575">
          <a:extLst>
            <a:ext uri="{FF2B5EF4-FFF2-40B4-BE49-F238E27FC236}">
              <a16:creationId xmlns:a16="http://schemas.microsoft.com/office/drawing/2014/main" id="{A8276D06-F6B3-4836-9309-B707CFDE853F}"/>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577" name="【認定こども園・幼稚園・保育所】&#10;一人当たり面積最小値テキスト">
          <a:extLst>
            <a:ext uri="{FF2B5EF4-FFF2-40B4-BE49-F238E27FC236}">
              <a16:creationId xmlns:a16="http://schemas.microsoft.com/office/drawing/2014/main" id="{6C76A590-BBF4-481D-9D6B-EC0737B58CA0}"/>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578" name="直線コネクタ 577">
          <a:extLst>
            <a:ext uri="{FF2B5EF4-FFF2-40B4-BE49-F238E27FC236}">
              <a16:creationId xmlns:a16="http://schemas.microsoft.com/office/drawing/2014/main" id="{6C6FB5A9-F353-4D41-B306-C09473D831F2}"/>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579" name="【認定こども園・幼稚園・保育所】&#10;一人当たり面積最大値テキスト">
          <a:extLst>
            <a:ext uri="{FF2B5EF4-FFF2-40B4-BE49-F238E27FC236}">
              <a16:creationId xmlns:a16="http://schemas.microsoft.com/office/drawing/2014/main" id="{48E6D6CF-202F-44E8-8BD1-C7C60CE11DE8}"/>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580" name="直線コネクタ 579">
          <a:extLst>
            <a:ext uri="{FF2B5EF4-FFF2-40B4-BE49-F238E27FC236}">
              <a16:creationId xmlns:a16="http://schemas.microsoft.com/office/drawing/2014/main" id="{5B38B36D-B7FC-46B0-8296-399A70B4FC93}"/>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581" name="【認定こども園・幼稚園・保育所】&#10;一人当たり面積平均値テキスト">
          <a:extLst>
            <a:ext uri="{FF2B5EF4-FFF2-40B4-BE49-F238E27FC236}">
              <a16:creationId xmlns:a16="http://schemas.microsoft.com/office/drawing/2014/main" id="{97D21333-D3D8-4607-AD81-A9FB46EF930F}"/>
            </a:ext>
          </a:extLst>
        </xdr:cNvPr>
        <xdr:cNvSpPr txBox="1"/>
      </xdr:nvSpPr>
      <xdr:spPr>
        <a:xfrm>
          <a:off x="221996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582" name="フローチャート: 判断 581">
          <a:extLst>
            <a:ext uri="{FF2B5EF4-FFF2-40B4-BE49-F238E27FC236}">
              <a16:creationId xmlns:a16="http://schemas.microsoft.com/office/drawing/2014/main" id="{EEF87BDD-8F16-444C-BD29-65EEBAF85082}"/>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583" name="フローチャート: 判断 582">
          <a:extLst>
            <a:ext uri="{FF2B5EF4-FFF2-40B4-BE49-F238E27FC236}">
              <a16:creationId xmlns:a16="http://schemas.microsoft.com/office/drawing/2014/main" id="{55D3C65A-22C9-4E16-AE9E-F397CDADB193}"/>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584" name="フローチャート: 判断 583">
          <a:extLst>
            <a:ext uri="{FF2B5EF4-FFF2-40B4-BE49-F238E27FC236}">
              <a16:creationId xmlns:a16="http://schemas.microsoft.com/office/drawing/2014/main" id="{204C12B6-D936-44CE-ABF7-B781816320E5}"/>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585" name="フローチャート: 判断 584">
          <a:extLst>
            <a:ext uri="{FF2B5EF4-FFF2-40B4-BE49-F238E27FC236}">
              <a16:creationId xmlns:a16="http://schemas.microsoft.com/office/drawing/2014/main" id="{E93DEC30-B37C-417B-A98C-AC4783C95328}"/>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586" name="フローチャート: 判断 585">
          <a:extLst>
            <a:ext uri="{FF2B5EF4-FFF2-40B4-BE49-F238E27FC236}">
              <a16:creationId xmlns:a16="http://schemas.microsoft.com/office/drawing/2014/main" id="{C5F64272-073B-4FB7-B3AD-A5638415B866}"/>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389327EA-0DE7-4ACF-982A-24AE149DBFD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71990E4-627E-42A6-8FAE-B64EEB01450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A8F72D45-FC97-4CC7-98AF-3A8A32B69BC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F6FD996-A0A6-412B-8553-F9CBD6E1715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1FAB5B3C-9660-41CB-8636-FE6DE0F86A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74930</xdr:rowOff>
    </xdr:from>
    <xdr:to>
      <xdr:col>116</xdr:col>
      <xdr:colOff>114300</xdr:colOff>
      <xdr:row>37</xdr:row>
      <xdr:rowOff>5080</xdr:rowOff>
    </xdr:to>
    <xdr:sp macro="" textlink="">
      <xdr:nvSpPr>
        <xdr:cNvPr id="592" name="楕円 591">
          <a:extLst>
            <a:ext uri="{FF2B5EF4-FFF2-40B4-BE49-F238E27FC236}">
              <a16:creationId xmlns:a16="http://schemas.microsoft.com/office/drawing/2014/main" id="{937C6D3F-6D1F-403E-962D-48E5EF39B977}"/>
            </a:ext>
          </a:extLst>
        </xdr:cNvPr>
        <xdr:cNvSpPr/>
      </xdr:nvSpPr>
      <xdr:spPr>
        <a:xfrm>
          <a:off x="22110700" y="624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97807</xdr:rowOff>
    </xdr:from>
    <xdr:ext cx="469744" cy="259045"/>
    <xdr:sp macro="" textlink="">
      <xdr:nvSpPr>
        <xdr:cNvPr id="593" name="【認定こども園・幼稚園・保育所】&#10;一人当たり面積該当値テキスト">
          <a:extLst>
            <a:ext uri="{FF2B5EF4-FFF2-40B4-BE49-F238E27FC236}">
              <a16:creationId xmlns:a16="http://schemas.microsoft.com/office/drawing/2014/main" id="{3AF06537-7225-4610-A4D9-F5812C89C55E}"/>
            </a:ext>
          </a:extLst>
        </xdr:cNvPr>
        <xdr:cNvSpPr txBox="1"/>
      </xdr:nvSpPr>
      <xdr:spPr>
        <a:xfrm>
          <a:off x="22199600" y="609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92075</xdr:rowOff>
    </xdr:from>
    <xdr:to>
      <xdr:col>112</xdr:col>
      <xdr:colOff>38100</xdr:colOff>
      <xdr:row>37</xdr:row>
      <xdr:rowOff>22225</xdr:rowOff>
    </xdr:to>
    <xdr:sp macro="" textlink="">
      <xdr:nvSpPr>
        <xdr:cNvPr id="594" name="楕円 593">
          <a:extLst>
            <a:ext uri="{FF2B5EF4-FFF2-40B4-BE49-F238E27FC236}">
              <a16:creationId xmlns:a16="http://schemas.microsoft.com/office/drawing/2014/main" id="{8F21C72A-0F36-4751-BE08-A19C6E5DE54B}"/>
            </a:ext>
          </a:extLst>
        </xdr:cNvPr>
        <xdr:cNvSpPr/>
      </xdr:nvSpPr>
      <xdr:spPr>
        <a:xfrm>
          <a:off x="21272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125730</xdr:rowOff>
    </xdr:from>
    <xdr:to>
      <xdr:col>116</xdr:col>
      <xdr:colOff>63500</xdr:colOff>
      <xdr:row>36</xdr:row>
      <xdr:rowOff>142875</xdr:rowOff>
    </xdr:to>
    <xdr:cxnSp macro="">
      <xdr:nvCxnSpPr>
        <xdr:cNvPr id="595" name="直線コネクタ 594">
          <a:extLst>
            <a:ext uri="{FF2B5EF4-FFF2-40B4-BE49-F238E27FC236}">
              <a16:creationId xmlns:a16="http://schemas.microsoft.com/office/drawing/2014/main" id="{EE37B3EB-F971-4681-900D-797381A353BE}"/>
            </a:ext>
          </a:extLst>
        </xdr:cNvPr>
        <xdr:cNvCxnSpPr/>
      </xdr:nvCxnSpPr>
      <xdr:spPr>
        <a:xfrm flipV="1">
          <a:off x="21323300" y="62979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111125</xdr:rowOff>
    </xdr:from>
    <xdr:to>
      <xdr:col>107</xdr:col>
      <xdr:colOff>101600</xdr:colOff>
      <xdr:row>37</xdr:row>
      <xdr:rowOff>41275</xdr:rowOff>
    </xdr:to>
    <xdr:sp macro="" textlink="">
      <xdr:nvSpPr>
        <xdr:cNvPr id="596" name="楕円 595">
          <a:extLst>
            <a:ext uri="{FF2B5EF4-FFF2-40B4-BE49-F238E27FC236}">
              <a16:creationId xmlns:a16="http://schemas.microsoft.com/office/drawing/2014/main" id="{C8321B44-10F8-4BB3-BB04-FA4C2E49BA47}"/>
            </a:ext>
          </a:extLst>
        </xdr:cNvPr>
        <xdr:cNvSpPr/>
      </xdr:nvSpPr>
      <xdr:spPr>
        <a:xfrm>
          <a:off x="203835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142875</xdr:rowOff>
    </xdr:from>
    <xdr:to>
      <xdr:col>111</xdr:col>
      <xdr:colOff>177800</xdr:colOff>
      <xdr:row>36</xdr:row>
      <xdr:rowOff>161925</xdr:rowOff>
    </xdr:to>
    <xdr:cxnSp macro="">
      <xdr:nvCxnSpPr>
        <xdr:cNvPr id="597" name="直線コネクタ 596">
          <a:extLst>
            <a:ext uri="{FF2B5EF4-FFF2-40B4-BE49-F238E27FC236}">
              <a16:creationId xmlns:a16="http://schemas.microsoft.com/office/drawing/2014/main" id="{105E6634-C061-4AD9-9B15-0A67F01EF1A6}"/>
            </a:ext>
          </a:extLst>
        </xdr:cNvPr>
        <xdr:cNvCxnSpPr/>
      </xdr:nvCxnSpPr>
      <xdr:spPr>
        <a:xfrm flipV="1">
          <a:off x="20434300" y="631507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67310</xdr:rowOff>
    </xdr:from>
    <xdr:to>
      <xdr:col>102</xdr:col>
      <xdr:colOff>165100</xdr:colOff>
      <xdr:row>36</xdr:row>
      <xdr:rowOff>168910</xdr:rowOff>
    </xdr:to>
    <xdr:sp macro="" textlink="">
      <xdr:nvSpPr>
        <xdr:cNvPr id="598" name="楕円 597">
          <a:extLst>
            <a:ext uri="{FF2B5EF4-FFF2-40B4-BE49-F238E27FC236}">
              <a16:creationId xmlns:a16="http://schemas.microsoft.com/office/drawing/2014/main" id="{549B33FB-AA6F-4896-8CF2-2A9130834065}"/>
            </a:ext>
          </a:extLst>
        </xdr:cNvPr>
        <xdr:cNvSpPr/>
      </xdr:nvSpPr>
      <xdr:spPr>
        <a:xfrm>
          <a:off x="194945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118110</xdr:rowOff>
    </xdr:from>
    <xdr:to>
      <xdr:col>107</xdr:col>
      <xdr:colOff>50800</xdr:colOff>
      <xdr:row>36</xdr:row>
      <xdr:rowOff>161925</xdr:rowOff>
    </xdr:to>
    <xdr:cxnSp macro="">
      <xdr:nvCxnSpPr>
        <xdr:cNvPr id="599" name="直線コネクタ 598">
          <a:extLst>
            <a:ext uri="{FF2B5EF4-FFF2-40B4-BE49-F238E27FC236}">
              <a16:creationId xmlns:a16="http://schemas.microsoft.com/office/drawing/2014/main" id="{C326DEB3-9756-404E-B15F-E7F47072E244}"/>
            </a:ext>
          </a:extLst>
        </xdr:cNvPr>
        <xdr:cNvCxnSpPr/>
      </xdr:nvCxnSpPr>
      <xdr:spPr>
        <a:xfrm>
          <a:off x="19545300" y="629031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103505</xdr:rowOff>
    </xdr:from>
    <xdr:to>
      <xdr:col>98</xdr:col>
      <xdr:colOff>38100</xdr:colOff>
      <xdr:row>35</xdr:row>
      <xdr:rowOff>33655</xdr:rowOff>
    </xdr:to>
    <xdr:sp macro="" textlink="">
      <xdr:nvSpPr>
        <xdr:cNvPr id="600" name="楕円 599">
          <a:extLst>
            <a:ext uri="{FF2B5EF4-FFF2-40B4-BE49-F238E27FC236}">
              <a16:creationId xmlns:a16="http://schemas.microsoft.com/office/drawing/2014/main" id="{78FD8D3C-1114-40F1-A9D7-16E862817555}"/>
            </a:ext>
          </a:extLst>
        </xdr:cNvPr>
        <xdr:cNvSpPr/>
      </xdr:nvSpPr>
      <xdr:spPr>
        <a:xfrm>
          <a:off x="18605500" y="593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154305</xdr:rowOff>
    </xdr:from>
    <xdr:to>
      <xdr:col>102</xdr:col>
      <xdr:colOff>114300</xdr:colOff>
      <xdr:row>36</xdr:row>
      <xdr:rowOff>118110</xdr:rowOff>
    </xdr:to>
    <xdr:cxnSp macro="">
      <xdr:nvCxnSpPr>
        <xdr:cNvPr id="601" name="直線コネクタ 600">
          <a:extLst>
            <a:ext uri="{FF2B5EF4-FFF2-40B4-BE49-F238E27FC236}">
              <a16:creationId xmlns:a16="http://schemas.microsoft.com/office/drawing/2014/main" id="{D393F510-C526-43B5-9868-FF2FA2CB0251}"/>
            </a:ext>
          </a:extLst>
        </xdr:cNvPr>
        <xdr:cNvCxnSpPr/>
      </xdr:nvCxnSpPr>
      <xdr:spPr>
        <a:xfrm>
          <a:off x="18656300" y="5983605"/>
          <a:ext cx="889000" cy="306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602" name="n_1aveValue【認定こども園・幼稚園・保育所】&#10;一人当たり面積">
          <a:extLst>
            <a:ext uri="{FF2B5EF4-FFF2-40B4-BE49-F238E27FC236}">
              <a16:creationId xmlns:a16="http://schemas.microsoft.com/office/drawing/2014/main" id="{4D9AB7E3-0E0B-4579-8563-552D60EDD148}"/>
            </a:ext>
          </a:extLst>
        </xdr:cNvPr>
        <xdr:cNvSpPr txBox="1"/>
      </xdr:nvSpPr>
      <xdr:spPr>
        <a:xfrm>
          <a:off x="210757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603" name="n_2aveValue【認定こども園・幼稚園・保育所】&#10;一人当たり面積">
          <a:extLst>
            <a:ext uri="{FF2B5EF4-FFF2-40B4-BE49-F238E27FC236}">
              <a16:creationId xmlns:a16="http://schemas.microsoft.com/office/drawing/2014/main" id="{FAF2172F-9D2A-4D1D-82BF-4A9F37E2F1A7}"/>
            </a:ext>
          </a:extLst>
        </xdr:cNvPr>
        <xdr:cNvSpPr txBox="1"/>
      </xdr:nvSpPr>
      <xdr:spPr>
        <a:xfrm>
          <a:off x="20199427"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604" name="n_3aveValue【認定こども園・幼稚園・保育所】&#10;一人当たり面積">
          <a:extLst>
            <a:ext uri="{FF2B5EF4-FFF2-40B4-BE49-F238E27FC236}">
              <a16:creationId xmlns:a16="http://schemas.microsoft.com/office/drawing/2014/main" id="{C244C77F-2007-49E1-8257-471D2F052635}"/>
            </a:ext>
          </a:extLst>
        </xdr:cNvPr>
        <xdr:cNvSpPr txBox="1"/>
      </xdr:nvSpPr>
      <xdr:spPr>
        <a:xfrm>
          <a:off x="1931042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605" name="n_4aveValue【認定こども園・幼稚園・保育所】&#10;一人当たり面積">
          <a:extLst>
            <a:ext uri="{FF2B5EF4-FFF2-40B4-BE49-F238E27FC236}">
              <a16:creationId xmlns:a16="http://schemas.microsoft.com/office/drawing/2014/main" id="{D19ED067-8751-475E-8E86-C04E01DDF31C}"/>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38752</xdr:rowOff>
    </xdr:from>
    <xdr:ext cx="469744" cy="259045"/>
    <xdr:sp macro="" textlink="">
      <xdr:nvSpPr>
        <xdr:cNvPr id="606" name="n_1mainValue【認定こども園・幼稚園・保育所】&#10;一人当たり面積">
          <a:extLst>
            <a:ext uri="{FF2B5EF4-FFF2-40B4-BE49-F238E27FC236}">
              <a16:creationId xmlns:a16="http://schemas.microsoft.com/office/drawing/2014/main" id="{85FD45B7-0862-4E21-A634-92BF6CCB9140}"/>
            </a:ext>
          </a:extLst>
        </xdr:cNvPr>
        <xdr:cNvSpPr txBox="1"/>
      </xdr:nvSpPr>
      <xdr:spPr>
        <a:xfrm>
          <a:off x="21075727" y="6039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57802</xdr:rowOff>
    </xdr:from>
    <xdr:ext cx="469744" cy="259045"/>
    <xdr:sp macro="" textlink="">
      <xdr:nvSpPr>
        <xdr:cNvPr id="607" name="n_2mainValue【認定こども園・幼稚園・保育所】&#10;一人当たり面積">
          <a:extLst>
            <a:ext uri="{FF2B5EF4-FFF2-40B4-BE49-F238E27FC236}">
              <a16:creationId xmlns:a16="http://schemas.microsoft.com/office/drawing/2014/main" id="{DB2A914C-2B27-4E6F-BF49-662FBF0E34B7}"/>
            </a:ext>
          </a:extLst>
        </xdr:cNvPr>
        <xdr:cNvSpPr txBox="1"/>
      </xdr:nvSpPr>
      <xdr:spPr>
        <a:xfrm>
          <a:off x="20199427" y="6058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13987</xdr:rowOff>
    </xdr:from>
    <xdr:ext cx="469744" cy="259045"/>
    <xdr:sp macro="" textlink="">
      <xdr:nvSpPr>
        <xdr:cNvPr id="608" name="n_3mainValue【認定こども園・幼稚園・保育所】&#10;一人当たり面積">
          <a:extLst>
            <a:ext uri="{FF2B5EF4-FFF2-40B4-BE49-F238E27FC236}">
              <a16:creationId xmlns:a16="http://schemas.microsoft.com/office/drawing/2014/main" id="{2D973811-54F7-4B3A-8F93-1F88398B1A30}"/>
            </a:ext>
          </a:extLst>
        </xdr:cNvPr>
        <xdr:cNvSpPr txBox="1"/>
      </xdr:nvSpPr>
      <xdr:spPr>
        <a:xfrm>
          <a:off x="19310427" y="6014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50182</xdr:rowOff>
    </xdr:from>
    <xdr:ext cx="469744" cy="259045"/>
    <xdr:sp macro="" textlink="">
      <xdr:nvSpPr>
        <xdr:cNvPr id="609" name="n_4mainValue【認定こども園・幼稚園・保育所】&#10;一人当たり面積">
          <a:extLst>
            <a:ext uri="{FF2B5EF4-FFF2-40B4-BE49-F238E27FC236}">
              <a16:creationId xmlns:a16="http://schemas.microsoft.com/office/drawing/2014/main" id="{1FB607A2-E947-4429-9B53-5B38AEB6D0B4}"/>
            </a:ext>
          </a:extLst>
        </xdr:cNvPr>
        <xdr:cNvSpPr txBox="1"/>
      </xdr:nvSpPr>
      <xdr:spPr>
        <a:xfrm>
          <a:off x="18421427" y="570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F169BD56-5454-4995-9041-4A1A5CE921C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342239D1-F2EB-4904-9142-C40AB27A9F0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81FDEE0-29BE-475D-9EF2-8841A7585CD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7337E8A7-08C4-47C0-9D93-E22373B065A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575E8BF3-CA30-4853-A6D2-82A3FEAF524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4AE32889-A881-4E06-9DB6-F85D83C6DF3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140E9405-D72D-41A6-B47C-69FDDDC2CC7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FAE1EBC2-7652-4DB1-A73C-D4263651791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47D78EE9-7E67-4919-9C04-CA3A452E32D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51EE7436-AE03-40E7-B4AA-6E00D78593C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78AAF715-2A4E-488B-8EC2-5A637017355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1" name="直線コネクタ 620">
          <a:extLst>
            <a:ext uri="{FF2B5EF4-FFF2-40B4-BE49-F238E27FC236}">
              <a16:creationId xmlns:a16="http://schemas.microsoft.com/office/drawing/2014/main" id="{6CDC0B8D-9FF8-4237-8040-0A59048FA1D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2" name="テキスト ボックス 621">
          <a:extLst>
            <a:ext uri="{FF2B5EF4-FFF2-40B4-BE49-F238E27FC236}">
              <a16:creationId xmlns:a16="http://schemas.microsoft.com/office/drawing/2014/main" id="{F597FB24-DF48-41B6-90D2-BDD566EF516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3" name="直線コネクタ 622">
          <a:extLst>
            <a:ext uri="{FF2B5EF4-FFF2-40B4-BE49-F238E27FC236}">
              <a16:creationId xmlns:a16="http://schemas.microsoft.com/office/drawing/2014/main" id="{CB2986C2-7E4B-4575-B2D7-F83697BDA5E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4" name="テキスト ボックス 623">
          <a:extLst>
            <a:ext uri="{FF2B5EF4-FFF2-40B4-BE49-F238E27FC236}">
              <a16:creationId xmlns:a16="http://schemas.microsoft.com/office/drawing/2014/main" id="{5AB65804-9B65-4F8E-92DB-F3FBD6D2C92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5" name="直線コネクタ 624">
          <a:extLst>
            <a:ext uri="{FF2B5EF4-FFF2-40B4-BE49-F238E27FC236}">
              <a16:creationId xmlns:a16="http://schemas.microsoft.com/office/drawing/2014/main" id="{4E9E85EC-BDED-4D03-ABC6-31E52440301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6" name="テキスト ボックス 625">
          <a:extLst>
            <a:ext uri="{FF2B5EF4-FFF2-40B4-BE49-F238E27FC236}">
              <a16:creationId xmlns:a16="http://schemas.microsoft.com/office/drawing/2014/main" id="{7A11877C-7F80-4F70-8543-33984D883D7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7" name="直線コネクタ 626">
          <a:extLst>
            <a:ext uri="{FF2B5EF4-FFF2-40B4-BE49-F238E27FC236}">
              <a16:creationId xmlns:a16="http://schemas.microsoft.com/office/drawing/2014/main" id="{CE351B03-C58D-4833-A7C2-40E8FAE668A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8" name="テキスト ボックス 627">
          <a:extLst>
            <a:ext uri="{FF2B5EF4-FFF2-40B4-BE49-F238E27FC236}">
              <a16:creationId xmlns:a16="http://schemas.microsoft.com/office/drawing/2014/main" id="{CBD37AAC-C5B7-4F4C-9C92-D3ADC47C1FF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9" name="直線コネクタ 628">
          <a:extLst>
            <a:ext uri="{FF2B5EF4-FFF2-40B4-BE49-F238E27FC236}">
              <a16:creationId xmlns:a16="http://schemas.microsoft.com/office/drawing/2014/main" id="{5CE04D92-8A7C-445C-B40E-28A88FA5A2D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0" name="テキスト ボックス 629">
          <a:extLst>
            <a:ext uri="{FF2B5EF4-FFF2-40B4-BE49-F238E27FC236}">
              <a16:creationId xmlns:a16="http://schemas.microsoft.com/office/drawing/2014/main" id="{D2EBD12C-2911-4D3F-89E1-65D123C5075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1" name="直線コネクタ 630">
          <a:extLst>
            <a:ext uri="{FF2B5EF4-FFF2-40B4-BE49-F238E27FC236}">
              <a16:creationId xmlns:a16="http://schemas.microsoft.com/office/drawing/2014/main" id="{53C928C3-F4E2-41B0-BEA6-0AF61607703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2" name="テキスト ボックス 631">
          <a:extLst>
            <a:ext uri="{FF2B5EF4-FFF2-40B4-BE49-F238E27FC236}">
              <a16:creationId xmlns:a16="http://schemas.microsoft.com/office/drawing/2014/main" id="{8BE40A38-2037-41EC-835C-F6EDCDFAA889}"/>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85D6C683-AA79-4D10-9DCA-533776581B6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634" name="直線コネクタ 633">
          <a:extLst>
            <a:ext uri="{FF2B5EF4-FFF2-40B4-BE49-F238E27FC236}">
              <a16:creationId xmlns:a16="http://schemas.microsoft.com/office/drawing/2014/main" id="{B9CCBFB3-D0A0-4D09-A4FD-B901776FBA2A}"/>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DF825388-F9BF-4DA3-A14A-53568E20F3E4}"/>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636" name="直線コネクタ 635">
          <a:extLst>
            <a:ext uri="{FF2B5EF4-FFF2-40B4-BE49-F238E27FC236}">
              <a16:creationId xmlns:a16="http://schemas.microsoft.com/office/drawing/2014/main" id="{F41E8FCB-3853-49F5-A333-2AA3A1B9128D}"/>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56E3C2ED-2F14-481A-927B-F2D966442C38}"/>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8" name="直線コネクタ 637">
          <a:extLst>
            <a:ext uri="{FF2B5EF4-FFF2-40B4-BE49-F238E27FC236}">
              <a16:creationId xmlns:a16="http://schemas.microsoft.com/office/drawing/2014/main" id="{3C4B15A5-9267-4774-9C46-C2D99D359D26}"/>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67327</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1945FF6C-3D0F-4594-B6B6-8638622CD813}"/>
            </a:ext>
          </a:extLst>
        </xdr:cNvPr>
        <xdr:cNvSpPr txBox="1"/>
      </xdr:nvSpPr>
      <xdr:spPr>
        <a:xfrm>
          <a:off x="16357600" y="10182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640" name="フローチャート: 判断 639">
          <a:extLst>
            <a:ext uri="{FF2B5EF4-FFF2-40B4-BE49-F238E27FC236}">
              <a16:creationId xmlns:a16="http://schemas.microsoft.com/office/drawing/2014/main" id="{B9FBF800-8D04-426A-8A4F-75D4CE1216D8}"/>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641" name="フローチャート: 判断 640">
          <a:extLst>
            <a:ext uri="{FF2B5EF4-FFF2-40B4-BE49-F238E27FC236}">
              <a16:creationId xmlns:a16="http://schemas.microsoft.com/office/drawing/2014/main" id="{E998B526-6868-4106-94CC-62B809FABC4D}"/>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642" name="フローチャート: 判断 641">
          <a:extLst>
            <a:ext uri="{FF2B5EF4-FFF2-40B4-BE49-F238E27FC236}">
              <a16:creationId xmlns:a16="http://schemas.microsoft.com/office/drawing/2014/main" id="{CB2024DF-FA88-4D02-91C7-BFD719B2182D}"/>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643" name="フローチャート: 判断 642">
          <a:extLst>
            <a:ext uri="{FF2B5EF4-FFF2-40B4-BE49-F238E27FC236}">
              <a16:creationId xmlns:a16="http://schemas.microsoft.com/office/drawing/2014/main" id="{7E5B6673-1EA1-42D7-AC82-4FA0A1B6BE40}"/>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644" name="フローチャート: 判断 643">
          <a:extLst>
            <a:ext uri="{FF2B5EF4-FFF2-40B4-BE49-F238E27FC236}">
              <a16:creationId xmlns:a16="http://schemas.microsoft.com/office/drawing/2014/main" id="{C079CF2F-A134-487B-BD75-5A17D30E5EE5}"/>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F5B748B6-8A7B-42FB-AE06-AEFDBAD9FAA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D938EBD-7B6D-45E2-A4A7-07FF93A2AE0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61DA72B-7696-4FC5-806A-9690FB4A8F6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E5AA8F81-9C47-474A-A4AD-52D8D872A3E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F5FE60F3-1885-4E99-8D1F-FDF50CE5613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74930</xdr:rowOff>
    </xdr:from>
    <xdr:to>
      <xdr:col>85</xdr:col>
      <xdr:colOff>177800</xdr:colOff>
      <xdr:row>62</xdr:row>
      <xdr:rowOff>5080</xdr:rowOff>
    </xdr:to>
    <xdr:sp macro="" textlink="">
      <xdr:nvSpPr>
        <xdr:cNvPr id="650" name="楕円 649">
          <a:extLst>
            <a:ext uri="{FF2B5EF4-FFF2-40B4-BE49-F238E27FC236}">
              <a16:creationId xmlns:a16="http://schemas.microsoft.com/office/drawing/2014/main" id="{265190E5-D890-41E2-8D04-BCF8F21B30BA}"/>
            </a:ext>
          </a:extLst>
        </xdr:cNvPr>
        <xdr:cNvSpPr/>
      </xdr:nvSpPr>
      <xdr:spPr>
        <a:xfrm>
          <a:off x="162687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53357</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1F8AD1BA-629E-474C-A269-06AEF48A240D}"/>
            </a:ext>
          </a:extLst>
        </xdr:cNvPr>
        <xdr:cNvSpPr txBox="1"/>
      </xdr:nvSpPr>
      <xdr:spPr>
        <a:xfrm>
          <a:off x="16357600"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25400</xdr:rowOff>
    </xdr:from>
    <xdr:to>
      <xdr:col>81</xdr:col>
      <xdr:colOff>101600</xdr:colOff>
      <xdr:row>61</xdr:row>
      <xdr:rowOff>127000</xdr:rowOff>
    </xdr:to>
    <xdr:sp macro="" textlink="">
      <xdr:nvSpPr>
        <xdr:cNvPr id="652" name="楕円 651">
          <a:extLst>
            <a:ext uri="{FF2B5EF4-FFF2-40B4-BE49-F238E27FC236}">
              <a16:creationId xmlns:a16="http://schemas.microsoft.com/office/drawing/2014/main" id="{8207D60E-C587-4DC2-BDB1-2424D81B3C87}"/>
            </a:ext>
          </a:extLst>
        </xdr:cNvPr>
        <xdr:cNvSpPr/>
      </xdr:nvSpPr>
      <xdr:spPr>
        <a:xfrm>
          <a:off x="15430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76200</xdr:rowOff>
    </xdr:from>
    <xdr:to>
      <xdr:col>85</xdr:col>
      <xdr:colOff>127000</xdr:colOff>
      <xdr:row>61</xdr:row>
      <xdr:rowOff>125730</xdr:rowOff>
    </xdr:to>
    <xdr:cxnSp macro="">
      <xdr:nvCxnSpPr>
        <xdr:cNvPr id="653" name="直線コネクタ 652">
          <a:extLst>
            <a:ext uri="{FF2B5EF4-FFF2-40B4-BE49-F238E27FC236}">
              <a16:creationId xmlns:a16="http://schemas.microsoft.com/office/drawing/2014/main" id="{508D9E46-8191-43DD-B5EA-560FFAEE3F10}"/>
            </a:ext>
          </a:extLst>
        </xdr:cNvPr>
        <xdr:cNvCxnSpPr/>
      </xdr:nvCxnSpPr>
      <xdr:spPr>
        <a:xfrm>
          <a:off x="15481300" y="1053465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141605</xdr:rowOff>
    </xdr:from>
    <xdr:to>
      <xdr:col>76</xdr:col>
      <xdr:colOff>165100</xdr:colOff>
      <xdr:row>61</xdr:row>
      <xdr:rowOff>71755</xdr:rowOff>
    </xdr:to>
    <xdr:sp macro="" textlink="">
      <xdr:nvSpPr>
        <xdr:cNvPr id="654" name="楕円 653">
          <a:extLst>
            <a:ext uri="{FF2B5EF4-FFF2-40B4-BE49-F238E27FC236}">
              <a16:creationId xmlns:a16="http://schemas.microsoft.com/office/drawing/2014/main" id="{61F0A5D4-5957-47AC-BD66-619BFA017F41}"/>
            </a:ext>
          </a:extLst>
        </xdr:cNvPr>
        <xdr:cNvSpPr/>
      </xdr:nvSpPr>
      <xdr:spPr>
        <a:xfrm>
          <a:off x="14541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20955</xdr:rowOff>
    </xdr:from>
    <xdr:to>
      <xdr:col>81</xdr:col>
      <xdr:colOff>50800</xdr:colOff>
      <xdr:row>61</xdr:row>
      <xdr:rowOff>76200</xdr:rowOff>
    </xdr:to>
    <xdr:cxnSp macro="">
      <xdr:nvCxnSpPr>
        <xdr:cNvPr id="655" name="直線コネクタ 654">
          <a:extLst>
            <a:ext uri="{FF2B5EF4-FFF2-40B4-BE49-F238E27FC236}">
              <a16:creationId xmlns:a16="http://schemas.microsoft.com/office/drawing/2014/main" id="{2382D211-DF98-4079-942F-B5FC73B8A1FA}"/>
            </a:ext>
          </a:extLst>
        </xdr:cNvPr>
        <xdr:cNvCxnSpPr/>
      </xdr:nvCxnSpPr>
      <xdr:spPr>
        <a:xfrm>
          <a:off x="14592300" y="1047940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95885</xdr:rowOff>
    </xdr:from>
    <xdr:to>
      <xdr:col>72</xdr:col>
      <xdr:colOff>38100</xdr:colOff>
      <xdr:row>61</xdr:row>
      <xdr:rowOff>26035</xdr:rowOff>
    </xdr:to>
    <xdr:sp macro="" textlink="">
      <xdr:nvSpPr>
        <xdr:cNvPr id="656" name="楕円 655">
          <a:extLst>
            <a:ext uri="{FF2B5EF4-FFF2-40B4-BE49-F238E27FC236}">
              <a16:creationId xmlns:a16="http://schemas.microsoft.com/office/drawing/2014/main" id="{78735B49-CB76-4B39-87F5-5349A8CCA10E}"/>
            </a:ext>
          </a:extLst>
        </xdr:cNvPr>
        <xdr:cNvSpPr/>
      </xdr:nvSpPr>
      <xdr:spPr>
        <a:xfrm>
          <a:off x="136525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146685</xdr:rowOff>
    </xdr:from>
    <xdr:to>
      <xdr:col>76</xdr:col>
      <xdr:colOff>114300</xdr:colOff>
      <xdr:row>61</xdr:row>
      <xdr:rowOff>20955</xdr:rowOff>
    </xdr:to>
    <xdr:cxnSp macro="">
      <xdr:nvCxnSpPr>
        <xdr:cNvPr id="657" name="直線コネクタ 656">
          <a:extLst>
            <a:ext uri="{FF2B5EF4-FFF2-40B4-BE49-F238E27FC236}">
              <a16:creationId xmlns:a16="http://schemas.microsoft.com/office/drawing/2014/main" id="{AF38DB64-84AF-49B4-9962-2B2C3EEC6A24}"/>
            </a:ext>
          </a:extLst>
        </xdr:cNvPr>
        <xdr:cNvCxnSpPr/>
      </xdr:nvCxnSpPr>
      <xdr:spPr>
        <a:xfrm>
          <a:off x="13703300" y="1043368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92075</xdr:rowOff>
    </xdr:from>
    <xdr:to>
      <xdr:col>67</xdr:col>
      <xdr:colOff>101600</xdr:colOff>
      <xdr:row>61</xdr:row>
      <xdr:rowOff>22225</xdr:rowOff>
    </xdr:to>
    <xdr:sp macro="" textlink="">
      <xdr:nvSpPr>
        <xdr:cNvPr id="658" name="楕円 657">
          <a:extLst>
            <a:ext uri="{FF2B5EF4-FFF2-40B4-BE49-F238E27FC236}">
              <a16:creationId xmlns:a16="http://schemas.microsoft.com/office/drawing/2014/main" id="{72F420E1-6863-4B55-87F0-EF0F0CFEB648}"/>
            </a:ext>
          </a:extLst>
        </xdr:cNvPr>
        <xdr:cNvSpPr/>
      </xdr:nvSpPr>
      <xdr:spPr>
        <a:xfrm>
          <a:off x="12763500" y="1037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142875</xdr:rowOff>
    </xdr:from>
    <xdr:to>
      <xdr:col>71</xdr:col>
      <xdr:colOff>177800</xdr:colOff>
      <xdr:row>60</xdr:row>
      <xdr:rowOff>146685</xdr:rowOff>
    </xdr:to>
    <xdr:cxnSp macro="">
      <xdr:nvCxnSpPr>
        <xdr:cNvPr id="659" name="直線コネクタ 658">
          <a:extLst>
            <a:ext uri="{FF2B5EF4-FFF2-40B4-BE49-F238E27FC236}">
              <a16:creationId xmlns:a16="http://schemas.microsoft.com/office/drawing/2014/main" id="{53757B73-B8B6-4FA9-A72B-0D61980F3C9C}"/>
            </a:ext>
          </a:extLst>
        </xdr:cNvPr>
        <xdr:cNvCxnSpPr/>
      </xdr:nvCxnSpPr>
      <xdr:spPr>
        <a:xfrm>
          <a:off x="12814300" y="1042987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166387</xdr:rowOff>
    </xdr:from>
    <xdr:ext cx="405111" cy="259045"/>
    <xdr:sp macro="" textlink="">
      <xdr:nvSpPr>
        <xdr:cNvPr id="660" name="n_1aveValue【学校施設】&#10;有形固定資産減価償却率">
          <a:extLst>
            <a:ext uri="{FF2B5EF4-FFF2-40B4-BE49-F238E27FC236}">
              <a16:creationId xmlns:a16="http://schemas.microsoft.com/office/drawing/2014/main" id="{42FD2E1C-4D01-4392-9E4E-C52353A52C19}"/>
            </a:ext>
          </a:extLst>
        </xdr:cNvPr>
        <xdr:cNvSpPr txBox="1"/>
      </xdr:nvSpPr>
      <xdr:spPr>
        <a:xfrm>
          <a:off x="15266044" y="1011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661" name="n_2aveValue【学校施設】&#10;有形固定資産減価償却率">
          <a:extLst>
            <a:ext uri="{FF2B5EF4-FFF2-40B4-BE49-F238E27FC236}">
              <a16:creationId xmlns:a16="http://schemas.microsoft.com/office/drawing/2014/main" id="{E052E7C2-2F23-4695-B87D-9F6810CF682E}"/>
            </a:ext>
          </a:extLst>
        </xdr:cNvPr>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114952</xdr:rowOff>
    </xdr:from>
    <xdr:ext cx="405111" cy="259045"/>
    <xdr:sp macro="" textlink="">
      <xdr:nvSpPr>
        <xdr:cNvPr id="662" name="n_3aveValue【学校施設】&#10;有形固定資産減価償却率">
          <a:extLst>
            <a:ext uri="{FF2B5EF4-FFF2-40B4-BE49-F238E27FC236}">
              <a16:creationId xmlns:a16="http://schemas.microsoft.com/office/drawing/2014/main" id="{69A66F49-395A-4BEE-8BBD-B2F2696CD2D4}"/>
            </a:ext>
          </a:extLst>
        </xdr:cNvPr>
        <xdr:cNvSpPr txBox="1"/>
      </xdr:nvSpPr>
      <xdr:spPr>
        <a:xfrm>
          <a:off x="13500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90187</xdr:rowOff>
    </xdr:from>
    <xdr:ext cx="405111" cy="259045"/>
    <xdr:sp macro="" textlink="">
      <xdr:nvSpPr>
        <xdr:cNvPr id="663" name="n_4aveValue【学校施設】&#10;有形固定資産減価償却率">
          <a:extLst>
            <a:ext uri="{FF2B5EF4-FFF2-40B4-BE49-F238E27FC236}">
              <a16:creationId xmlns:a16="http://schemas.microsoft.com/office/drawing/2014/main" id="{3EA03A1A-0BC2-405F-85F1-D28859A5DF75}"/>
            </a:ext>
          </a:extLst>
        </xdr:cNvPr>
        <xdr:cNvSpPr txBox="1"/>
      </xdr:nvSpPr>
      <xdr:spPr>
        <a:xfrm>
          <a:off x="12611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118127</xdr:rowOff>
    </xdr:from>
    <xdr:ext cx="405111" cy="259045"/>
    <xdr:sp macro="" textlink="">
      <xdr:nvSpPr>
        <xdr:cNvPr id="664" name="n_1mainValue【学校施設】&#10;有形固定資産減価償却率">
          <a:extLst>
            <a:ext uri="{FF2B5EF4-FFF2-40B4-BE49-F238E27FC236}">
              <a16:creationId xmlns:a16="http://schemas.microsoft.com/office/drawing/2014/main" id="{6954E700-D01D-4829-B338-18A46E77F36D}"/>
            </a:ext>
          </a:extLst>
        </xdr:cNvPr>
        <xdr:cNvSpPr txBox="1"/>
      </xdr:nvSpPr>
      <xdr:spPr>
        <a:xfrm>
          <a:off x="152660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62882</xdr:rowOff>
    </xdr:from>
    <xdr:ext cx="405111" cy="259045"/>
    <xdr:sp macro="" textlink="">
      <xdr:nvSpPr>
        <xdr:cNvPr id="665" name="n_2mainValue【学校施設】&#10;有形固定資産減価償却率">
          <a:extLst>
            <a:ext uri="{FF2B5EF4-FFF2-40B4-BE49-F238E27FC236}">
              <a16:creationId xmlns:a16="http://schemas.microsoft.com/office/drawing/2014/main" id="{FB0BE7E2-6588-4CC3-8D5C-E8FC15DFB5FC}"/>
            </a:ext>
          </a:extLst>
        </xdr:cNvPr>
        <xdr:cNvSpPr txBox="1"/>
      </xdr:nvSpPr>
      <xdr:spPr>
        <a:xfrm>
          <a:off x="14389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17162</xdr:rowOff>
    </xdr:from>
    <xdr:ext cx="405111" cy="259045"/>
    <xdr:sp macro="" textlink="">
      <xdr:nvSpPr>
        <xdr:cNvPr id="666" name="n_3mainValue【学校施設】&#10;有形固定資産減価償却率">
          <a:extLst>
            <a:ext uri="{FF2B5EF4-FFF2-40B4-BE49-F238E27FC236}">
              <a16:creationId xmlns:a16="http://schemas.microsoft.com/office/drawing/2014/main" id="{1456BE88-B95D-43E6-9F3F-7BCD88A0B046}"/>
            </a:ext>
          </a:extLst>
        </xdr:cNvPr>
        <xdr:cNvSpPr txBox="1"/>
      </xdr:nvSpPr>
      <xdr:spPr>
        <a:xfrm>
          <a:off x="13500744" y="1047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13352</xdr:rowOff>
    </xdr:from>
    <xdr:ext cx="405111" cy="259045"/>
    <xdr:sp macro="" textlink="">
      <xdr:nvSpPr>
        <xdr:cNvPr id="667" name="n_4mainValue【学校施設】&#10;有形固定資産減価償却率">
          <a:extLst>
            <a:ext uri="{FF2B5EF4-FFF2-40B4-BE49-F238E27FC236}">
              <a16:creationId xmlns:a16="http://schemas.microsoft.com/office/drawing/2014/main" id="{0D4B19EB-404C-4ADE-9434-613CCEDD00F2}"/>
            </a:ext>
          </a:extLst>
        </xdr:cNvPr>
        <xdr:cNvSpPr txBox="1"/>
      </xdr:nvSpPr>
      <xdr:spPr>
        <a:xfrm>
          <a:off x="126117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398D2392-1923-4932-A8FE-F0B73A3E1FF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D82C3254-256C-45FA-917B-59FD8E577F9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E87FAA7B-596E-4A76-8D82-D1F51447F64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5CFA207B-B934-459D-B7B8-5482E5B8755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61B8400E-B091-4F2A-8805-6B0F669B725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458EF83A-B7C4-4FC7-8AA1-A9D2F979A17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BA891D26-53D3-4559-B6CD-B2B6B250750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C4E1AF5C-425D-413A-B305-81AA150E113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01260C8C-2195-4035-8974-0DA34397479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AC71B116-096A-4DB2-9AF9-56CB452B9C0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8" name="テキスト ボックス 677">
          <a:extLst>
            <a:ext uri="{FF2B5EF4-FFF2-40B4-BE49-F238E27FC236}">
              <a16:creationId xmlns:a16="http://schemas.microsoft.com/office/drawing/2014/main" id="{D95989E6-5E1A-4741-AA43-031F11D37BCD}"/>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9" name="直線コネクタ 678">
          <a:extLst>
            <a:ext uri="{FF2B5EF4-FFF2-40B4-BE49-F238E27FC236}">
              <a16:creationId xmlns:a16="http://schemas.microsoft.com/office/drawing/2014/main" id="{01528B79-1ADA-4001-88A6-C01F35F7A9F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0" name="テキスト ボックス 679">
          <a:extLst>
            <a:ext uri="{FF2B5EF4-FFF2-40B4-BE49-F238E27FC236}">
              <a16:creationId xmlns:a16="http://schemas.microsoft.com/office/drawing/2014/main" id="{2153A86D-330B-4A08-BB53-8052CE207BA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1" name="直線コネクタ 680">
          <a:extLst>
            <a:ext uri="{FF2B5EF4-FFF2-40B4-BE49-F238E27FC236}">
              <a16:creationId xmlns:a16="http://schemas.microsoft.com/office/drawing/2014/main" id="{10BAED87-42C5-4B64-8DBC-35D450C76FA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2" name="テキスト ボックス 681">
          <a:extLst>
            <a:ext uri="{FF2B5EF4-FFF2-40B4-BE49-F238E27FC236}">
              <a16:creationId xmlns:a16="http://schemas.microsoft.com/office/drawing/2014/main" id="{DBEAAF4C-C0DA-4AF4-B89C-11855F40FA5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3" name="直線コネクタ 682">
          <a:extLst>
            <a:ext uri="{FF2B5EF4-FFF2-40B4-BE49-F238E27FC236}">
              <a16:creationId xmlns:a16="http://schemas.microsoft.com/office/drawing/2014/main" id="{26D1E211-43B4-4F80-9FF9-A23E4437D8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4" name="テキスト ボックス 683">
          <a:extLst>
            <a:ext uri="{FF2B5EF4-FFF2-40B4-BE49-F238E27FC236}">
              <a16:creationId xmlns:a16="http://schemas.microsoft.com/office/drawing/2014/main" id="{30AD4037-CB32-41BB-9319-359375A3558A}"/>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5" name="直線コネクタ 684">
          <a:extLst>
            <a:ext uri="{FF2B5EF4-FFF2-40B4-BE49-F238E27FC236}">
              <a16:creationId xmlns:a16="http://schemas.microsoft.com/office/drawing/2014/main" id="{27B9EE6C-8364-4C45-A733-13CD31E55C2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6" name="テキスト ボックス 685">
          <a:extLst>
            <a:ext uri="{FF2B5EF4-FFF2-40B4-BE49-F238E27FC236}">
              <a16:creationId xmlns:a16="http://schemas.microsoft.com/office/drawing/2014/main" id="{2687884F-2F6A-4CEC-B4DD-061CBEB9EEB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3C6C354A-4011-4648-A9E5-E0F00EDF06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D933ACF4-2E42-4E9E-8860-F2A9FEBA50C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学校施設】&#10;一人当たり面積グラフ枠">
          <a:extLst>
            <a:ext uri="{FF2B5EF4-FFF2-40B4-BE49-F238E27FC236}">
              <a16:creationId xmlns:a16="http://schemas.microsoft.com/office/drawing/2014/main" id="{60A1E648-E056-499A-B4F8-21583EE24AF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690" name="直線コネクタ 689">
          <a:extLst>
            <a:ext uri="{FF2B5EF4-FFF2-40B4-BE49-F238E27FC236}">
              <a16:creationId xmlns:a16="http://schemas.microsoft.com/office/drawing/2014/main" id="{92204AD7-02B5-4BFE-9B09-20FFF4C69E71}"/>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691" name="【学校施設】&#10;一人当たり面積最小値テキスト">
          <a:extLst>
            <a:ext uri="{FF2B5EF4-FFF2-40B4-BE49-F238E27FC236}">
              <a16:creationId xmlns:a16="http://schemas.microsoft.com/office/drawing/2014/main" id="{3090991A-8D03-4582-A68C-0A2C2CE60628}"/>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692" name="直線コネクタ 691">
          <a:extLst>
            <a:ext uri="{FF2B5EF4-FFF2-40B4-BE49-F238E27FC236}">
              <a16:creationId xmlns:a16="http://schemas.microsoft.com/office/drawing/2014/main" id="{A6EA4D3E-7FB3-4E61-B6BF-09308E7035FF}"/>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693" name="【学校施設】&#10;一人当たり面積最大値テキスト">
          <a:extLst>
            <a:ext uri="{FF2B5EF4-FFF2-40B4-BE49-F238E27FC236}">
              <a16:creationId xmlns:a16="http://schemas.microsoft.com/office/drawing/2014/main" id="{4458914A-6DF9-4007-942E-EB7E7FA5ACDE}"/>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694" name="直線コネクタ 693">
          <a:extLst>
            <a:ext uri="{FF2B5EF4-FFF2-40B4-BE49-F238E27FC236}">
              <a16:creationId xmlns:a16="http://schemas.microsoft.com/office/drawing/2014/main" id="{9991F2FC-FF00-488C-9BAA-965CF7205947}"/>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95" name="【学校施設】&#10;一人当たり面積平均値テキスト">
          <a:extLst>
            <a:ext uri="{FF2B5EF4-FFF2-40B4-BE49-F238E27FC236}">
              <a16:creationId xmlns:a16="http://schemas.microsoft.com/office/drawing/2014/main" id="{CBCA1330-7345-4807-9262-D87F362C496C}"/>
            </a:ext>
          </a:extLst>
        </xdr:cNvPr>
        <xdr:cNvSpPr txBox="1"/>
      </xdr:nvSpPr>
      <xdr:spPr>
        <a:xfrm>
          <a:off x="22199600" y="10270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96" name="フローチャート: 判断 695">
          <a:extLst>
            <a:ext uri="{FF2B5EF4-FFF2-40B4-BE49-F238E27FC236}">
              <a16:creationId xmlns:a16="http://schemas.microsoft.com/office/drawing/2014/main" id="{A75FEEBF-266A-451E-8527-4FA9E0F38236}"/>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97" name="フローチャート: 判断 696">
          <a:extLst>
            <a:ext uri="{FF2B5EF4-FFF2-40B4-BE49-F238E27FC236}">
              <a16:creationId xmlns:a16="http://schemas.microsoft.com/office/drawing/2014/main" id="{8F85B133-1F80-43E7-950F-74E51C759EB0}"/>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98" name="フローチャート: 判断 697">
          <a:extLst>
            <a:ext uri="{FF2B5EF4-FFF2-40B4-BE49-F238E27FC236}">
              <a16:creationId xmlns:a16="http://schemas.microsoft.com/office/drawing/2014/main" id="{DFAB7EF8-777D-4069-8801-759AD30E73E6}"/>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99" name="フローチャート: 判断 698">
          <a:extLst>
            <a:ext uri="{FF2B5EF4-FFF2-40B4-BE49-F238E27FC236}">
              <a16:creationId xmlns:a16="http://schemas.microsoft.com/office/drawing/2014/main" id="{1B036349-0831-42A0-8C98-8D41C46D91E9}"/>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700" name="フローチャート: 判断 699">
          <a:extLst>
            <a:ext uri="{FF2B5EF4-FFF2-40B4-BE49-F238E27FC236}">
              <a16:creationId xmlns:a16="http://schemas.microsoft.com/office/drawing/2014/main" id="{4A2CBA40-C907-4F04-835D-402CCDF5A877}"/>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C7A1C136-99E8-4197-A148-76FF4B34CE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751CA06-34CF-4EF0-A617-1326F231D9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3B848DF-842B-4D55-AF7E-CE4CE3437E9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1D1E91A-B2D8-4309-8140-3603C277259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2BEA65F1-237F-48FA-898A-62BD9091EAD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90018</xdr:rowOff>
    </xdr:from>
    <xdr:to>
      <xdr:col>116</xdr:col>
      <xdr:colOff>114300</xdr:colOff>
      <xdr:row>56</xdr:row>
      <xdr:rowOff>20168</xdr:rowOff>
    </xdr:to>
    <xdr:sp macro="" textlink="">
      <xdr:nvSpPr>
        <xdr:cNvPr id="706" name="楕円 705">
          <a:extLst>
            <a:ext uri="{FF2B5EF4-FFF2-40B4-BE49-F238E27FC236}">
              <a16:creationId xmlns:a16="http://schemas.microsoft.com/office/drawing/2014/main" id="{843F6EE5-A788-4E57-9803-29BE9F31F859}"/>
            </a:ext>
          </a:extLst>
        </xdr:cNvPr>
        <xdr:cNvSpPr/>
      </xdr:nvSpPr>
      <xdr:spPr>
        <a:xfrm>
          <a:off x="22110700" y="9519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7383</xdr:rowOff>
    </xdr:from>
    <xdr:ext cx="469744" cy="259045"/>
    <xdr:sp macro="" textlink="">
      <xdr:nvSpPr>
        <xdr:cNvPr id="707" name="【学校施設】&#10;一人当たり面積該当値テキスト">
          <a:extLst>
            <a:ext uri="{FF2B5EF4-FFF2-40B4-BE49-F238E27FC236}">
              <a16:creationId xmlns:a16="http://schemas.microsoft.com/office/drawing/2014/main" id="{CC9B0E4C-A236-4601-AC95-C03B24FE717A}"/>
            </a:ext>
          </a:extLst>
        </xdr:cNvPr>
        <xdr:cNvSpPr txBox="1"/>
      </xdr:nvSpPr>
      <xdr:spPr>
        <a:xfrm>
          <a:off x="22199600" y="9437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121565</xdr:rowOff>
    </xdr:from>
    <xdr:to>
      <xdr:col>112</xdr:col>
      <xdr:colOff>38100</xdr:colOff>
      <xdr:row>56</xdr:row>
      <xdr:rowOff>51715</xdr:rowOff>
    </xdr:to>
    <xdr:sp macro="" textlink="">
      <xdr:nvSpPr>
        <xdr:cNvPr id="708" name="楕円 707">
          <a:extLst>
            <a:ext uri="{FF2B5EF4-FFF2-40B4-BE49-F238E27FC236}">
              <a16:creationId xmlns:a16="http://schemas.microsoft.com/office/drawing/2014/main" id="{A95D34D7-F8BD-442D-B136-77E740BDC893}"/>
            </a:ext>
          </a:extLst>
        </xdr:cNvPr>
        <xdr:cNvSpPr/>
      </xdr:nvSpPr>
      <xdr:spPr>
        <a:xfrm>
          <a:off x="21272500" y="9551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140818</xdr:rowOff>
    </xdr:from>
    <xdr:to>
      <xdr:col>116</xdr:col>
      <xdr:colOff>63500</xdr:colOff>
      <xdr:row>56</xdr:row>
      <xdr:rowOff>915</xdr:rowOff>
    </xdr:to>
    <xdr:cxnSp macro="">
      <xdr:nvCxnSpPr>
        <xdr:cNvPr id="709" name="直線コネクタ 708">
          <a:extLst>
            <a:ext uri="{FF2B5EF4-FFF2-40B4-BE49-F238E27FC236}">
              <a16:creationId xmlns:a16="http://schemas.microsoft.com/office/drawing/2014/main" id="{D2823E20-D4CE-415D-B7D7-40A48B36F658}"/>
            </a:ext>
          </a:extLst>
        </xdr:cNvPr>
        <xdr:cNvCxnSpPr/>
      </xdr:nvCxnSpPr>
      <xdr:spPr>
        <a:xfrm flipV="1">
          <a:off x="21323300" y="9570568"/>
          <a:ext cx="8382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161341</xdr:rowOff>
    </xdr:from>
    <xdr:to>
      <xdr:col>107</xdr:col>
      <xdr:colOff>101600</xdr:colOff>
      <xdr:row>56</xdr:row>
      <xdr:rowOff>91491</xdr:rowOff>
    </xdr:to>
    <xdr:sp macro="" textlink="">
      <xdr:nvSpPr>
        <xdr:cNvPr id="710" name="楕円 709">
          <a:extLst>
            <a:ext uri="{FF2B5EF4-FFF2-40B4-BE49-F238E27FC236}">
              <a16:creationId xmlns:a16="http://schemas.microsoft.com/office/drawing/2014/main" id="{8CE3C688-9E99-4745-9747-264368895D50}"/>
            </a:ext>
          </a:extLst>
        </xdr:cNvPr>
        <xdr:cNvSpPr/>
      </xdr:nvSpPr>
      <xdr:spPr>
        <a:xfrm>
          <a:off x="20383500" y="959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915</xdr:rowOff>
    </xdr:from>
    <xdr:to>
      <xdr:col>111</xdr:col>
      <xdr:colOff>177800</xdr:colOff>
      <xdr:row>56</xdr:row>
      <xdr:rowOff>40691</xdr:rowOff>
    </xdr:to>
    <xdr:cxnSp macro="">
      <xdr:nvCxnSpPr>
        <xdr:cNvPr id="711" name="直線コネクタ 710">
          <a:extLst>
            <a:ext uri="{FF2B5EF4-FFF2-40B4-BE49-F238E27FC236}">
              <a16:creationId xmlns:a16="http://schemas.microsoft.com/office/drawing/2014/main" id="{77138902-7D24-4F8C-9670-84EA1744F3BC}"/>
            </a:ext>
          </a:extLst>
        </xdr:cNvPr>
        <xdr:cNvCxnSpPr/>
      </xdr:nvCxnSpPr>
      <xdr:spPr>
        <a:xfrm flipV="1">
          <a:off x="20434300" y="9602115"/>
          <a:ext cx="889000" cy="3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2236</xdr:rowOff>
    </xdr:from>
    <xdr:to>
      <xdr:col>102</xdr:col>
      <xdr:colOff>165100</xdr:colOff>
      <xdr:row>57</xdr:row>
      <xdr:rowOff>103836</xdr:rowOff>
    </xdr:to>
    <xdr:sp macro="" textlink="">
      <xdr:nvSpPr>
        <xdr:cNvPr id="712" name="楕円 711">
          <a:extLst>
            <a:ext uri="{FF2B5EF4-FFF2-40B4-BE49-F238E27FC236}">
              <a16:creationId xmlns:a16="http://schemas.microsoft.com/office/drawing/2014/main" id="{389AB5A9-43F8-4EDD-ABDD-ECD1FE5BCBEA}"/>
            </a:ext>
          </a:extLst>
        </xdr:cNvPr>
        <xdr:cNvSpPr/>
      </xdr:nvSpPr>
      <xdr:spPr>
        <a:xfrm>
          <a:off x="19494500" y="977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40691</xdr:rowOff>
    </xdr:from>
    <xdr:to>
      <xdr:col>107</xdr:col>
      <xdr:colOff>50800</xdr:colOff>
      <xdr:row>57</xdr:row>
      <xdr:rowOff>53036</xdr:rowOff>
    </xdr:to>
    <xdr:cxnSp macro="">
      <xdr:nvCxnSpPr>
        <xdr:cNvPr id="713" name="直線コネクタ 712">
          <a:extLst>
            <a:ext uri="{FF2B5EF4-FFF2-40B4-BE49-F238E27FC236}">
              <a16:creationId xmlns:a16="http://schemas.microsoft.com/office/drawing/2014/main" id="{9E62CD80-7DDB-47B4-A39F-5992AA2AE359}"/>
            </a:ext>
          </a:extLst>
        </xdr:cNvPr>
        <xdr:cNvCxnSpPr/>
      </xdr:nvCxnSpPr>
      <xdr:spPr>
        <a:xfrm flipV="1">
          <a:off x="19545300" y="9641891"/>
          <a:ext cx="889000" cy="18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26924</xdr:rowOff>
    </xdr:from>
    <xdr:to>
      <xdr:col>98</xdr:col>
      <xdr:colOff>38100</xdr:colOff>
      <xdr:row>57</xdr:row>
      <xdr:rowOff>128524</xdr:rowOff>
    </xdr:to>
    <xdr:sp macro="" textlink="">
      <xdr:nvSpPr>
        <xdr:cNvPr id="714" name="楕円 713">
          <a:extLst>
            <a:ext uri="{FF2B5EF4-FFF2-40B4-BE49-F238E27FC236}">
              <a16:creationId xmlns:a16="http://schemas.microsoft.com/office/drawing/2014/main" id="{846BF9C8-C171-4BFD-88F1-3A16AF19BA13}"/>
            </a:ext>
          </a:extLst>
        </xdr:cNvPr>
        <xdr:cNvSpPr/>
      </xdr:nvSpPr>
      <xdr:spPr>
        <a:xfrm>
          <a:off x="18605500" y="979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53036</xdr:rowOff>
    </xdr:from>
    <xdr:to>
      <xdr:col>102</xdr:col>
      <xdr:colOff>114300</xdr:colOff>
      <xdr:row>57</xdr:row>
      <xdr:rowOff>77724</xdr:rowOff>
    </xdr:to>
    <xdr:cxnSp macro="">
      <xdr:nvCxnSpPr>
        <xdr:cNvPr id="715" name="直線コネクタ 714">
          <a:extLst>
            <a:ext uri="{FF2B5EF4-FFF2-40B4-BE49-F238E27FC236}">
              <a16:creationId xmlns:a16="http://schemas.microsoft.com/office/drawing/2014/main" id="{94044EFD-543D-4519-B4F0-FE348E276A7B}"/>
            </a:ext>
          </a:extLst>
        </xdr:cNvPr>
        <xdr:cNvCxnSpPr/>
      </xdr:nvCxnSpPr>
      <xdr:spPr>
        <a:xfrm flipV="1">
          <a:off x="18656300" y="9825686"/>
          <a:ext cx="889000" cy="2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716" name="n_1aveValue【学校施設】&#10;一人当たり面積">
          <a:extLst>
            <a:ext uri="{FF2B5EF4-FFF2-40B4-BE49-F238E27FC236}">
              <a16:creationId xmlns:a16="http://schemas.microsoft.com/office/drawing/2014/main" id="{AB03D950-77E5-480D-85DD-7655B5760CE0}"/>
            </a:ext>
          </a:extLst>
        </xdr:cNvPr>
        <xdr:cNvSpPr txBox="1"/>
      </xdr:nvSpPr>
      <xdr:spPr>
        <a:xfrm>
          <a:off x="21075727" y="1038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717" name="n_2aveValue【学校施設】&#10;一人当たり面積">
          <a:extLst>
            <a:ext uri="{FF2B5EF4-FFF2-40B4-BE49-F238E27FC236}">
              <a16:creationId xmlns:a16="http://schemas.microsoft.com/office/drawing/2014/main" id="{6EDBD423-F064-4CA3-84A1-66E34725B3C6}"/>
            </a:ext>
          </a:extLst>
        </xdr:cNvPr>
        <xdr:cNvSpPr txBox="1"/>
      </xdr:nvSpPr>
      <xdr:spPr>
        <a:xfrm>
          <a:off x="20199427" y="1041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718" name="n_3aveValue【学校施設】&#10;一人当たり面積">
          <a:extLst>
            <a:ext uri="{FF2B5EF4-FFF2-40B4-BE49-F238E27FC236}">
              <a16:creationId xmlns:a16="http://schemas.microsoft.com/office/drawing/2014/main" id="{B342F0C2-5D87-4FBE-964F-B1320C444273}"/>
            </a:ext>
          </a:extLst>
        </xdr:cNvPr>
        <xdr:cNvSpPr txBox="1"/>
      </xdr:nvSpPr>
      <xdr:spPr>
        <a:xfrm>
          <a:off x="19310427" y="1038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719" name="n_4aveValue【学校施設】&#10;一人当たり面積">
          <a:extLst>
            <a:ext uri="{FF2B5EF4-FFF2-40B4-BE49-F238E27FC236}">
              <a16:creationId xmlns:a16="http://schemas.microsoft.com/office/drawing/2014/main" id="{4395BC51-41F2-4176-A644-A6EF2CE9C12F}"/>
            </a:ext>
          </a:extLst>
        </xdr:cNvPr>
        <xdr:cNvSpPr txBox="1"/>
      </xdr:nvSpPr>
      <xdr:spPr>
        <a:xfrm>
          <a:off x="18421427" y="104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68242</xdr:rowOff>
    </xdr:from>
    <xdr:ext cx="469744" cy="259045"/>
    <xdr:sp macro="" textlink="">
      <xdr:nvSpPr>
        <xdr:cNvPr id="720" name="n_1mainValue【学校施設】&#10;一人当たり面積">
          <a:extLst>
            <a:ext uri="{FF2B5EF4-FFF2-40B4-BE49-F238E27FC236}">
              <a16:creationId xmlns:a16="http://schemas.microsoft.com/office/drawing/2014/main" id="{A9A36D31-74DF-4C71-847F-CCDD61F7A9F5}"/>
            </a:ext>
          </a:extLst>
        </xdr:cNvPr>
        <xdr:cNvSpPr txBox="1"/>
      </xdr:nvSpPr>
      <xdr:spPr>
        <a:xfrm>
          <a:off x="21075727" y="932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54</xdr:row>
      <xdr:rowOff>108018</xdr:rowOff>
    </xdr:from>
    <xdr:ext cx="469744" cy="259045"/>
    <xdr:sp macro="" textlink="">
      <xdr:nvSpPr>
        <xdr:cNvPr id="721" name="n_2mainValue【学校施設】&#10;一人当たり面積">
          <a:extLst>
            <a:ext uri="{FF2B5EF4-FFF2-40B4-BE49-F238E27FC236}">
              <a16:creationId xmlns:a16="http://schemas.microsoft.com/office/drawing/2014/main" id="{D095B30A-B8DE-4E8D-9FD7-A7C7159B86A7}"/>
            </a:ext>
          </a:extLst>
        </xdr:cNvPr>
        <xdr:cNvSpPr txBox="1"/>
      </xdr:nvSpPr>
      <xdr:spPr>
        <a:xfrm>
          <a:off x="20199427" y="936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120363</xdr:rowOff>
    </xdr:from>
    <xdr:ext cx="469744" cy="259045"/>
    <xdr:sp macro="" textlink="">
      <xdr:nvSpPr>
        <xdr:cNvPr id="722" name="n_3mainValue【学校施設】&#10;一人当たり面積">
          <a:extLst>
            <a:ext uri="{FF2B5EF4-FFF2-40B4-BE49-F238E27FC236}">
              <a16:creationId xmlns:a16="http://schemas.microsoft.com/office/drawing/2014/main" id="{76C88EE4-E243-4AC6-A619-EA5B1E5BB16E}"/>
            </a:ext>
          </a:extLst>
        </xdr:cNvPr>
        <xdr:cNvSpPr txBox="1"/>
      </xdr:nvSpPr>
      <xdr:spPr>
        <a:xfrm>
          <a:off x="19310427" y="955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145051</xdr:rowOff>
    </xdr:from>
    <xdr:ext cx="469744" cy="259045"/>
    <xdr:sp macro="" textlink="">
      <xdr:nvSpPr>
        <xdr:cNvPr id="723" name="n_4mainValue【学校施設】&#10;一人当たり面積">
          <a:extLst>
            <a:ext uri="{FF2B5EF4-FFF2-40B4-BE49-F238E27FC236}">
              <a16:creationId xmlns:a16="http://schemas.microsoft.com/office/drawing/2014/main" id="{51813F9A-AA6F-40C9-B73A-54EBBB720B17}"/>
            </a:ext>
          </a:extLst>
        </xdr:cNvPr>
        <xdr:cNvSpPr txBox="1"/>
      </xdr:nvSpPr>
      <xdr:spPr>
        <a:xfrm>
          <a:off x="18421427" y="957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F22E21B1-637B-4B41-B0CA-C7B4FFFBAD0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4989F06B-6DAA-474E-928C-C704A94A3D5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8DA9B14-70FD-49E4-86BE-27B97AE8F8C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8D137A57-68E0-4327-8230-CFA2EDC2C18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6601A2B-20A6-4D7D-B376-4ADA248A576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F010A52E-930D-4EA8-A858-4DE6B727925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7AC5828F-3A2B-44E1-8B57-11DD207A9B4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E4A7A557-FC91-49DF-ACE4-0587386D94C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E7ED34D6-BBD3-4524-A347-9C8EB63169A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B1003E27-0D48-4403-98E6-12EE23B29D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6ABCE5D-DFDB-425A-A7AB-66D73ABD96F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5" name="直線コネクタ 734">
          <a:extLst>
            <a:ext uri="{FF2B5EF4-FFF2-40B4-BE49-F238E27FC236}">
              <a16:creationId xmlns:a16="http://schemas.microsoft.com/office/drawing/2014/main" id="{9C12E274-A94C-4E7A-B2D2-C0A88584BF9C}"/>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6" name="テキスト ボックス 735">
          <a:extLst>
            <a:ext uri="{FF2B5EF4-FFF2-40B4-BE49-F238E27FC236}">
              <a16:creationId xmlns:a16="http://schemas.microsoft.com/office/drawing/2014/main" id="{C1AEDE87-2510-4E52-8774-AB0B2C014B6D}"/>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7" name="直線コネクタ 736">
          <a:extLst>
            <a:ext uri="{FF2B5EF4-FFF2-40B4-BE49-F238E27FC236}">
              <a16:creationId xmlns:a16="http://schemas.microsoft.com/office/drawing/2014/main" id="{5CEAD56F-59E3-4E80-A104-5DBADFEF60ED}"/>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8" name="テキスト ボックス 737">
          <a:extLst>
            <a:ext uri="{FF2B5EF4-FFF2-40B4-BE49-F238E27FC236}">
              <a16:creationId xmlns:a16="http://schemas.microsoft.com/office/drawing/2014/main" id="{DD3C16E1-0A87-47EB-BF7B-4716D38C74CA}"/>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9" name="直線コネクタ 738">
          <a:extLst>
            <a:ext uri="{FF2B5EF4-FFF2-40B4-BE49-F238E27FC236}">
              <a16:creationId xmlns:a16="http://schemas.microsoft.com/office/drawing/2014/main" id="{ADF22F62-6E34-4BC2-8C78-40CFACB63E3A}"/>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0" name="テキスト ボックス 739">
          <a:extLst>
            <a:ext uri="{FF2B5EF4-FFF2-40B4-BE49-F238E27FC236}">
              <a16:creationId xmlns:a16="http://schemas.microsoft.com/office/drawing/2014/main" id="{AB033F25-7ABD-417A-8B39-B0702A57BD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1" name="直線コネクタ 740">
          <a:extLst>
            <a:ext uri="{FF2B5EF4-FFF2-40B4-BE49-F238E27FC236}">
              <a16:creationId xmlns:a16="http://schemas.microsoft.com/office/drawing/2014/main" id="{3C6F49A3-B0A3-491F-A1CB-4943E551D47E}"/>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2" name="テキスト ボックス 741">
          <a:extLst>
            <a:ext uri="{FF2B5EF4-FFF2-40B4-BE49-F238E27FC236}">
              <a16:creationId xmlns:a16="http://schemas.microsoft.com/office/drawing/2014/main" id="{D284E9F9-6381-4464-99D2-75C2A99CF1F9}"/>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3" name="直線コネクタ 742">
          <a:extLst>
            <a:ext uri="{FF2B5EF4-FFF2-40B4-BE49-F238E27FC236}">
              <a16:creationId xmlns:a16="http://schemas.microsoft.com/office/drawing/2014/main" id="{3EC0E890-790D-4E66-A406-31A5CC5F4EB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4" name="テキスト ボックス 743">
          <a:extLst>
            <a:ext uri="{FF2B5EF4-FFF2-40B4-BE49-F238E27FC236}">
              <a16:creationId xmlns:a16="http://schemas.microsoft.com/office/drawing/2014/main" id="{7BF2A83E-9E63-4212-B3BA-ED9ED8EEE528}"/>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5" name="【児童館】&#10;有形固定資産減価償却率グラフ枠">
          <a:extLst>
            <a:ext uri="{FF2B5EF4-FFF2-40B4-BE49-F238E27FC236}">
              <a16:creationId xmlns:a16="http://schemas.microsoft.com/office/drawing/2014/main" id="{FD97D287-FAC7-4059-98BC-B4298147C80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746" name="直線コネクタ 745">
          <a:extLst>
            <a:ext uri="{FF2B5EF4-FFF2-40B4-BE49-F238E27FC236}">
              <a16:creationId xmlns:a16="http://schemas.microsoft.com/office/drawing/2014/main" id="{D83825C0-A96F-4E4F-AC14-76C7EEFCE5C1}"/>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747" name="【児童館】&#10;有形固定資産減価償却率最小値テキスト">
          <a:extLst>
            <a:ext uri="{FF2B5EF4-FFF2-40B4-BE49-F238E27FC236}">
              <a16:creationId xmlns:a16="http://schemas.microsoft.com/office/drawing/2014/main" id="{A3A8074F-731A-4AC3-ACFC-91D94E17BA7D}"/>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748" name="直線コネクタ 747">
          <a:extLst>
            <a:ext uri="{FF2B5EF4-FFF2-40B4-BE49-F238E27FC236}">
              <a16:creationId xmlns:a16="http://schemas.microsoft.com/office/drawing/2014/main" id="{E0F59613-4F7B-4EA6-B681-04D7C12AEAF3}"/>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749" name="【児童館】&#10;有形固定資産減価償却率最大値テキスト">
          <a:extLst>
            <a:ext uri="{FF2B5EF4-FFF2-40B4-BE49-F238E27FC236}">
              <a16:creationId xmlns:a16="http://schemas.microsoft.com/office/drawing/2014/main" id="{496D9487-9F8F-40B0-B48F-1DD7C1DCDC72}"/>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750" name="直線コネクタ 749">
          <a:extLst>
            <a:ext uri="{FF2B5EF4-FFF2-40B4-BE49-F238E27FC236}">
              <a16:creationId xmlns:a16="http://schemas.microsoft.com/office/drawing/2014/main" id="{2910F4D6-7C7B-4517-AAE0-99A337F1DD62}"/>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98314</xdr:rowOff>
    </xdr:from>
    <xdr:ext cx="405111" cy="259045"/>
    <xdr:sp macro="" textlink="">
      <xdr:nvSpPr>
        <xdr:cNvPr id="751" name="【児童館】&#10;有形固定資産減価償却率平均値テキスト">
          <a:extLst>
            <a:ext uri="{FF2B5EF4-FFF2-40B4-BE49-F238E27FC236}">
              <a16:creationId xmlns:a16="http://schemas.microsoft.com/office/drawing/2014/main" id="{EA1795F0-BB72-4176-9587-A55FBE968057}"/>
            </a:ext>
          </a:extLst>
        </xdr:cNvPr>
        <xdr:cNvSpPr txBox="1"/>
      </xdr:nvSpPr>
      <xdr:spPr>
        <a:xfrm>
          <a:off x="16357600" y="14328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752" name="フローチャート: 判断 751">
          <a:extLst>
            <a:ext uri="{FF2B5EF4-FFF2-40B4-BE49-F238E27FC236}">
              <a16:creationId xmlns:a16="http://schemas.microsoft.com/office/drawing/2014/main" id="{15A77FEB-7C44-453C-BD68-619CA4BCBF41}"/>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753" name="フローチャート: 判断 752">
          <a:extLst>
            <a:ext uri="{FF2B5EF4-FFF2-40B4-BE49-F238E27FC236}">
              <a16:creationId xmlns:a16="http://schemas.microsoft.com/office/drawing/2014/main" id="{92834284-7348-4447-8203-19A0C771551C}"/>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754" name="フローチャート: 判断 753">
          <a:extLst>
            <a:ext uri="{FF2B5EF4-FFF2-40B4-BE49-F238E27FC236}">
              <a16:creationId xmlns:a16="http://schemas.microsoft.com/office/drawing/2014/main" id="{F4643C55-2E29-4D29-85B3-237DD7E503CB}"/>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755" name="フローチャート: 判断 754">
          <a:extLst>
            <a:ext uri="{FF2B5EF4-FFF2-40B4-BE49-F238E27FC236}">
              <a16:creationId xmlns:a16="http://schemas.microsoft.com/office/drawing/2014/main" id="{B2D57355-B975-45B1-A8D6-F8C891DACA64}"/>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756" name="フローチャート: 判断 755">
          <a:extLst>
            <a:ext uri="{FF2B5EF4-FFF2-40B4-BE49-F238E27FC236}">
              <a16:creationId xmlns:a16="http://schemas.microsoft.com/office/drawing/2014/main" id="{1EC7C254-7FFA-430C-A3B9-CF3CA8920C3F}"/>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F7261C04-A443-4B40-9C6F-44531B657E4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C49524BA-56A6-4717-BA4A-2EB807C13CF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825294A5-D788-4F9E-8A3D-2632530805C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F1C32EA5-B5D0-4688-97A2-160C68054D0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D1372F7-A960-471A-820A-0C77E9E9397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129032</xdr:rowOff>
    </xdr:from>
    <xdr:to>
      <xdr:col>85</xdr:col>
      <xdr:colOff>177800</xdr:colOff>
      <xdr:row>82</xdr:row>
      <xdr:rowOff>59182</xdr:rowOff>
    </xdr:to>
    <xdr:sp macro="" textlink="">
      <xdr:nvSpPr>
        <xdr:cNvPr id="762" name="楕円 761">
          <a:extLst>
            <a:ext uri="{FF2B5EF4-FFF2-40B4-BE49-F238E27FC236}">
              <a16:creationId xmlns:a16="http://schemas.microsoft.com/office/drawing/2014/main" id="{BF3B7725-B290-4B60-B989-01B96FB86B8C}"/>
            </a:ext>
          </a:extLst>
        </xdr:cNvPr>
        <xdr:cNvSpPr/>
      </xdr:nvSpPr>
      <xdr:spPr>
        <a:xfrm>
          <a:off x="16268700" y="1401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151909</xdr:rowOff>
    </xdr:from>
    <xdr:ext cx="405111" cy="259045"/>
    <xdr:sp macro="" textlink="">
      <xdr:nvSpPr>
        <xdr:cNvPr id="763" name="【児童館】&#10;有形固定資産減価償却率該当値テキスト">
          <a:extLst>
            <a:ext uri="{FF2B5EF4-FFF2-40B4-BE49-F238E27FC236}">
              <a16:creationId xmlns:a16="http://schemas.microsoft.com/office/drawing/2014/main" id="{B92DE0E7-135F-480F-B78B-60E62856EF6B}"/>
            </a:ext>
          </a:extLst>
        </xdr:cNvPr>
        <xdr:cNvSpPr txBox="1"/>
      </xdr:nvSpPr>
      <xdr:spPr>
        <a:xfrm>
          <a:off x="16357600" y="13867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53594</xdr:rowOff>
    </xdr:from>
    <xdr:to>
      <xdr:col>81</xdr:col>
      <xdr:colOff>101600</xdr:colOff>
      <xdr:row>81</xdr:row>
      <xdr:rowOff>155194</xdr:rowOff>
    </xdr:to>
    <xdr:sp macro="" textlink="">
      <xdr:nvSpPr>
        <xdr:cNvPr id="764" name="楕円 763">
          <a:extLst>
            <a:ext uri="{FF2B5EF4-FFF2-40B4-BE49-F238E27FC236}">
              <a16:creationId xmlns:a16="http://schemas.microsoft.com/office/drawing/2014/main" id="{804034F7-D295-49BD-8E2A-01C5C5195396}"/>
            </a:ext>
          </a:extLst>
        </xdr:cNvPr>
        <xdr:cNvSpPr/>
      </xdr:nvSpPr>
      <xdr:spPr>
        <a:xfrm>
          <a:off x="15430500" y="1394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104394</xdr:rowOff>
    </xdr:from>
    <xdr:to>
      <xdr:col>85</xdr:col>
      <xdr:colOff>127000</xdr:colOff>
      <xdr:row>82</xdr:row>
      <xdr:rowOff>8382</xdr:rowOff>
    </xdr:to>
    <xdr:cxnSp macro="">
      <xdr:nvCxnSpPr>
        <xdr:cNvPr id="765" name="直線コネクタ 764">
          <a:extLst>
            <a:ext uri="{FF2B5EF4-FFF2-40B4-BE49-F238E27FC236}">
              <a16:creationId xmlns:a16="http://schemas.microsoft.com/office/drawing/2014/main" id="{CE655376-087D-4992-8558-048E9494D0B3}"/>
            </a:ext>
          </a:extLst>
        </xdr:cNvPr>
        <xdr:cNvCxnSpPr/>
      </xdr:nvCxnSpPr>
      <xdr:spPr>
        <a:xfrm>
          <a:off x="15481300" y="13991844"/>
          <a:ext cx="8382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147320</xdr:rowOff>
    </xdr:from>
    <xdr:to>
      <xdr:col>76</xdr:col>
      <xdr:colOff>165100</xdr:colOff>
      <xdr:row>81</xdr:row>
      <xdr:rowOff>77470</xdr:rowOff>
    </xdr:to>
    <xdr:sp macro="" textlink="">
      <xdr:nvSpPr>
        <xdr:cNvPr id="766" name="楕円 765">
          <a:extLst>
            <a:ext uri="{FF2B5EF4-FFF2-40B4-BE49-F238E27FC236}">
              <a16:creationId xmlns:a16="http://schemas.microsoft.com/office/drawing/2014/main" id="{95DAB8E5-361B-4F6C-A617-0872DE8D0644}"/>
            </a:ext>
          </a:extLst>
        </xdr:cNvPr>
        <xdr:cNvSpPr/>
      </xdr:nvSpPr>
      <xdr:spPr>
        <a:xfrm>
          <a:off x="14541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26670</xdr:rowOff>
    </xdr:from>
    <xdr:to>
      <xdr:col>81</xdr:col>
      <xdr:colOff>50800</xdr:colOff>
      <xdr:row>81</xdr:row>
      <xdr:rowOff>104394</xdr:rowOff>
    </xdr:to>
    <xdr:cxnSp macro="">
      <xdr:nvCxnSpPr>
        <xdr:cNvPr id="767" name="直線コネクタ 766">
          <a:extLst>
            <a:ext uri="{FF2B5EF4-FFF2-40B4-BE49-F238E27FC236}">
              <a16:creationId xmlns:a16="http://schemas.microsoft.com/office/drawing/2014/main" id="{4F41DFC2-F572-4485-BA0C-DA6A79B7EE73}"/>
            </a:ext>
          </a:extLst>
        </xdr:cNvPr>
        <xdr:cNvCxnSpPr/>
      </xdr:nvCxnSpPr>
      <xdr:spPr>
        <a:xfrm>
          <a:off x="14592300" y="13914120"/>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170180</xdr:rowOff>
    </xdr:from>
    <xdr:to>
      <xdr:col>72</xdr:col>
      <xdr:colOff>38100</xdr:colOff>
      <xdr:row>80</xdr:row>
      <xdr:rowOff>100330</xdr:rowOff>
    </xdr:to>
    <xdr:sp macro="" textlink="">
      <xdr:nvSpPr>
        <xdr:cNvPr id="768" name="楕円 767">
          <a:extLst>
            <a:ext uri="{FF2B5EF4-FFF2-40B4-BE49-F238E27FC236}">
              <a16:creationId xmlns:a16="http://schemas.microsoft.com/office/drawing/2014/main" id="{986832FD-3292-4C5A-8F81-A94C8ABD8798}"/>
            </a:ext>
          </a:extLst>
        </xdr:cNvPr>
        <xdr:cNvSpPr/>
      </xdr:nvSpPr>
      <xdr:spPr>
        <a:xfrm>
          <a:off x="13652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49530</xdr:rowOff>
    </xdr:from>
    <xdr:to>
      <xdr:col>76</xdr:col>
      <xdr:colOff>114300</xdr:colOff>
      <xdr:row>81</xdr:row>
      <xdr:rowOff>26670</xdr:rowOff>
    </xdr:to>
    <xdr:cxnSp macro="">
      <xdr:nvCxnSpPr>
        <xdr:cNvPr id="769" name="直線コネクタ 768">
          <a:extLst>
            <a:ext uri="{FF2B5EF4-FFF2-40B4-BE49-F238E27FC236}">
              <a16:creationId xmlns:a16="http://schemas.microsoft.com/office/drawing/2014/main" id="{85EDD3FE-EBFD-4033-9E14-3EAF30B9BF95}"/>
            </a:ext>
          </a:extLst>
        </xdr:cNvPr>
        <xdr:cNvCxnSpPr/>
      </xdr:nvCxnSpPr>
      <xdr:spPr>
        <a:xfrm>
          <a:off x="13703300" y="13765530"/>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170180</xdr:rowOff>
    </xdr:from>
    <xdr:to>
      <xdr:col>67</xdr:col>
      <xdr:colOff>101600</xdr:colOff>
      <xdr:row>80</xdr:row>
      <xdr:rowOff>100330</xdr:rowOff>
    </xdr:to>
    <xdr:sp macro="" textlink="">
      <xdr:nvSpPr>
        <xdr:cNvPr id="770" name="楕円 769">
          <a:extLst>
            <a:ext uri="{FF2B5EF4-FFF2-40B4-BE49-F238E27FC236}">
              <a16:creationId xmlns:a16="http://schemas.microsoft.com/office/drawing/2014/main" id="{87D2BF8E-AB13-4945-ABCD-629013781B56}"/>
            </a:ext>
          </a:extLst>
        </xdr:cNvPr>
        <xdr:cNvSpPr/>
      </xdr:nvSpPr>
      <xdr:spPr>
        <a:xfrm>
          <a:off x="12763500" y="1371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49530</xdr:rowOff>
    </xdr:from>
    <xdr:to>
      <xdr:col>71</xdr:col>
      <xdr:colOff>177800</xdr:colOff>
      <xdr:row>80</xdr:row>
      <xdr:rowOff>49530</xdr:rowOff>
    </xdr:to>
    <xdr:cxnSp macro="">
      <xdr:nvCxnSpPr>
        <xdr:cNvPr id="771" name="直線コネクタ 770">
          <a:extLst>
            <a:ext uri="{FF2B5EF4-FFF2-40B4-BE49-F238E27FC236}">
              <a16:creationId xmlns:a16="http://schemas.microsoft.com/office/drawing/2014/main" id="{32F24D55-93E1-413C-8B9C-748F1290533E}"/>
            </a:ext>
          </a:extLst>
        </xdr:cNvPr>
        <xdr:cNvCxnSpPr/>
      </xdr:nvCxnSpPr>
      <xdr:spPr>
        <a:xfrm>
          <a:off x="12814300" y="13765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155464</xdr:rowOff>
    </xdr:from>
    <xdr:ext cx="405111" cy="259045"/>
    <xdr:sp macro="" textlink="">
      <xdr:nvSpPr>
        <xdr:cNvPr id="772" name="n_1aveValue【児童館】&#10;有形固定資産減価償却率">
          <a:extLst>
            <a:ext uri="{FF2B5EF4-FFF2-40B4-BE49-F238E27FC236}">
              <a16:creationId xmlns:a16="http://schemas.microsoft.com/office/drawing/2014/main" id="{6C193D55-2142-47B8-863A-E02AD2922DB9}"/>
            </a:ext>
          </a:extLst>
        </xdr:cNvPr>
        <xdr:cNvSpPr txBox="1"/>
      </xdr:nvSpPr>
      <xdr:spPr>
        <a:xfrm>
          <a:off x="15266044" y="1438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105173</xdr:rowOff>
    </xdr:from>
    <xdr:ext cx="405111" cy="259045"/>
    <xdr:sp macro="" textlink="">
      <xdr:nvSpPr>
        <xdr:cNvPr id="773" name="n_2aveValue【児童館】&#10;有形固定資産減価償却率">
          <a:extLst>
            <a:ext uri="{FF2B5EF4-FFF2-40B4-BE49-F238E27FC236}">
              <a16:creationId xmlns:a16="http://schemas.microsoft.com/office/drawing/2014/main" id="{91721E57-95E5-49D9-BBB1-95D823097A34}"/>
            </a:ext>
          </a:extLst>
        </xdr:cNvPr>
        <xdr:cNvSpPr txBox="1"/>
      </xdr:nvSpPr>
      <xdr:spPr>
        <a:xfrm>
          <a:off x="14389744" y="1433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68597</xdr:rowOff>
    </xdr:from>
    <xdr:ext cx="405111" cy="259045"/>
    <xdr:sp macro="" textlink="">
      <xdr:nvSpPr>
        <xdr:cNvPr id="774" name="n_3aveValue【児童館】&#10;有形固定資産減価償却率">
          <a:extLst>
            <a:ext uri="{FF2B5EF4-FFF2-40B4-BE49-F238E27FC236}">
              <a16:creationId xmlns:a16="http://schemas.microsoft.com/office/drawing/2014/main" id="{3B2CE3E6-9B9A-4AA1-8B79-C08FBB747718}"/>
            </a:ext>
          </a:extLst>
        </xdr:cNvPr>
        <xdr:cNvSpPr txBox="1"/>
      </xdr:nvSpPr>
      <xdr:spPr>
        <a:xfrm>
          <a:off x="135007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9162</xdr:rowOff>
    </xdr:from>
    <xdr:ext cx="405111" cy="259045"/>
    <xdr:sp macro="" textlink="">
      <xdr:nvSpPr>
        <xdr:cNvPr id="775" name="n_4aveValue【児童館】&#10;有形固定資産減価償却率">
          <a:extLst>
            <a:ext uri="{FF2B5EF4-FFF2-40B4-BE49-F238E27FC236}">
              <a16:creationId xmlns:a16="http://schemas.microsoft.com/office/drawing/2014/main" id="{7E62A3BC-C83E-4FD3-AE84-ED6EA5152CB7}"/>
            </a:ext>
          </a:extLst>
        </xdr:cNvPr>
        <xdr:cNvSpPr txBox="1"/>
      </xdr:nvSpPr>
      <xdr:spPr>
        <a:xfrm>
          <a:off x="12611744" y="1423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271</xdr:rowOff>
    </xdr:from>
    <xdr:ext cx="405111" cy="259045"/>
    <xdr:sp macro="" textlink="">
      <xdr:nvSpPr>
        <xdr:cNvPr id="776" name="n_1mainValue【児童館】&#10;有形固定資産減価償却率">
          <a:extLst>
            <a:ext uri="{FF2B5EF4-FFF2-40B4-BE49-F238E27FC236}">
              <a16:creationId xmlns:a16="http://schemas.microsoft.com/office/drawing/2014/main" id="{5C279738-ABA2-4DBE-9447-78BBC028073C}"/>
            </a:ext>
          </a:extLst>
        </xdr:cNvPr>
        <xdr:cNvSpPr txBox="1"/>
      </xdr:nvSpPr>
      <xdr:spPr>
        <a:xfrm>
          <a:off x="15266044" y="13716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93997</xdr:rowOff>
    </xdr:from>
    <xdr:ext cx="405111" cy="259045"/>
    <xdr:sp macro="" textlink="">
      <xdr:nvSpPr>
        <xdr:cNvPr id="777" name="n_2mainValue【児童館】&#10;有形固定資産減価償却率">
          <a:extLst>
            <a:ext uri="{FF2B5EF4-FFF2-40B4-BE49-F238E27FC236}">
              <a16:creationId xmlns:a16="http://schemas.microsoft.com/office/drawing/2014/main" id="{C34BB3F5-E32A-4D49-83E5-47E1A830D434}"/>
            </a:ext>
          </a:extLst>
        </xdr:cNvPr>
        <xdr:cNvSpPr txBox="1"/>
      </xdr:nvSpPr>
      <xdr:spPr>
        <a:xfrm>
          <a:off x="14389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116857</xdr:rowOff>
    </xdr:from>
    <xdr:ext cx="405111" cy="259045"/>
    <xdr:sp macro="" textlink="">
      <xdr:nvSpPr>
        <xdr:cNvPr id="778" name="n_3mainValue【児童館】&#10;有形固定資産減価償却率">
          <a:extLst>
            <a:ext uri="{FF2B5EF4-FFF2-40B4-BE49-F238E27FC236}">
              <a16:creationId xmlns:a16="http://schemas.microsoft.com/office/drawing/2014/main" id="{1EAC0C4A-5E94-4986-9EBA-F1FB3E3B0F48}"/>
            </a:ext>
          </a:extLst>
        </xdr:cNvPr>
        <xdr:cNvSpPr txBox="1"/>
      </xdr:nvSpPr>
      <xdr:spPr>
        <a:xfrm>
          <a:off x="135007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116857</xdr:rowOff>
    </xdr:from>
    <xdr:ext cx="405111" cy="259045"/>
    <xdr:sp macro="" textlink="">
      <xdr:nvSpPr>
        <xdr:cNvPr id="779" name="n_4mainValue【児童館】&#10;有形固定資産減価償却率">
          <a:extLst>
            <a:ext uri="{FF2B5EF4-FFF2-40B4-BE49-F238E27FC236}">
              <a16:creationId xmlns:a16="http://schemas.microsoft.com/office/drawing/2014/main" id="{521CB1EF-D300-4EBB-B71D-4A46F26B5B8B}"/>
            </a:ext>
          </a:extLst>
        </xdr:cNvPr>
        <xdr:cNvSpPr txBox="1"/>
      </xdr:nvSpPr>
      <xdr:spPr>
        <a:xfrm>
          <a:off x="12611744" y="1348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0" name="正方形/長方形 779">
          <a:extLst>
            <a:ext uri="{FF2B5EF4-FFF2-40B4-BE49-F238E27FC236}">
              <a16:creationId xmlns:a16="http://schemas.microsoft.com/office/drawing/2014/main" id="{02BCFB3D-51FE-4253-AEC6-8F0BE56908E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1" name="正方形/長方形 780">
          <a:extLst>
            <a:ext uri="{FF2B5EF4-FFF2-40B4-BE49-F238E27FC236}">
              <a16:creationId xmlns:a16="http://schemas.microsoft.com/office/drawing/2014/main" id="{D319EB0E-E88D-424C-9857-DE697EA17B8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2" name="正方形/長方形 781">
          <a:extLst>
            <a:ext uri="{FF2B5EF4-FFF2-40B4-BE49-F238E27FC236}">
              <a16:creationId xmlns:a16="http://schemas.microsoft.com/office/drawing/2014/main" id="{8DA4641B-5AC2-4159-931F-D3BFC154508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3" name="正方形/長方形 782">
          <a:extLst>
            <a:ext uri="{FF2B5EF4-FFF2-40B4-BE49-F238E27FC236}">
              <a16:creationId xmlns:a16="http://schemas.microsoft.com/office/drawing/2014/main" id="{BB4109B0-9DB8-4953-A72D-6958D3BDCA3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4" name="正方形/長方形 783">
          <a:extLst>
            <a:ext uri="{FF2B5EF4-FFF2-40B4-BE49-F238E27FC236}">
              <a16:creationId xmlns:a16="http://schemas.microsoft.com/office/drawing/2014/main" id="{329423B1-895F-4BA8-8D7B-9F4EC0C07C3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5" name="正方形/長方形 784">
          <a:extLst>
            <a:ext uri="{FF2B5EF4-FFF2-40B4-BE49-F238E27FC236}">
              <a16:creationId xmlns:a16="http://schemas.microsoft.com/office/drawing/2014/main" id="{3FFCBF8D-043E-4FC4-98AB-90B0BB2BB5A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6" name="正方形/長方形 785">
          <a:extLst>
            <a:ext uri="{FF2B5EF4-FFF2-40B4-BE49-F238E27FC236}">
              <a16:creationId xmlns:a16="http://schemas.microsoft.com/office/drawing/2014/main" id="{04D23D72-DC16-45F9-8891-6EF0DAE0F45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7" name="正方形/長方形 786">
          <a:extLst>
            <a:ext uri="{FF2B5EF4-FFF2-40B4-BE49-F238E27FC236}">
              <a16:creationId xmlns:a16="http://schemas.microsoft.com/office/drawing/2014/main" id="{DDBF32B8-29B4-46CC-8DBF-4A390A001BD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8" name="テキスト ボックス 787">
          <a:extLst>
            <a:ext uri="{FF2B5EF4-FFF2-40B4-BE49-F238E27FC236}">
              <a16:creationId xmlns:a16="http://schemas.microsoft.com/office/drawing/2014/main" id="{840C3C67-5129-4DA7-98D1-92240CDA15A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9" name="直線コネクタ 788">
          <a:extLst>
            <a:ext uri="{FF2B5EF4-FFF2-40B4-BE49-F238E27FC236}">
              <a16:creationId xmlns:a16="http://schemas.microsoft.com/office/drawing/2014/main" id="{02B020AC-60BA-4D97-9CA0-BC8D8EC1F29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0" name="直線コネクタ 789">
          <a:extLst>
            <a:ext uri="{FF2B5EF4-FFF2-40B4-BE49-F238E27FC236}">
              <a16:creationId xmlns:a16="http://schemas.microsoft.com/office/drawing/2014/main" id="{1D9642C8-BFD9-46F3-9149-B5FB68FF78A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1" name="テキスト ボックス 790">
          <a:extLst>
            <a:ext uri="{FF2B5EF4-FFF2-40B4-BE49-F238E27FC236}">
              <a16:creationId xmlns:a16="http://schemas.microsoft.com/office/drawing/2014/main" id="{B9A811AF-8432-4E2D-BC38-44C2755A6B8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2" name="直線コネクタ 791">
          <a:extLst>
            <a:ext uri="{FF2B5EF4-FFF2-40B4-BE49-F238E27FC236}">
              <a16:creationId xmlns:a16="http://schemas.microsoft.com/office/drawing/2014/main" id="{84E81EF4-856E-486A-98E9-D5E5C69FF71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3" name="テキスト ボックス 792">
          <a:extLst>
            <a:ext uri="{FF2B5EF4-FFF2-40B4-BE49-F238E27FC236}">
              <a16:creationId xmlns:a16="http://schemas.microsoft.com/office/drawing/2014/main" id="{A3380396-85E9-45CA-8A44-47887DFE883D}"/>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4" name="直線コネクタ 793">
          <a:extLst>
            <a:ext uri="{FF2B5EF4-FFF2-40B4-BE49-F238E27FC236}">
              <a16:creationId xmlns:a16="http://schemas.microsoft.com/office/drawing/2014/main" id="{0C078236-DC78-41B0-A2F0-C9EEDB6A9A1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5" name="テキスト ボックス 794">
          <a:extLst>
            <a:ext uri="{FF2B5EF4-FFF2-40B4-BE49-F238E27FC236}">
              <a16:creationId xmlns:a16="http://schemas.microsoft.com/office/drawing/2014/main" id="{66EAD0C0-D1EB-4EBB-8F1D-B7026939113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6" name="直線コネクタ 795">
          <a:extLst>
            <a:ext uri="{FF2B5EF4-FFF2-40B4-BE49-F238E27FC236}">
              <a16:creationId xmlns:a16="http://schemas.microsoft.com/office/drawing/2014/main" id="{835A23DB-AE02-45CE-988B-762944953A0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7" name="テキスト ボックス 796">
          <a:extLst>
            <a:ext uri="{FF2B5EF4-FFF2-40B4-BE49-F238E27FC236}">
              <a16:creationId xmlns:a16="http://schemas.microsoft.com/office/drawing/2014/main" id="{C94C449C-1B32-443F-9CCF-5912C302007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8" name="直線コネクタ 797">
          <a:extLst>
            <a:ext uri="{FF2B5EF4-FFF2-40B4-BE49-F238E27FC236}">
              <a16:creationId xmlns:a16="http://schemas.microsoft.com/office/drawing/2014/main" id="{F10BA375-C90D-47A1-AAD0-328EC898A03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9" name="テキスト ボックス 798">
          <a:extLst>
            <a:ext uri="{FF2B5EF4-FFF2-40B4-BE49-F238E27FC236}">
              <a16:creationId xmlns:a16="http://schemas.microsoft.com/office/drawing/2014/main" id="{C9560986-25A3-4F20-AFB3-48769FA9A0C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0" name="直線コネクタ 799">
          <a:extLst>
            <a:ext uri="{FF2B5EF4-FFF2-40B4-BE49-F238E27FC236}">
              <a16:creationId xmlns:a16="http://schemas.microsoft.com/office/drawing/2014/main" id="{F259AAEF-E778-41FA-8100-429D8516117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1" name="テキスト ボックス 800">
          <a:extLst>
            <a:ext uri="{FF2B5EF4-FFF2-40B4-BE49-F238E27FC236}">
              <a16:creationId xmlns:a16="http://schemas.microsoft.com/office/drawing/2014/main" id="{906D1815-A95C-45D3-92F4-5C7D92DD084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2" name="【児童館】&#10;一人当たり面積グラフ枠">
          <a:extLst>
            <a:ext uri="{FF2B5EF4-FFF2-40B4-BE49-F238E27FC236}">
              <a16:creationId xmlns:a16="http://schemas.microsoft.com/office/drawing/2014/main" id="{45AB1EB4-13E1-4C85-AC30-229BFC124B3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803" name="直線コネクタ 802">
          <a:extLst>
            <a:ext uri="{FF2B5EF4-FFF2-40B4-BE49-F238E27FC236}">
              <a16:creationId xmlns:a16="http://schemas.microsoft.com/office/drawing/2014/main" id="{7626F4F7-214C-4252-A179-B900E8779A7C}"/>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804" name="【児童館】&#10;一人当たり面積最小値テキスト">
          <a:extLst>
            <a:ext uri="{FF2B5EF4-FFF2-40B4-BE49-F238E27FC236}">
              <a16:creationId xmlns:a16="http://schemas.microsoft.com/office/drawing/2014/main" id="{A477061A-58D0-4CD8-8BBE-FD7FDEF57079}"/>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805" name="直線コネクタ 804">
          <a:extLst>
            <a:ext uri="{FF2B5EF4-FFF2-40B4-BE49-F238E27FC236}">
              <a16:creationId xmlns:a16="http://schemas.microsoft.com/office/drawing/2014/main" id="{48307E13-A8CF-4AA1-8907-CB4333E266DD}"/>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806" name="【児童館】&#10;一人当たり面積最大値テキスト">
          <a:extLst>
            <a:ext uri="{FF2B5EF4-FFF2-40B4-BE49-F238E27FC236}">
              <a16:creationId xmlns:a16="http://schemas.microsoft.com/office/drawing/2014/main" id="{318E8B2C-9DB7-4D54-AA0E-513E22771D0B}"/>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807" name="直線コネクタ 806">
          <a:extLst>
            <a:ext uri="{FF2B5EF4-FFF2-40B4-BE49-F238E27FC236}">
              <a16:creationId xmlns:a16="http://schemas.microsoft.com/office/drawing/2014/main" id="{121C5748-E163-4CD4-BEA5-6979F5CC5A2E}"/>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95266</xdr:rowOff>
    </xdr:from>
    <xdr:ext cx="469744" cy="259045"/>
    <xdr:sp macro="" textlink="">
      <xdr:nvSpPr>
        <xdr:cNvPr id="808" name="【児童館】&#10;一人当たり面積平均値テキスト">
          <a:extLst>
            <a:ext uri="{FF2B5EF4-FFF2-40B4-BE49-F238E27FC236}">
              <a16:creationId xmlns:a16="http://schemas.microsoft.com/office/drawing/2014/main" id="{385EF5C8-B7D3-4BCE-811F-30840F535224}"/>
            </a:ext>
          </a:extLst>
        </xdr:cNvPr>
        <xdr:cNvSpPr txBox="1"/>
      </xdr:nvSpPr>
      <xdr:spPr>
        <a:xfrm>
          <a:off x="22199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809" name="フローチャート: 判断 808">
          <a:extLst>
            <a:ext uri="{FF2B5EF4-FFF2-40B4-BE49-F238E27FC236}">
              <a16:creationId xmlns:a16="http://schemas.microsoft.com/office/drawing/2014/main" id="{9C97B473-0619-4DBD-BCB6-C0AF1C64DF09}"/>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810" name="フローチャート: 判断 809">
          <a:extLst>
            <a:ext uri="{FF2B5EF4-FFF2-40B4-BE49-F238E27FC236}">
              <a16:creationId xmlns:a16="http://schemas.microsoft.com/office/drawing/2014/main" id="{20FA7453-B8A4-4D3D-8EB1-1684FD9826B2}"/>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811" name="フローチャート: 判断 810">
          <a:extLst>
            <a:ext uri="{FF2B5EF4-FFF2-40B4-BE49-F238E27FC236}">
              <a16:creationId xmlns:a16="http://schemas.microsoft.com/office/drawing/2014/main" id="{18AF0733-A6BE-45B9-B2E0-F54CD5CDD41F}"/>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812" name="フローチャート: 判断 811">
          <a:extLst>
            <a:ext uri="{FF2B5EF4-FFF2-40B4-BE49-F238E27FC236}">
              <a16:creationId xmlns:a16="http://schemas.microsoft.com/office/drawing/2014/main" id="{75BDE893-7041-4428-9269-A5A6F6C316A6}"/>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813" name="フローチャート: 判断 812">
          <a:extLst>
            <a:ext uri="{FF2B5EF4-FFF2-40B4-BE49-F238E27FC236}">
              <a16:creationId xmlns:a16="http://schemas.microsoft.com/office/drawing/2014/main" id="{CB61ED30-F03D-4223-ABEA-668373432701}"/>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34A9EB08-A7BC-4B9D-B66E-77F26299D1C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F1C93B9-125B-4763-A6AE-8915EA344DB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1D926775-BF02-401A-9288-22EF3B84558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5F8CA9D6-D21E-41ED-9B7D-BBAAD69701B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B8A9126-21A4-4581-B466-47EC0D64259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166370</xdr:rowOff>
    </xdr:from>
    <xdr:to>
      <xdr:col>116</xdr:col>
      <xdr:colOff>114300</xdr:colOff>
      <xdr:row>83</xdr:row>
      <xdr:rowOff>96520</xdr:rowOff>
    </xdr:to>
    <xdr:sp macro="" textlink="">
      <xdr:nvSpPr>
        <xdr:cNvPr id="819" name="楕円 818">
          <a:extLst>
            <a:ext uri="{FF2B5EF4-FFF2-40B4-BE49-F238E27FC236}">
              <a16:creationId xmlns:a16="http://schemas.microsoft.com/office/drawing/2014/main" id="{76B10C88-74ED-402D-8DD1-AA56F9DB4945}"/>
            </a:ext>
          </a:extLst>
        </xdr:cNvPr>
        <xdr:cNvSpPr/>
      </xdr:nvSpPr>
      <xdr:spPr>
        <a:xfrm>
          <a:off x="221107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17797</xdr:rowOff>
    </xdr:from>
    <xdr:ext cx="469744" cy="259045"/>
    <xdr:sp macro="" textlink="">
      <xdr:nvSpPr>
        <xdr:cNvPr id="820" name="【児童館】&#10;一人当たり面積該当値テキスト">
          <a:extLst>
            <a:ext uri="{FF2B5EF4-FFF2-40B4-BE49-F238E27FC236}">
              <a16:creationId xmlns:a16="http://schemas.microsoft.com/office/drawing/2014/main" id="{C8F6BCFD-1DA8-4ECF-873C-BCFC5A102236}"/>
            </a:ext>
          </a:extLst>
        </xdr:cNvPr>
        <xdr:cNvSpPr txBox="1"/>
      </xdr:nvSpPr>
      <xdr:spPr>
        <a:xfrm>
          <a:off x="22199600" y="1407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xdr:rowOff>
    </xdr:from>
    <xdr:to>
      <xdr:col>112</xdr:col>
      <xdr:colOff>38100</xdr:colOff>
      <xdr:row>83</xdr:row>
      <xdr:rowOff>107950</xdr:rowOff>
    </xdr:to>
    <xdr:sp macro="" textlink="">
      <xdr:nvSpPr>
        <xdr:cNvPr id="821" name="楕円 820">
          <a:extLst>
            <a:ext uri="{FF2B5EF4-FFF2-40B4-BE49-F238E27FC236}">
              <a16:creationId xmlns:a16="http://schemas.microsoft.com/office/drawing/2014/main" id="{2F49A920-3BB0-4C8B-9110-CFFF6118992A}"/>
            </a:ext>
          </a:extLst>
        </xdr:cNvPr>
        <xdr:cNvSpPr/>
      </xdr:nvSpPr>
      <xdr:spPr>
        <a:xfrm>
          <a:off x="212725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45720</xdr:rowOff>
    </xdr:from>
    <xdr:to>
      <xdr:col>116</xdr:col>
      <xdr:colOff>63500</xdr:colOff>
      <xdr:row>83</xdr:row>
      <xdr:rowOff>57150</xdr:rowOff>
    </xdr:to>
    <xdr:cxnSp macro="">
      <xdr:nvCxnSpPr>
        <xdr:cNvPr id="822" name="直線コネクタ 821">
          <a:extLst>
            <a:ext uri="{FF2B5EF4-FFF2-40B4-BE49-F238E27FC236}">
              <a16:creationId xmlns:a16="http://schemas.microsoft.com/office/drawing/2014/main" id="{D1EA59D1-DC23-4E59-A534-D81F3394699C}"/>
            </a:ext>
          </a:extLst>
        </xdr:cNvPr>
        <xdr:cNvCxnSpPr/>
      </xdr:nvCxnSpPr>
      <xdr:spPr>
        <a:xfrm flipV="1">
          <a:off x="21323300" y="142760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17780</xdr:rowOff>
    </xdr:from>
    <xdr:to>
      <xdr:col>107</xdr:col>
      <xdr:colOff>101600</xdr:colOff>
      <xdr:row>83</xdr:row>
      <xdr:rowOff>119380</xdr:rowOff>
    </xdr:to>
    <xdr:sp macro="" textlink="">
      <xdr:nvSpPr>
        <xdr:cNvPr id="823" name="楕円 822">
          <a:extLst>
            <a:ext uri="{FF2B5EF4-FFF2-40B4-BE49-F238E27FC236}">
              <a16:creationId xmlns:a16="http://schemas.microsoft.com/office/drawing/2014/main" id="{45F78074-65DF-4501-97F7-A8435108C010}"/>
            </a:ext>
          </a:extLst>
        </xdr:cNvPr>
        <xdr:cNvSpPr/>
      </xdr:nvSpPr>
      <xdr:spPr>
        <a:xfrm>
          <a:off x="20383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57150</xdr:rowOff>
    </xdr:from>
    <xdr:to>
      <xdr:col>111</xdr:col>
      <xdr:colOff>177800</xdr:colOff>
      <xdr:row>83</xdr:row>
      <xdr:rowOff>68580</xdr:rowOff>
    </xdr:to>
    <xdr:cxnSp macro="">
      <xdr:nvCxnSpPr>
        <xdr:cNvPr id="824" name="直線コネクタ 823">
          <a:extLst>
            <a:ext uri="{FF2B5EF4-FFF2-40B4-BE49-F238E27FC236}">
              <a16:creationId xmlns:a16="http://schemas.microsoft.com/office/drawing/2014/main" id="{FA2F256E-8AC7-422E-A9D5-364919509CDA}"/>
            </a:ext>
          </a:extLst>
        </xdr:cNvPr>
        <xdr:cNvCxnSpPr/>
      </xdr:nvCxnSpPr>
      <xdr:spPr>
        <a:xfrm flipV="1">
          <a:off x="20434300" y="142875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86361</xdr:rowOff>
    </xdr:from>
    <xdr:to>
      <xdr:col>102</xdr:col>
      <xdr:colOff>165100</xdr:colOff>
      <xdr:row>84</xdr:row>
      <xdr:rowOff>16511</xdr:rowOff>
    </xdr:to>
    <xdr:sp macro="" textlink="">
      <xdr:nvSpPr>
        <xdr:cNvPr id="825" name="楕円 824">
          <a:extLst>
            <a:ext uri="{FF2B5EF4-FFF2-40B4-BE49-F238E27FC236}">
              <a16:creationId xmlns:a16="http://schemas.microsoft.com/office/drawing/2014/main" id="{F49C4917-D1E0-47F3-BE9E-3601A1832EBC}"/>
            </a:ext>
          </a:extLst>
        </xdr:cNvPr>
        <xdr:cNvSpPr/>
      </xdr:nvSpPr>
      <xdr:spPr>
        <a:xfrm>
          <a:off x="19494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68580</xdr:rowOff>
    </xdr:from>
    <xdr:to>
      <xdr:col>107</xdr:col>
      <xdr:colOff>50800</xdr:colOff>
      <xdr:row>83</xdr:row>
      <xdr:rowOff>137161</xdr:rowOff>
    </xdr:to>
    <xdr:cxnSp macro="">
      <xdr:nvCxnSpPr>
        <xdr:cNvPr id="826" name="直線コネクタ 825">
          <a:extLst>
            <a:ext uri="{FF2B5EF4-FFF2-40B4-BE49-F238E27FC236}">
              <a16:creationId xmlns:a16="http://schemas.microsoft.com/office/drawing/2014/main" id="{2CA54847-B1BA-4370-AA63-0334D51C1A93}"/>
            </a:ext>
          </a:extLst>
        </xdr:cNvPr>
        <xdr:cNvCxnSpPr/>
      </xdr:nvCxnSpPr>
      <xdr:spPr>
        <a:xfrm flipV="1">
          <a:off x="19545300" y="1429893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93980</xdr:rowOff>
    </xdr:from>
    <xdr:to>
      <xdr:col>98</xdr:col>
      <xdr:colOff>38100</xdr:colOff>
      <xdr:row>84</xdr:row>
      <xdr:rowOff>24130</xdr:rowOff>
    </xdr:to>
    <xdr:sp macro="" textlink="">
      <xdr:nvSpPr>
        <xdr:cNvPr id="827" name="楕円 826">
          <a:extLst>
            <a:ext uri="{FF2B5EF4-FFF2-40B4-BE49-F238E27FC236}">
              <a16:creationId xmlns:a16="http://schemas.microsoft.com/office/drawing/2014/main" id="{3E0A5A37-4B6E-45BA-AAB8-9C59E8A7E4B9}"/>
            </a:ext>
          </a:extLst>
        </xdr:cNvPr>
        <xdr:cNvSpPr/>
      </xdr:nvSpPr>
      <xdr:spPr>
        <a:xfrm>
          <a:off x="18605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137161</xdr:rowOff>
    </xdr:from>
    <xdr:to>
      <xdr:col>102</xdr:col>
      <xdr:colOff>114300</xdr:colOff>
      <xdr:row>83</xdr:row>
      <xdr:rowOff>144780</xdr:rowOff>
    </xdr:to>
    <xdr:cxnSp macro="">
      <xdr:nvCxnSpPr>
        <xdr:cNvPr id="828" name="直線コネクタ 827">
          <a:extLst>
            <a:ext uri="{FF2B5EF4-FFF2-40B4-BE49-F238E27FC236}">
              <a16:creationId xmlns:a16="http://schemas.microsoft.com/office/drawing/2014/main" id="{C953641C-935D-440C-8E94-A735D20D30F0}"/>
            </a:ext>
          </a:extLst>
        </xdr:cNvPr>
        <xdr:cNvCxnSpPr/>
      </xdr:nvCxnSpPr>
      <xdr:spPr>
        <a:xfrm flipV="1">
          <a:off x="18656300" y="143675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45738</xdr:rowOff>
    </xdr:from>
    <xdr:ext cx="469744" cy="259045"/>
    <xdr:sp macro="" textlink="">
      <xdr:nvSpPr>
        <xdr:cNvPr id="829" name="n_1aveValue【児童館】&#10;一人当たり面積">
          <a:extLst>
            <a:ext uri="{FF2B5EF4-FFF2-40B4-BE49-F238E27FC236}">
              <a16:creationId xmlns:a16="http://schemas.microsoft.com/office/drawing/2014/main" id="{4ABAFC90-FDC5-4F80-91D2-5A217C9349BC}"/>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53357</xdr:rowOff>
    </xdr:from>
    <xdr:ext cx="469744" cy="259045"/>
    <xdr:sp macro="" textlink="">
      <xdr:nvSpPr>
        <xdr:cNvPr id="830" name="n_2aveValue【児童館】&#10;一人当たり面積">
          <a:extLst>
            <a:ext uri="{FF2B5EF4-FFF2-40B4-BE49-F238E27FC236}">
              <a16:creationId xmlns:a16="http://schemas.microsoft.com/office/drawing/2014/main" id="{83E4AC9F-8111-42AD-B4F5-0FB7B777632C}"/>
            </a:ext>
          </a:extLst>
        </xdr:cNvPr>
        <xdr:cNvSpPr txBox="1"/>
      </xdr:nvSpPr>
      <xdr:spPr>
        <a:xfrm>
          <a:off x="20199427"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57166</xdr:rowOff>
    </xdr:from>
    <xdr:ext cx="469744" cy="259045"/>
    <xdr:sp macro="" textlink="">
      <xdr:nvSpPr>
        <xdr:cNvPr id="831" name="n_3aveValue【児童館】&#10;一人当たり面積">
          <a:extLst>
            <a:ext uri="{FF2B5EF4-FFF2-40B4-BE49-F238E27FC236}">
              <a16:creationId xmlns:a16="http://schemas.microsoft.com/office/drawing/2014/main" id="{9374F3CA-9AA1-495D-A466-43E51088CB08}"/>
            </a:ext>
          </a:extLst>
        </xdr:cNvPr>
        <xdr:cNvSpPr txBox="1"/>
      </xdr:nvSpPr>
      <xdr:spPr>
        <a:xfrm>
          <a:off x="193104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832" name="n_4aveValue【児童館】&#10;一人当たり面積">
          <a:extLst>
            <a:ext uri="{FF2B5EF4-FFF2-40B4-BE49-F238E27FC236}">
              <a16:creationId xmlns:a16="http://schemas.microsoft.com/office/drawing/2014/main" id="{CB7A7A4F-C9CC-46FA-BDEC-3D02D7E248C3}"/>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124477</xdr:rowOff>
    </xdr:from>
    <xdr:ext cx="469744" cy="259045"/>
    <xdr:sp macro="" textlink="">
      <xdr:nvSpPr>
        <xdr:cNvPr id="833" name="n_1mainValue【児童館】&#10;一人当たり面積">
          <a:extLst>
            <a:ext uri="{FF2B5EF4-FFF2-40B4-BE49-F238E27FC236}">
              <a16:creationId xmlns:a16="http://schemas.microsoft.com/office/drawing/2014/main" id="{0AFBEC4E-128F-46E9-950D-BC22A7899A99}"/>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135907</xdr:rowOff>
    </xdr:from>
    <xdr:ext cx="469744" cy="259045"/>
    <xdr:sp macro="" textlink="">
      <xdr:nvSpPr>
        <xdr:cNvPr id="834" name="n_2mainValue【児童館】&#10;一人当たり面積">
          <a:extLst>
            <a:ext uri="{FF2B5EF4-FFF2-40B4-BE49-F238E27FC236}">
              <a16:creationId xmlns:a16="http://schemas.microsoft.com/office/drawing/2014/main" id="{23307636-E034-4869-ADBD-656932AC656B}"/>
            </a:ext>
          </a:extLst>
        </xdr:cNvPr>
        <xdr:cNvSpPr txBox="1"/>
      </xdr:nvSpPr>
      <xdr:spPr>
        <a:xfrm>
          <a:off x="20199427"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33038</xdr:rowOff>
    </xdr:from>
    <xdr:ext cx="469744" cy="259045"/>
    <xdr:sp macro="" textlink="">
      <xdr:nvSpPr>
        <xdr:cNvPr id="835" name="n_3mainValue【児童館】&#10;一人当たり面積">
          <a:extLst>
            <a:ext uri="{FF2B5EF4-FFF2-40B4-BE49-F238E27FC236}">
              <a16:creationId xmlns:a16="http://schemas.microsoft.com/office/drawing/2014/main" id="{E8AEC791-72CB-47DF-AE69-6FB1B8B96170}"/>
            </a:ext>
          </a:extLst>
        </xdr:cNvPr>
        <xdr:cNvSpPr txBox="1"/>
      </xdr:nvSpPr>
      <xdr:spPr>
        <a:xfrm>
          <a:off x="19310427" y="1409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40657</xdr:rowOff>
    </xdr:from>
    <xdr:ext cx="469744" cy="259045"/>
    <xdr:sp macro="" textlink="">
      <xdr:nvSpPr>
        <xdr:cNvPr id="836" name="n_4mainValue【児童館】&#10;一人当たり面積">
          <a:extLst>
            <a:ext uri="{FF2B5EF4-FFF2-40B4-BE49-F238E27FC236}">
              <a16:creationId xmlns:a16="http://schemas.microsoft.com/office/drawing/2014/main" id="{1DA5F9C6-B9AF-4E65-9DDF-A8108994028F}"/>
            </a:ext>
          </a:extLst>
        </xdr:cNvPr>
        <xdr:cNvSpPr txBox="1"/>
      </xdr:nvSpPr>
      <xdr:spPr>
        <a:xfrm>
          <a:off x="18421427"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7" name="正方形/長方形 836">
          <a:extLst>
            <a:ext uri="{FF2B5EF4-FFF2-40B4-BE49-F238E27FC236}">
              <a16:creationId xmlns:a16="http://schemas.microsoft.com/office/drawing/2014/main" id="{1BAEF9E4-1160-4C7D-AB78-4C8AAF623A1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8" name="正方形/長方形 837">
          <a:extLst>
            <a:ext uri="{FF2B5EF4-FFF2-40B4-BE49-F238E27FC236}">
              <a16:creationId xmlns:a16="http://schemas.microsoft.com/office/drawing/2014/main" id="{7DBADDE3-F9EB-46DA-9660-C4558AE43E7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9" name="正方形/長方形 838">
          <a:extLst>
            <a:ext uri="{FF2B5EF4-FFF2-40B4-BE49-F238E27FC236}">
              <a16:creationId xmlns:a16="http://schemas.microsoft.com/office/drawing/2014/main" id="{CAC4B3A4-EB56-428D-9BC7-789C12EAED2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0" name="正方形/長方形 839">
          <a:extLst>
            <a:ext uri="{FF2B5EF4-FFF2-40B4-BE49-F238E27FC236}">
              <a16:creationId xmlns:a16="http://schemas.microsoft.com/office/drawing/2014/main" id="{03024745-284D-49AA-8D97-142F7B109A3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1" name="正方形/長方形 840">
          <a:extLst>
            <a:ext uri="{FF2B5EF4-FFF2-40B4-BE49-F238E27FC236}">
              <a16:creationId xmlns:a16="http://schemas.microsoft.com/office/drawing/2014/main" id="{25153B62-441D-41FF-88B1-99FAF6AC4B1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2" name="正方形/長方形 841">
          <a:extLst>
            <a:ext uri="{FF2B5EF4-FFF2-40B4-BE49-F238E27FC236}">
              <a16:creationId xmlns:a16="http://schemas.microsoft.com/office/drawing/2014/main" id="{0C00B481-2110-432E-A339-A168C05AF19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3" name="正方形/長方形 842">
          <a:extLst>
            <a:ext uri="{FF2B5EF4-FFF2-40B4-BE49-F238E27FC236}">
              <a16:creationId xmlns:a16="http://schemas.microsoft.com/office/drawing/2014/main" id="{2357789D-551F-4C44-8B5A-F9FD75DC8E2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4" name="正方形/長方形 843">
          <a:extLst>
            <a:ext uri="{FF2B5EF4-FFF2-40B4-BE49-F238E27FC236}">
              <a16:creationId xmlns:a16="http://schemas.microsoft.com/office/drawing/2014/main" id="{18573D92-4AC9-4E86-9886-72B95CCBE52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5" name="テキスト ボックス 844">
          <a:extLst>
            <a:ext uri="{FF2B5EF4-FFF2-40B4-BE49-F238E27FC236}">
              <a16:creationId xmlns:a16="http://schemas.microsoft.com/office/drawing/2014/main" id="{6D390AAD-EA9E-496E-AD4E-3E56067990E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6" name="直線コネクタ 845">
          <a:extLst>
            <a:ext uri="{FF2B5EF4-FFF2-40B4-BE49-F238E27FC236}">
              <a16:creationId xmlns:a16="http://schemas.microsoft.com/office/drawing/2014/main" id="{388B77CE-C71B-4ED0-8477-F75CA75122D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7" name="テキスト ボックス 846">
          <a:extLst>
            <a:ext uri="{FF2B5EF4-FFF2-40B4-BE49-F238E27FC236}">
              <a16:creationId xmlns:a16="http://schemas.microsoft.com/office/drawing/2014/main" id="{D43E14C9-7C08-4CA4-9B87-2C1F290A8FB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8" name="直線コネクタ 847">
          <a:extLst>
            <a:ext uri="{FF2B5EF4-FFF2-40B4-BE49-F238E27FC236}">
              <a16:creationId xmlns:a16="http://schemas.microsoft.com/office/drawing/2014/main" id="{E57556D5-2076-4447-B424-3592755119F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9" name="テキスト ボックス 848">
          <a:extLst>
            <a:ext uri="{FF2B5EF4-FFF2-40B4-BE49-F238E27FC236}">
              <a16:creationId xmlns:a16="http://schemas.microsoft.com/office/drawing/2014/main" id="{A839109D-E0AA-41CC-9D51-F59778952C7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0" name="直線コネクタ 849">
          <a:extLst>
            <a:ext uri="{FF2B5EF4-FFF2-40B4-BE49-F238E27FC236}">
              <a16:creationId xmlns:a16="http://schemas.microsoft.com/office/drawing/2014/main" id="{AA7CD1C2-8A8A-4DD5-959B-6BDA3D714E9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1" name="テキスト ボックス 850">
          <a:extLst>
            <a:ext uri="{FF2B5EF4-FFF2-40B4-BE49-F238E27FC236}">
              <a16:creationId xmlns:a16="http://schemas.microsoft.com/office/drawing/2014/main" id="{89B7E7A6-FA6C-43C8-9F9E-1BFB28BDE36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2" name="直線コネクタ 851">
          <a:extLst>
            <a:ext uri="{FF2B5EF4-FFF2-40B4-BE49-F238E27FC236}">
              <a16:creationId xmlns:a16="http://schemas.microsoft.com/office/drawing/2014/main" id="{24FE8D6C-E573-4D52-B4AD-41A790884C8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3" name="テキスト ボックス 852">
          <a:extLst>
            <a:ext uri="{FF2B5EF4-FFF2-40B4-BE49-F238E27FC236}">
              <a16:creationId xmlns:a16="http://schemas.microsoft.com/office/drawing/2014/main" id="{4F5D70A5-504B-438E-8D5E-40113C1FF108}"/>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4" name="直線コネクタ 853">
          <a:extLst>
            <a:ext uri="{FF2B5EF4-FFF2-40B4-BE49-F238E27FC236}">
              <a16:creationId xmlns:a16="http://schemas.microsoft.com/office/drawing/2014/main" id="{5B8A199F-581F-453F-8D11-C8B8B990B14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5" name="テキスト ボックス 854">
          <a:extLst>
            <a:ext uri="{FF2B5EF4-FFF2-40B4-BE49-F238E27FC236}">
              <a16:creationId xmlns:a16="http://schemas.microsoft.com/office/drawing/2014/main" id="{798B3CEF-74CC-4263-BB3D-3C1579D9BCD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6" name="直線コネクタ 855">
          <a:extLst>
            <a:ext uri="{FF2B5EF4-FFF2-40B4-BE49-F238E27FC236}">
              <a16:creationId xmlns:a16="http://schemas.microsoft.com/office/drawing/2014/main" id="{52850A14-85B5-4DFC-8132-A2EE7EA6D6DF}"/>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7" name="テキスト ボックス 856">
          <a:extLst>
            <a:ext uri="{FF2B5EF4-FFF2-40B4-BE49-F238E27FC236}">
              <a16:creationId xmlns:a16="http://schemas.microsoft.com/office/drawing/2014/main" id="{E4A6598D-3AF9-4E2E-97A7-19CBBE8EE4AA}"/>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8" name="直線コネクタ 857">
          <a:extLst>
            <a:ext uri="{FF2B5EF4-FFF2-40B4-BE49-F238E27FC236}">
              <a16:creationId xmlns:a16="http://schemas.microsoft.com/office/drawing/2014/main" id="{E52D620B-F3C8-4B8B-B184-8D86555BD9B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9" name="テキスト ボックス 858">
          <a:extLst>
            <a:ext uri="{FF2B5EF4-FFF2-40B4-BE49-F238E27FC236}">
              <a16:creationId xmlns:a16="http://schemas.microsoft.com/office/drawing/2014/main" id="{DDCC7E67-20D2-402F-BACB-9EA7EE91F10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0" name="【公民館】&#10;有形固定資産減価償却率グラフ枠">
          <a:extLst>
            <a:ext uri="{FF2B5EF4-FFF2-40B4-BE49-F238E27FC236}">
              <a16:creationId xmlns:a16="http://schemas.microsoft.com/office/drawing/2014/main" id="{9EAD8C00-C960-43B1-8F88-6E3C991E1CC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861" name="直線コネクタ 860">
          <a:extLst>
            <a:ext uri="{FF2B5EF4-FFF2-40B4-BE49-F238E27FC236}">
              <a16:creationId xmlns:a16="http://schemas.microsoft.com/office/drawing/2014/main" id="{B25D9988-4F9B-4E93-A248-89B94EC1524F}"/>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2" name="【公民館】&#10;有形固定資産減価償却率最小値テキスト">
          <a:extLst>
            <a:ext uri="{FF2B5EF4-FFF2-40B4-BE49-F238E27FC236}">
              <a16:creationId xmlns:a16="http://schemas.microsoft.com/office/drawing/2014/main" id="{E719D395-F821-4C5A-A581-E461BD43D3DA}"/>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3" name="直線コネクタ 862">
          <a:extLst>
            <a:ext uri="{FF2B5EF4-FFF2-40B4-BE49-F238E27FC236}">
              <a16:creationId xmlns:a16="http://schemas.microsoft.com/office/drawing/2014/main" id="{26CE0FEE-E7C0-4621-9264-5803608D601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864" name="【公民館】&#10;有形固定資産減価償却率最大値テキスト">
          <a:extLst>
            <a:ext uri="{FF2B5EF4-FFF2-40B4-BE49-F238E27FC236}">
              <a16:creationId xmlns:a16="http://schemas.microsoft.com/office/drawing/2014/main" id="{3A488BC6-954A-449C-8BDC-CCBD332128D3}"/>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865" name="直線コネクタ 864">
          <a:extLst>
            <a:ext uri="{FF2B5EF4-FFF2-40B4-BE49-F238E27FC236}">
              <a16:creationId xmlns:a16="http://schemas.microsoft.com/office/drawing/2014/main" id="{FB52B313-230B-4FC8-B082-2C70AC71D8B8}"/>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99077</xdr:rowOff>
    </xdr:from>
    <xdr:ext cx="405111" cy="259045"/>
    <xdr:sp macro="" textlink="">
      <xdr:nvSpPr>
        <xdr:cNvPr id="866" name="【公民館】&#10;有形固定資産減価償却率平均値テキスト">
          <a:extLst>
            <a:ext uri="{FF2B5EF4-FFF2-40B4-BE49-F238E27FC236}">
              <a16:creationId xmlns:a16="http://schemas.microsoft.com/office/drawing/2014/main" id="{6FA42031-CB19-46C6-8756-E95DDDA6DFBE}"/>
            </a:ext>
          </a:extLst>
        </xdr:cNvPr>
        <xdr:cNvSpPr txBox="1"/>
      </xdr:nvSpPr>
      <xdr:spPr>
        <a:xfrm>
          <a:off x="16357600" y="18101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867" name="フローチャート: 判断 866">
          <a:extLst>
            <a:ext uri="{FF2B5EF4-FFF2-40B4-BE49-F238E27FC236}">
              <a16:creationId xmlns:a16="http://schemas.microsoft.com/office/drawing/2014/main" id="{F25AE58C-BE7A-4B1C-83C2-E6FE2A8FB50D}"/>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868" name="フローチャート: 判断 867">
          <a:extLst>
            <a:ext uri="{FF2B5EF4-FFF2-40B4-BE49-F238E27FC236}">
              <a16:creationId xmlns:a16="http://schemas.microsoft.com/office/drawing/2014/main" id="{5EDEB41F-06AC-4C3C-A320-B947DDEDBD56}"/>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869" name="フローチャート: 判断 868">
          <a:extLst>
            <a:ext uri="{FF2B5EF4-FFF2-40B4-BE49-F238E27FC236}">
              <a16:creationId xmlns:a16="http://schemas.microsoft.com/office/drawing/2014/main" id="{AC9E61DE-C1F3-4874-A2BD-7C53B6C54159}"/>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870" name="フローチャート: 判断 869">
          <a:extLst>
            <a:ext uri="{FF2B5EF4-FFF2-40B4-BE49-F238E27FC236}">
              <a16:creationId xmlns:a16="http://schemas.microsoft.com/office/drawing/2014/main" id="{01F1C1E1-5405-4EA3-9936-41CB954AA342}"/>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871" name="フローチャート: 判断 870">
          <a:extLst>
            <a:ext uri="{FF2B5EF4-FFF2-40B4-BE49-F238E27FC236}">
              <a16:creationId xmlns:a16="http://schemas.microsoft.com/office/drawing/2014/main" id="{B3280D8E-E4BE-42A2-8C48-7C8142C76D7F}"/>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92C6526C-B976-4B30-918E-53C0CD682E1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20BA8FBB-C861-4CCA-A3B6-BD29E2249C3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FCA14465-5F80-40F6-A4A2-5992C6C1EE1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1D946703-6D01-49C3-80CF-427000C2B74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25F86E9A-F167-4E9B-9559-E8C7EDED7B0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90170</xdr:rowOff>
    </xdr:from>
    <xdr:to>
      <xdr:col>85</xdr:col>
      <xdr:colOff>177800</xdr:colOff>
      <xdr:row>106</xdr:row>
      <xdr:rowOff>20320</xdr:rowOff>
    </xdr:to>
    <xdr:sp macro="" textlink="">
      <xdr:nvSpPr>
        <xdr:cNvPr id="877" name="楕円 876">
          <a:extLst>
            <a:ext uri="{FF2B5EF4-FFF2-40B4-BE49-F238E27FC236}">
              <a16:creationId xmlns:a16="http://schemas.microsoft.com/office/drawing/2014/main" id="{39123DB1-7574-404D-B01E-A7FC96B247CD}"/>
            </a:ext>
          </a:extLst>
        </xdr:cNvPr>
        <xdr:cNvSpPr/>
      </xdr:nvSpPr>
      <xdr:spPr>
        <a:xfrm>
          <a:off x="16268700" y="1809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113047</xdr:rowOff>
    </xdr:from>
    <xdr:ext cx="405111" cy="259045"/>
    <xdr:sp macro="" textlink="">
      <xdr:nvSpPr>
        <xdr:cNvPr id="878" name="【公民館】&#10;有形固定資産減価償却率該当値テキスト">
          <a:extLst>
            <a:ext uri="{FF2B5EF4-FFF2-40B4-BE49-F238E27FC236}">
              <a16:creationId xmlns:a16="http://schemas.microsoft.com/office/drawing/2014/main" id="{71E46B6A-807A-4513-A656-71ACC305887F}"/>
            </a:ext>
          </a:extLst>
        </xdr:cNvPr>
        <xdr:cNvSpPr txBox="1"/>
      </xdr:nvSpPr>
      <xdr:spPr>
        <a:xfrm>
          <a:off x="16357600" y="1794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25400</xdr:rowOff>
    </xdr:from>
    <xdr:to>
      <xdr:col>81</xdr:col>
      <xdr:colOff>101600</xdr:colOff>
      <xdr:row>107</xdr:row>
      <xdr:rowOff>127000</xdr:rowOff>
    </xdr:to>
    <xdr:sp macro="" textlink="">
      <xdr:nvSpPr>
        <xdr:cNvPr id="879" name="楕円 878">
          <a:extLst>
            <a:ext uri="{FF2B5EF4-FFF2-40B4-BE49-F238E27FC236}">
              <a16:creationId xmlns:a16="http://schemas.microsoft.com/office/drawing/2014/main" id="{7BE1A21E-2B87-4482-BB2C-1838BF98AAE6}"/>
            </a:ext>
          </a:extLst>
        </xdr:cNvPr>
        <xdr:cNvSpPr/>
      </xdr:nvSpPr>
      <xdr:spPr>
        <a:xfrm>
          <a:off x="1543050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140970</xdr:rowOff>
    </xdr:from>
    <xdr:to>
      <xdr:col>85</xdr:col>
      <xdr:colOff>127000</xdr:colOff>
      <xdr:row>107</xdr:row>
      <xdr:rowOff>76200</xdr:rowOff>
    </xdr:to>
    <xdr:cxnSp macro="">
      <xdr:nvCxnSpPr>
        <xdr:cNvPr id="880" name="直線コネクタ 879">
          <a:extLst>
            <a:ext uri="{FF2B5EF4-FFF2-40B4-BE49-F238E27FC236}">
              <a16:creationId xmlns:a16="http://schemas.microsoft.com/office/drawing/2014/main" id="{E74D280E-2DCF-45B0-8846-F5827A6874D2}"/>
            </a:ext>
          </a:extLst>
        </xdr:cNvPr>
        <xdr:cNvCxnSpPr/>
      </xdr:nvCxnSpPr>
      <xdr:spPr>
        <a:xfrm flipV="1">
          <a:off x="15481300" y="18143220"/>
          <a:ext cx="838200" cy="27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13970</xdr:rowOff>
    </xdr:from>
    <xdr:to>
      <xdr:col>76</xdr:col>
      <xdr:colOff>165100</xdr:colOff>
      <xdr:row>105</xdr:row>
      <xdr:rowOff>115570</xdr:rowOff>
    </xdr:to>
    <xdr:sp macro="" textlink="">
      <xdr:nvSpPr>
        <xdr:cNvPr id="881" name="楕円 880">
          <a:extLst>
            <a:ext uri="{FF2B5EF4-FFF2-40B4-BE49-F238E27FC236}">
              <a16:creationId xmlns:a16="http://schemas.microsoft.com/office/drawing/2014/main" id="{4B706435-01BC-4B59-89C1-A672EB06DD18}"/>
            </a:ext>
          </a:extLst>
        </xdr:cNvPr>
        <xdr:cNvSpPr/>
      </xdr:nvSpPr>
      <xdr:spPr>
        <a:xfrm>
          <a:off x="14541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64770</xdr:rowOff>
    </xdr:from>
    <xdr:to>
      <xdr:col>81</xdr:col>
      <xdr:colOff>50800</xdr:colOff>
      <xdr:row>107</xdr:row>
      <xdr:rowOff>76200</xdr:rowOff>
    </xdr:to>
    <xdr:cxnSp macro="">
      <xdr:nvCxnSpPr>
        <xdr:cNvPr id="882" name="直線コネクタ 881">
          <a:extLst>
            <a:ext uri="{FF2B5EF4-FFF2-40B4-BE49-F238E27FC236}">
              <a16:creationId xmlns:a16="http://schemas.microsoft.com/office/drawing/2014/main" id="{4DEDC453-D9FD-4F22-8958-48E10B607D12}"/>
            </a:ext>
          </a:extLst>
        </xdr:cNvPr>
        <xdr:cNvCxnSpPr/>
      </xdr:nvCxnSpPr>
      <xdr:spPr>
        <a:xfrm>
          <a:off x="14592300" y="18067020"/>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6350</xdr:rowOff>
    </xdr:from>
    <xdr:to>
      <xdr:col>72</xdr:col>
      <xdr:colOff>38100</xdr:colOff>
      <xdr:row>105</xdr:row>
      <xdr:rowOff>107950</xdr:rowOff>
    </xdr:to>
    <xdr:sp macro="" textlink="">
      <xdr:nvSpPr>
        <xdr:cNvPr id="883" name="楕円 882">
          <a:extLst>
            <a:ext uri="{FF2B5EF4-FFF2-40B4-BE49-F238E27FC236}">
              <a16:creationId xmlns:a16="http://schemas.microsoft.com/office/drawing/2014/main" id="{1FB54DEE-D13D-4D9B-BEEE-14459771FCA7}"/>
            </a:ext>
          </a:extLst>
        </xdr:cNvPr>
        <xdr:cNvSpPr/>
      </xdr:nvSpPr>
      <xdr:spPr>
        <a:xfrm>
          <a:off x="13652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57150</xdr:rowOff>
    </xdr:from>
    <xdr:to>
      <xdr:col>76</xdr:col>
      <xdr:colOff>114300</xdr:colOff>
      <xdr:row>105</xdr:row>
      <xdr:rowOff>64770</xdr:rowOff>
    </xdr:to>
    <xdr:cxnSp macro="">
      <xdr:nvCxnSpPr>
        <xdr:cNvPr id="884" name="直線コネクタ 883">
          <a:extLst>
            <a:ext uri="{FF2B5EF4-FFF2-40B4-BE49-F238E27FC236}">
              <a16:creationId xmlns:a16="http://schemas.microsoft.com/office/drawing/2014/main" id="{11FBAC48-F03E-4D7D-B8FE-15D4C95FEDBF}"/>
            </a:ext>
          </a:extLst>
        </xdr:cNvPr>
        <xdr:cNvCxnSpPr/>
      </xdr:nvCxnSpPr>
      <xdr:spPr>
        <a:xfrm>
          <a:off x="13703300" y="18059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6350</xdr:rowOff>
    </xdr:from>
    <xdr:to>
      <xdr:col>67</xdr:col>
      <xdr:colOff>101600</xdr:colOff>
      <xdr:row>105</xdr:row>
      <xdr:rowOff>107950</xdr:rowOff>
    </xdr:to>
    <xdr:sp macro="" textlink="">
      <xdr:nvSpPr>
        <xdr:cNvPr id="885" name="楕円 884">
          <a:extLst>
            <a:ext uri="{FF2B5EF4-FFF2-40B4-BE49-F238E27FC236}">
              <a16:creationId xmlns:a16="http://schemas.microsoft.com/office/drawing/2014/main" id="{52A07E7D-58AF-4639-A9C4-CAC40BC76994}"/>
            </a:ext>
          </a:extLst>
        </xdr:cNvPr>
        <xdr:cNvSpPr/>
      </xdr:nvSpPr>
      <xdr:spPr>
        <a:xfrm>
          <a:off x="12763500" y="1800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57150</xdr:rowOff>
    </xdr:from>
    <xdr:to>
      <xdr:col>71</xdr:col>
      <xdr:colOff>177800</xdr:colOff>
      <xdr:row>105</xdr:row>
      <xdr:rowOff>57150</xdr:rowOff>
    </xdr:to>
    <xdr:cxnSp macro="">
      <xdr:nvCxnSpPr>
        <xdr:cNvPr id="886" name="直線コネクタ 885">
          <a:extLst>
            <a:ext uri="{FF2B5EF4-FFF2-40B4-BE49-F238E27FC236}">
              <a16:creationId xmlns:a16="http://schemas.microsoft.com/office/drawing/2014/main" id="{62D59826-E47D-4D89-8D64-02AF5E5A23DC}"/>
            </a:ext>
          </a:extLst>
        </xdr:cNvPr>
        <xdr:cNvCxnSpPr/>
      </xdr:nvCxnSpPr>
      <xdr:spPr>
        <a:xfrm>
          <a:off x="12814300" y="1805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887" name="n_1aveValue【公民館】&#10;有形固定資産減価償却率">
          <a:extLst>
            <a:ext uri="{FF2B5EF4-FFF2-40B4-BE49-F238E27FC236}">
              <a16:creationId xmlns:a16="http://schemas.microsoft.com/office/drawing/2014/main" id="{B7039009-B83F-4C3F-9BA2-B3E04E000CDA}"/>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888" name="n_2aveValue【公民館】&#10;有形固定資産減価償却率">
          <a:extLst>
            <a:ext uri="{FF2B5EF4-FFF2-40B4-BE49-F238E27FC236}">
              <a16:creationId xmlns:a16="http://schemas.microsoft.com/office/drawing/2014/main" id="{98E9343C-8872-46E4-A974-C1BA50F2A79F}"/>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127652</xdr:rowOff>
    </xdr:from>
    <xdr:ext cx="405111" cy="259045"/>
    <xdr:sp macro="" textlink="">
      <xdr:nvSpPr>
        <xdr:cNvPr id="889" name="n_3aveValue【公民館】&#10;有形固定資産減価償却率">
          <a:extLst>
            <a:ext uri="{FF2B5EF4-FFF2-40B4-BE49-F238E27FC236}">
              <a16:creationId xmlns:a16="http://schemas.microsoft.com/office/drawing/2014/main" id="{BE58FC76-D3D3-486F-B716-8874AA377948}"/>
            </a:ext>
          </a:extLst>
        </xdr:cNvPr>
        <xdr:cNvSpPr txBox="1"/>
      </xdr:nvSpPr>
      <xdr:spPr>
        <a:xfrm>
          <a:off x="1350074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890" name="n_4aveValue【公民館】&#10;有形固定資産減価償却率">
          <a:extLst>
            <a:ext uri="{FF2B5EF4-FFF2-40B4-BE49-F238E27FC236}">
              <a16:creationId xmlns:a16="http://schemas.microsoft.com/office/drawing/2014/main" id="{B277EBE2-853B-4E53-95B7-53A7D5C846BB}"/>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118127</xdr:rowOff>
    </xdr:from>
    <xdr:ext cx="405111" cy="259045"/>
    <xdr:sp macro="" textlink="">
      <xdr:nvSpPr>
        <xdr:cNvPr id="891" name="n_1mainValue【公民館】&#10;有形固定資産減価償却率">
          <a:extLst>
            <a:ext uri="{FF2B5EF4-FFF2-40B4-BE49-F238E27FC236}">
              <a16:creationId xmlns:a16="http://schemas.microsoft.com/office/drawing/2014/main" id="{ADAD9BFB-8299-4BE3-B745-1001A5CB68E0}"/>
            </a:ext>
          </a:extLst>
        </xdr:cNvPr>
        <xdr:cNvSpPr txBox="1"/>
      </xdr:nvSpPr>
      <xdr:spPr>
        <a:xfrm>
          <a:off x="15266044" y="1846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106697</xdr:rowOff>
    </xdr:from>
    <xdr:ext cx="405111" cy="259045"/>
    <xdr:sp macro="" textlink="">
      <xdr:nvSpPr>
        <xdr:cNvPr id="892" name="n_2mainValue【公民館】&#10;有形固定資産減価償却率">
          <a:extLst>
            <a:ext uri="{FF2B5EF4-FFF2-40B4-BE49-F238E27FC236}">
              <a16:creationId xmlns:a16="http://schemas.microsoft.com/office/drawing/2014/main" id="{E992FA6D-3939-4F1E-81A8-F714E42A8A93}"/>
            </a:ext>
          </a:extLst>
        </xdr:cNvPr>
        <xdr:cNvSpPr txBox="1"/>
      </xdr:nvSpPr>
      <xdr:spPr>
        <a:xfrm>
          <a:off x="14389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124477</xdr:rowOff>
    </xdr:from>
    <xdr:ext cx="405111" cy="259045"/>
    <xdr:sp macro="" textlink="">
      <xdr:nvSpPr>
        <xdr:cNvPr id="893" name="n_3mainValue【公民館】&#10;有形固定資産減価償却率">
          <a:extLst>
            <a:ext uri="{FF2B5EF4-FFF2-40B4-BE49-F238E27FC236}">
              <a16:creationId xmlns:a16="http://schemas.microsoft.com/office/drawing/2014/main" id="{4C7B83E9-75E9-479B-BAD4-0FC189498A8A}"/>
            </a:ext>
          </a:extLst>
        </xdr:cNvPr>
        <xdr:cNvSpPr txBox="1"/>
      </xdr:nvSpPr>
      <xdr:spPr>
        <a:xfrm>
          <a:off x="13500744" y="1778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99077</xdr:rowOff>
    </xdr:from>
    <xdr:ext cx="405111" cy="259045"/>
    <xdr:sp macro="" textlink="">
      <xdr:nvSpPr>
        <xdr:cNvPr id="894" name="n_4mainValue【公民館】&#10;有形固定資産減価償却率">
          <a:extLst>
            <a:ext uri="{FF2B5EF4-FFF2-40B4-BE49-F238E27FC236}">
              <a16:creationId xmlns:a16="http://schemas.microsoft.com/office/drawing/2014/main" id="{76F6DE44-3296-4E23-9C8D-1B5C6656FDBF}"/>
            </a:ext>
          </a:extLst>
        </xdr:cNvPr>
        <xdr:cNvSpPr txBox="1"/>
      </xdr:nvSpPr>
      <xdr:spPr>
        <a:xfrm>
          <a:off x="1261174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5" name="正方形/長方形 894">
          <a:extLst>
            <a:ext uri="{FF2B5EF4-FFF2-40B4-BE49-F238E27FC236}">
              <a16:creationId xmlns:a16="http://schemas.microsoft.com/office/drawing/2014/main" id="{FFA6DE03-CBCA-4843-A201-E123F2E5427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6" name="正方形/長方形 895">
          <a:extLst>
            <a:ext uri="{FF2B5EF4-FFF2-40B4-BE49-F238E27FC236}">
              <a16:creationId xmlns:a16="http://schemas.microsoft.com/office/drawing/2014/main" id="{73424322-A626-4D42-A626-36F18397AFC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7" name="正方形/長方形 896">
          <a:extLst>
            <a:ext uri="{FF2B5EF4-FFF2-40B4-BE49-F238E27FC236}">
              <a16:creationId xmlns:a16="http://schemas.microsoft.com/office/drawing/2014/main" id="{80607190-5584-4723-9597-7CEAA7CBE75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8" name="正方形/長方形 897">
          <a:extLst>
            <a:ext uri="{FF2B5EF4-FFF2-40B4-BE49-F238E27FC236}">
              <a16:creationId xmlns:a16="http://schemas.microsoft.com/office/drawing/2014/main" id="{FFD72738-52E1-4548-8467-7677DCA7FCF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9" name="正方形/長方形 898">
          <a:extLst>
            <a:ext uri="{FF2B5EF4-FFF2-40B4-BE49-F238E27FC236}">
              <a16:creationId xmlns:a16="http://schemas.microsoft.com/office/drawing/2014/main" id="{A77DB8DE-6E65-4045-B10E-37D005C7160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0" name="正方形/長方形 899">
          <a:extLst>
            <a:ext uri="{FF2B5EF4-FFF2-40B4-BE49-F238E27FC236}">
              <a16:creationId xmlns:a16="http://schemas.microsoft.com/office/drawing/2014/main" id="{7850AF8F-FFFF-4AE5-B54C-3109F3D7EFE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1" name="正方形/長方形 900">
          <a:extLst>
            <a:ext uri="{FF2B5EF4-FFF2-40B4-BE49-F238E27FC236}">
              <a16:creationId xmlns:a16="http://schemas.microsoft.com/office/drawing/2014/main" id="{082547D6-0D5E-4DF1-9099-A3D1E57AC92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2" name="正方形/長方形 901">
          <a:extLst>
            <a:ext uri="{FF2B5EF4-FFF2-40B4-BE49-F238E27FC236}">
              <a16:creationId xmlns:a16="http://schemas.microsoft.com/office/drawing/2014/main" id="{BBA6306A-A39C-4C9C-A5C2-407B76F0FF5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3" name="テキスト ボックス 902">
          <a:extLst>
            <a:ext uri="{FF2B5EF4-FFF2-40B4-BE49-F238E27FC236}">
              <a16:creationId xmlns:a16="http://schemas.microsoft.com/office/drawing/2014/main" id="{4B18D2C0-1F1D-4383-AA4F-F67CBA091D3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4" name="直線コネクタ 903">
          <a:extLst>
            <a:ext uri="{FF2B5EF4-FFF2-40B4-BE49-F238E27FC236}">
              <a16:creationId xmlns:a16="http://schemas.microsoft.com/office/drawing/2014/main" id="{F44441A4-CBCD-4CB0-9822-FD8A0FECCC6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5" name="直線コネクタ 904">
          <a:extLst>
            <a:ext uri="{FF2B5EF4-FFF2-40B4-BE49-F238E27FC236}">
              <a16:creationId xmlns:a16="http://schemas.microsoft.com/office/drawing/2014/main" id="{B8F33EE9-81FC-4990-80B2-A4BC9D80617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6" name="テキスト ボックス 905">
          <a:extLst>
            <a:ext uri="{FF2B5EF4-FFF2-40B4-BE49-F238E27FC236}">
              <a16:creationId xmlns:a16="http://schemas.microsoft.com/office/drawing/2014/main" id="{FD83686A-34FA-438D-A284-30652FB052D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07" name="直線コネクタ 906">
          <a:extLst>
            <a:ext uri="{FF2B5EF4-FFF2-40B4-BE49-F238E27FC236}">
              <a16:creationId xmlns:a16="http://schemas.microsoft.com/office/drawing/2014/main" id="{F9B957C5-F783-468B-A892-64834C9C533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08" name="テキスト ボックス 907">
          <a:extLst>
            <a:ext uri="{FF2B5EF4-FFF2-40B4-BE49-F238E27FC236}">
              <a16:creationId xmlns:a16="http://schemas.microsoft.com/office/drawing/2014/main" id="{724115E6-F192-494C-B9FC-159E71CC2C3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09" name="直線コネクタ 908">
          <a:extLst>
            <a:ext uri="{FF2B5EF4-FFF2-40B4-BE49-F238E27FC236}">
              <a16:creationId xmlns:a16="http://schemas.microsoft.com/office/drawing/2014/main" id="{15669D26-2930-43EA-B0F7-77BA5C434C27}"/>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0" name="テキスト ボックス 909">
          <a:extLst>
            <a:ext uri="{FF2B5EF4-FFF2-40B4-BE49-F238E27FC236}">
              <a16:creationId xmlns:a16="http://schemas.microsoft.com/office/drawing/2014/main" id="{FB93DD1E-6DB3-4A10-A53C-8063DEE2BAB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1" name="直線コネクタ 910">
          <a:extLst>
            <a:ext uri="{FF2B5EF4-FFF2-40B4-BE49-F238E27FC236}">
              <a16:creationId xmlns:a16="http://schemas.microsoft.com/office/drawing/2014/main" id="{D76E9ACA-6F52-4254-BA48-2D6E4C1566D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2" name="テキスト ボックス 911">
          <a:extLst>
            <a:ext uri="{FF2B5EF4-FFF2-40B4-BE49-F238E27FC236}">
              <a16:creationId xmlns:a16="http://schemas.microsoft.com/office/drawing/2014/main" id="{05217843-1707-4564-BC6D-A7D9EB0C783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3" name="直線コネクタ 912">
          <a:extLst>
            <a:ext uri="{FF2B5EF4-FFF2-40B4-BE49-F238E27FC236}">
              <a16:creationId xmlns:a16="http://schemas.microsoft.com/office/drawing/2014/main" id="{C79D3172-46F7-46A6-AD29-151E628000B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4" name="テキスト ボックス 913">
          <a:extLst>
            <a:ext uri="{FF2B5EF4-FFF2-40B4-BE49-F238E27FC236}">
              <a16:creationId xmlns:a16="http://schemas.microsoft.com/office/drawing/2014/main" id="{B55CD30E-8B81-424D-B992-E77143228F2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5" name="【公民館】&#10;一人当たり面積グラフ枠">
          <a:extLst>
            <a:ext uri="{FF2B5EF4-FFF2-40B4-BE49-F238E27FC236}">
              <a16:creationId xmlns:a16="http://schemas.microsoft.com/office/drawing/2014/main" id="{B6A09F03-88FC-4AE4-982D-5681BB36150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916" name="直線コネクタ 915">
          <a:extLst>
            <a:ext uri="{FF2B5EF4-FFF2-40B4-BE49-F238E27FC236}">
              <a16:creationId xmlns:a16="http://schemas.microsoft.com/office/drawing/2014/main" id="{8F302E23-DBCF-4D61-91C5-A6D0A02B4578}"/>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917" name="【公民館】&#10;一人当たり面積最小値テキスト">
          <a:extLst>
            <a:ext uri="{FF2B5EF4-FFF2-40B4-BE49-F238E27FC236}">
              <a16:creationId xmlns:a16="http://schemas.microsoft.com/office/drawing/2014/main" id="{E21E054F-2127-4006-88E3-DCDDAC2E68E6}"/>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918" name="直線コネクタ 917">
          <a:extLst>
            <a:ext uri="{FF2B5EF4-FFF2-40B4-BE49-F238E27FC236}">
              <a16:creationId xmlns:a16="http://schemas.microsoft.com/office/drawing/2014/main" id="{A02F884A-957F-445D-85B8-2E53DA8578A3}"/>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919" name="【公民館】&#10;一人当たり面積最大値テキスト">
          <a:extLst>
            <a:ext uri="{FF2B5EF4-FFF2-40B4-BE49-F238E27FC236}">
              <a16:creationId xmlns:a16="http://schemas.microsoft.com/office/drawing/2014/main" id="{C1C63273-AB65-4E40-B87F-CA327D79C364}"/>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920" name="直線コネクタ 919">
          <a:extLst>
            <a:ext uri="{FF2B5EF4-FFF2-40B4-BE49-F238E27FC236}">
              <a16:creationId xmlns:a16="http://schemas.microsoft.com/office/drawing/2014/main" id="{0F59CA5C-8C69-4E89-BE19-40136AFE635E}"/>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41318</xdr:rowOff>
    </xdr:from>
    <xdr:ext cx="469744" cy="259045"/>
    <xdr:sp macro="" textlink="">
      <xdr:nvSpPr>
        <xdr:cNvPr id="921" name="【公民館】&#10;一人当たり面積平均値テキスト">
          <a:extLst>
            <a:ext uri="{FF2B5EF4-FFF2-40B4-BE49-F238E27FC236}">
              <a16:creationId xmlns:a16="http://schemas.microsoft.com/office/drawing/2014/main" id="{0D2D0FDA-2595-47E4-875C-66ECB192FAAA}"/>
            </a:ext>
          </a:extLst>
        </xdr:cNvPr>
        <xdr:cNvSpPr txBox="1"/>
      </xdr:nvSpPr>
      <xdr:spPr>
        <a:xfrm>
          <a:off x="22199600" y="18215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922" name="フローチャート: 判断 921">
          <a:extLst>
            <a:ext uri="{FF2B5EF4-FFF2-40B4-BE49-F238E27FC236}">
              <a16:creationId xmlns:a16="http://schemas.microsoft.com/office/drawing/2014/main" id="{354885C8-40B3-40B6-A236-203D4D7B0A79}"/>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923" name="フローチャート: 判断 922">
          <a:extLst>
            <a:ext uri="{FF2B5EF4-FFF2-40B4-BE49-F238E27FC236}">
              <a16:creationId xmlns:a16="http://schemas.microsoft.com/office/drawing/2014/main" id="{959B3662-4507-42CB-B19F-E9D89F42A4AF}"/>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924" name="フローチャート: 判断 923">
          <a:extLst>
            <a:ext uri="{FF2B5EF4-FFF2-40B4-BE49-F238E27FC236}">
              <a16:creationId xmlns:a16="http://schemas.microsoft.com/office/drawing/2014/main" id="{46A4AE21-E117-4A8C-BDFE-14F066FF69C1}"/>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925" name="フローチャート: 判断 924">
          <a:extLst>
            <a:ext uri="{FF2B5EF4-FFF2-40B4-BE49-F238E27FC236}">
              <a16:creationId xmlns:a16="http://schemas.microsoft.com/office/drawing/2014/main" id="{0BB4A19F-FBE5-4CC7-90BD-66AD455264DF}"/>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926" name="フローチャート: 判断 925">
          <a:extLst>
            <a:ext uri="{FF2B5EF4-FFF2-40B4-BE49-F238E27FC236}">
              <a16:creationId xmlns:a16="http://schemas.microsoft.com/office/drawing/2014/main" id="{ABAEAF95-079B-4482-95CE-559A33BAB311}"/>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443897A1-7D3D-4764-B8DF-FDD920D29E2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7F5CC416-8F3C-4E92-B452-90C12C38F52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8123C952-2F3C-4538-A1F1-D3778EB5C0B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1BD3F2B8-218E-4D9E-8DCC-2256DA05E44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F4FE504-6282-423C-B71B-76DAFF93009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161189</xdr:rowOff>
    </xdr:from>
    <xdr:to>
      <xdr:col>116</xdr:col>
      <xdr:colOff>114300</xdr:colOff>
      <xdr:row>104</xdr:row>
      <xdr:rowOff>91339</xdr:rowOff>
    </xdr:to>
    <xdr:sp macro="" textlink="">
      <xdr:nvSpPr>
        <xdr:cNvPr id="932" name="楕円 931">
          <a:extLst>
            <a:ext uri="{FF2B5EF4-FFF2-40B4-BE49-F238E27FC236}">
              <a16:creationId xmlns:a16="http://schemas.microsoft.com/office/drawing/2014/main" id="{4755B9BD-9848-404F-80FD-81D8F08BC2ED}"/>
            </a:ext>
          </a:extLst>
        </xdr:cNvPr>
        <xdr:cNvSpPr/>
      </xdr:nvSpPr>
      <xdr:spPr>
        <a:xfrm>
          <a:off x="22110700" y="1782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12616</xdr:rowOff>
    </xdr:from>
    <xdr:ext cx="469744" cy="259045"/>
    <xdr:sp macro="" textlink="">
      <xdr:nvSpPr>
        <xdr:cNvPr id="933" name="【公民館】&#10;一人当たり面積該当値テキスト">
          <a:extLst>
            <a:ext uri="{FF2B5EF4-FFF2-40B4-BE49-F238E27FC236}">
              <a16:creationId xmlns:a16="http://schemas.microsoft.com/office/drawing/2014/main" id="{FD07773C-2E43-4F1D-B6FB-5EDF4A11DD22}"/>
            </a:ext>
          </a:extLst>
        </xdr:cNvPr>
        <xdr:cNvSpPr txBox="1"/>
      </xdr:nvSpPr>
      <xdr:spPr>
        <a:xfrm>
          <a:off x="22199600" y="1767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2539</xdr:rowOff>
    </xdr:from>
    <xdr:to>
      <xdr:col>112</xdr:col>
      <xdr:colOff>38100</xdr:colOff>
      <xdr:row>104</xdr:row>
      <xdr:rowOff>104139</xdr:rowOff>
    </xdr:to>
    <xdr:sp macro="" textlink="">
      <xdr:nvSpPr>
        <xdr:cNvPr id="934" name="楕円 933">
          <a:extLst>
            <a:ext uri="{FF2B5EF4-FFF2-40B4-BE49-F238E27FC236}">
              <a16:creationId xmlns:a16="http://schemas.microsoft.com/office/drawing/2014/main" id="{4952347E-CA07-46E1-9AF8-E745B39D8F69}"/>
            </a:ext>
          </a:extLst>
        </xdr:cNvPr>
        <xdr:cNvSpPr/>
      </xdr:nvSpPr>
      <xdr:spPr>
        <a:xfrm>
          <a:off x="21272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40539</xdr:rowOff>
    </xdr:from>
    <xdr:to>
      <xdr:col>116</xdr:col>
      <xdr:colOff>63500</xdr:colOff>
      <xdr:row>104</xdr:row>
      <xdr:rowOff>53339</xdr:rowOff>
    </xdr:to>
    <xdr:cxnSp macro="">
      <xdr:nvCxnSpPr>
        <xdr:cNvPr id="935" name="直線コネクタ 934">
          <a:extLst>
            <a:ext uri="{FF2B5EF4-FFF2-40B4-BE49-F238E27FC236}">
              <a16:creationId xmlns:a16="http://schemas.microsoft.com/office/drawing/2014/main" id="{6006F50C-6771-4A42-9644-020EC0038943}"/>
            </a:ext>
          </a:extLst>
        </xdr:cNvPr>
        <xdr:cNvCxnSpPr/>
      </xdr:nvCxnSpPr>
      <xdr:spPr>
        <a:xfrm flipV="1">
          <a:off x="21323300" y="17871339"/>
          <a:ext cx="838200" cy="1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18084</xdr:rowOff>
    </xdr:from>
    <xdr:to>
      <xdr:col>107</xdr:col>
      <xdr:colOff>101600</xdr:colOff>
      <xdr:row>104</xdr:row>
      <xdr:rowOff>119684</xdr:rowOff>
    </xdr:to>
    <xdr:sp macro="" textlink="">
      <xdr:nvSpPr>
        <xdr:cNvPr id="936" name="楕円 935">
          <a:extLst>
            <a:ext uri="{FF2B5EF4-FFF2-40B4-BE49-F238E27FC236}">
              <a16:creationId xmlns:a16="http://schemas.microsoft.com/office/drawing/2014/main" id="{2694D5AA-1BBC-4B38-BB27-25AD330738B5}"/>
            </a:ext>
          </a:extLst>
        </xdr:cNvPr>
        <xdr:cNvSpPr/>
      </xdr:nvSpPr>
      <xdr:spPr>
        <a:xfrm>
          <a:off x="20383500" y="1784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53339</xdr:rowOff>
    </xdr:from>
    <xdr:to>
      <xdr:col>111</xdr:col>
      <xdr:colOff>177800</xdr:colOff>
      <xdr:row>104</xdr:row>
      <xdr:rowOff>68884</xdr:rowOff>
    </xdr:to>
    <xdr:cxnSp macro="">
      <xdr:nvCxnSpPr>
        <xdr:cNvPr id="937" name="直線コネクタ 936">
          <a:extLst>
            <a:ext uri="{FF2B5EF4-FFF2-40B4-BE49-F238E27FC236}">
              <a16:creationId xmlns:a16="http://schemas.microsoft.com/office/drawing/2014/main" id="{9655F3A6-771A-4A51-BAC2-A37DBFF66F4D}"/>
            </a:ext>
          </a:extLst>
        </xdr:cNvPr>
        <xdr:cNvCxnSpPr/>
      </xdr:nvCxnSpPr>
      <xdr:spPr>
        <a:xfrm flipV="1">
          <a:off x="20434300" y="17884139"/>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37288</xdr:rowOff>
    </xdr:from>
    <xdr:to>
      <xdr:col>102</xdr:col>
      <xdr:colOff>165100</xdr:colOff>
      <xdr:row>104</xdr:row>
      <xdr:rowOff>138888</xdr:rowOff>
    </xdr:to>
    <xdr:sp macro="" textlink="">
      <xdr:nvSpPr>
        <xdr:cNvPr id="938" name="楕円 937">
          <a:extLst>
            <a:ext uri="{FF2B5EF4-FFF2-40B4-BE49-F238E27FC236}">
              <a16:creationId xmlns:a16="http://schemas.microsoft.com/office/drawing/2014/main" id="{A5D49D5F-CD07-432C-B983-1A4184AB8930}"/>
            </a:ext>
          </a:extLst>
        </xdr:cNvPr>
        <xdr:cNvSpPr/>
      </xdr:nvSpPr>
      <xdr:spPr>
        <a:xfrm>
          <a:off x="19494500" y="1786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68884</xdr:rowOff>
    </xdr:from>
    <xdr:to>
      <xdr:col>107</xdr:col>
      <xdr:colOff>50800</xdr:colOff>
      <xdr:row>104</xdr:row>
      <xdr:rowOff>88088</xdr:rowOff>
    </xdr:to>
    <xdr:cxnSp macro="">
      <xdr:nvCxnSpPr>
        <xdr:cNvPr id="939" name="直線コネクタ 938">
          <a:extLst>
            <a:ext uri="{FF2B5EF4-FFF2-40B4-BE49-F238E27FC236}">
              <a16:creationId xmlns:a16="http://schemas.microsoft.com/office/drawing/2014/main" id="{A54842F3-0AF1-4B71-A4DC-B83F0ED12650}"/>
            </a:ext>
          </a:extLst>
        </xdr:cNvPr>
        <xdr:cNvCxnSpPr/>
      </xdr:nvCxnSpPr>
      <xdr:spPr>
        <a:xfrm flipV="1">
          <a:off x="19545300" y="17899684"/>
          <a:ext cx="889000" cy="19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49174</xdr:rowOff>
    </xdr:from>
    <xdr:to>
      <xdr:col>98</xdr:col>
      <xdr:colOff>38100</xdr:colOff>
      <xdr:row>104</xdr:row>
      <xdr:rowOff>150774</xdr:rowOff>
    </xdr:to>
    <xdr:sp macro="" textlink="">
      <xdr:nvSpPr>
        <xdr:cNvPr id="940" name="楕円 939">
          <a:extLst>
            <a:ext uri="{FF2B5EF4-FFF2-40B4-BE49-F238E27FC236}">
              <a16:creationId xmlns:a16="http://schemas.microsoft.com/office/drawing/2014/main" id="{8D593843-96B4-4DA6-9D87-092E526C36C9}"/>
            </a:ext>
          </a:extLst>
        </xdr:cNvPr>
        <xdr:cNvSpPr/>
      </xdr:nvSpPr>
      <xdr:spPr>
        <a:xfrm>
          <a:off x="18605500" y="1787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88088</xdr:rowOff>
    </xdr:from>
    <xdr:to>
      <xdr:col>102</xdr:col>
      <xdr:colOff>114300</xdr:colOff>
      <xdr:row>104</xdr:row>
      <xdr:rowOff>99974</xdr:rowOff>
    </xdr:to>
    <xdr:cxnSp macro="">
      <xdr:nvCxnSpPr>
        <xdr:cNvPr id="941" name="直線コネクタ 940">
          <a:extLst>
            <a:ext uri="{FF2B5EF4-FFF2-40B4-BE49-F238E27FC236}">
              <a16:creationId xmlns:a16="http://schemas.microsoft.com/office/drawing/2014/main" id="{30483412-3F86-4BBB-AFE5-2B3F0D4540A6}"/>
            </a:ext>
          </a:extLst>
        </xdr:cNvPr>
        <xdr:cNvCxnSpPr/>
      </xdr:nvCxnSpPr>
      <xdr:spPr>
        <a:xfrm flipV="1">
          <a:off x="18656300" y="17918888"/>
          <a:ext cx="889000" cy="1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161104</xdr:rowOff>
    </xdr:from>
    <xdr:ext cx="469744" cy="259045"/>
    <xdr:sp macro="" textlink="">
      <xdr:nvSpPr>
        <xdr:cNvPr id="942" name="n_1aveValue【公民館】&#10;一人当たり面積">
          <a:extLst>
            <a:ext uri="{FF2B5EF4-FFF2-40B4-BE49-F238E27FC236}">
              <a16:creationId xmlns:a16="http://schemas.microsoft.com/office/drawing/2014/main" id="{83981BD0-B924-4667-BA6C-B246662423CF}"/>
            </a:ext>
          </a:extLst>
        </xdr:cNvPr>
        <xdr:cNvSpPr txBox="1"/>
      </xdr:nvSpPr>
      <xdr:spPr>
        <a:xfrm>
          <a:off x="21075727" y="18334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170248</xdr:rowOff>
    </xdr:from>
    <xdr:ext cx="469744" cy="259045"/>
    <xdr:sp macro="" textlink="">
      <xdr:nvSpPr>
        <xdr:cNvPr id="943" name="n_2aveValue【公民館】&#10;一人当たり面積">
          <a:extLst>
            <a:ext uri="{FF2B5EF4-FFF2-40B4-BE49-F238E27FC236}">
              <a16:creationId xmlns:a16="http://schemas.microsoft.com/office/drawing/2014/main" id="{8C00598E-E837-4DB9-A4AD-A1EC3603998D}"/>
            </a:ext>
          </a:extLst>
        </xdr:cNvPr>
        <xdr:cNvSpPr txBox="1"/>
      </xdr:nvSpPr>
      <xdr:spPr>
        <a:xfrm>
          <a:off x="20199427" y="1834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944" name="n_3aveValue【公民館】&#10;一人当たり面積">
          <a:extLst>
            <a:ext uri="{FF2B5EF4-FFF2-40B4-BE49-F238E27FC236}">
              <a16:creationId xmlns:a16="http://schemas.microsoft.com/office/drawing/2014/main" id="{05BE1B0E-58D5-4F95-8198-610A9B651F65}"/>
            </a:ext>
          </a:extLst>
        </xdr:cNvPr>
        <xdr:cNvSpPr txBox="1"/>
      </xdr:nvSpPr>
      <xdr:spPr>
        <a:xfrm>
          <a:off x="19310427" y="183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945" name="n_4aveValue【公民館】&#10;一人当たり面積">
          <a:extLst>
            <a:ext uri="{FF2B5EF4-FFF2-40B4-BE49-F238E27FC236}">
              <a16:creationId xmlns:a16="http://schemas.microsoft.com/office/drawing/2014/main" id="{5F732A69-9E34-4AAE-9682-5CE1A2CAB3CC}"/>
            </a:ext>
          </a:extLst>
        </xdr:cNvPr>
        <xdr:cNvSpPr txBox="1"/>
      </xdr:nvSpPr>
      <xdr:spPr>
        <a:xfrm>
          <a:off x="18421427" y="1837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120666</xdr:rowOff>
    </xdr:from>
    <xdr:ext cx="469744" cy="259045"/>
    <xdr:sp macro="" textlink="">
      <xdr:nvSpPr>
        <xdr:cNvPr id="946" name="n_1mainValue【公民館】&#10;一人当たり面積">
          <a:extLst>
            <a:ext uri="{FF2B5EF4-FFF2-40B4-BE49-F238E27FC236}">
              <a16:creationId xmlns:a16="http://schemas.microsoft.com/office/drawing/2014/main" id="{3E576F1E-F9AB-4118-A8B3-5B74FCC6265D}"/>
            </a:ext>
          </a:extLst>
        </xdr:cNvPr>
        <xdr:cNvSpPr txBox="1"/>
      </xdr:nvSpPr>
      <xdr:spPr>
        <a:xfrm>
          <a:off x="210757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136211</xdr:rowOff>
    </xdr:from>
    <xdr:ext cx="469744" cy="259045"/>
    <xdr:sp macro="" textlink="">
      <xdr:nvSpPr>
        <xdr:cNvPr id="947" name="n_2mainValue【公民館】&#10;一人当たり面積">
          <a:extLst>
            <a:ext uri="{FF2B5EF4-FFF2-40B4-BE49-F238E27FC236}">
              <a16:creationId xmlns:a16="http://schemas.microsoft.com/office/drawing/2014/main" id="{F3D91631-8730-47B6-99D5-8CE936913617}"/>
            </a:ext>
          </a:extLst>
        </xdr:cNvPr>
        <xdr:cNvSpPr txBox="1"/>
      </xdr:nvSpPr>
      <xdr:spPr>
        <a:xfrm>
          <a:off x="20199427" y="1762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155415</xdr:rowOff>
    </xdr:from>
    <xdr:ext cx="469744" cy="259045"/>
    <xdr:sp macro="" textlink="">
      <xdr:nvSpPr>
        <xdr:cNvPr id="948" name="n_3mainValue【公民館】&#10;一人当たり面積">
          <a:extLst>
            <a:ext uri="{FF2B5EF4-FFF2-40B4-BE49-F238E27FC236}">
              <a16:creationId xmlns:a16="http://schemas.microsoft.com/office/drawing/2014/main" id="{2057C948-2DE2-4F4C-9E2E-2D43C68B8BD6}"/>
            </a:ext>
          </a:extLst>
        </xdr:cNvPr>
        <xdr:cNvSpPr txBox="1"/>
      </xdr:nvSpPr>
      <xdr:spPr>
        <a:xfrm>
          <a:off x="19310427" y="1764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167301</xdr:rowOff>
    </xdr:from>
    <xdr:ext cx="469744" cy="259045"/>
    <xdr:sp macro="" textlink="">
      <xdr:nvSpPr>
        <xdr:cNvPr id="949" name="n_4mainValue【公民館】&#10;一人当たり面積">
          <a:extLst>
            <a:ext uri="{FF2B5EF4-FFF2-40B4-BE49-F238E27FC236}">
              <a16:creationId xmlns:a16="http://schemas.microsoft.com/office/drawing/2014/main" id="{4AE16A98-14C5-4EE2-83E0-8F9403E7538E}"/>
            </a:ext>
          </a:extLst>
        </xdr:cNvPr>
        <xdr:cNvSpPr txBox="1"/>
      </xdr:nvSpPr>
      <xdr:spPr>
        <a:xfrm>
          <a:off x="18421427" y="1765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0" name="正方形/長方形 949">
          <a:extLst>
            <a:ext uri="{FF2B5EF4-FFF2-40B4-BE49-F238E27FC236}">
              <a16:creationId xmlns:a16="http://schemas.microsoft.com/office/drawing/2014/main" id="{492D4053-C2CA-456A-9915-6D02C0B0FB4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1" name="正方形/長方形 950">
          <a:extLst>
            <a:ext uri="{FF2B5EF4-FFF2-40B4-BE49-F238E27FC236}">
              <a16:creationId xmlns:a16="http://schemas.microsoft.com/office/drawing/2014/main" id="{50DF9C65-C87C-404C-85D0-4C7CF06F96E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2" name="テキスト ボックス 951">
          <a:extLst>
            <a:ext uri="{FF2B5EF4-FFF2-40B4-BE49-F238E27FC236}">
              <a16:creationId xmlns:a16="http://schemas.microsoft.com/office/drawing/2014/main" id="{ED4CF708-E74D-48B8-B68A-35D9AEC2079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本町の有形固定資産減価償却率は、</a:t>
          </a:r>
          <a:r>
            <a:rPr kumimoji="1" lang="ja-JP" altLang="en-US" sz="1100">
              <a:solidFill>
                <a:schemeClr val="dk1"/>
              </a:solidFill>
              <a:effectLst/>
              <a:latin typeface="+mn-lt"/>
              <a:ea typeface="+mn-ea"/>
              <a:cs typeface="+mn-cs"/>
            </a:rPr>
            <a:t>ほとんどの施設類型で</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を超えており施設の老朽化が進んでいる状況</a:t>
          </a:r>
          <a:r>
            <a:rPr kumimoji="1" lang="ja-JP" altLang="en-US" sz="1100">
              <a:solidFill>
                <a:schemeClr val="dk1"/>
              </a:solidFill>
              <a:effectLst/>
              <a:latin typeface="+mn-lt"/>
              <a:ea typeface="+mn-ea"/>
              <a:cs typeface="+mn-cs"/>
            </a:rPr>
            <a:t>にある</a:t>
          </a:r>
          <a:r>
            <a:rPr kumimoji="1" lang="ja-JP" altLang="ja-JP" sz="1100">
              <a:solidFill>
                <a:schemeClr val="dk1"/>
              </a:solidFill>
              <a:effectLst/>
              <a:latin typeface="+mn-lt"/>
              <a:ea typeface="+mn-ea"/>
              <a:cs typeface="+mn-cs"/>
            </a:rPr>
            <a:t>。全国平均を下回る施設</a:t>
          </a:r>
          <a:r>
            <a:rPr kumimoji="1" lang="ja-JP" altLang="en-US" sz="1100">
              <a:solidFill>
                <a:schemeClr val="dk1"/>
              </a:solidFill>
              <a:effectLst/>
              <a:latin typeface="+mn-lt"/>
              <a:ea typeface="+mn-ea"/>
              <a:cs typeface="+mn-cs"/>
            </a:rPr>
            <a:t>のうち</a:t>
          </a:r>
          <a:r>
            <a:rPr kumimoji="1" lang="ja-JP" altLang="ja-JP" sz="1100">
              <a:solidFill>
                <a:schemeClr val="dk1"/>
              </a:solidFill>
              <a:effectLst/>
              <a:latin typeface="+mn-lt"/>
              <a:ea typeface="+mn-ea"/>
              <a:cs typeface="+mn-cs"/>
            </a:rPr>
            <a:t>、道路施設については、当町が豪雪地帯であることから長期計画で実施している道路改良事業、消雪施設整備事業</a:t>
          </a:r>
          <a:r>
            <a:rPr kumimoji="1" lang="ja-JP" altLang="en-US" sz="1100">
              <a:solidFill>
                <a:schemeClr val="dk1"/>
              </a:solidFill>
              <a:effectLst/>
              <a:latin typeface="+mn-lt"/>
              <a:ea typeface="+mn-ea"/>
              <a:cs typeface="+mn-cs"/>
            </a:rPr>
            <a:t>の計画的実施</a:t>
          </a:r>
          <a:r>
            <a:rPr kumimoji="1" lang="ja-JP" altLang="ja-JP" sz="1100">
              <a:solidFill>
                <a:schemeClr val="dk1"/>
              </a:solidFill>
              <a:effectLst/>
              <a:latin typeface="+mn-lt"/>
              <a:ea typeface="+mn-ea"/>
              <a:cs typeface="+mn-cs"/>
            </a:rPr>
            <a:t>が要因と考えられる。橋りょう・トンネル施設については、平成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着手した「上平吹橋橋梁架替事業」が令和３年度に竣工したことや、長期計画で実施している道路メンテナンス事業により有形固定資産減価償却率が全国平均を下回っている。公営住宅施設については、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年度以降、政策として公営住宅整備（地域優良賃貸住宅等）による定住対策を重点的に実施した影響と考えられる。</a:t>
          </a:r>
          <a:r>
            <a:rPr kumimoji="1" lang="ja-JP" altLang="en-US" sz="1100">
              <a:solidFill>
                <a:schemeClr val="dk1"/>
              </a:solidFill>
              <a:effectLst/>
              <a:latin typeface="+mn-lt"/>
              <a:ea typeface="+mn-ea"/>
              <a:cs typeface="+mn-cs"/>
            </a:rPr>
            <a:t>いずれの施設についても、減価償却率は増加していく見込みであり、資産の老朽化に伴い、適切な維持管理が必要な状況にある。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児</a:t>
          </a:r>
          <a:r>
            <a:rPr kumimoji="1" lang="ja-JP" altLang="ja-JP" sz="1100">
              <a:solidFill>
                <a:schemeClr val="dk1"/>
              </a:solidFill>
              <a:effectLst/>
              <a:latin typeface="+mn-lt"/>
              <a:ea typeface="+mn-ea"/>
              <a:cs typeface="+mn-cs"/>
            </a:rPr>
            <a:t>童館施設については、全国平均は上回っているが類似団体内では大きく下回って</a:t>
          </a:r>
          <a:r>
            <a:rPr kumimoji="1" lang="ja-JP" altLang="en-US" sz="1100">
              <a:solidFill>
                <a:schemeClr val="dk1"/>
              </a:solidFill>
              <a:effectLst/>
              <a:latin typeface="+mn-lt"/>
              <a:ea typeface="+mn-ea"/>
              <a:cs typeface="+mn-cs"/>
            </a:rPr>
            <a:t>いる。これは、</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年度に新たに１箇所整備されていることによる</a:t>
          </a:r>
          <a:r>
            <a:rPr kumimoji="1" lang="ja-JP" altLang="en-US" sz="1100">
              <a:solidFill>
                <a:schemeClr val="dk1"/>
              </a:solidFill>
              <a:effectLst/>
              <a:latin typeface="+mn-lt"/>
              <a:ea typeface="+mn-ea"/>
              <a:cs typeface="+mn-cs"/>
            </a:rPr>
            <a:t>ものである</a:t>
          </a:r>
          <a:r>
            <a:rPr kumimoji="1" lang="ja-JP" altLang="ja-JP" sz="1100">
              <a:solidFill>
                <a:schemeClr val="dk1"/>
              </a:solidFill>
              <a:effectLst/>
              <a:latin typeface="+mn-lt"/>
              <a:ea typeface="+mn-ea"/>
              <a:cs typeface="+mn-cs"/>
            </a:rPr>
            <a:t>。認定こども園・幼稚園・保育所施設、学校施設、港湾・漁港施設及び公民館施設については、全国平均を上回る数値となっているが、学校施設については耐用年数の経過により建て替え・改築などが必要となる時期であり、今後、施設の長寿命化</a:t>
          </a:r>
          <a:r>
            <a:rPr kumimoji="1" lang="ja-JP" altLang="en-US" sz="1100">
              <a:solidFill>
                <a:schemeClr val="dk1"/>
              </a:solidFill>
              <a:effectLst/>
              <a:latin typeface="+mn-lt"/>
              <a:ea typeface="+mn-ea"/>
              <a:cs typeface="+mn-cs"/>
            </a:rPr>
            <a:t>事業を行うことで</a:t>
          </a:r>
          <a:r>
            <a:rPr kumimoji="1" lang="ja-JP" altLang="ja-JP" sz="1100">
              <a:solidFill>
                <a:schemeClr val="dk1"/>
              </a:solidFill>
              <a:effectLst/>
              <a:latin typeface="+mn-lt"/>
              <a:ea typeface="+mn-ea"/>
              <a:cs typeface="+mn-cs"/>
            </a:rPr>
            <a:t>償却率の低下</a:t>
          </a:r>
          <a:r>
            <a:rPr kumimoji="1" lang="ja-JP" altLang="en-US" sz="1100">
              <a:solidFill>
                <a:schemeClr val="dk1"/>
              </a:solidFill>
              <a:effectLst/>
              <a:latin typeface="+mn-lt"/>
              <a:ea typeface="+mn-ea"/>
              <a:cs typeface="+mn-cs"/>
            </a:rPr>
            <a:t>も想定</a:t>
          </a:r>
          <a:r>
            <a:rPr kumimoji="1" lang="ja-JP" altLang="ja-JP" sz="1100">
              <a:solidFill>
                <a:schemeClr val="dk1"/>
              </a:solidFill>
              <a:effectLst/>
              <a:latin typeface="+mn-lt"/>
              <a:ea typeface="+mn-ea"/>
              <a:cs typeface="+mn-cs"/>
            </a:rPr>
            <a:t>される。一人当たり面積については、当町が過疎地域であり、また少子化に伴い児童数、幼児数が減少傾向にあるため、全体的に全国平均を大きく上回る状況である。施設の統廃合等についても積極的な検証を行っているが、学校施設や公民館施設は避難所や一時集合場所としての機能を有するなど地域コミュニティの中核的な施設となることや、保育・子育て施設については各地域ごとの少子化と保育需要のバランスを検証するなど、慎重な協議が必要とな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4C18C8C-A7B0-4727-BFAE-0889D8233BB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D842D1-7078-4CA1-A727-073B6D393E4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EBD9EB7-13C1-4534-B83A-D3170710C9A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00E25A7-6CAC-47E6-A4F0-A37A1FBC09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福井県南越前町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9946621-26A7-409A-A3F3-B859DAEBA97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525EF0B-E0C7-4AC2-9553-08750A2D0F0D}"/>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5BA78F-E648-4280-AC71-F5A325069BE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5D2F0F8-F3E8-48AB-8F78-53FD2F362D3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48FA295-8D00-4988-8635-D1455AA2916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4CDF32-E83C-4FE1-A697-3DEC8B1B365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9,448
9,359
343.69
13,313,826
12,390,435
668,364
5,293,547
6,658,694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A8FBC01-7CEB-46AB-BBDA-CDA51DDF38D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2FC5270-50E4-463B-9034-64CC3560AA0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A88A4B-2B1E-4B16-8033-59040362053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52AFBC5-1AA9-4D8C-8067-462E28AC833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92667B8-A798-4CBC-9F3F-752648C2560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327275C-ED21-428F-9FEA-CEB30C7F73E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393B6D-A7C2-4A47-A647-414C9EDD2B0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D7F3547-547C-4D12-B79C-889183BA28A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18D83F1-750A-471A-9D03-BEB2024E523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1539CA4-53C3-42CD-B940-C6D0AD1D699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E4958D-833B-4E16-9B45-19157712C1D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394868B-9E40-44DB-9371-4A5CCD9C37A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0A6C5D9-6D8E-4724-92E4-A1E6CE086E0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DEA24F-9DB2-4D3A-842C-31A308DC0C7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EEA089E-66A8-40DA-9D10-5DCF4D68605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62DE4E8-7D46-40DA-9157-372ADF66332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C6D18B-B222-4AA2-B28B-443DEB5DD4B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51A7135-59ED-4851-807D-1CBDD7B00E4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329BB18-3218-47A6-A05C-9364FFAED4D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E17DA23-841C-4DF0-B1A1-EA31AD918FD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CF37A8-7CCD-41C3-9FF3-3438859BC66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7C4F74-E1CB-4298-BCDF-8F12E6A4549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2B6B29-2F31-45B3-83C4-D6C86FBC1C4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CB36DD7-5F40-4B36-9A68-7BB1D94F8BC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7525841-7062-422F-ACC9-2640DD5E17E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FCD195-3AA2-4042-92C5-63670EBEF7E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EDB89D4-8D52-4081-8510-8BF323568CA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6578A7-0F81-40E8-87F4-AF064094C49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5189F60-F188-476B-86A1-2F5AD3476B7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4B470F4-3789-4516-9135-DEB1A399DDB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C3DF1E6-3801-490D-B138-334A94D1059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AB2B907-50C6-47CE-893C-31DEE550126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39332C9-268E-41EA-8AE9-EBA5573F0D8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DB0AFFC-A956-45F4-8F56-99521C11141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344272A-AA01-47FE-9679-7192B7BABDA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65F824B-6BB2-44E3-A7F1-7E06B78FCD0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6251A14-7A46-437C-82C5-576571CB2FD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79A6EEC-97F0-461B-A832-50A7C38FDBF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016090D-2273-4093-8C02-F2AA976C6D5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457226F-2672-44B0-8B5E-C3BEFF84A891}"/>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54661DB-DA7F-48CC-B582-634C2088DC2F}"/>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2AD1DC7-7702-4126-AD16-092A69245C4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7B6AD4D-DF78-4D2B-B6AC-7671C652B9A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7E87EB2-8A82-45A4-ADF7-B594106FC054}"/>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33EF54F-8BB2-4644-AEC7-B210F49BFB5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950DE192-81CA-4879-9FB9-32AE5E6E134B}"/>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F96DA0F1-8C70-4B70-9F5D-92990396C77A}"/>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8B828F22-2D75-4E51-B92B-0D92E9BCC379}"/>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B9C4BC25-209B-4BC1-8F9E-47B344A11C19}"/>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CA862D74-D3E9-423B-8349-0B7A810777F8}"/>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40CDF06C-362B-4CCE-BD2B-260918557E9C}"/>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136451</xdr:rowOff>
    </xdr:from>
    <xdr:ext cx="405111" cy="259045"/>
    <xdr:sp macro="" textlink="">
      <xdr:nvSpPr>
        <xdr:cNvPr id="63" name="【図書館】&#10;有形固定資産減価償却率平均値テキスト">
          <a:extLst>
            <a:ext uri="{FF2B5EF4-FFF2-40B4-BE49-F238E27FC236}">
              <a16:creationId xmlns:a16="http://schemas.microsoft.com/office/drawing/2014/main" id="{9DC0BE06-19D6-4A6A-9864-92FF4385371B}"/>
            </a:ext>
          </a:extLst>
        </xdr:cNvPr>
        <xdr:cNvSpPr txBox="1"/>
      </xdr:nvSpPr>
      <xdr:spPr>
        <a:xfrm>
          <a:off x="4673600" y="630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0E03B76F-6C9B-42D2-9B56-1BDB10920ACD}"/>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36E953C9-A983-472C-8330-3EB36FEB4CE1}"/>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3FA83C23-F369-4DE0-A4A4-916B47E7C30C}"/>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9D03E236-CC6A-4356-92B4-C15A7885AA2C}"/>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F38AE977-9AC0-4DEF-899E-8141F4CA2876}"/>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B0DBE2C-3002-4CE3-B83D-E6521955221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9801ED0-3632-4CAF-93BD-DDBE79F0D69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D0024AB-63E9-4C07-B2DA-77483C8C36F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BC4CE50-7D79-43C4-8266-52FF57CC2BF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EE6E179-ACD6-4A7D-A613-DC3FE42B7FF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170724</xdr:rowOff>
    </xdr:from>
    <xdr:to>
      <xdr:col>24</xdr:col>
      <xdr:colOff>114300</xdr:colOff>
      <xdr:row>39</xdr:row>
      <xdr:rowOff>100874</xdr:rowOff>
    </xdr:to>
    <xdr:sp macro="" textlink="">
      <xdr:nvSpPr>
        <xdr:cNvPr id="74" name="楕円 73">
          <a:extLst>
            <a:ext uri="{FF2B5EF4-FFF2-40B4-BE49-F238E27FC236}">
              <a16:creationId xmlns:a16="http://schemas.microsoft.com/office/drawing/2014/main" id="{6601D57F-28D7-4429-9F39-E79AEEFE0E33}"/>
            </a:ext>
          </a:extLst>
        </xdr:cNvPr>
        <xdr:cNvSpPr/>
      </xdr:nvSpPr>
      <xdr:spPr>
        <a:xfrm>
          <a:off x="45847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149151</xdr:rowOff>
    </xdr:from>
    <xdr:ext cx="405111" cy="259045"/>
    <xdr:sp macro="" textlink="">
      <xdr:nvSpPr>
        <xdr:cNvPr id="75" name="【図書館】&#10;有形固定資産減価償却率該当値テキスト">
          <a:extLst>
            <a:ext uri="{FF2B5EF4-FFF2-40B4-BE49-F238E27FC236}">
              <a16:creationId xmlns:a16="http://schemas.microsoft.com/office/drawing/2014/main" id="{B591CAFD-90E2-443F-89B3-B8EF1EA58198}"/>
            </a:ext>
          </a:extLst>
        </xdr:cNvPr>
        <xdr:cNvSpPr txBox="1"/>
      </xdr:nvSpPr>
      <xdr:spPr>
        <a:xfrm>
          <a:off x="4673600" y="666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138067</xdr:rowOff>
    </xdr:from>
    <xdr:to>
      <xdr:col>20</xdr:col>
      <xdr:colOff>38100</xdr:colOff>
      <xdr:row>39</xdr:row>
      <xdr:rowOff>68217</xdr:rowOff>
    </xdr:to>
    <xdr:sp macro="" textlink="">
      <xdr:nvSpPr>
        <xdr:cNvPr id="76" name="楕円 75">
          <a:extLst>
            <a:ext uri="{FF2B5EF4-FFF2-40B4-BE49-F238E27FC236}">
              <a16:creationId xmlns:a16="http://schemas.microsoft.com/office/drawing/2014/main" id="{837E31F1-9D61-41B6-955D-1218C2850F20}"/>
            </a:ext>
          </a:extLst>
        </xdr:cNvPr>
        <xdr:cNvSpPr/>
      </xdr:nvSpPr>
      <xdr:spPr>
        <a:xfrm>
          <a:off x="37465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17417</xdr:rowOff>
    </xdr:from>
    <xdr:to>
      <xdr:col>24</xdr:col>
      <xdr:colOff>63500</xdr:colOff>
      <xdr:row>39</xdr:row>
      <xdr:rowOff>50074</xdr:rowOff>
    </xdr:to>
    <xdr:cxnSp macro="">
      <xdr:nvCxnSpPr>
        <xdr:cNvPr id="77" name="直線コネクタ 76">
          <a:extLst>
            <a:ext uri="{FF2B5EF4-FFF2-40B4-BE49-F238E27FC236}">
              <a16:creationId xmlns:a16="http://schemas.microsoft.com/office/drawing/2014/main" id="{959E715B-8321-4EB8-AC35-8A455171FA09}"/>
            </a:ext>
          </a:extLst>
        </xdr:cNvPr>
        <xdr:cNvCxnSpPr/>
      </xdr:nvCxnSpPr>
      <xdr:spPr>
        <a:xfrm>
          <a:off x="3797300" y="670396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40096</xdr:rowOff>
    </xdr:from>
    <xdr:to>
      <xdr:col>15</xdr:col>
      <xdr:colOff>101600</xdr:colOff>
      <xdr:row>39</xdr:row>
      <xdr:rowOff>141696</xdr:rowOff>
    </xdr:to>
    <xdr:sp macro="" textlink="">
      <xdr:nvSpPr>
        <xdr:cNvPr id="78" name="楕円 77">
          <a:extLst>
            <a:ext uri="{FF2B5EF4-FFF2-40B4-BE49-F238E27FC236}">
              <a16:creationId xmlns:a16="http://schemas.microsoft.com/office/drawing/2014/main" id="{A8493083-15F6-4CB3-A3F2-83BF5E16F06C}"/>
            </a:ext>
          </a:extLst>
        </xdr:cNvPr>
        <xdr:cNvSpPr/>
      </xdr:nvSpPr>
      <xdr:spPr>
        <a:xfrm>
          <a:off x="28575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17417</xdr:rowOff>
    </xdr:from>
    <xdr:to>
      <xdr:col>19</xdr:col>
      <xdr:colOff>177800</xdr:colOff>
      <xdr:row>39</xdr:row>
      <xdr:rowOff>90896</xdr:rowOff>
    </xdr:to>
    <xdr:cxnSp macro="">
      <xdr:nvCxnSpPr>
        <xdr:cNvPr id="79" name="直線コネクタ 78">
          <a:extLst>
            <a:ext uri="{FF2B5EF4-FFF2-40B4-BE49-F238E27FC236}">
              <a16:creationId xmlns:a16="http://schemas.microsoft.com/office/drawing/2014/main" id="{96084DB1-F06D-4D20-87CF-964B1C7E621D}"/>
            </a:ext>
          </a:extLst>
        </xdr:cNvPr>
        <xdr:cNvCxnSpPr/>
      </xdr:nvCxnSpPr>
      <xdr:spPr>
        <a:xfrm flipV="1">
          <a:off x="2908300" y="6703967"/>
          <a:ext cx="8890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146231</xdr:rowOff>
    </xdr:from>
    <xdr:to>
      <xdr:col>10</xdr:col>
      <xdr:colOff>165100</xdr:colOff>
      <xdr:row>39</xdr:row>
      <xdr:rowOff>76381</xdr:rowOff>
    </xdr:to>
    <xdr:sp macro="" textlink="">
      <xdr:nvSpPr>
        <xdr:cNvPr id="80" name="楕円 79">
          <a:extLst>
            <a:ext uri="{FF2B5EF4-FFF2-40B4-BE49-F238E27FC236}">
              <a16:creationId xmlns:a16="http://schemas.microsoft.com/office/drawing/2014/main" id="{22E1D3C9-B4C5-4A90-B5CD-33F0F5C7CC0C}"/>
            </a:ext>
          </a:extLst>
        </xdr:cNvPr>
        <xdr:cNvSpPr/>
      </xdr:nvSpPr>
      <xdr:spPr>
        <a:xfrm>
          <a:off x="1968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25581</xdr:rowOff>
    </xdr:from>
    <xdr:to>
      <xdr:col>15</xdr:col>
      <xdr:colOff>50800</xdr:colOff>
      <xdr:row>39</xdr:row>
      <xdr:rowOff>90896</xdr:rowOff>
    </xdr:to>
    <xdr:cxnSp macro="">
      <xdr:nvCxnSpPr>
        <xdr:cNvPr id="81" name="直線コネクタ 80">
          <a:extLst>
            <a:ext uri="{FF2B5EF4-FFF2-40B4-BE49-F238E27FC236}">
              <a16:creationId xmlns:a16="http://schemas.microsoft.com/office/drawing/2014/main" id="{0F0FA538-0C1C-49AE-AE02-14BF7D0D79DA}"/>
            </a:ext>
          </a:extLst>
        </xdr:cNvPr>
        <xdr:cNvCxnSpPr/>
      </xdr:nvCxnSpPr>
      <xdr:spPr>
        <a:xfrm>
          <a:off x="2019300" y="6712131"/>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146231</xdr:rowOff>
    </xdr:from>
    <xdr:to>
      <xdr:col>6</xdr:col>
      <xdr:colOff>38100</xdr:colOff>
      <xdr:row>39</xdr:row>
      <xdr:rowOff>76381</xdr:rowOff>
    </xdr:to>
    <xdr:sp macro="" textlink="">
      <xdr:nvSpPr>
        <xdr:cNvPr id="82" name="楕円 81">
          <a:extLst>
            <a:ext uri="{FF2B5EF4-FFF2-40B4-BE49-F238E27FC236}">
              <a16:creationId xmlns:a16="http://schemas.microsoft.com/office/drawing/2014/main" id="{226CE08C-4FB0-4C96-AD52-D038A3BFF2B9}"/>
            </a:ext>
          </a:extLst>
        </xdr:cNvPr>
        <xdr:cNvSpPr/>
      </xdr:nvSpPr>
      <xdr:spPr>
        <a:xfrm>
          <a:off x="10795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25581</xdr:rowOff>
    </xdr:from>
    <xdr:to>
      <xdr:col>10</xdr:col>
      <xdr:colOff>114300</xdr:colOff>
      <xdr:row>39</xdr:row>
      <xdr:rowOff>25581</xdr:rowOff>
    </xdr:to>
    <xdr:cxnSp macro="">
      <xdr:nvCxnSpPr>
        <xdr:cNvPr id="83" name="直線コネクタ 82">
          <a:extLst>
            <a:ext uri="{FF2B5EF4-FFF2-40B4-BE49-F238E27FC236}">
              <a16:creationId xmlns:a16="http://schemas.microsoft.com/office/drawing/2014/main" id="{81632010-7939-4A5C-93E3-D3D30D0B8AE3}"/>
            </a:ext>
          </a:extLst>
        </xdr:cNvPr>
        <xdr:cNvCxnSpPr/>
      </xdr:nvCxnSpPr>
      <xdr:spPr>
        <a:xfrm>
          <a:off x="1130300" y="671213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947E45C4-3E68-4F46-95DD-3B741478AE52}"/>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8BBF2701-F804-43C0-B60A-C92AEE4E047B}"/>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001B70E0-842E-4A14-BE4D-1AB3F4D0765B}"/>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2159219C-EBD3-4CB5-829E-F2F0E4EC82CB}"/>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59344</xdr:rowOff>
    </xdr:from>
    <xdr:ext cx="405111" cy="259045"/>
    <xdr:sp macro="" textlink="">
      <xdr:nvSpPr>
        <xdr:cNvPr id="88" name="n_1mainValue【図書館】&#10;有形固定資産減価償却率">
          <a:extLst>
            <a:ext uri="{FF2B5EF4-FFF2-40B4-BE49-F238E27FC236}">
              <a16:creationId xmlns:a16="http://schemas.microsoft.com/office/drawing/2014/main" id="{DD3690E8-E1EA-4B9B-B5C5-FAE6FF4D4465}"/>
            </a:ext>
          </a:extLst>
        </xdr:cNvPr>
        <xdr:cNvSpPr txBox="1"/>
      </xdr:nvSpPr>
      <xdr:spPr>
        <a:xfrm>
          <a:off x="3582044" y="674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132823</xdr:rowOff>
    </xdr:from>
    <xdr:ext cx="405111" cy="259045"/>
    <xdr:sp macro="" textlink="">
      <xdr:nvSpPr>
        <xdr:cNvPr id="89" name="n_2mainValue【図書館】&#10;有形固定資産減価償却率">
          <a:extLst>
            <a:ext uri="{FF2B5EF4-FFF2-40B4-BE49-F238E27FC236}">
              <a16:creationId xmlns:a16="http://schemas.microsoft.com/office/drawing/2014/main" id="{74CF5EFC-62C5-4E17-B65B-C80B21D61E52}"/>
            </a:ext>
          </a:extLst>
        </xdr:cNvPr>
        <xdr:cNvSpPr txBox="1"/>
      </xdr:nvSpPr>
      <xdr:spPr>
        <a:xfrm>
          <a:off x="2705744" y="681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67508</xdr:rowOff>
    </xdr:from>
    <xdr:ext cx="405111" cy="259045"/>
    <xdr:sp macro="" textlink="">
      <xdr:nvSpPr>
        <xdr:cNvPr id="90" name="n_3mainValue【図書館】&#10;有形固定資産減価償却率">
          <a:extLst>
            <a:ext uri="{FF2B5EF4-FFF2-40B4-BE49-F238E27FC236}">
              <a16:creationId xmlns:a16="http://schemas.microsoft.com/office/drawing/2014/main" id="{D5114DB9-07AA-4B71-82FC-6896A9752C2A}"/>
            </a:ext>
          </a:extLst>
        </xdr:cNvPr>
        <xdr:cNvSpPr txBox="1"/>
      </xdr:nvSpPr>
      <xdr:spPr>
        <a:xfrm>
          <a:off x="1816744"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67508</xdr:rowOff>
    </xdr:from>
    <xdr:ext cx="405111" cy="259045"/>
    <xdr:sp macro="" textlink="">
      <xdr:nvSpPr>
        <xdr:cNvPr id="91" name="n_4mainValue【図書館】&#10;有形固定資産減価償却率">
          <a:extLst>
            <a:ext uri="{FF2B5EF4-FFF2-40B4-BE49-F238E27FC236}">
              <a16:creationId xmlns:a16="http://schemas.microsoft.com/office/drawing/2014/main" id="{1016581A-7E3F-47EB-8AFD-CA39E7BCB1C1}"/>
            </a:ext>
          </a:extLst>
        </xdr:cNvPr>
        <xdr:cNvSpPr txBox="1"/>
      </xdr:nvSpPr>
      <xdr:spPr>
        <a:xfrm>
          <a:off x="927744" y="675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CFF69A2-D3D0-4CF5-9C54-F5D1CF985C5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55CEAAD-27FF-42E7-B4BB-DEDC9E74C41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E6CF405-53DC-4797-B65F-45EA83153AE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69892F5-E5E6-4B4F-A793-ACB45D938B0D}"/>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CF348AC-2930-4B7A-9684-88BD4B7A801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2E1B87E-B03E-4B4E-B720-6A3F2DA3CB4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69007C2-8AFF-4A90-A8B6-FF4E53738A8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298589F1-9929-4F23-BE44-5E6892DF5C2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A6C3F71-F064-4075-8F8A-08320334697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68E5093-1671-4A69-A61D-B1129D00BFF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E0C2B27D-D81E-42B8-A532-E6289ADDB28E}"/>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DC0C6B18-2F89-4F2B-ADC8-9AFD24FE8857}"/>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FB83F651-5960-4E58-84BE-A34840AE8A96}"/>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DD16CDF-0CC5-4DE9-AC60-FC4AE0A1A5BD}"/>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7C46BFD-9BA0-4611-9CB6-A5E51496DA11}"/>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2DCCCAE-1798-4622-97EF-6DBC077AAF9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90A4DC1E-48A8-4F7A-8CEB-0E2DDD13F0C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71BD266-A3D4-4728-9C69-9DEEE27CB3D2}"/>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47578A24-3DEE-4305-B3F5-EE55A991CAD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466640FD-FFD1-4794-B8AD-9780D025CC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A24CEE9F-5C99-482A-ADA5-7A1120166A9E}"/>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795E1EF0-F4D9-47D5-AD2F-35D67B8129A4}"/>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D4A7BCD5-BD97-4230-9587-7DC1C40015C6}"/>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BA31509F-43D5-4152-84A5-28A1F96D9A38}"/>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04EDC99B-0BCA-4271-852F-616EB89CEA6C}"/>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E13862E9-410D-4930-8088-E37D74BD03D3}"/>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EA4ABA37-F781-4038-B9F9-0B6F6B7591FA}"/>
            </a:ext>
          </a:extLst>
        </xdr:cNvPr>
        <xdr:cNvSpPr txBox="1"/>
      </xdr:nvSpPr>
      <xdr:spPr>
        <a:xfrm>
          <a:off x="10515600" y="657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3D6E7793-E1CE-40CC-BF86-C2339F1E1F6C}"/>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63F1BEA1-DA42-42A2-8DAC-A328612192F9}"/>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C7B1B49F-7A08-4069-9FB0-32E9067596C4}"/>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27400EA6-BE36-487D-A421-53FD3B94E68A}"/>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2AB6E685-E7C2-435B-BF55-22694A9F64FF}"/>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252E10F-CD59-49D9-8CE1-3EF2179AA99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81D3EFC-8EA9-4425-B2F9-3B8EDC10AE3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9A8DC80-C044-4E0B-A82A-2BF89DA8C1D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DF8F5C-3B3E-485B-B6F0-00439FDE10A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4E67DD0-78C0-4644-9135-A8BDE40EBB8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151130</xdr:rowOff>
    </xdr:from>
    <xdr:to>
      <xdr:col>55</xdr:col>
      <xdr:colOff>50800</xdr:colOff>
      <xdr:row>34</xdr:row>
      <xdr:rowOff>81280</xdr:rowOff>
    </xdr:to>
    <xdr:sp macro="" textlink="">
      <xdr:nvSpPr>
        <xdr:cNvPr id="129" name="楕円 128">
          <a:extLst>
            <a:ext uri="{FF2B5EF4-FFF2-40B4-BE49-F238E27FC236}">
              <a16:creationId xmlns:a16="http://schemas.microsoft.com/office/drawing/2014/main" id="{BCA0B1EA-3A0F-4EC1-984B-89D5AF8A89EE}"/>
            </a:ext>
          </a:extLst>
        </xdr:cNvPr>
        <xdr:cNvSpPr/>
      </xdr:nvSpPr>
      <xdr:spPr>
        <a:xfrm>
          <a:off x="104267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104157</xdr:rowOff>
    </xdr:from>
    <xdr:ext cx="469744" cy="259045"/>
    <xdr:sp macro="" textlink="">
      <xdr:nvSpPr>
        <xdr:cNvPr id="130" name="【図書館】&#10;一人当たり面積該当値テキスト">
          <a:extLst>
            <a:ext uri="{FF2B5EF4-FFF2-40B4-BE49-F238E27FC236}">
              <a16:creationId xmlns:a16="http://schemas.microsoft.com/office/drawing/2014/main" id="{F0B23D49-3B73-4991-B3A7-33B0C73EA293}"/>
            </a:ext>
          </a:extLst>
        </xdr:cNvPr>
        <xdr:cNvSpPr txBox="1"/>
      </xdr:nvSpPr>
      <xdr:spPr>
        <a:xfrm>
          <a:off x="10515600" y="576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2540</xdr:rowOff>
    </xdr:from>
    <xdr:to>
      <xdr:col>50</xdr:col>
      <xdr:colOff>165100</xdr:colOff>
      <xdr:row>34</xdr:row>
      <xdr:rowOff>104140</xdr:rowOff>
    </xdr:to>
    <xdr:sp macro="" textlink="">
      <xdr:nvSpPr>
        <xdr:cNvPr id="131" name="楕円 130">
          <a:extLst>
            <a:ext uri="{FF2B5EF4-FFF2-40B4-BE49-F238E27FC236}">
              <a16:creationId xmlns:a16="http://schemas.microsoft.com/office/drawing/2014/main" id="{560FACAD-9CC8-4491-9799-0729E0BFD7B5}"/>
            </a:ext>
          </a:extLst>
        </xdr:cNvPr>
        <xdr:cNvSpPr/>
      </xdr:nvSpPr>
      <xdr:spPr>
        <a:xfrm>
          <a:off x="9588500" y="583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30480</xdr:rowOff>
    </xdr:from>
    <xdr:to>
      <xdr:col>55</xdr:col>
      <xdr:colOff>0</xdr:colOff>
      <xdr:row>34</xdr:row>
      <xdr:rowOff>53340</xdr:rowOff>
    </xdr:to>
    <xdr:cxnSp macro="">
      <xdr:nvCxnSpPr>
        <xdr:cNvPr id="132" name="直線コネクタ 131">
          <a:extLst>
            <a:ext uri="{FF2B5EF4-FFF2-40B4-BE49-F238E27FC236}">
              <a16:creationId xmlns:a16="http://schemas.microsoft.com/office/drawing/2014/main" id="{4848D83E-FF8C-4B36-BCB4-C26A08855DAB}"/>
            </a:ext>
          </a:extLst>
        </xdr:cNvPr>
        <xdr:cNvCxnSpPr/>
      </xdr:nvCxnSpPr>
      <xdr:spPr>
        <a:xfrm flipV="1">
          <a:off x="9639300" y="58597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29972</xdr:rowOff>
    </xdr:from>
    <xdr:to>
      <xdr:col>46</xdr:col>
      <xdr:colOff>38100</xdr:colOff>
      <xdr:row>34</xdr:row>
      <xdr:rowOff>131572</xdr:rowOff>
    </xdr:to>
    <xdr:sp macro="" textlink="">
      <xdr:nvSpPr>
        <xdr:cNvPr id="133" name="楕円 132">
          <a:extLst>
            <a:ext uri="{FF2B5EF4-FFF2-40B4-BE49-F238E27FC236}">
              <a16:creationId xmlns:a16="http://schemas.microsoft.com/office/drawing/2014/main" id="{8CF12BF5-E7C5-4919-A6C5-12C72528A956}"/>
            </a:ext>
          </a:extLst>
        </xdr:cNvPr>
        <xdr:cNvSpPr/>
      </xdr:nvSpPr>
      <xdr:spPr>
        <a:xfrm>
          <a:off x="8699500" y="585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53340</xdr:rowOff>
    </xdr:from>
    <xdr:to>
      <xdr:col>50</xdr:col>
      <xdr:colOff>114300</xdr:colOff>
      <xdr:row>34</xdr:row>
      <xdr:rowOff>80772</xdr:rowOff>
    </xdr:to>
    <xdr:cxnSp macro="">
      <xdr:nvCxnSpPr>
        <xdr:cNvPr id="134" name="直線コネクタ 133">
          <a:extLst>
            <a:ext uri="{FF2B5EF4-FFF2-40B4-BE49-F238E27FC236}">
              <a16:creationId xmlns:a16="http://schemas.microsoft.com/office/drawing/2014/main" id="{79A43129-973D-4E89-9140-21E451ED3BFD}"/>
            </a:ext>
          </a:extLst>
        </xdr:cNvPr>
        <xdr:cNvCxnSpPr/>
      </xdr:nvCxnSpPr>
      <xdr:spPr>
        <a:xfrm flipV="1">
          <a:off x="8750300" y="588264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61976</xdr:rowOff>
    </xdr:from>
    <xdr:to>
      <xdr:col>41</xdr:col>
      <xdr:colOff>101600</xdr:colOff>
      <xdr:row>34</xdr:row>
      <xdr:rowOff>163576</xdr:rowOff>
    </xdr:to>
    <xdr:sp macro="" textlink="">
      <xdr:nvSpPr>
        <xdr:cNvPr id="135" name="楕円 134">
          <a:extLst>
            <a:ext uri="{FF2B5EF4-FFF2-40B4-BE49-F238E27FC236}">
              <a16:creationId xmlns:a16="http://schemas.microsoft.com/office/drawing/2014/main" id="{9EF9DD94-5DAA-4733-A483-56795246C12F}"/>
            </a:ext>
          </a:extLst>
        </xdr:cNvPr>
        <xdr:cNvSpPr/>
      </xdr:nvSpPr>
      <xdr:spPr>
        <a:xfrm>
          <a:off x="7810500" y="589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80772</xdr:rowOff>
    </xdr:from>
    <xdr:to>
      <xdr:col>45</xdr:col>
      <xdr:colOff>177800</xdr:colOff>
      <xdr:row>34</xdr:row>
      <xdr:rowOff>112776</xdr:rowOff>
    </xdr:to>
    <xdr:cxnSp macro="">
      <xdr:nvCxnSpPr>
        <xdr:cNvPr id="136" name="直線コネクタ 135">
          <a:extLst>
            <a:ext uri="{FF2B5EF4-FFF2-40B4-BE49-F238E27FC236}">
              <a16:creationId xmlns:a16="http://schemas.microsoft.com/office/drawing/2014/main" id="{74BD4EA9-3646-42B1-9A35-66FC2242C478}"/>
            </a:ext>
          </a:extLst>
        </xdr:cNvPr>
        <xdr:cNvCxnSpPr/>
      </xdr:nvCxnSpPr>
      <xdr:spPr>
        <a:xfrm flipV="1">
          <a:off x="7861300" y="59100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80264</xdr:rowOff>
    </xdr:from>
    <xdr:to>
      <xdr:col>36</xdr:col>
      <xdr:colOff>165100</xdr:colOff>
      <xdr:row>35</xdr:row>
      <xdr:rowOff>10414</xdr:rowOff>
    </xdr:to>
    <xdr:sp macro="" textlink="">
      <xdr:nvSpPr>
        <xdr:cNvPr id="137" name="楕円 136">
          <a:extLst>
            <a:ext uri="{FF2B5EF4-FFF2-40B4-BE49-F238E27FC236}">
              <a16:creationId xmlns:a16="http://schemas.microsoft.com/office/drawing/2014/main" id="{71BB6AD2-1099-4300-81B1-3D7A30D5E5B9}"/>
            </a:ext>
          </a:extLst>
        </xdr:cNvPr>
        <xdr:cNvSpPr/>
      </xdr:nvSpPr>
      <xdr:spPr>
        <a:xfrm>
          <a:off x="6921500" y="5909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112776</xdr:rowOff>
    </xdr:from>
    <xdr:to>
      <xdr:col>41</xdr:col>
      <xdr:colOff>50800</xdr:colOff>
      <xdr:row>34</xdr:row>
      <xdr:rowOff>131064</xdr:rowOff>
    </xdr:to>
    <xdr:cxnSp macro="">
      <xdr:nvCxnSpPr>
        <xdr:cNvPr id="138" name="直線コネクタ 137">
          <a:extLst>
            <a:ext uri="{FF2B5EF4-FFF2-40B4-BE49-F238E27FC236}">
              <a16:creationId xmlns:a16="http://schemas.microsoft.com/office/drawing/2014/main" id="{AB8E1203-72F3-4041-B7A4-EBF070B8B4FE}"/>
            </a:ext>
          </a:extLst>
        </xdr:cNvPr>
        <xdr:cNvCxnSpPr/>
      </xdr:nvCxnSpPr>
      <xdr:spPr>
        <a:xfrm flipV="1">
          <a:off x="6972300" y="594207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89B03674-8218-4391-AE75-E24834A7A188}"/>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C0E73DB5-0666-4266-9545-287CC7CC02EA}"/>
            </a:ext>
          </a:extLst>
        </xdr:cNvPr>
        <xdr:cNvSpPr txBox="1"/>
      </xdr:nvSpPr>
      <xdr:spPr>
        <a:xfrm>
          <a:off x="85154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62D04C0F-DC61-4FC7-9412-589156514F28}"/>
            </a:ext>
          </a:extLst>
        </xdr:cNvPr>
        <xdr:cNvSpPr txBox="1"/>
      </xdr:nvSpPr>
      <xdr:spPr>
        <a:xfrm>
          <a:off x="7626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CF4362E8-904A-462B-867C-1462D987FB95}"/>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32</xdr:row>
      <xdr:rowOff>120667</xdr:rowOff>
    </xdr:from>
    <xdr:ext cx="469744" cy="259045"/>
    <xdr:sp macro="" textlink="">
      <xdr:nvSpPr>
        <xdr:cNvPr id="143" name="n_1mainValue【図書館】&#10;一人当たり面積">
          <a:extLst>
            <a:ext uri="{FF2B5EF4-FFF2-40B4-BE49-F238E27FC236}">
              <a16:creationId xmlns:a16="http://schemas.microsoft.com/office/drawing/2014/main" id="{1332D4B6-7BD3-4456-B4A9-E1E7BF1CF119}"/>
            </a:ext>
          </a:extLst>
        </xdr:cNvPr>
        <xdr:cNvSpPr txBox="1"/>
      </xdr:nvSpPr>
      <xdr:spPr>
        <a:xfrm>
          <a:off x="9391727" y="560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32</xdr:row>
      <xdr:rowOff>148099</xdr:rowOff>
    </xdr:from>
    <xdr:ext cx="469744" cy="259045"/>
    <xdr:sp macro="" textlink="">
      <xdr:nvSpPr>
        <xdr:cNvPr id="144" name="n_2mainValue【図書館】&#10;一人当たり面積">
          <a:extLst>
            <a:ext uri="{FF2B5EF4-FFF2-40B4-BE49-F238E27FC236}">
              <a16:creationId xmlns:a16="http://schemas.microsoft.com/office/drawing/2014/main" id="{89ED7389-E003-41F3-9DE6-1E08C2F1D5EE}"/>
            </a:ext>
          </a:extLst>
        </xdr:cNvPr>
        <xdr:cNvSpPr txBox="1"/>
      </xdr:nvSpPr>
      <xdr:spPr>
        <a:xfrm>
          <a:off x="8515427" y="563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33</xdr:row>
      <xdr:rowOff>8653</xdr:rowOff>
    </xdr:from>
    <xdr:ext cx="469744" cy="259045"/>
    <xdr:sp macro="" textlink="">
      <xdr:nvSpPr>
        <xdr:cNvPr id="145" name="n_3mainValue【図書館】&#10;一人当たり面積">
          <a:extLst>
            <a:ext uri="{FF2B5EF4-FFF2-40B4-BE49-F238E27FC236}">
              <a16:creationId xmlns:a16="http://schemas.microsoft.com/office/drawing/2014/main" id="{7AC87530-D705-48DE-8168-B73AFA0346DC}"/>
            </a:ext>
          </a:extLst>
        </xdr:cNvPr>
        <xdr:cNvSpPr txBox="1"/>
      </xdr:nvSpPr>
      <xdr:spPr>
        <a:xfrm>
          <a:off x="7626427" y="566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33</xdr:row>
      <xdr:rowOff>26941</xdr:rowOff>
    </xdr:from>
    <xdr:ext cx="469744" cy="259045"/>
    <xdr:sp macro="" textlink="">
      <xdr:nvSpPr>
        <xdr:cNvPr id="146" name="n_4mainValue【図書館】&#10;一人当たり面積">
          <a:extLst>
            <a:ext uri="{FF2B5EF4-FFF2-40B4-BE49-F238E27FC236}">
              <a16:creationId xmlns:a16="http://schemas.microsoft.com/office/drawing/2014/main" id="{0E3439AC-9AD1-42B0-9ACD-9D0CD9EDB621}"/>
            </a:ext>
          </a:extLst>
        </xdr:cNvPr>
        <xdr:cNvSpPr txBox="1"/>
      </xdr:nvSpPr>
      <xdr:spPr>
        <a:xfrm>
          <a:off x="6737427" y="5684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F2D89F42-9979-47C5-9EBD-263E459D3E5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6260898-7461-456B-A37E-BD0C7664FD4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4FB1E03-F3CB-443F-8BFD-2313352EC92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98D0EED2-03D5-4016-9150-D6B29DE8EA8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4E789FBF-071A-48A2-99D9-3DDD4B05838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BE3C44F-5ED0-4DDC-9F10-374DEF4AB08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63EC9ACF-ACC8-48C1-B296-F54734C20DE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FEC5E2CF-E2E8-40F9-828F-452625F5C20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45A420CD-9DB4-4577-B754-DFC65B3AEB6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79DF4316-8FDD-4910-9B1F-8D3E4C654C2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7A697F6-6FDD-48B7-BC20-6D446214BE1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A9B29A3-9F00-4FAD-A053-6533806C787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7149C78A-7356-4785-A920-AC2E9E66BA2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025B6E7-6F85-4202-B387-0A5EBF90B5A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B0B1882-F094-4412-8FB1-0214BA91207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B07F127-5C73-4C5C-8EEE-33629362179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73A0ED95-A78C-4FEE-BBB6-CEFF992D99F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C8E0D3F-6713-45FB-8694-6C8CA4DD1D9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1476D03-ADEF-4315-AAEB-F093E2F06B9A}"/>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08E4C5A-4AFA-4C5A-A87C-58B4DECCE9E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F52DCF6-344A-4C27-907C-F39B493E836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246C37FA-3745-4B41-9775-96E89CE1A61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C923B029-9AD5-4142-9AF6-12241FD023B7}"/>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06DE00E-B315-4250-9BC9-DC58803A4E9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2AE2A4F-0FE0-47B5-B303-C94631973961}"/>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E4D405F-38D7-4FC0-A96E-76B71BF65F0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9DABB45C-257E-4758-B53F-8127DEB69785}"/>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CE2492A5-DA86-49AB-8173-939AC8415D30}"/>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E707F89F-0EEA-4646-89D4-C9C61006256C}"/>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CBDA9045-993C-4262-A05A-3ADE3AC9C471}"/>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7C58DC78-2048-45D9-8DF8-33A419E63355}"/>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683AB14C-1050-4D7C-A9A7-7DCD52214968}"/>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CD0370C5-4FA9-4316-84AC-400BBD2A5FEA}"/>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D20B4EDA-9A41-4C69-B1B7-C5594198F119}"/>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8897EE10-2238-40A3-B1DB-1D7FA0BFBC13}"/>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89BD670-F9AA-43E3-8E22-0C6FF789C44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ABB0555-37A4-472F-A9E4-3FDD73829EF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8CF1F02-D1E2-477D-BFA4-9274DF293AF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BEB1865-F666-4026-8279-A4054BA4FFE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F647E50-FC9A-45F6-B196-5FB9655DF83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187" name="楕円 186">
          <a:extLst>
            <a:ext uri="{FF2B5EF4-FFF2-40B4-BE49-F238E27FC236}">
              <a16:creationId xmlns:a16="http://schemas.microsoft.com/office/drawing/2014/main" id="{1B96A00E-BB2D-4AE5-B578-1BF35821DD14}"/>
            </a:ext>
          </a:extLst>
        </xdr:cNvPr>
        <xdr:cNvSpPr/>
      </xdr:nvSpPr>
      <xdr:spPr>
        <a:xfrm>
          <a:off x="45847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27322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1565068-FDDF-41F8-A00A-DA52A7D29EC3}"/>
            </a:ext>
          </a:extLst>
        </xdr:cNvPr>
        <xdr:cNvSpPr txBox="1"/>
      </xdr:nvSpPr>
      <xdr:spPr>
        <a:xfrm>
          <a:off x="4673600" y="10314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xdr:rowOff>
    </xdr:from>
    <xdr:to>
      <xdr:col>20</xdr:col>
      <xdr:colOff>38100</xdr:colOff>
      <xdr:row>61</xdr:row>
      <xdr:rowOff>106045</xdr:rowOff>
    </xdr:to>
    <xdr:sp macro="" textlink="">
      <xdr:nvSpPr>
        <xdr:cNvPr id="189" name="楕円 188">
          <a:extLst>
            <a:ext uri="{FF2B5EF4-FFF2-40B4-BE49-F238E27FC236}">
              <a16:creationId xmlns:a16="http://schemas.microsoft.com/office/drawing/2014/main" id="{C1BA083B-5A02-4A05-A35D-869B9724AF7C}"/>
            </a:ext>
          </a:extLst>
        </xdr:cNvPr>
        <xdr:cNvSpPr/>
      </xdr:nvSpPr>
      <xdr:spPr>
        <a:xfrm>
          <a:off x="3746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55245</xdr:rowOff>
    </xdr:from>
    <xdr:to>
      <xdr:col>24</xdr:col>
      <xdr:colOff>63500</xdr:colOff>
      <xdr:row>61</xdr:row>
      <xdr:rowOff>55245</xdr:rowOff>
    </xdr:to>
    <xdr:cxnSp macro="">
      <xdr:nvCxnSpPr>
        <xdr:cNvPr id="190" name="直線コネクタ 189">
          <a:extLst>
            <a:ext uri="{FF2B5EF4-FFF2-40B4-BE49-F238E27FC236}">
              <a16:creationId xmlns:a16="http://schemas.microsoft.com/office/drawing/2014/main" id="{80DFDD4B-F008-4B71-9365-42F86933039F}"/>
            </a:ext>
          </a:extLst>
        </xdr:cNvPr>
        <xdr:cNvCxnSpPr/>
      </xdr:nvCxnSpPr>
      <xdr:spPr>
        <a:xfrm>
          <a:off x="3797300" y="105136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156845</xdr:rowOff>
    </xdr:from>
    <xdr:to>
      <xdr:col>15</xdr:col>
      <xdr:colOff>101600</xdr:colOff>
      <xdr:row>61</xdr:row>
      <xdr:rowOff>86995</xdr:rowOff>
    </xdr:to>
    <xdr:sp macro="" textlink="">
      <xdr:nvSpPr>
        <xdr:cNvPr id="191" name="楕円 190">
          <a:extLst>
            <a:ext uri="{FF2B5EF4-FFF2-40B4-BE49-F238E27FC236}">
              <a16:creationId xmlns:a16="http://schemas.microsoft.com/office/drawing/2014/main" id="{4862BDE7-6C06-4B5E-9CE7-C1740E6C25B9}"/>
            </a:ext>
          </a:extLst>
        </xdr:cNvPr>
        <xdr:cNvSpPr/>
      </xdr:nvSpPr>
      <xdr:spPr>
        <a:xfrm>
          <a:off x="2857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36195</xdr:rowOff>
    </xdr:from>
    <xdr:to>
      <xdr:col>19</xdr:col>
      <xdr:colOff>177800</xdr:colOff>
      <xdr:row>61</xdr:row>
      <xdr:rowOff>55245</xdr:rowOff>
    </xdr:to>
    <xdr:cxnSp macro="">
      <xdr:nvCxnSpPr>
        <xdr:cNvPr id="192" name="直線コネクタ 191">
          <a:extLst>
            <a:ext uri="{FF2B5EF4-FFF2-40B4-BE49-F238E27FC236}">
              <a16:creationId xmlns:a16="http://schemas.microsoft.com/office/drawing/2014/main" id="{FACC5907-3614-4576-BD4A-118446AFB89A}"/>
            </a:ext>
          </a:extLst>
        </xdr:cNvPr>
        <xdr:cNvCxnSpPr/>
      </xdr:nvCxnSpPr>
      <xdr:spPr>
        <a:xfrm>
          <a:off x="2908300" y="1049464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93" name="楕円 192">
          <a:extLst>
            <a:ext uri="{FF2B5EF4-FFF2-40B4-BE49-F238E27FC236}">
              <a16:creationId xmlns:a16="http://schemas.microsoft.com/office/drawing/2014/main" id="{B5052369-ED11-41B0-A75B-24243A92D1DE}"/>
            </a:ext>
          </a:extLst>
        </xdr:cNvPr>
        <xdr:cNvSpPr/>
      </xdr:nvSpPr>
      <xdr:spPr>
        <a:xfrm>
          <a:off x="1968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43815</xdr:rowOff>
    </xdr:from>
    <xdr:to>
      <xdr:col>15</xdr:col>
      <xdr:colOff>50800</xdr:colOff>
      <xdr:row>61</xdr:row>
      <xdr:rowOff>36195</xdr:rowOff>
    </xdr:to>
    <xdr:cxnSp macro="">
      <xdr:nvCxnSpPr>
        <xdr:cNvPr id="194" name="直線コネクタ 193">
          <a:extLst>
            <a:ext uri="{FF2B5EF4-FFF2-40B4-BE49-F238E27FC236}">
              <a16:creationId xmlns:a16="http://schemas.microsoft.com/office/drawing/2014/main" id="{AB7D121D-9F26-44E1-81F3-12BFD412AFDA}"/>
            </a:ext>
          </a:extLst>
        </xdr:cNvPr>
        <xdr:cNvCxnSpPr/>
      </xdr:nvCxnSpPr>
      <xdr:spPr>
        <a:xfrm>
          <a:off x="2019300" y="10330815"/>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164465</xdr:rowOff>
    </xdr:from>
    <xdr:to>
      <xdr:col>6</xdr:col>
      <xdr:colOff>38100</xdr:colOff>
      <xdr:row>60</xdr:row>
      <xdr:rowOff>94615</xdr:rowOff>
    </xdr:to>
    <xdr:sp macro="" textlink="">
      <xdr:nvSpPr>
        <xdr:cNvPr id="195" name="楕円 194">
          <a:extLst>
            <a:ext uri="{FF2B5EF4-FFF2-40B4-BE49-F238E27FC236}">
              <a16:creationId xmlns:a16="http://schemas.microsoft.com/office/drawing/2014/main" id="{8B8CFAB7-5038-4B9A-A371-D7F28A0BAF9E}"/>
            </a:ext>
          </a:extLst>
        </xdr:cNvPr>
        <xdr:cNvSpPr/>
      </xdr:nvSpPr>
      <xdr:spPr>
        <a:xfrm>
          <a:off x="1079500"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43815</xdr:rowOff>
    </xdr:from>
    <xdr:to>
      <xdr:col>10</xdr:col>
      <xdr:colOff>114300</xdr:colOff>
      <xdr:row>60</xdr:row>
      <xdr:rowOff>43815</xdr:rowOff>
    </xdr:to>
    <xdr:cxnSp macro="">
      <xdr:nvCxnSpPr>
        <xdr:cNvPr id="196" name="直線コネクタ 195">
          <a:extLst>
            <a:ext uri="{FF2B5EF4-FFF2-40B4-BE49-F238E27FC236}">
              <a16:creationId xmlns:a16="http://schemas.microsoft.com/office/drawing/2014/main" id="{4B1D1FE9-75CC-4C00-ACF6-A416797982EF}"/>
            </a:ext>
          </a:extLst>
        </xdr:cNvPr>
        <xdr:cNvCxnSpPr/>
      </xdr:nvCxnSpPr>
      <xdr:spPr>
        <a:xfrm>
          <a:off x="1130300" y="103308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a:extLst>
            <a:ext uri="{FF2B5EF4-FFF2-40B4-BE49-F238E27FC236}">
              <a16:creationId xmlns:a16="http://schemas.microsoft.com/office/drawing/2014/main" id="{5D09B8B7-DAF5-4C81-B692-6042BE460669}"/>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98" name="n_2aveValue【体育館・プール】&#10;有形固定資産減価償却率">
          <a:extLst>
            <a:ext uri="{FF2B5EF4-FFF2-40B4-BE49-F238E27FC236}">
              <a16:creationId xmlns:a16="http://schemas.microsoft.com/office/drawing/2014/main" id="{0CADB3C4-2208-4DF8-80F9-334384FD04B8}"/>
            </a:ext>
          </a:extLst>
        </xdr:cNvPr>
        <xdr:cNvSpPr txBox="1"/>
      </xdr:nvSpPr>
      <xdr:spPr>
        <a:xfrm>
          <a:off x="2705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a:extLst>
            <a:ext uri="{FF2B5EF4-FFF2-40B4-BE49-F238E27FC236}">
              <a16:creationId xmlns:a16="http://schemas.microsoft.com/office/drawing/2014/main" id="{2B2FA866-E106-4B01-980A-1BD49192D1D0}"/>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a:extLst>
            <a:ext uri="{FF2B5EF4-FFF2-40B4-BE49-F238E27FC236}">
              <a16:creationId xmlns:a16="http://schemas.microsoft.com/office/drawing/2014/main" id="{A2F4D108-BC64-4E37-A554-B727DC7FE6A7}"/>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122572</xdr:rowOff>
    </xdr:from>
    <xdr:ext cx="405111" cy="259045"/>
    <xdr:sp macro="" textlink="">
      <xdr:nvSpPr>
        <xdr:cNvPr id="201" name="n_1mainValue【体育館・プール】&#10;有形固定資産減価償却率">
          <a:extLst>
            <a:ext uri="{FF2B5EF4-FFF2-40B4-BE49-F238E27FC236}">
              <a16:creationId xmlns:a16="http://schemas.microsoft.com/office/drawing/2014/main" id="{735496BE-C802-4877-A609-86447CC16917}"/>
            </a:ext>
          </a:extLst>
        </xdr:cNvPr>
        <xdr:cNvSpPr txBox="1"/>
      </xdr:nvSpPr>
      <xdr:spPr>
        <a:xfrm>
          <a:off x="3582044" y="10238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103522</xdr:rowOff>
    </xdr:from>
    <xdr:ext cx="405111" cy="259045"/>
    <xdr:sp macro="" textlink="">
      <xdr:nvSpPr>
        <xdr:cNvPr id="202" name="n_2mainValue【体育館・プール】&#10;有形固定資産減価償却率">
          <a:extLst>
            <a:ext uri="{FF2B5EF4-FFF2-40B4-BE49-F238E27FC236}">
              <a16:creationId xmlns:a16="http://schemas.microsoft.com/office/drawing/2014/main" id="{F5B3D375-B7F7-4261-8AC5-32BA76997385}"/>
            </a:ext>
          </a:extLst>
        </xdr:cNvPr>
        <xdr:cNvSpPr txBox="1"/>
      </xdr:nvSpPr>
      <xdr:spPr>
        <a:xfrm>
          <a:off x="2705744" y="1021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111142</xdr:rowOff>
    </xdr:from>
    <xdr:ext cx="405111" cy="259045"/>
    <xdr:sp macro="" textlink="">
      <xdr:nvSpPr>
        <xdr:cNvPr id="203" name="n_3mainValue【体育館・プール】&#10;有形固定資産減価償却率">
          <a:extLst>
            <a:ext uri="{FF2B5EF4-FFF2-40B4-BE49-F238E27FC236}">
              <a16:creationId xmlns:a16="http://schemas.microsoft.com/office/drawing/2014/main" id="{B259CFAA-6AE3-42FC-BD96-08C064CFBB80}"/>
            </a:ext>
          </a:extLst>
        </xdr:cNvPr>
        <xdr:cNvSpPr txBox="1"/>
      </xdr:nvSpPr>
      <xdr:spPr>
        <a:xfrm>
          <a:off x="1816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4" name="n_4mainValue【体育館・プール】&#10;有形固定資産減価償却率">
          <a:extLst>
            <a:ext uri="{FF2B5EF4-FFF2-40B4-BE49-F238E27FC236}">
              <a16:creationId xmlns:a16="http://schemas.microsoft.com/office/drawing/2014/main" id="{E04B263D-789E-4257-B9A5-48B32993E10B}"/>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BE89973-5F97-4F1A-8CC2-A42D7F052BA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DE929D7-6ECC-4F84-B0F3-93220962025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ADD4EE1-7335-4B06-A6F8-CC9B24A6CAE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76D5B9A5-876F-4488-A537-421C1180AD3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3A55A75-A74C-4A6B-A519-9FFDCB8C856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AEEF233-0730-4094-BDCE-04BD64F3C27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54730BD-39BB-4911-825A-E6AA1F91F33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7086A13-C754-48BE-A7F3-3375EC37335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2A73F0E-F50B-40E0-9240-5A67F47A379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FBAF7C5E-E98A-417D-A627-6FD9F40EACF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219BA9E7-3508-4A32-AB86-C75CA89F181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31CACB85-50F3-4BCB-86C9-3361F97D902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3DAA864-AD72-4942-9087-3B5D077A1CD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3466886-B9A3-4694-8D23-4AD3C632C85B}"/>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20098D6-054C-44A2-A525-78EFC2D1DB9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31CB05E4-9890-4A1A-BB10-4486082F682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C0AF589-6446-4675-961E-B9939FE814F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3014F035-0F1A-470F-9556-3652F12A086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03EEB34-11B2-4634-BC68-29FCEA68927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C22CD1F0-CAF5-4963-A022-E24FA733D0B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5DC53F4-A4FC-4DE4-8996-9DE09B01483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AEAF1720-556D-490A-88C2-28C845168BB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40D9AE9-8408-41DA-915C-21D9F5E2DB7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98AD4DD0-FC3D-425B-9EEB-BE746C545820}"/>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ADF06F28-B91F-47B3-8DA7-F1B0B3C3534D}"/>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23E65606-2A7A-40F1-ACAD-33F12A610AAB}"/>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FC9F9323-3BBE-4B51-85A8-1DFC0C6B87A8}"/>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33C9245D-75DD-4FDD-B939-3B58C5700E81}"/>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72730D3D-7AD4-4BE7-83DB-348037DC5565}"/>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ECF2A069-B880-4885-BD9B-0AEC5A07C0CE}"/>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BCB4B95E-445D-4FCC-A3DD-4C6F745574E9}"/>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0BE846E2-386B-41A1-8490-2184996331AB}"/>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CF84E3BB-E51A-445A-BEE3-A4B6D26AFEEF}"/>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E4D0C086-D416-4394-83B0-9189BF51583A}"/>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874814C-97C4-4B70-B011-E04B96C6969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7BC93E3-A8FF-43CF-96B3-5EC2A239F39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309947F-39FF-43E6-85AE-1B10978F530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58640A4-5D17-4813-9775-66EB392BF3E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7825DC4-C46B-402D-90F7-6A93BC6D1B3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81026</xdr:rowOff>
    </xdr:from>
    <xdr:to>
      <xdr:col>55</xdr:col>
      <xdr:colOff>50800</xdr:colOff>
      <xdr:row>60</xdr:row>
      <xdr:rowOff>11176</xdr:rowOff>
    </xdr:to>
    <xdr:sp macro="" textlink="">
      <xdr:nvSpPr>
        <xdr:cNvPr id="244" name="楕円 243">
          <a:extLst>
            <a:ext uri="{FF2B5EF4-FFF2-40B4-BE49-F238E27FC236}">
              <a16:creationId xmlns:a16="http://schemas.microsoft.com/office/drawing/2014/main" id="{63FBE203-FAFE-4C95-A6BE-3087F9A5E797}"/>
            </a:ext>
          </a:extLst>
        </xdr:cNvPr>
        <xdr:cNvSpPr/>
      </xdr:nvSpPr>
      <xdr:spPr>
        <a:xfrm>
          <a:off x="10426700" y="1019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103903</xdr:rowOff>
    </xdr:from>
    <xdr:ext cx="469744" cy="259045"/>
    <xdr:sp macro="" textlink="">
      <xdr:nvSpPr>
        <xdr:cNvPr id="245" name="【体育館・プール】&#10;一人当たり面積該当値テキスト">
          <a:extLst>
            <a:ext uri="{FF2B5EF4-FFF2-40B4-BE49-F238E27FC236}">
              <a16:creationId xmlns:a16="http://schemas.microsoft.com/office/drawing/2014/main" id="{E3B47378-BC79-4AC0-87A9-D24A29ABE918}"/>
            </a:ext>
          </a:extLst>
        </xdr:cNvPr>
        <xdr:cNvSpPr txBox="1"/>
      </xdr:nvSpPr>
      <xdr:spPr>
        <a:xfrm>
          <a:off x="10515600" y="1004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94742</xdr:rowOff>
    </xdr:from>
    <xdr:to>
      <xdr:col>50</xdr:col>
      <xdr:colOff>165100</xdr:colOff>
      <xdr:row>60</xdr:row>
      <xdr:rowOff>24892</xdr:rowOff>
    </xdr:to>
    <xdr:sp macro="" textlink="">
      <xdr:nvSpPr>
        <xdr:cNvPr id="246" name="楕円 245">
          <a:extLst>
            <a:ext uri="{FF2B5EF4-FFF2-40B4-BE49-F238E27FC236}">
              <a16:creationId xmlns:a16="http://schemas.microsoft.com/office/drawing/2014/main" id="{068E188C-011D-4461-BC79-2B7DB0207ACA}"/>
            </a:ext>
          </a:extLst>
        </xdr:cNvPr>
        <xdr:cNvSpPr/>
      </xdr:nvSpPr>
      <xdr:spPr>
        <a:xfrm>
          <a:off x="9588500" y="1021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131826</xdr:rowOff>
    </xdr:from>
    <xdr:to>
      <xdr:col>55</xdr:col>
      <xdr:colOff>0</xdr:colOff>
      <xdr:row>59</xdr:row>
      <xdr:rowOff>145542</xdr:rowOff>
    </xdr:to>
    <xdr:cxnSp macro="">
      <xdr:nvCxnSpPr>
        <xdr:cNvPr id="247" name="直線コネクタ 246">
          <a:extLst>
            <a:ext uri="{FF2B5EF4-FFF2-40B4-BE49-F238E27FC236}">
              <a16:creationId xmlns:a16="http://schemas.microsoft.com/office/drawing/2014/main" id="{AE21667C-8766-4BAE-AAE9-B038D8A50D3B}"/>
            </a:ext>
          </a:extLst>
        </xdr:cNvPr>
        <xdr:cNvCxnSpPr/>
      </xdr:nvCxnSpPr>
      <xdr:spPr>
        <a:xfrm flipV="1">
          <a:off x="9639300" y="1024737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119126</xdr:rowOff>
    </xdr:from>
    <xdr:to>
      <xdr:col>46</xdr:col>
      <xdr:colOff>38100</xdr:colOff>
      <xdr:row>60</xdr:row>
      <xdr:rowOff>49276</xdr:rowOff>
    </xdr:to>
    <xdr:sp macro="" textlink="">
      <xdr:nvSpPr>
        <xdr:cNvPr id="248" name="楕円 247">
          <a:extLst>
            <a:ext uri="{FF2B5EF4-FFF2-40B4-BE49-F238E27FC236}">
              <a16:creationId xmlns:a16="http://schemas.microsoft.com/office/drawing/2014/main" id="{A411B4DD-61CF-4EFE-A6FE-DE06F2CF3E01}"/>
            </a:ext>
          </a:extLst>
        </xdr:cNvPr>
        <xdr:cNvSpPr/>
      </xdr:nvSpPr>
      <xdr:spPr>
        <a:xfrm>
          <a:off x="8699500" y="1023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145542</xdr:rowOff>
    </xdr:from>
    <xdr:to>
      <xdr:col>50</xdr:col>
      <xdr:colOff>114300</xdr:colOff>
      <xdr:row>59</xdr:row>
      <xdr:rowOff>169926</xdr:rowOff>
    </xdr:to>
    <xdr:cxnSp macro="">
      <xdr:nvCxnSpPr>
        <xdr:cNvPr id="249" name="直線コネクタ 248">
          <a:extLst>
            <a:ext uri="{FF2B5EF4-FFF2-40B4-BE49-F238E27FC236}">
              <a16:creationId xmlns:a16="http://schemas.microsoft.com/office/drawing/2014/main" id="{2891D242-1742-4B3F-8DFF-E9AE8B393019}"/>
            </a:ext>
          </a:extLst>
        </xdr:cNvPr>
        <xdr:cNvCxnSpPr/>
      </xdr:nvCxnSpPr>
      <xdr:spPr>
        <a:xfrm flipV="1">
          <a:off x="8750300" y="10261092"/>
          <a:ext cx="889000" cy="24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138938</xdr:rowOff>
    </xdr:from>
    <xdr:to>
      <xdr:col>41</xdr:col>
      <xdr:colOff>101600</xdr:colOff>
      <xdr:row>60</xdr:row>
      <xdr:rowOff>69088</xdr:rowOff>
    </xdr:to>
    <xdr:sp macro="" textlink="">
      <xdr:nvSpPr>
        <xdr:cNvPr id="250" name="楕円 249">
          <a:extLst>
            <a:ext uri="{FF2B5EF4-FFF2-40B4-BE49-F238E27FC236}">
              <a16:creationId xmlns:a16="http://schemas.microsoft.com/office/drawing/2014/main" id="{5ACCB2EB-0C59-472B-B24A-009D8BC2E730}"/>
            </a:ext>
          </a:extLst>
        </xdr:cNvPr>
        <xdr:cNvSpPr/>
      </xdr:nvSpPr>
      <xdr:spPr>
        <a:xfrm>
          <a:off x="7810500" y="1025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169926</xdr:rowOff>
    </xdr:from>
    <xdr:to>
      <xdr:col>45</xdr:col>
      <xdr:colOff>177800</xdr:colOff>
      <xdr:row>60</xdr:row>
      <xdr:rowOff>18288</xdr:rowOff>
    </xdr:to>
    <xdr:cxnSp macro="">
      <xdr:nvCxnSpPr>
        <xdr:cNvPr id="251" name="直線コネクタ 250">
          <a:extLst>
            <a:ext uri="{FF2B5EF4-FFF2-40B4-BE49-F238E27FC236}">
              <a16:creationId xmlns:a16="http://schemas.microsoft.com/office/drawing/2014/main" id="{475293A6-4363-4C35-B25F-58003E9B0EAE}"/>
            </a:ext>
          </a:extLst>
        </xdr:cNvPr>
        <xdr:cNvCxnSpPr/>
      </xdr:nvCxnSpPr>
      <xdr:spPr>
        <a:xfrm flipV="1">
          <a:off x="7861300" y="10285476"/>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151892</xdr:rowOff>
    </xdr:from>
    <xdr:to>
      <xdr:col>36</xdr:col>
      <xdr:colOff>165100</xdr:colOff>
      <xdr:row>60</xdr:row>
      <xdr:rowOff>82042</xdr:rowOff>
    </xdr:to>
    <xdr:sp macro="" textlink="">
      <xdr:nvSpPr>
        <xdr:cNvPr id="252" name="楕円 251">
          <a:extLst>
            <a:ext uri="{FF2B5EF4-FFF2-40B4-BE49-F238E27FC236}">
              <a16:creationId xmlns:a16="http://schemas.microsoft.com/office/drawing/2014/main" id="{A7493C6A-44B8-4501-8831-19290E1E224F}"/>
            </a:ext>
          </a:extLst>
        </xdr:cNvPr>
        <xdr:cNvSpPr/>
      </xdr:nvSpPr>
      <xdr:spPr>
        <a:xfrm>
          <a:off x="6921500" y="1026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18288</xdr:rowOff>
    </xdr:from>
    <xdr:to>
      <xdr:col>41</xdr:col>
      <xdr:colOff>50800</xdr:colOff>
      <xdr:row>60</xdr:row>
      <xdr:rowOff>31242</xdr:rowOff>
    </xdr:to>
    <xdr:cxnSp macro="">
      <xdr:nvCxnSpPr>
        <xdr:cNvPr id="253" name="直線コネクタ 252">
          <a:extLst>
            <a:ext uri="{FF2B5EF4-FFF2-40B4-BE49-F238E27FC236}">
              <a16:creationId xmlns:a16="http://schemas.microsoft.com/office/drawing/2014/main" id="{AAEB287C-1FE9-46BD-AC66-1616771BEE76}"/>
            </a:ext>
          </a:extLst>
        </xdr:cNvPr>
        <xdr:cNvCxnSpPr/>
      </xdr:nvCxnSpPr>
      <xdr:spPr>
        <a:xfrm flipV="1">
          <a:off x="6972300" y="10305288"/>
          <a:ext cx="8890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F7613ECA-490D-427C-965B-F6984E22F191}"/>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4BE29186-854C-4AA6-84F9-02348E66FE7B}"/>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AA412649-7EA8-4C1B-A11B-57B2254B6AB2}"/>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257" name="n_4aveValue【体育館・プール】&#10;一人当たり面積">
          <a:extLst>
            <a:ext uri="{FF2B5EF4-FFF2-40B4-BE49-F238E27FC236}">
              <a16:creationId xmlns:a16="http://schemas.microsoft.com/office/drawing/2014/main" id="{369905FF-F6A2-4263-AE73-6E2C0404B677}"/>
            </a:ext>
          </a:extLst>
        </xdr:cNvPr>
        <xdr:cNvSpPr txBox="1"/>
      </xdr:nvSpPr>
      <xdr:spPr>
        <a:xfrm>
          <a:off x="6737427" y="107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41419</xdr:rowOff>
    </xdr:from>
    <xdr:ext cx="469744" cy="259045"/>
    <xdr:sp macro="" textlink="">
      <xdr:nvSpPr>
        <xdr:cNvPr id="258" name="n_1mainValue【体育館・プール】&#10;一人当たり面積">
          <a:extLst>
            <a:ext uri="{FF2B5EF4-FFF2-40B4-BE49-F238E27FC236}">
              <a16:creationId xmlns:a16="http://schemas.microsoft.com/office/drawing/2014/main" id="{F2D20D2E-20D4-4CF1-AE5E-AF8282717FFA}"/>
            </a:ext>
          </a:extLst>
        </xdr:cNvPr>
        <xdr:cNvSpPr txBox="1"/>
      </xdr:nvSpPr>
      <xdr:spPr>
        <a:xfrm>
          <a:off x="9391727" y="998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65803</xdr:rowOff>
    </xdr:from>
    <xdr:ext cx="469744" cy="259045"/>
    <xdr:sp macro="" textlink="">
      <xdr:nvSpPr>
        <xdr:cNvPr id="259" name="n_2mainValue【体育館・プール】&#10;一人当たり面積">
          <a:extLst>
            <a:ext uri="{FF2B5EF4-FFF2-40B4-BE49-F238E27FC236}">
              <a16:creationId xmlns:a16="http://schemas.microsoft.com/office/drawing/2014/main" id="{F80E875D-1C0D-4798-919C-4D7FAD8C7FFB}"/>
            </a:ext>
          </a:extLst>
        </xdr:cNvPr>
        <xdr:cNvSpPr txBox="1"/>
      </xdr:nvSpPr>
      <xdr:spPr>
        <a:xfrm>
          <a:off x="8515427" y="1000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85615</xdr:rowOff>
    </xdr:from>
    <xdr:ext cx="469744" cy="259045"/>
    <xdr:sp macro="" textlink="">
      <xdr:nvSpPr>
        <xdr:cNvPr id="260" name="n_3mainValue【体育館・プール】&#10;一人当たり面積">
          <a:extLst>
            <a:ext uri="{FF2B5EF4-FFF2-40B4-BE49-F238E27FC236}">
              <a16:creationId xmlns:a16="http://schemas.microsoft.com/office/drawing/2014/main" id="{10ED9D91-DBBF-4E30-B5E4-AFDC0B327A9F}"/>
            </a:ext>
          </a:extLst>
        </xdr:cNvPr>
        <xdr:cNvSpPr txBox="1"/>
      </xdr:nvSpPr>
      <xdr:spPr>
        <a:xfrm>
          <a:off x="7626427" y="1002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98569</xdr:rowOff>
    </xdr:from>
    <xdr:ext cx="469744" cy="259045"/>
    <xdr:sp macro="" textlink="">
      <xdr:nvSpPr>
        <xdr:cNvPr id="261" name="n_4mainValue【体育館・プール】&#10;一人当たり面積">
          <a:extLst>
            <a:ext uri="{FF2B5EF4-FFF2-40B4-BE49-F238E27FC236}">
              <a16:creationId xmlns:a16="http://schemas.microsoft.com/office/drawing/2014/main" id="{94511794-872E-47B8-B107-56E06A99C8EB}"/>
            </a:ext>
          </a:extLst>
        </xdr:cNvPr>
        <xdr:cNvSpPr txBox="1"/>
      </xdr:nvSpPr>
      <xdr:spPr>
        <a:xfrm>
          <a:off x="6737427" y="1004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9FC0DCD-7E5E-4AF3-B0ED-9159AEF8F04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9412AD1D-AB05-4990-9A9E-09616E40485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3FE6196-D08C-4AE7-9FE9-C40655C38C3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9E70245-16F1-4F86-BEE9-6AC0617DFE9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FDA77EA-2431-4DE6-92B8-A033720AD69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79E63EE-E120-4B1A-8FF1-EB253D40A69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F0BECD8-6BFB-4E40-A2BE-B1A5AE4ECD9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6C27997-A4B2-4677-828D-8753C4D49E6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AD5EF15-DDAD-4F54-BF50-86479CD2B99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BF942C83-4FC3-49C8-B8D0-853C42198B4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41D26A1-01B5-429E-969B-F9A070F001A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4E1B9C5A-4021-4C26-BC6C-187A78F407F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B1FFFF88-87D8-479A-8758-90271A792F63}"/>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40CFFBF1-C841-41B6-BBA8-84FB51C3869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12DF76AC-099A-43B4-9C65-EBC481828BB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54A58929-82AE-4DF4-AC7F-02F367E56613}"/>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5BC40A0-1F82-42E3-8147-A43966C4AAF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E5200CFB-0055-48BF-93A8-5B07187F5F5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E291B7F6-13DD-4390-AC95-FEC68978157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886D4B5A-E5AF-44E8-B9FA-332C29BAC8AC}"/>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7BD53BF2-6D34-4E1E-B2BB-55CEB3BF093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661AFE63-3410-4F9D-8AAD-5CF5E8992FA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82BC613-1086-4EA4-837C-0E3F60DC788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D1A26A67-BB5D-4CD9-ADDA-A15FA80EE3D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134AF2B9-F218-4439-A34A-F16BAFC920FB}"/>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6A43747F-70D2-4D4F-ACE0-D041B769770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34A9A691-8708-4BB7-85CA-92B383F0F9D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7D211956-F5B8-4753-AC30-5147BD5074A4}"/>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3113B880-02BC-47A7-8204-257C43C4A0E4}"/>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A186EDE8-62DD-4368-9259-423C6114213A}"/>
            </a:ext>
          </a:extLst>
        </xdr:cNvPr>
        <xdr:cNvSpPr txBox="1"/>
      </xdr:nvSpPr>
      <xdr:spPr>
        <a:xfrm>
          <a:off x="467360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DDF97513-CC99-4517-AF71-C85CADD29ADB}"/>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0FFBFD04-2C6C-493A-8D3D-5C56BC0DE5DF}"/>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14B56FDA-0F60-467E-A76D-1870D69546A0}"/>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C905430E-80C2-490E-A48E-D0664E703D76}"/>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CED46C63-6E6F-425E-9249-5BE16CBE4582}"/>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AEC6B21-14FE-4674-9A27-6FB31D0AD52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A646ED2-63D1-4784-B16B-FAD3A953621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F151D20-3A96-4A55-9429-C5EB4B09C43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A9E403E-54D0-45BB-BF96-89EEDCED7C5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16EA1BB-8F4C-4F31-B4DE-0A62A860B7F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111125</xdr:rowOff>
    </xdr:from>
    <xdr:to>
      <xdr:col>24</xdr:col>
      <xdr:colOff>114300</xdr:colOff>
      <xdr:row>82</xdr:row>
      <xdr:rowOff>41275</xdr:rowOff>
    </xdr:to>
    <xdr:sp macro="" textlink="">
      <xdr:nvSpPr>
        <xdr:cNvPr id="302" name="楕円 301">
          <a:extLst>
            <a:ext uri="{FF2B5EF4-FFF2-40B4-BE49-F238E27FC236}">
              <a16:creationId xmlns:a16="http://schemas.microsoft.com/office/drawing/2014/main" id="{4CF88631-4733-4EF5-BDF2-2A4BA2238245}"/>
            </a:ext>
          </a:extLst>
        </xdr:cNvPr>
        <xdr:cNvSpPr/>
      </xdr:nvSpPr>
      <xdr:spPr>
        <a:xfrm>
          <a:off x="45847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134002</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7D3B8F74-7682-426F-867B-C8A824B62EB3}"/>
            </a:ext>
          </a:extLst>
        </xdr:cNvPr>
        <xdr:cNvSpPr txBox="1"/>
      </xdr:nvSpPr>
      <xdr:spPr>
        <a:xfrm>
          <a:off x="4673600"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78739</xdr:rowOff>
    </xdr:from>
    <xdr:to>
      <xdr:col>20</xdr:col>
      <xdr:colOff>38100</xdr:colOff>
      <xdr:row>82</xdr:row>
      <xdr:rowOff>8889</xdr:rowOff>
    </xdr:to>
    <xdr:sp macro="" textlink="">
      <xdr:nvSpPr>
        <xdr:cNvPr id="304" name="楕円 303">
          <a:extLst>
            <a:ext uri="{FF2B5EF4-FFF2-40B4-BE49-F238E27FC236}">
              <a16:creationId xmlns:a16="http://schemas.microsoft.com/office/drawing/2014/main" id="{FC9508E0-4AE6-4A3F-AB08-B3A0B33202F8}"/>
            </a:ext>
          </a:extLst>
        </xdr:cNvPr>
        <xdr:cNvSpPr/>
      </xdr:nvSpPr>
      <xdr:spPr>
        <a:xfrm>
          <a:off x="3746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129539</xdr:rowOff>
    </xdr:from>
    <xdr:to>
      <xdr:col>24</xdr:col>
      <xdr:colOff>63500</xdr:colOff>
      <xdr:row>81</xdr:row>
      <xdr:rowOff>161925</xdr:rowOff>
    </xdr:to>
    <xdr:cxnSp macro="">
      <xdr:nvCxnSpPr>
        <xdr:cNvPr id="305" name="直線コネクタ 304">
          <a:extLst>
            <a:ext uri="{FF2B5EF4-FFF2-40B4-BE49-F238E27FC236}">
              <a16:creationId xmlns:a16="http://schemas.microsoft.com/office/drawing/2014/main" id="{CB7AC261-9DB8-4148-9C3B-A92A974FD55A}"/>
            </a:ext>
          </a:extLst>
        </xdr:cNvPr>
        <xdr:cNvCxnSpPr/>
      </xdr:nvCxnSpPr>
      <xdr:spPr>
        <a:xfrm>
          <a:off x="3797300" y="14016989"/>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36830</xdr:rowOff>
    </xdr:from>
    <xdr:to>
      <xdr:col>15</xdr:col>
      <xdr:colOff>101600</xdr:colOff>
      <xdr:row>81</xdr:row>
      <xdr:rowOff>138430</xdr:rowOff>
    </xdr:to>
    <xdr:sp macro="" textlink="">
      <xdr:nvSpPr>
        <xdr:cNvPr id="306" name="楕円 305">
          <a:extLst>
            <a:ext uri="{FF2B5EF4-FFF2-40B4-BE49-F238E27FC236}">
              <a16:creationId xmlns:a16="http://schemas.microsoft.com/office/drawing/2014/main" id="{AE476B3A-929F-4A65-927B-622D4C81B7C4}"/>
            </a:ext>
          </a:extLst>
        </xdr:cNvPr>
        <xdr:cNvSpPr/>
      </xdr:nvSpPr>
      <xdr:spPr>
        <a:xfrm>
          <a:off x="2857500" y="139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87630</xdr:rowOff>
    </xdr:from>
    <xdr:to>
      <xdr:col>19</xdr:col>
      <xdr:colOff>177800</xdr:colOff>
      <xdr:row>81</xdr:row>
      <xdr:rowOff>129539</xdr:rowOff>
    </xdr:to>
    <xdr:cxnSp macro="">
      <xdr:nvCxnSpPr>
        <xdr:cNvPr id="307" name="直線コネクタ 306">
          <a:extLst>
            <a:ext uri="{FF2B5EF4-FFF2-40B4-BE49-F238E27FC236}">
              <a16:creationId xmlns:a16="http://schemas.microsoft.com/office/drawing/2014/main" id="{A3158AB9-72F9-4AAC-8572-B4AFB8E7D7BF}"/>
            </a:ext>
          </a:extLst>
        </xdr:cNvPr>
        <xdr:cNvCxnSpPr/>
      </xdr:nvCxnSpPr>
      <xdr:spPr>
        <a:xfrm>
          <a:off x="2908300" y="139750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132080</xdr:rowOff>
    </xdr:from>
    <xdr:to>
      <xdr:col>10</xdr:col>
      <xdr:colOff>165100</xdr:colOff>
      <xdr:row>81</xdr:row>
      <xdr:rowOff>62230</xdr:rowOff>
    </xdr:to>
    <xdr:sp macro="" textlink="">
      <xdr:nvSpPr>
        <xdr:cNvPr id="308" name="楕円 307">
          <a:extLst>
            <a:ext uri="{FF2B5EF4-FFF2-40B4-BE49-F238E27FC236}">
              <a16:creationId xmlns:a16="http://schemas.microsoft.com/office/drawing/2014/main" id="{2A93C976-2246-4955-9D89-E70BE3DC8F8E}"/>
            </a:ext>
          </a:extLst>
        </xdr:cNvPr>
        <xdr:cNvSpPr/>
      </xdr:nvSpPr>
      <xdr:spPr>
        <a:xfrm>
          <a:off x="1968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11430</xdr:rowOff>
    </xdr:from>
    <xdr:to>
      <xdr:col>15</xdr:col>
      <xdr:colOff>50800</xdr:colOff>
      <xdr:row>81</xdr:row>
      <xdr:rowOff>87630</xdr:rowOff>
    </xdr:to>
    <xdr:cxnSp macro="">
      <xdr:nvCxnSpPr>
        <xdr:cNvPr id="309" name="直線コネクタ 308">
          <a:extLst>
            <a:ext uri="{FF2B5EF4-FFF2-40B4-BE49-F238E27FC236}">
              <a16:creationId xmlns:a16="http://schemas.microsoft.com/office/drawing/2014/main" id="{273C24E6-6456-4581-89F0-634128114A06}"/>
            </a:ext>
          </a:extLst>
        </xdr:cNvPr>
        <xdr:cNvCxnSpPr/>
      </xdr:nvCxnSpPr>
      <xdr:spPr>
        <a:xfrm>
          <a:off x="2019300" y="138988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132080</xdr:rowOff>
    </xdr:from>
    <xdr:to>
      <xdr:col>6</xdr:col>
      <xdr:colOff>38100</xdr:colOff>
      <xdr:row>81</xdr:row>
      <xdr:rowOff>62230</xdr:rowOff>
    </xdr:to>
    <xdr:sp macro="" textlink="">
      <xdr:nvSpPr>
        <xdr:cNvPr id="310" name="楕円 309">
          <a:extLst>
            <a:ext uri="{FF2B5EF4-FFF2-40B4-BE49-F238E27FC236}">
              <a16:creationId xmlns:a16="http://schemas.microsoft.com/office/drawing/2014/main" id="{A4646839-CD27-488E-9081-CEA76FFFE7D0}"/>
            </a:ext>
          </a:extLst>
        </xdr:cNvPr>
        <xdr:cNvSpPr/>
      </xdr:nvSpPr>
      <xdr:spPr>
        <a:xfrm>
          <a:off x="1079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11430</xdr:rowOff>
    </xdr:from>
    <xdr:to>
      <xdr:col>10</xdr:col>
      <xdr:colOff>114300</xdr:colOff>
      <xdr:row>81</xdr:row>
      <xdr:rowOff>11430</xdr:rowOff>
    </xdr:to>
    <xdr:cxnSp macro="">
      <xdr:nvCxnSpPr>
        <xdr:cNvPr id="311" name="直線コネクタ 310">
          <a:extLst>
            <a:ext uri="{FF2B5EF4-FFF2-40B4-BE49-F238E27FC236}">
              <a16:creationId xmlns:a16="http://schemas.microsoft.com/office/drawing/2014/main" id="{0FD965D4-0C90-47B6-A279-E4438EC4143E}"/>
            </a:ext>
          </a:extLst>
        </xdr:cNvPr>
        <xdr:cNvCxnSpPr/>
      </xdr:nvCxnSpPr>
      <xdr:spPr>
        <a:xfrm>
          <a:off x="1130300" y="138988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81932</xdr:rowOff>
    </xdr:from>
    <xdr:ext cx="405111" cy="259045"/>
    <xdr:sp macro="" textlink="">
      <xdr:nvSpPr>
        <xdr:cNvPr id="312" name="n_1aveValue【福祉施設】&#10;有形固定資産減価償却率">
          <a:extLst>
            <a:ext uri="{FF2B5EF4-FFF2-40B4-BE49-F238E27FC236}">
              <a16:creationId xmlns:a16="http://schemas.microsoft.com/office/drawing/2014/main" id="{FCAF1D4C-7C47-449F-B279-66091F533162}"/>
            </a:ext>
          </a:extLst>
        </xdr:cNvPr>
        <xdr:cNvSpPr txBox="1"/>
      </xdr:nvSpPr>
      <xdr:spPr>
        <a:xfrm>
          <a:off x="3582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313" name="n_2aveValue【福祉施設】&#10;有形固定資産減価償却率">
          <a:extLst>
            <a:ext uri="{FF2B5EF4-FFF2-40B4-BE49-F238E27FC236}">
              <a16:creationId xmlns:a16="http://schemas.microsoft.com/office/drawing/2014/main" id="{85EE2A8C-17DF-4F8C-BF81-7E3CD982DCC4}"/>
            </a:ext>
          </a:extLst>
        </xdr:cNvPr>
        <xdr:cNvSpPr txBox="1"/>
      </xdr:nvSpPr>
      <xdr:spPr>
        <a:xfrm>
          <a:off x="2705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70502</xdr:rowOff>
    </xdr:from>
    <xdr:ext cx="405111" cy="259045"/>
    <xdr:sp macro="" textlink="">
      <xdr:nvSpPr>
        <xdr:cNvPr id="314" name="n_3aveValue【福祉施設】&#10;有形固定資産減価償却率">
          <a:extLst>
            <a:ext uri="{FF2B5EF4-FFF2-40B4-BE49-F238E27FC236}">
              <a16:creationId xmlns:a16="http://schemas.microsoft.com/office/drawing/2014/main" id="{7500C09B-E1DA-40D7-A542-D51E4AF72893}"/>
            </a:ext>
          </a:extLst>
        </xdr:cNvPr>
        <xdr:cNvSpPr txBox="1"/>
      </xdr:nvSpPr>
      <xdr:spPr>
        <a:xfrm>
          <a:off x="1816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315" name="n_4aveValue【福祉施設】&#10;有形固定資産減価償却率">
          <a:extLst>
            <a:ext uri="{FF2B5EF4-FFF2-40B4-BE49-F238E27FC236}">
              <a16:creationId xmlns:a16="http://schemas.microsoft.com/office/drawing/2014/main" id="{9A32548D-A68E-4211-9756-7CC3ECCD388F}"/>
            </a:ext>
          </a:extLst>
        </xdr:cNvPr>
        <xdr:cNvSpPr txBox="1"/>
      </xdr:nvSpPr>
      <xdr:spPr>
        <a:xfrm>
          <a:off x="927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25416</xdr:rowOff>
    </xdr:from>
    <xdr:ext cx="405111" cy="259045"/>
    <xdr:sp macro="" textlink="">
      <xdr:nvSpPr>
        <xdr:cNvPr id="316" name="n_1mainValue【福祉施設】&#10;有形固定資産減価償却率">
          <a:extLst>
            <a:ext uri="{FF2B5EF4-FFF2-40B4-BE49-F238E27FC236}">
              <a16:creationId xmlns:a16="http://schemas.microsoft.com/office/drawing/2014/main" id="{FEE6DA49-C5DB-4895-834C-B8399F7BD492}"/>
            </a:ext>
          </a:extLst>
        </xdr:cNvPr>
        <xdr:cNvSpPr txBox="1"/>
      </xdr:nvSpPr>
      <xdr:spPr>
        <a:xfrm>
          <a:off x="35820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154957</xdr:rowOff>
    </xdr:from>
    <xdr:ext cx="405111" cy="259045"/>
    <xdr:sp macro="" textlink="">
      <xdr:nvSpPr>
        <xdr:cNvPr id="317" name="n_2mainValue【福祉施設】&#10;有形固定資産減価償却率">
          <a:extLst>
            <a:ext uri="{FF2B5EF4-FFF2-40B4-BE49-F238E27FC236}">
              <a16:creationId xmlns:a16="http://schemas.microsoft.com/office/drawing/2014/main" id="{80F6E162-147C-41A8-A884-C0D3F645E231}"/>
            </a:ext>
          </a:extLst>
        </xdr:cNvPr>
        <xdr:cNvSpPr txBox="1"/>
      </xdr:nvSpPr>
      <xdr:spPr>
        <a:xfrm>
          <a:off x="27057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78757</xdr:rowOff>
    </xdr:from>
    <xdr:ext cx="405111" cy="259045"/>
    <xdr:sp macro="" textlink="">
      <xdr:nvSpPr>
        <xdr:cNvPr id="318" name="n_3mainValue【福祉施設】&#10;有形固定資産減価償却率">
          <a:extLst>
            <a:ext uri="{FF2B5EF4-FFF2-40B4-BE49-F238E27FC236}">
              <a16:creationId xmlns:a16="http://schemas.microsoft.com/office/drawing/2014/main" id="{31754E21-E88D-49E4-9322-050FB509D5D7}"/>
            </a:ext>
          </a:extLst>
        </xdr:cNvPr>
        <xdr:cNvSpPr txBox="1"/>
      </xdr:nvSpPr>
      <xdr:spPr>
        <a:xfrm>
          <a:off x="1816744" y="1362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78757</xdr:rowOff>
    </xdr:from>
    <xdr:ext cx="405111" cy="259045"/>
    <xdr:sp macro="" textlink="">
      <xdr:nvSpPr>
        <xdr:cNvPr id="319" name="n_4mainValue【福祉施設】&#10;有形固定資産減価償却率">
          <a:extLst>
            <a:ext uri="{FF2B5EF4-FFF2-40B4-BE49-F238E27FC236}">
              <a16:creationId xmlns:a16="http://schemas.microsoft.com/office/drawing/2014/main" id="{7401F794-68DD-44BB-B1D8-012ACB643797}"/>
            </a:ext>
          </a:extLst>
        </xdr:cNvPr>
        <xdr:cNvSpPr txBox="1"/>
      </xdr:nvSpPr>
      <xdr:spPr>
        <a:xfrm>
          <a:off x="927744" y="1362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9B4EA76E-214A-4DAB-9AFA-8DBC42D0E3A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9D18407-BF8A-4C31-9B50-CF2F94296FD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695CE30E-31DC-493C-9E63-B48FB445867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11F67197-05BF-46FE-B635-2AF76E3EC26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D6B435B5-751B-404D-AB53-8CBF27B2706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4C24E97F-C82B-4A23-910A-AC8FDC2DEE6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B791FE59-9B79-487E-9095-22198A310B3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419767F0-0B40-45FB-A701-74666BA9EE6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7D7DFF74-E33E-41C9-BF30-100D3FFD7D5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112AE7F-46F2-494B-A5D0-77E6E9A9CA1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C40B5D07-5D63-4A4D-A81C-32EE4EA15D7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C34F5CA5-BF4B-4248-A23D-2D232790F04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55008DAA-5186-4209-B528-8EEC48EC026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17105E0F-2F5A-4716-BAFB-A8BE9F69BFE8}"/>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F6617E41-D8F9-46F1-B0DB-6CE4F156990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34EC80B8-156F-41BB-99B9-CAE092FD0FD4}"/>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C107AAC2-49E4-476F-9427-C16E17CBF0C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39065A7D-4B8F-4F84-A35D-24158B1923A8}"/>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5696F779-A79F-4484-98ED-B72D9F97583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A573D1E4-B0E7-4774-901D-E7E78CD2FF22}"/>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3BEFA3D-3860-475A-B18F-EA5762DAD30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6675166C-D1AD-4870-A0EC-967076E9029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ECDCB43-E304-4537-B020-E972A7D7B2C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434CF274-BA5C-4B6A-8031-62740E786C12}"/>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7943208D-00CC-48C7-9FDF-E71E1C4EAF54}"/>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9EAFFEBD-89F3-4242-A2D6-0283879B6011}"/>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03F438B2-D8D6-4341-A49F-0C4D0665CE39}"/>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BA2464FE-69D2-4509-9548-9A2FEB7CF520}"/>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CC397C49-857A-406C-9AC0-3CE4784DA0F7}"/>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10C57134-0C6E-4D3D-B1C9-00864E5ED594}"/>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C471FB95-3C77-4D7B-ABA9-CD5ACD99CD87}"/>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C2B0B07E-116A-4A2E-9B4A-8539F100781F}"/>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E4DB2789-FBB2-4E6A-B8DC-54A59E11791B}"/>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DA915585-C1B1-4BB0-A515-9470A0C842A1}"/>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1BC2612-7EA1-4B9D-9AA4-2BD86BA9DE5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0703410-ED1F-43F9-B9CF-B6C8F624EEE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EB04E57-D85D-451B-984B-02AC04196F2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4C1B618-2631-4578-A094-E1EAE021357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E23893A-C958-40D7-809A-B47A4062DCD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23648</xdr:rowOff>
    </xdr:from>
    <xdr:to>
      <xdr:col>55</xdr:col>
      <xdr:colOff>50800</xdr:colOff>
      <xdr:row>86</xdr:row>
      <xdr:rowOff>125248</xdr:rowOff>
    </xdr:to>
    <xdr:sp macro="" textlink="">
      <xdr:nvSpPr>
        <xdr:cNvPr id="359" name="楕円 358">
          <a:extLst>
            <a:ext uri="{FF2B5EF4-FFF2-40B4-BE49-F238E27FC236}">
              <a16:creationId xmlns:a16="http://schemas.microsoft.com/office/drawing/2014/main" id="{6C814EDD-F6DC-4B88-8079-FAAEFA3E33DA}"/>
            </a:ext>
          </a:extLst>
        </xdr:cNvPr>
        <xdr:cNvSpPr/>
      </xdr:nvSpPr>
      <xdr:spPr>
        <a:xfrm>
          <a:off x="10426700" y="1476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141254</xdr:rowOff>
    </xdr:from>
    <xdr:ext cx="469744" cy="259045"/>
    <xdr:sp macro="" textlink="">
      <xdr:nvSpPr>
        <xdr:cNvPr id="360" name="【福祉施設】&#10;一人当たり面積該当値テキスト">
          <a:extLst>
            <a:ext uri="{FF2B5EF4-FFF2-40B4-BE49-F238E27FC236}">
              <a16:creationId xmlns:a16="http://schemas.microsoft.com/office/drawing/2014/main" id="{B7EEF04A-1E1D-47CB-9A1D-CBDB84446870}"/>
            </a:ext>
          </a:extLst>
        </xdr:cNvPr>
        <xdr:cNvSpPr txBox="1"/>
      </xdr:nvSpPr>
      <xdr:spPr>
        <a:xfrm>
          <a:off x="10515600" y="1471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24295</xdr:rowOff>
    </xdr:from>
    <xdr:to>
      <xdr:col>50</xdr:col>
      <xdr:colOff>165100</xdr:colOff>
      <xdr:row>86</xdr:row>
      <xdr:rowOff>125895</xdr:rowOff>
    </xdr:to>
    <xdr:sp macro="" textlink="">
      <xdr:nvSpPr>
        <xdr:cNvPr id="361" name="楕円 360">
          <a:extLst>
            <a:ext uri="{FF2B5EF4-FFF2-40B4-BE49-F238E27FC236}">
              <a16:creationId xmlns:a16="http://schemas.microsoft.com/office/drawing/2014/main" id="{99F7F733-2551-4176-9FFF-4906A5036B51}"/>
            </a:ext>
          </a:extLst>
        </xdr:cNvPr>
        <xdr:cNvSpPr/>
      </xdr:nvSpPr>
      <xdr:spPr>
        <a:xfrm>
          <a:off x="9588500" y="14768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74448</xdr:rowOff>
    </xdr:from>
    <xdr:to>
      <xdr:col>55</xdr:col>
      <xdr:colOff>0</xdr:colOff>
      <xdr:row>86</xdr:row>
      <xdr:rowOff>75095</xdr:rowOff>
    </xdr:to>
    <xdr:cxnSp macro="">
      <xdr:nvCxnSpPr>
        <xdr:cNvPr id="362" name="直線コネクタ 361">
          <a:extLst>
            <a:ext uri="{FF2B5EF4-FFF2-40B4-BE49-F238E27FC236}">
              <a16:creationId xmlns:a16="http://schemas.microsoft.com/office/drawing/2014/main" id="{1E656204-75F9-4258-AEF4-9DF1FD430286}"/>
            </a:ext>
          </a:extLst>
        </xdr:cNvPr>
        <xdr:cNvCxnSpPr/>
      </xdr:nvCxnSpPr>
      <xdr:spPr>
        <a:xfrm flipV="1">
          <a:off x="9639300" y="14819148"/>
          <a:ext cx="838200" cy="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25172</xdr:rowOff>
    </xdr:from>
    <xdr:to>
      <xdr:col>46</xdr:col>
      <xdr:colOff>38100</xdr:colOff>
      <xdr:row>86</xdr:row>
      <xdr:rowOff>126772</xdr:rowOff>
    </xdr:to>
    <xdr:sp macro="" textlink="">
      <xdr:nvSpPr>
        <xdr:cNvPr id="363" name="楕円 362">
          <a:extLst>
            <a:ext uri="{FF2B5EF4-FFF2-40B4-BE49-F238E27FC236}">
              <a16:creationId xmlns:a16="http://schemas.microsoft.com/office/drawing/2014/main" id="{6E5EC0F1-4FA9-4F0F-B8A9-C06F902665B4}"/>
            </a:ext>
          </a:extLst>
        </xdr:cNvPr>
        <xdr:cNvSpPr/>
      </xdr:nvSpPr>
      <xdr:spPr>
        <a:xfrm>
          <a:off x="8699500" y="1476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75095</xdr:rowOff>
    </xdr:from>
    <xdr:to>
      <xdr:col>50</xdr:col>
      <xdr:colOff>114300</xdr:colOff>
      <xdr:row>86</xdr:row>
      <xdr:rowOff>75972</xdr:rowOff>
    </xdr:to>
    <xdr:cxnSp macro="">
      <xdr:nvCxnSpPr>
        <xdr:cNvPr id="364" name="直線コネクタ 363">
          <a:extLst>
            <a:ext uri="{FF2B5EF4-FFF2-40B4-BE49-F238E27FC236}">
              <a16:creationId xmlns:a16="http://schemas.microsoft.com/office/drawing/2014/main" id="{CD70E5DB-B93F-44EA-8825-6D33FEA6012E}"/>
            </a:ext>
          </a:extLst>
        </xdr:cNvPr>
        <xdr:cNvCxnSpPr/>
      </xdr:nvCxnSpPr>
      <xdr:spPr>
        <a:xfrm flipV="1">
          <a:off x="8750300" y="14819795"/>
          <a:ext cx="889000" cy="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26163</xdr:rowOff>
    </xdr:from>
    <xdr:to>
      <xdr:col>41</xdr:col>
      <xdr:colOff>101600</xdr:colOff>
      <xdr:row>86</xdr:row>
      <xdr:rowOff>127763</xdr:rowOff>
    </xdr:to>
    <xdr:sp macro="" textlink="">
      <xdr:nvSpPr>
        <xdr:cNvPr id="365" name="楕円 364">
          <a:extLst>
            <a:ext uri="{FF2B5EF4-FFF2-40B4-BE49-F238E27FC236}">
              <a16:creationId xmlns:a16="http://schemas.microsoft.com/office/drawing/2014/main" id="{6BDDAF57-E7E3-4BD1-A888-E709A97AB94A}"/>
            </a:ext>
          </a:extLst>
        </xdr:cNvPr>
        <xdr:cNvSpPr/>
      </xdr:nvSpPr>
      <xdr:spPr>
        <a:xfrm>
          <a:off x="7810500" y="1477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75972</xdr:rowOff>
    </xdr:from>
    <xdr:to>
      <xdr:col>45</xdr:col>
      <xdr:colOff>177800</xdr:colOff>
      <xdr:row>86</xdr:row>
      <xdr:rowOff>76963</xdr:rowOff>
    </xdr:to>
    <xdr:cxnSp macro="">
      <xdr:nvCxnSpPr>
        <xdr:cNvPr id="366" name="直線コネクタ 365">
          <a:extLst>
            <a:ext uri="{FF2B5EF4-FFF2-40B4-BE49-F238E27FC236}">
              <a16:creationId xmlns:a16="http://schemas.microsoft.com/office/drawing/2014/main" id="{91DF51A6-8708-4684-9FBB-ACC3210EA976}"/>
            </a:ext>
          </a:extLst>
        </xdr:cNvPr>
        <xdr:cNvCxnSpPr/>
      </xdr:nvCxnSpPr>
      <xdr:spPr>
        <a:xfrm flipV="1">
          <a:off x="7861300" y="14820672"/>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26772</xdr:rowOff>
    </xdr:from>
    <xdr:to>
      <xdr:col>36</xdr:col>
      <xdr:colOff>165100</xdr:colOff>
      <xdr:row>86</xdr:row>
      <xdr:rowOff>128372</xdr:rowOff>
    </xdr:to>
    <xdr:sp macro="" textlink="">
      <xdr:nvSpPr>
        <xdr:cNvPr id="367" name="楕円 366">
          <a:extLst>
            <a:ext uri="{FF2B5EF4-FFF2-40B4-BE49-F238E27FC236}">
              <a16:creationId xmlns:a16="http://schemas.microsoft.com/office/drawing/2014/main" id="{D68588E7-C93D-4A80-A0C1-0CC10A8A8255}"/>
            </a:ext>
          </a:extLst>
        </xdr:cNvPr>
        <xdr:cNvSpPr/>
      </xdr:nvSpPr>
      <xdr:spPr>
        <a:xfrm>
          <a:off x="6921500" y="1477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76963</xdr:rowOff>
    </xdr:from>
    <xdr:to>
      <xdr:col>41</xdr:col>
      <xdr:colOff>50800</xdr:colOff>
      <xdr:row>86</xdr:row>
      <xdr:rowOff>77572</xdr:rowOff>
    </xdr:to>
    <xdr:cxnSp macro="">
      <xdr:nvCxnSpPr>
        <xdr:cNvPr id="368" name="直線コネクタ 367">
          <a:extLst>
            <a:ext uri="{FF2B5EF4-FFF2-40B4-BE49-F238E27FC236}">
              <a16:creationId xmlns:a16="http://schemas.microsoft.com/office/drawing/2014/main" id="{6F3C6185-D2D3-4708-B206-E7D2D4BAD321}"/>
            </a:ext>
          </a:extLst>
        </xdr:cNvPr>
        <xdr:cNvCxnSpPr/>
      </xdr:nvCxnSpPr>
      <xdr:spPr>
        <a:xfrm flipV="1">
          <a:off x="6972300" y="14821663"/>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146321</xdr:rowOff>
    </xdr:from>
    <xdr:ext cx="469744" cy="259045"/>
    <xdr:sp macro="" textlink="">
      <xdr:nvSpPr>
        <xdr:cNvPr id="369" name="n_1aveValue【福祉施設】&#10;一人当たり面積">
          <a:extLst>
            <a:ext uri="{FF2B5EF4-FFF2-40B4-BE49-F238E27FC236}">
              <a16:creationId xmlns:a16="http://schemas.microsoft.com/office/drawing/2014/main" id="{FAD96AE0-2464-4A2E-ADE2-001E565B4F76}"/>
            </a:ext>
          </a:extLst>
        </xdr:cNvPr>
        <xdr:cNvSpPr txBox="1"/>
      </xdr:nvSpPr>
      <xdr:spPr>
        <a:xfrm>
          <a:off x="9391727" y="148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370" name="n_2aveValue【福祉施設】&#10;一人当たり面積">
          <a:extLst>
            <a:ext uri="{FF2B5EF4-FFF2-40B4-BE49-F238E27FC236}">
              <a16:creationId xmlns:a16="http://schemas.microsoft.com/office/drawing/2014/main" id="{51504C0C-02DD-4C7B-95C7-882E3DA2B528}"/>
            </a:ext>
          </a:extLst>
        </xdr:cNvPr>
        <xdr:cNvSpPr txBox="1"/>
      </xdr:nvSpPr>
      <xdr:spPr>
        <a:xfrm>
          <a:off x="8515427" y="1489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371" name="n_3aveValue【福祉施設】&#10;一人当たり面積">
          <a:extLst>
            <a:ext uri="{FF2B5EF4-FFF2-40B4-BE49-F238E27FC236}">
              <a16:creationId xmlns:a16="http://schemas.microsoft.com/office/drawing/2014/main" id="{F7405DF7-F323-44E8-A84F-D368554D6F93}"/>
            </a:ext>
          </a:extLst>
        </xdr:cNvPr>
        <xdr:cNvSpPr txBox="1"/>
      </xdr:nvSpPr>
      <xdr:spPr>
        <a:xfrm>
          <a:off x="7626427" y="1489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372" name="n_4aveValue【福祉施設】&#10;一人当たり面積">
          <a:extLst>
            <a:ext uri="{FF2B5EF4-FFF2-40B4-BE49-F238E27FC236}">
              <a16:creationId xmlns:a16="http://schemas.microsoft.com/office/drawing/2014/main" id="{70E00669-0E85-42C8-A8AD-DA86B0CDC0AA}"/>
            </a:ext>
          </a:extLst>
        </xdr:cNvPr>
        <xdr:cNvSpPr txBox="1"/>
      </xdr:nvSpPr>
      <xdr:spPr>
        <a:xfrm>
          <a:off x="6737427" y="1489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142422</xdr:rowOff>
    </xdr:from>
    <xdr:ext cx="469744" cy="259045"/>
    <xdr:sp macro="" textlink="">
      <xdr:nvSpPr>
        <xdr:cNvPr id="373" name="n_1mainValue【福祉施設】&#10;一人当たり面積">
          <a:extLst>
            <a:ext uri="{FF2B5EF4-FFF2-40B4-BE49-F238E27FC236}">
              <a16:creationId xmlns:a16="http://schemas.microsoft.com/office/drawing/2014/main" id="{0F43DE86-E915-4BFA-9D54-01F27EF5B357}"/>
            </a:ext>
          </a:extLst>
        </xdr:cNvPr>
        <xdr:cNvSpPr txBox="1"/>
      </xdr:nvSpPr>
      <xdr:spPr>
        <a:xfrm>
          <a:off x="9391727" y="1454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143299</xdr:rowOff>
    </xdr:from>
    <xdr:ext cx="469744" cy="259045"/>
    <xdr:sp macro="" textlink="">
      <xdr:nvSpPr>
        <xdr:cNvPr id="374" name="n_2mainValue【福祉施設】&#10;一人当たり面積">
          <a:extLst>
            <a:ext uri="{FF2B5EF4-FFF2-40B4-BE49-F238E27FC236}">
              <a16:creationId xmlns:a16="http://schemas.microsoft.com/office/drawing/2014/main" id="{8266E78C-8D5D-4E3F-A994-EACFB5BE736E}"/>
            </a:ext>
          </a:extLst>
        </xdr:cNvPr>
        <xdr:cNvSpPr txBox="1"/>
      </xdr:nvSpPr>
      <xdr:spPr>
        <a:xfrm>
          <a:off x="8515427" y="1454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144290</xdr:rowOff>
    </xdr:from>
    <xdr:ext cx="469744" cy="259045"/>
    <xdr:sp macro="" textlink="">
      <xdr:nvSpPr>
        <xdr:cNvPr id="375" name="n_3mainValue【福祉施設】&#10;一人当たり面積">
          <a:extLst>
            <a:ext uri="{FF2B5EF4-FFF2-40B4-BE49-F238E27FC236}">
              <a16:creationId xmlns:a16="http://schemas.microsoft.com/office/drawing/2014/main" id="{ED916C1D-B8E0-4BA2-8A98-24C13189B2C3}"/>
            </a:ext>
          </a:extLst>
        </xdr:cNvPr>
        <xdr:cNvSpPr txBox="1"/>
      </xdr:nvSpPr>
      <xdr:spPr>
        <a:xfrm>
          <a:off x="7626427" y="14546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144899</xdr:rowOff>
    </xdr:from>
    <xdr:ext cx="469744" cy="259045"/>
    <xdr:sp macro="" textlink="">
      <xdr:nvSpPr>
        <xdr:cNvPr id="376" name="n_4mainValue【福祉施設】&#10;一人当たり面積">
          <a:extLst>
            <a:ext uri="{FF2B5EF4-FFF2-40B4-BE49-F238E27FC236}">
              <a16:creationId xmlns:a16="http://schemas.microsoft.com/office/drawing/2014/main" id="{FFBFA4A4-476E-49FD-9472-AD2365EA66FE}"/>
            </a:ext>
          </a:extLst>
        </xdr:cNvPr>
        <xdr:cNvSpPr txBox="1"/>
      </xdr:nvSpPr>
      <xdr:spPr>
        <a:xfrm>
          <a:off x="6737427" y="14546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E4D5A1A-4CC2-43C4-8F6B-FAEF579A6E4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B1FA0E4F-CCDD-4A2E-812D-56A6E1F5956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A3B2CAD-527B-42A0-8506-6DF0B1F1849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8B121E7C-4573-4C7D-B9D3-EA81BD11B53C}"/>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611EC0D2-C241-4E82-B17A-E6F46D5B60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7A04E54D-B88D-4C44-BCF3-C62C0FC566C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D83B8C75-9E45-450D-8BE1-664B8F26C2D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83ADA0F2-880C-48FB-9D89-023C789C6B1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822D2884-604A-4964-8CC3-AFF6D9B6642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1BE5A8C2-CB5F-42A0-BAB0-ED1CF2E579AD}"/>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E1E6B7DC-4064-4BEC-9417-1A05849C64D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52E03363-95E6-440D-9D90-D9781DA0481F}"/>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9" name="テキスト ボックス 388">
          <a:extLst>
            <a:ext uri="{FF2B5EF4-FFF2-40B4-BE49-F238E27FC236}">
              <a16:creationId xmlns:a16="http://schemas.microsoft.com/office/drawing/2014/main" id="{060C326E-37B4-4EA5-9F88-75CF0EE89752}"/>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3CC317B3-C81A-4AB1-8796-14B59AECBC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CCAF5354-970F-49A0-810B-3FF23F599E9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80C32394-545C-4588-A732-923157B37E39}"/>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FD300802-F613-44FE-8C1D-0E57A004768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291806E3-7D63-4BDE-8132-23689057EA5D}"/>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BC656197-C775-4566-8EB4-551D9C518472}"/>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31F28F2E-84DB-4595-8DC8-0E18AC15164B}"/>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7" name="テキスト ボックス 396">
          <a:extLst>
            <a:ext uri="{FF2B5EF4-FFF2-40B4-BE49-F238E27FC236}">
              <a16:creationId xmlns:a16="http://schemas.microsoft.com/office/drawing/2014/main" id="{E066BB44-179F-4791-AC1D-07388BA2D28C}"/>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5A5FE674-1CE0-4444-9536-E73AEDB8999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9" name="テキスト ボックス 398">
          <a:extLst>
            <a:ext uri="{FF2B5EF4-FFF2-40B4-BE49-F238E27FC236}">
              <a16:creationId xmlns:a16="http://schemas.microsoft.com/office/drawing/2014/main" id="{7682FCD3-3E03-413D-A31E-72672A81478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4B08D65-BF85-4276-9BAF-172CA698269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401" name="直線コネクタ 400">
          <a:extLst>
            <a:ext uri="{FF2B5EF4-FFF2-40B4-BE49-F238E27FC236}">
              <a16:creationId xmlns:a16="http://schemas.microsoft.com/office/drawing/2014/main" id="{4A551BA0-5ECF-47EF-A4DF-4DF0071BF8FC}"/>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BB4E5036-DEB8-4DD6-8E38-2D933F7ACC28}"/>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3" name="直線コネクタ 402">
          <a:extLst>
            <a:ext uri="{FF2B5EF4-FFF2-40B4-BE49-F238E27FC236}">
              <a16:creationId xmlns:a16="http://schemas.microsoft.com/office/drawing/2014/main" id="{45F1BFC8-B720-4417-924E-50CCE6A32409}"/>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404" name="【市民会館】&#10;有形固定資産減価償却率最大値テキスト">
          <a:extLst>
            <a:ext uri="{FF2B5EF4-FFF2-40B4-BE49-F238E27FC236}">
              <a16:creationId xmlns:a16="http://schemas.microsoft.com/office/drawing/2014/main" id="{B25B9C5D-CE85-4F33-990B-871CEEB3C925}"/>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405" name="直線コネクタ 404">
          <a:extLst>
            <a:ext uri="{FF2B5EF4-FFF2-40B4-BE49-F238E27FC236}">
              <a16:creationId xmlns:a16="http://schemas.microsoft.com/office/drawing/2014/main" id="{24261401-F428-4526-AF6F-E479E18EEC10}"/>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109238</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11EF55FB-B38A-48AA-BB07-2A8DD7A1EC48}"/>
            </a:ext>
          </a:extLst>
        </xdr:cNvPr>
        <xdr:cNvSpPr txBox="1"/>
      </xdr:nvSpPr>
      <xdr:spPr>
        <a:xfrm>
          <a:off x="4673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407" name="フローチャート: 判断 406">
          <a:extLst>
            <a:ext uri="{FF2B5EF4-FFF2-40B4-BE49-F238E27FC236}">
              <a16:creationId xmlns:a16="http://schemas.microsoft.com/office/drawing/2014/main" id="{8EBEEFBA-CC33-44D9-A4BF-215B00D35963}"/>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408" name="フローチャート: 判断 407">
          <a:extLst>
            <a:ext uri="{FF2B5EF4-FFF2-40B4-BE49-F238E27FC236}">
              <a16:creationId xmlns:a16="http://schemas.microsoft.com/office/drawing/2014/main" id="{2F22D44D-0BD3-44CB-9CD0-37ADC42AA503}"/>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409" name="フローチャート: 判断 408">
          <a:extLst>
            <a:ext uri="{FF2B5EF4-FFF2-40B4-BE49-F238E27FC236}">
              <a16:creationId xmlns:a16="http://schemas.microsoft.com/office/drawing/2014/main" id="{4EF10DBD-8DC3-41D7-A327-235BEAC491CD}"/>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410" name="フローチャート: 判断 409">
          <a:extLst>
            <a:ext uri="{FF2B5EF4-FFF2-40B4-BE49-F238E27FC236}">
              <a16:creationId xmlns:a16="http://schemas.microsoft.com/office/drawing/2014/main" id="{67C252C4-1BB3-4DBC-8E16-9837B994D91C}"/>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411" name="フローチャート: 判断 410">
          <a:extLst>
            <a:ext uri="{FF2B5EF4-FFF2-40B4-BE49-F238E27FC236}">
              <a16:creationId xmlns:a16="http://schemas.microsoft.com/office/drawing/2014/main" id="{E67D5DE7-CC6D-4795-B4B1-9EFA628DDE15}"/>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863AAE8-E57E-4BDF-BB7A-09E77AE6290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8CBCA7C2-A465-45A9-ABE1-F1BE5DC93B1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B714312-8180-4934-8126-8412AA801B9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F62A0020-9746-4D62-98A7-76F38319049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DAFE243-DB9D-4E30-82EC-951E4E56908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132080</xdr:rowOff>
    </xdr:from>
    <xdr:to>
      <xdr:col>24</xdr:col>
      <xdr:colOff>114300</xdr:colOff>
      <xdr:row>105</xdr:row>
      <xdr:rowOff>62230</xdr:rowOff>
    </xdr:to>
    <xdr:sp macro="" textlink="">
      <xdr:nvSpPr>
        <xdr:cNvPr id="417" name="楕円 416">
          <a:extLst>
            <a:ext uri="{FF2B5EF4-FFF2-40B4-BE49-F238E27FC236}">
              <a16:creationId xmlns:a16="http://schemas.microsoft.com/office/drawing/2014/main" id="{9912DA40-E935-4961-B14A-B5F4DDD3DCF4}"/>
            </a:ext>
          </a:extLst>
        </xdr:cNvPr>
        <xdr:cNvSpPr/>
      </xdr:nvSpPr>
      <xdr:spPr>
        <a:xfrm>
          <a:off x="45847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110507</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55FD7815-BD49-4741-B909-50DA999AB062}"/>
            </a:ext>
          </a:extLst>
        </xdr:cNvPr>
        <xdr:cNvSpPr txBox="1"/>
      </xdr:nvSpPr>
      <xdr:spPr>
        <a:xfrm>
          <a:off x="4673600"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101600</xdr:rowOff>
    </xdr:from>
    <xdr:to>
      <xdr:col>20</xdr:col>
      <xdr:colOff>38100</xdr:colOff>
      <xdr:row>105</xdr:row>
      <xdr:rowOff>31750</xdr:rowOff>
    </xdr:to>
    <xdr:sp macro="" textlink="">
      <xdr:nvSpPr>
        <xdr:cNvPr id="419" name="楕円 418">
          <a:extLst>
            <a:ext uri="{FF2B5EF4-FFF2-40B4-BE49-F238E27FC236}">
              <a16:creationId xmlns:a16="http://schemas.microsoft.com/office/drawing/2014/main" id="{916ABC3D-C193-4FE6-BE62-2F2D4496356A}"/>
            </a:ext>
          </a:extLst>
        </xdr:cNvPr>
        <xdr:cNvSpPr/>
      </xdr:nvSpPr>
      <xdr:spPr>
        <a:xfrm>
          <a:off x="3746500" y="1793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152400</xdr:rowOff>
    </xdr:from>
    <xdr:to>
      <xdr:col>24</xdr:col>
      <xdr:colOff>63500</xdr:colOff>
      <xdr:row>105</xdr:row>
      <xdr:rowOff>11430</xdr:rowOff>
    </xdr:to>
    <xdr:cxnSp macro="">
      <xdr:nvCxnSpPr>
        <xdr:cNvPr id="420" name="直線コネクタ 419">
          <a:extLst>
            <a:ext uri="{FF2B5EF4-FFF2-40B4-BE49-F238E27FC236}">
              <a16:creationId xmlns:a16="http://schemas.microsoft.com/office/drawing/2014/main" id="{3FF39B4A-B6CD-42E3-8D21-0F0B7D41CCC8}"/>
            </a:ext>
          </a:extLst>
        </xdr:cNvPr>
        <xdr:cNvCxnSpPr/>
      </xdr:nvCxnSpPr>
      <xdr:spPr>
        <a:xfrm>
          <a:off x="3797300" y="179832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57786</xdr:rowOff>
    </xdr:from>
    <xdr:to>
      <xdr:col>15</xdr:col>
      <xdr:colOff>101600</xdr:colOff>
      <xdr:row>104</xdr:row>
      <xdr:rowOff>159386</xdr:rowOff>
    </xdr:to>
    <xdr:sp macro="" textlink="">
      <xdr:nvSpPr>
        <xdr:cNvPr id="421" name="楕円 420">
          <a:extLst>
            <a:ext uri="{FF2B5EF4-FFF2-40B4-BE49-F238E27FC236}">
              <a16:creationId xmlns:a16="http://schemas.microsoft.com/office/drawing/2014/main" id="{455E10F1-6ED4-4A1F-B1CD-E295452135CF}"/>
            </a:ext>
          </a:extLst>
        </xdr:cNvPr>
        <xdr:cNvSpPr/>
      </xdr:nvSpPr>
      <xdr:spPr>
        <a:xfrm>
          <a:off x="2857500" y="1788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108586</xdr:rowOff>
    </xdr:from>
    <xdr:to>
      <xdr:col>19</xdr:col>
      <xdr:colOff>177800</xdr:colOff>
      <xdr:row>104</xdr:row>
      <xdr:rowOff>152400</xdr:rowOff>
    </xdr:to>
    <xdr:cxnSp macro="">
      <xdr:nvCxnSpPr>
        <xdr:cNvPr id="422" name="直線コネクタ 421">
          <a:extLst>
            <a:ext uri="{FF2B5EF4-FFF2-40B4-BE49-F238E27FC236}">
              <a16:creationId xmlns:a16="http://schemas.microsoft.com/office/drawing/2014/main" id="{4F69B4B5-9FCA-4B27-8302-5791C968E48B}"/>
            </a:ext>
          </a:extLst>
        </xdr:cNvPr>
        <xdr:cNvCxnSpPr/>
      </xdr:nvCxnSpPr>
      <xdr:spPr>
        <a:xfrm>
          <a:off x="2908300" y="17939386"/>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8255</xdr:rowOff>
    </xdr:from>
    <xdr:to>
      <xdr:col>10</xdr:col>
      <xdr:colOff>165100</xdr:colOff>
      <xdr:row>104</xdr:row>
      <xdr:rowOff>109855</xdr:rowOff>
    </xdr:to>
    <xdr:sp macro="" textlink="">
      <xdr:nvSpPr>
        <xdr:cNvPr id="423" name="楕円 422">
          <a:extLst>
            <a:ext uri="{FF2B5EF4-FFF2-40B4-BE49-F238E27FC236}">
              <a16:creationId xmlns:a16="http://schemas.microsoft.com/office/drawing/2014/main" id="{B3FCA635-61A2-42AB-BE8F-FBF560F2DD81}"/>
            </a:ext>
          </a:extLst>
        </xdr:cNvPr>
        <xdr:cNvSpPr/>
      </xdr:nvSpPr>
      <xdr:spPr>
        <a:xfrm>
          <a:off x="1968500" y="1783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59055</xdr:rowOff>
    </xdr:from>
    <xdr:to>
      <xdr:col>15</xdr:col>
      <xdr:colOff>50800</xdr:colOff>
      <xdr:row>104</xdr:row>
      <xdr:rowOff>108586</xdr:rowOff>
    </xdr:to>
    <xdr:cxnSp macro="">
      <xdr:nvCxnSpPr>
        <xdr:cNvPr id="424" name="直線コネクタ 423">
          <a:extLst>
            <a:ext uri="{FF2B5EF4-FFF2-40B4-BE49-F238E27FC236}">
              <a16:creationId xmlns:a16="http://schemas.microsoft.com/office/drawing/2014/main" id="{C0D773FF-60FB-43D8-889F-5FA6CC2B30D0}"/>
            </a:ext>
          </a:extLst>
        </xdr:cNvPr>
        <xdr:cNvCxnSpPr/>
      </xdr:nvCxnSpPr>
      <xdr:spPr>
        <a:xfrm>
          <a:off x="2019300" y="17889855"/>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156845</xdr:rowOff>
    </xdr:from>
    <xdr:to>
      <xdr:col>6</xdr:col>
      <xdr:colOff>38100</xdr:colOff>
      <xdr:row>104</xdr:row>
      <xdr:rowOff>86995</xdr:rowOff>
    </xdr:to>
    <xdr:sp macro="" textlink="">
      <xdr:nvSpPr>
        <xdr:cNvPr id="425" name="楕円 424">
          <a:extLst>
            <a:ext uri="{FF2B5EF4-FFF2-40B4-BE49-F238E27FC236}">
              <a16:creationId xmlns:a16="http://schemas.microsoft.com/office/drawing/2014/main" id="{EDD94468-E558-46A3-9008-A472A3C246CC}"/>
            </a:ext>
          </a:extLst>
        </xdr:cNvPr>
        <xdr:cNvSpPr/>
      </xdr:nvSpPr>
      <xdr:spPr>
        <a:xfrm>
          <a:off x="1079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36195</xdr:rowOff>
    </xdr:from>
    <xdr:to>
      <xdr:col>10</xdr:col>
      <xdr:colOff>114300</xdr:colOff>
      <xdr:row>104</xdr:row>
      <xdr:rowOff>59055</xdr:rowOff>
    </xdr:to>
    <xdr:cxnSp macro="">
      <xdr:nvCxnSpPr>
        <xdr:cNvPr id="426" name="直線コネクタ 425">
          <a:extLst>
            <a:ext uri="{FF2B5EF4-FFF2-40B4-BE49-F238E27FC236}">
              <a16:creationId xmlns:a16="http://schemas.microsoft.com/office/drawing/2014/main" id="{461E2DF9-D4DC-4129-844E-09ED2C41FCFC}"/>
            </a:ext>
          </a:extLst>
        </xdr:cNvPr>
        <xdr:cNvCxnSpPr/>
      </xdr:nvCxnSpPr>
      <xdr:spPr>
        <a:xfrm>
          <a:off x="1130300" y="178669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427" name="n_1aveValue【市民会館】&#10;有形固定資産減価償却率">
          <a:extLst>
            <a:ext uri="{FF2B5EF4-FFF2-40B4-BE49-F238E27FC236}">
              <a16:creationId xmlns:a16="http://schemas.microsoft.com/office/drawing/2014/main" id="{B2632482-6DC5-484B-BC32-0E2BE9883595}"/>
            </a:ext>
          </a:extLst>
        </xdr:cNvPr>
        <xdr:cNvSpPr txBox="1"/>
      </xdr:nvSpPr>
      <xdr:spPr>
        <a:xfrm>
          <a:off x="3582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130191</xdr:rowOff>
    </xdr:from>
    <xdr:ext cx="405111" cy="259045"/>
    <xdr:sp macro="" textlink="">
      <xdr:nvSpPr>
        <xdr:cNvPr id="428" name="n_2aveValue【市民会館】&#10;有形固定資産減価償却率">
          <a:extLst>
            <a:ext uri="{FF2B5EF4-FFF2-40B4-BE49-F238E27FC236}">
              <a16:creationId xmlns:a16="http://schemas.microsoft.com/office/drawing/2014/main" id="{93458379-0BFC-4C2B-BE62-F52846C6B5C3}"/>
            </a:ext>
          </a:extLst>
        </xdr:cNvPr>
        <xdr:cNvSpPr txBox="1"/>
      </xdr:nvSpPr>
      <xdr:spPr>
        <a:xfrm>
          <a:off x="2705744" y="1761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95902</xdr:rowOff>
    </xdr:from>
    <xdr:ext cx="405111" cy="259045"/>
    <xdr:sp macro="" textlink="">
      <xdr:nvSpPr>
        <xdr:cNvPr id="429" name="n_3aveValue【市民会館】&#10;有形固定資産減価償却率">
          <a:extLst>
            <a:ext uri="{FF2B5EF4-FFF2-40B4-BE49-F238E27FC236}">
              <a16:creationId xmlns:a16="http://schemas.microsoft.com/office/drawing/2014/main" id="{A6F90A29-3C6B-4CA0-A3A2-F68CADBD7350}"/>
            </a:ext>
          </a:extLst>
        </xdr:cNvPr>
        <xdr:cNvSpPr txBox="1"/>
      </xdr:nvSpPr>
      <xdr:spPr>
        <a:xfrm>
          <a:off x="1816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71138</xdr:rowOff>
    </xdr:from>
    <xdr:ext cx="405111" cy="259045"/>
    <xdr:sp macro="" textlink="">
      <xdr:nvSpPr>
        <xdr:cNvPr id="430" name="n_4aveValue【市民会館】&#10;有形固定資産減価償却率">
          <a:extLst>
            <a:ext uri="{FF2B5EF4-FFF2-40B4-BE49-F238E27FC236}">
              <a16:creationId xmlns:a16="http://schemas.microsoft.com/office/drawing/2014/main" id="{D7F60600-4C5B-4DD0-B5AA-3CCC4FB060E1}"/>
            </a:ext>
          </a:extLst>
        </xdr:cNvPr>
        <xdr:cNvSpPr txBox="1"/>
      </xdr:nvSpPr>
      <xdr:spPr>
        <a:xfrm>
          <a:off x="927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22877</xdr:rowOff>
    </xdr:from>
    <xdr:ext cx="405111" cy="259045"/>
    <xdr:sp macro="" textlink="">
      <xdr:nvSpPr>
        <xdr:cNvPr id="431" name="n_1mainValue【市民会館】&#10;有形固定資産減価償却率">
          <a:extLst>
            <a:ext uri="{FF2B5EF4-FFF2-40B4-BE49-F238E27FC236}">
              <a16:creationId xmlns:a16="http://schemas.microsoft.com/office/drawing/2014/main" id="{1308AC97-593E-4093-9B06-A6E9E10DFB10}"/>
            </a:ext>
          </a:extLst>
        </xdr:cNvPr>
        <xdr:cNvSpPr txBox="1"/>
      </xdr:nvSpPr>
      <xdr:spPr>
        <a:xfrm>
          <a:off x="3582044" y="1802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150513</xdr:rowOff>
    </xdr:from>
    <xdr:ext cx="405111" cy="259045"/>
    <xdr:sp macro="" textlink="">
      <xdr:nvSpPr>
        <xdr:cNvPr id="432" name="n_2mainValue【市民会館】&#10;有形固定資産減価償却率">
          <a:extLst>
            <a:ext uri="{FF2B5EF4-FFF2-40B4-BE49-F238E27FC236}">
              <a16:creationId xmlns:a16="http://schemas.microsoft.com/office/drawing/2014/main" id="{7F0E29F9-CA9C-4DC3-BF86-4EE6CE8C1A98}"/>
            </a:ext>
          </a:extLst>
        </xdr:cNvPr>
        <xdr:cNvSpPr txBox="1"/>
      </xdr:nvSpPr>
      <xdr:spPr>
        <a:xfrm>
          <a:off x="2705744"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100982</xdr:rowOff>
    </xdr:from>
    <xdr:ext cx="405111" cy="259045"/>
    <xdr:sp macro="" textlink="">
      <xdr:nvSpPr>
        <xdr:cNvPr id="433" name="n_3mainValue【市民会館】&#10;有形固定資産減価償却率">
          <a:extLst>
            <a:ext uri="{FF2B5EF4-FFF2-40B4-BE49-F238E27FC236}">
              <a16:creationId xmlns:a16="http://schemas.microsoft.com/office/drawing/2014/main" id="{CB3C9F34-8C90-45B2-A1C1-3CFC94710F42}"/>
            </a:ext>
          </a:extLst>
        </xdr:cNvPr>
        <xdr:cNvSpPr txBox="1"/>
      </xdr:nvSpPr>
      <xdr:spPr>
        <a:xfrm>
          <a:off x="1816744" y="1793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78122</xdr:rowOff>
    </xdr:from>
    <xdr:ext cx="405111" cy="259045"/>
    <xdr:sp macro="" textlink="">
      <xdr:nvSpPr>
        <xdr:cNvPr id="434" name="n_4mainValue【市民会館】&#10;有形固定資産減価償却率">
          <a:extLst>
            <a:ext uri="{FF2B5EF4-FFF2-40B4-BE49-F238E27FC236}">
              <a16:creationId xmlns:a16="http://schemas.microsoft.com/office/drawing/2014/main" id="{5F6E04B1-3D7C-450A-BF5C-588B06A7F12D}"/>
            </a:ext>
          </a:extLst>
        </xdr:cNvPr>
        <xdr:cNvSpPr txBox="1"/>
      </xdr:nvSpPr>
      <xdr:spPr>
        <a:xfrm>
          <a:off x="92774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963DD04C-DA46-4822-927B-A3D53FBA9F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5B7B050-828D-4C89-9D59-47D13CAAC01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6A4DB255-A02B-4BF6-B30D-D4818B25C5D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D980A6B-FCBF-4A26-B9E7-1FC800D7C6F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BFA81044-E634-4334-96F0-06D8FC074C4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83608B4-B5DF-4EFA-88A1-916291D83BA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141EBFF7-90C1-4252-931A-F402C4E7BE6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78CCB94-B002-460F-9D73-DADD6D7EF9E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5154E8D-C4B5-4F30-837D-4213152215C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32D518F9-B5CA-442D-B9C0-3670D5D86FD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CE383265-90CB-4130-9393-DFAB4373FA54}"/>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CB9C4DE9-C483-4103-A4BB-4A0086C7A98E}"/>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C33870FF-6561-42B3-9D9D-82CF5848D26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448" name="テキスト ボックス 447">
          <a:extLst>
            <a:ext uri="{FF2B5EF4-FFF2-40B4-BE49-F238E27FC236}">
              <a16:creationId xmlns:a16="http://schemas.microsoft.com/office/drawing/2014/main" id="{15F29F43-34A0-4393-BE7A-175CBD86C676}"/>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3FEBFBF-BFE7-4A98-A8A9-AE260FE53237}"/>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450" name="テキスト ボックス 449">
          <a:extLst>
            <a:ext uri="{FF2B5EF4-FFF2-40B4-BE49-F238E27FC236}">
              <a16:creationId xmlns:a16="http://schemas.microsoft.com/office/drawing/2014/main" id="{E91DE8B9-AFFD-453A-862A-1094D575F130}"/>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9DA47659-5202-480A-B931-006456A9514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452" name="テキスト ボックス 451">
          <a:extLst>
            <a:ext uri="{FF2B5EF4-FFF2-40B4-BE49-F238E27FC236}">
              <a16:creationId xmlns:a16="http://schemas.microsoft.com/office/drawing/2014/main" id="{08BA8DEF-EEC6-4115-AF02-CEEEB60891C0}"/>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7322E217-A2BD-45CB-A0E3-B285B161E00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454" name="テキスト ボックス 453">
          <a:extLst>
            <a:ext uri="{FF2B5EF4-FFF2-40B4-BE49-F238E27FC236}">
              <a16:creationId xmlns:a16="http://schemas.microsoft.com/office/drawing/2014/main" id="{9D5D56E5-846E-4EEF-8D75-13799B61EDFA}"/>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F0D7E915-E394-47B1-997D-C6673E1BCB52}"/>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6" name="テキスト ボックス 455">
          <a:extLst>
            <a:ext uri="{FF2B5EF4-FFF2-40B4-BE49-F238E27FC236}">
              <a16:creationId xmlns:a16="http://schemas.microsoft.com/office/drawing/2014/main" id="{25FBD852-FA4C-47CE-8E79-3886B58C7F67}"/>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7192BD26-7DE1-4D4C-BD4B-CE9833C5648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458" name="直線コネクタ 457">
          <a:extLst>
            <a:ext uri="{FF2B5EF4-FFF2-40B4-BE49-F238E27FC236}">
              <a16:creationId xmlns:a16="http://schemas.microsoft.com/office/drawing/2014/main" id="{C64B303C-B65A-4B58-AE30-9ADAA0B5FC48}"/>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459" name="【市民会館】&#10;一人当たり面積最小値テキスト">
          <a:extLst>
            <a:ext uri="{FF2B5EF4-FFF2-40B4-BE49-F238E27FC236}">
              <a16:creationId xmlns:a16="http://schemas.microsoft.com/office/drawing/2014/main" id="{B42A152E-77A2-40CF-85E2-BAFFE0B1B6DA}"/>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460" name="直線コネクタ 459">
          <a:extLst>
            <a:ext uri="{FF2B5EF4-FFF2-40B4-BE49-F238E27FC236}">
              <a16:creationId xmlns:a16="http://schemas.microsoft.com/office/drawing/2014/main" id="{70256E04-E38A-49D4-A199-2DA44D6A4A14}"/>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461" name="【市民会館】&#10;一人当たり面積最大値テキスト">
          <a:extLst>
            <a:ext uri="{FF2B5EF4-FFF2-40B4-BE49-F238E27FC236}">
              <a16:creationId xmlns:a16="http://schemas.microsoft.com/office/drawing/2014/main" id="{31BA1BD1-2B0B-42E4-B899-BD5B36AD350A}"/>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462" name="直線コネクタ 461">
          <a:extLst>
            <a:ext uri="{FF2B5EF4-FFF2-40B4-BE49-F238E27FC236}">
              <a16:creationId xmlns:a16="http://schemas.microsoft.com/office/drawing/2014/main" id="{5DB1E122-DBA8-4FB6-BFB8-C757E71D263E}"/>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463" name="【市民会館】&#10;一人当たり面積平均値テキスト">
          <a:extLst>
            <a:ext uri="{FF2B5EF4-FFF2-40B4-BE49-F238E27FC236}">
              <a16:creationId xmlns:a16="http://schemas.microsoft.com/office/drawing/2014/main" id="{432F1C42-3793-45B3-AEE6-F24F92C7C91A}"/>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464" name="フローチャート: 判断 463">
          <a:extLst>
            <a:ext uri="{FF2B5EF4-FFF2-40B4-BE49-F238E27FC236}">
              <a16:creationId xmlns:a16="http://schemas.microsoft.com/office/drawing/2014/main" id="{D42FBF22-0993-4930-96B3-2340820F9BF3}"/>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465" name="フローチャート: 判断 464">
          <a:extLst>
            <a:ext uri="{FF2B5EF4-FFF2-40B4-BE49-F238E27FC236}">
              <a16:creationId xmlns:a16="http://schemas.microsoft.com/office/drawing/2014/main" id="{77F3784F-3C06-44B6-82E0-BEC2C127293B}"/>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466" name="フローチャート: 判断 465">
          <a:extLst>
            <a:ext uri="{FF2B5EF4-FFF2-40B4-BE49-F238E27FC236}">
              <a16:creationId xmlns:a16="http://schemas.microsoft.com/office/drawing/2014/main" id="{F26DC822-2DFB-41CB-9358-5B6A69659B8A}"/>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467" name="フローチャート: 判断 466">
          <a:extLst>
            <a:ext uri="{FF2B5EF4-FFF2-40B4-BE49-F238E27FC236}">
              <a16:creationId xmlns:a16="http://schemas.microsoft.com/office/drawing/2014/main" id="{CAFF7FE5-BEA7-4F72-BE04-7B6656745FE6}"/>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468" name="フローチャート: 判断 467">
          <a:extLst>
            <a:ext uri="{FF2B5EF4-FFF2-40B4-BE49-F238E27FC236}">
              <a16:creationId xmlns:a16="http://schemas.microsoft.com/office/drawing/2014/main" id="{7A38F09C-A806-46C0-8637-6FC16CCA78AA}"/>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229A2DF-9228-48FA-B7E5-EE8593609E3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84D64E8-FCD6-426A-9000-BB13D45F54F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56D9F2C-C5E9-442D-8DE8-6CEFB1FBCF4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6CA07BF-93A1-4F13-A2FE-0BDFE70CF9F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89A6121-5FFC-446D-96B9-DACF879D742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98304</xdr:rowOff>
    </xdr:from>
    <xdr:to>
      <xdr:col>55</xdr:col>
      <xdr:colOff>50800</xdr:colOff>
      <xdr:row>109</xdr:row>
      <xdr:rowOff>28454</xdr:rowOff>
    </xdr:to>
    <xdr:sp macro="" textlink="">
      <xdr:nvSpPr>
        <xdr:cNvPr id="474" name="楕円 473">
          <a:extLst>
            <a:ext uri="{FF2B5EF4-FFF2-40B4-BE49-F238E27FC236}">
              <a16:creationId xmlns:a16="http://schemas.microsoft.com/office/drawing/2014/main" id="{756DC13F-F7B4-44A5-869A-5EBC12D731BC}"/>
            </a:ext>
          </a:extLst>
        </xdr:cNvPr>
        <xdr:cNvSpPr/>
      </xdr:nvSpPr>
      <xdr:spPr>
        <a:xfrm>
          <a:off x="10426700" y="18614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13231</xdr:rowOff>
    </xdr:from>
    <xdr:ext cx="469744" cy="259045"/>
    <xdr:sp macro="" textlink="">
      <xdr:nvSpPr>
        <xdr:cNvPr id="475" name="【市民会館】&#10;一人当たり面積該当値テキスト">
          <a:extLst>
            <a:ext uri="{FF2B5EF4-FFF2-40B4-BE49-F238E27FC236}">
              <a16:creationId xmlns:a16="http://schemas.microsoft.com/office/drawing/2014/main" id="{75C5AE0A-A31F-4F27-9046-53B038D7CC08}"/>
            </a:ext>
          </a:extLst>
        </xdr:cNvPr>
        <xdr:cNvSpPr txBox="1"/>
      </xdr:nvSpPr>
      <xdr:spPr>
        <a:xfrm>
          <a:off x="10515600" y="18529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98361</xdr:rowOff>
    </xdr:from>
    <xdr:to>
      <xdr:col>50</xdr:col>
      <xdr:colOff>165100</xdr:colOff>
      <xdr:row>109</xdr:row>
      <xdr:rowOff>28511</xdr:rowOff>
    </xdr:to>
    <xdr:sp macro="" textlink="">
      <xdr:nvSpPr>
        <xdr:cNvPr id="476" name="楕円 475">
          <a:extLst>
            <a:ext uri="{FF2B5EF4-FFF2-40B4-BE49-F238E27FC236}">
              <a16:creationId xmlns:a16="http://schemas.microsoft.com/office/drawing/2014/main" id="{A5E98696-9C33-48C2-91A7-04F2402FFC8B}"/>
            </a:ext>
          </a:extLst>
        </xdr:cNvPr>
        <xdr:cNvSpPr/>
      </xdr:nvSpPr>
      <xdr:spPr>
        <a:xfrm>
          <a:off x="9588500" y="186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149104</xdr:rowOff>
    </xdr:from>
    <xdr:to>
      <xdr:col>55</xdr:col>
      <xdr:colOff>0</xdr:colOff>
      <xdr:row>108</xdr:row>
      <xdr:rowOff>149161</xdr:rowOff>
    </xdr:to>
    <xdr:cxnSp macro="">
      <xdr:nvCxnSpPr>
        <xdr:cNvPr id="477" name="直線コネクタ 476">
          <a:extLst>
            <a:ext uri="{FF2B5EF4-FFF2-40B4-BE49-F238E27FC236}">
              <a16:creationId xmlns:a16="http://schemas.microsoft.com/office/drawing/2014/main" id="{07810DE9-647C-4CCC-B5F7-A3519C76AEFE}"/>
            </a:ext>
          </a:extLst>
        </xdr:cNvPr>
        <xdr:cNvCxnSpPr/>
      </xdr:nvCxnSpPr>
      <xdr:spPr>
        <a:xfrm flipV="1">
          <a:off x="9639300" y="18665704"/>
          <a:ext cx="838200" cy="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98437</xdr:rowOff>
    </xdr:from>
    <xdr:to>
      <xdr:col>46</xdr:col>
      <xdr:colOff>38100</xdr:colOff>
      <xdr:row>109</xdr:row>
      <xdr:rowOff>28587</xdr:rowOff>
    </xdr:to>
    <xdr:sp macro="" textlink="">
      <xdr:nvSpPr>
        <xdr:cNvPr id="478" name="楕円 477">
          <a:extLst>
            <a:ext uri="{FF2B5EF4-FFF2-40B4-BE49-F238E27FC236}">
              <a16:creationId xmlns:a16="http://schemas.microsoft.com/office/drawing/2014/main" id="{55BAFAB5-C409-4303-B7D6-30E1035F8D8E}"/>
            </a:ext>
          </a:extLst>
        </xdr:cNvPr>
        <xdr:cNvSpPr/>
      </xdr:nvSpPr>
      <xdr:spPr>
        <a:xfrm>
          <a:off x="8699500" y="1861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149161</xdr:rowOff>
    </xdr:from>
    <xdr:to>
      <xdr:col>50</xdr:col>
      <xdr:colOff>114300</xdr:colOff>
      <xdr:row>108</xdr:row>
      <xdr:rowOff>149237</xdr:rowOff>
    </xdr:to>
    <xdr:cxnSp macro="">
      <xdr:nvCxnSpPr>
        <xdr:cNvPr id="479" name="直線コネクタ 478">
          <a:extLst>
            <a:ext uri="{FF2B5EF4-FFF2-40B4-BE49-F238E27FC236}">
              <a16:creationId xmlns:a16="http://schemas.microsoft.com/office/drawing/2014/main" id="{0806A88C-7373-4B06-A7EB-1D5F31158B28}"/>
            </a:ext>
          </a:extLst>
        </xdr:cNvPr>
        <xdr:cNvCxnSpPr/>
      </xdr:nvCxnSpPr>
      <xdr:spPr>
        <a:xfrm flipV="1">
          <a:off x="8750300" y="18665761"/>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98513</xdr:rowOff>
    </xdr:from>
    <xdr:to>
      <xdr:col>41</xdr:col>
      <xdr:colOff>101600</xdr:colOff>
      <xdr:row>109</xdr:row>
      <xdr:rowOff>28663</xdr:rowOff>
    </xdr:to>
    <xdr:sp macro="" textlink="">
      <xdr:nvSpPr>
        <xdr:cNvPr id="480" name="楕円 479">
          <a:extLst>
            <a:ext uri="{FF2B5EF4-FFF2-40B4-BE49-F238E27FC236}">
              <a16:creationId xmlns:a16="http://schemas.microsoft.com/office/drawing/2014/main" id="{0CC9D3EE-A4CA-4B4B-B541-AF8D7D14394C}"/>
            </a:ext>
          </a:extLst>
        </xdr:cNvPr>
        <xdr:cNvSpPr/>
      </xdr:nvSpPr>
      <xdr:spPr>
        <a:xfrm>
          <a:off x="7810500" y="1861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149237</xdr:rowOff>
    </xdr:from>
    <xdr:to>
      <xdr:col>45</xdr:col>
      <xdr:colOff>177800</xdr:colOff>
      <xdr:row>108</xdr:row>
      <xdr:rowOff>149313</xdr:rowOff>
    </xdr:to>
    <xdr:cxnSp macro="">
      <xdr:nvCxnSpPr>
        <xdr:cNvPr id="481" name="直線コネクタ 480">
          <a:extLst>
            <a:ext uri="{FF2B5EF4-FFF2-40B4-BE49-F238E27FC236}">
              <a16:creationId xmlns:a16="http://schemas.microsoft.com/office/drawing/2014/main" id="{8471056B-371B-4738-B268-824B323BFD38}"/>
            </a:ext>
          </a:extLst>
        </xdr:cNvPr>
        <xdr:cNvCxnSpPr/>
      </xdr:nvCxnSpPr>
      <xdr:spPr>
        <a:xfrm flipV="1">
          <a:off x="7861300" y="18665837"/>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98571</xdr:rowOff>
    </xdr:from>
    <xdr:to>
      <xdr:col>36</xdr:col>
      <xdr:colOff>165100</xdr:colOff>
      <xdr:row>109</xdr:row>
      <xdr:rowOff>28721</xdr:rowOff>
    </xdr:to>
    <xdr:sp macro="" textlink="">
      <xdr:nvSpPr>
        <xdr:cNvPr id="482" name="楕円 481">
          <a:extLst>
            <a:ext uri="{FF2B5EF4-FFF2-40B4-BE49-F238E27FC236}">
              <a16:creationId xmlns:a16="http://schemas.microsoft.com/office/drawing/2014/main" id="{6FB31DE4-6400-40D5-971D-430A17DC7C43}"/>
            </a:ext>
          </a:extLst>
        </xdr:cNvPr>
        <xdr:cNvSpPr/>
      </xdr:nvSpPr>
      <xdr:spPr>
        <a:xfrm>
          <a:off x="6921500" y="1861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149313</xdr:rowOff>
    </xdr:from>
    <xdr:to>
      <xdr:col>41</xdr:col>
      <xdr:colOff>50800</xdr:colOff>
      <xdr:row>108</xdr:row>
      <xdr:rowOff>149371</xdr:rowOff>
    </xdr:to>
    <xdr:cxnSp macro="">
      <xdr:nvCxnSpPr>
        <xdr:cNvPr id="483" name="直線コネクタ 482">
          <a:extLst>
            <a:ext uri="{FF2B5EF4-FFF2-40B4-BE49-F238E27FC236}">
              <a16:creationId xmlns:a16="http://schemas.microsoft.com/office/drawing/2014/main" id="{5E087BA1-9F66-4F3D-A736-0B03FE041229}"/>
            </a:ext>
          </a:extLst>
        </xdr:cNvPr>
        <xdr:cNvCxnSpPr/>
      </xdr:nvCxnSpPr>
      <xdr:spPr>
        <a:xfrm flipV="1">
          <a:off x="6972300" y="18665913"/>
          <a:ext cx="889000" cy="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484" name="n_1aveValue【市民会館】&#10;一人当たり面積">
          <a:extLst>
            <a:ext uri="{FF2B5EF4-FFF2-40B4-BE49-F238E27FC236}">
              <a16:creationId xmlns:a16="http://schemas.microsoft.com/office/drawing/2014/main" id="{4C265076-2A61-43C6-AD9D-0C1A7F41B921}"/>
            </a:ext>
          </a:extLst>
        </xdr:cNvPr>
        <xdr:cNvSpPr txBox="1"/>
      </xdr:nvSpPr>
      <xdr:spPr>
        <a:xfrm>
          <a:off x="9391727" y="1838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485" name="n_2aveValue【市民会館】&#10;一人当たり面積">
          <a:extLst>
            <a:ext uri="{FF2B5EF4-FFF2-40B4-BE49-F238E27FC236}">
              <a16:creationId xmlns:a16="http://schemas.microsoft.com/office/drawing/2014/main" id="{0532AEFD-4C3C-45D2-BDB3-EAEDF1BE9F20}"/>
            </a:ext>
          </a:extLst>
        </xdr:cNvPr>
        <xdr:cNvSpPr txBox="1"/>
      </xdr:nvSpPr>
      <xdr:spPr>
        <a:xfrm>
          <a:off x="8515427" y="183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486" name="n_3aveValue【市民会館】&#10;一人当たり面積">
          <a:extLst>
            <a:ext uri="{FF2B5EF4-FFF2-40B4-BE49-F238E27FC236}">
              <a16:creationId xmlns:a16="http://schemas.microsoft.com/office/drawing/2014/main" id="{5932A204-10E7-4B57-B3A6-F1901835CA40}"/>
            </a:ext>
          </a:extLst>
        </xdr:cNvPr>
        <xdr:cNvSpPr txBox="1"/>
      </xdr:nvSpPr>
      <xdr:spPr>
        <a:xfrm>
          <a:off x="7626427" y="1838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487" name="n_4aveValue【市民会館】&#10;一人当たり面積">
          <a:extLst>
            <a:ext uri="{FF2B5EF4-FFF2-40B4-BE49-F238E27FC236}">
              <a16:creationId xmlns:a16="http://schemas.microsoft.com/office/drawing/2014/main" id="{B0B51724-7FD2-4405-B33E-33F5EFD09D06}"/>
            </a:ext>
          </a:extLst>
        </xdr:cNvPr>
        <xdr:cNvSpPr txBox="1"/>
      </xdr:nvSpPr>
      <xdr:spPr>
        <a:xfrm>
          <a:off x="6737427" y="1838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19638</xdr:rowOff>
    </xdr:from>
    <xdr:ext cx="469744" cy="259045"/>
    <xdr:sp macro="" textlink="">
      <xdr:nvSpPr>
        <xdr:cNvPr id="488" name="n_1mainValue【市民会館】&#10;一人当たり面積">
          <a:extLst>
            <a:ext uri="{FF2B5EF4-FFF2-40B4-BE49-F238E27FC236}">
              <a16:creationId xmlns:a16="http://schemas.microsoft.com/office/drawing/2014/main" id="{1A93EBA7-0D68-441C-924F-D5EE49ADC1CE}"/>
            </a:ext>
          </a:extLst>
        </xdr:cNvPr>
        <xdr:cNvSpPr txBox="1"/>
      </xdr:nvSpPr>
      <xdr:spPr>
        <a:xfrm>
          <a:off x="9391727" y="18707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19714</xdr:rowOff>
    </xdr:from>
    <xdr:ext cx="469744" cy="259045"/>
    <xdr:sp macro="" textlink="">
      <xdr:nvSpPr>
        <xdr:cNvPr id="489" name="n_2mainValue【市民会館】&#10;一人当たり面積">
          <a:extLst>
            <a:ext uri="{FF2B5EF4-FFF2-40B4-BE49-F238E27FC236}">
              <a16:creationId xmlns:a16="http://schemas.microsoft.com/office/drawing/2014/main" id="{6A2C144F-A160-4F07-B583-9AFC5AE4AF53}"/>
            </a:ext>
          </a:extLst>
        </xdr:cNvPr>
        <xdr:cNvSpPr txBox="1"/>
      </xdr:nvSpPr>
      <xdr:spPr>
        <a:xfrm>
          <a:off x="8515427" y="18707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19790</xdr:rowOff>
    </xdr:from>
    <xdr:ext cx="469744" cy="259045"/>
    <xdr:sp macro="" textlink="">
      <xdr:nvSpPr>
        <xdr:cNvPr id="490" name="n_3mainValue【市民会館】&#10;一人当たり面積">
          <a:extLst>
            <a:ext uri="{FF2B5EF4-FFF2-40B4-BE49-F238E27FC236}">
              <a16:creationId xmlns:a16="http://schemas.microsoft.com/office/drawing/2014/main" id="{F73CE1B5-A950-4B13-BFE6-CA80606E6655}"/>
            </a:ext>
          </a:extLst>
        </xdr:cNvPr>
        <xdr:cNvSpPr txBox="1"/>
      </xdr:nvSpPr>
      <xdr:spPr>
        <a:xfrm>
          <a:off x="7626427" y="18707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19848</xdr:rowOff>
    </xdr:from>
    <xdr:ext cx="469744" cy="259045"/>
    <xdr:sp macro="" textlink="">
      <xdr:nvSpPr>
        <xdr:cNvPr id="491" name="n_4mainValue【市民会館】&#10;一人当たり面積">
          <a:extLst>
            <a:ext uri="{FF2B5EF4-FFF2-40B4-BE49-F238E27FC236}">
              <a16:creationId xmlns:a16="http://schemas.microsoft.com/office/drawing/2014/main" id="{50E1645C-36A0-4B86-BCD0-D95C56D3FD6F}"/>
            </a:ext>
          </a:extLst>
        </xdr:cNvPr>
        <xdr:cNvSpPr txBox="1"/>
      </xdr:nvSpPr>
      <xdr:spPr>
        <a:xfrm>
          <a:off x="6737427" y="18707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4EA8058C-8634-460E-B662-89A55E02D3B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8283D62E-156B-4E25-B2FA-42F77C8C43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E4534960-C08C-4696-B2A7-7FE536372A1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C5A165E6-1A01-4AB3-812E-D06ABB91CE4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F7ECA67B-8E41-4DA4-B6DC-EF0AB167786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D2AED4A6-0AB1-4547-9E5F-B524682B9AB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9AC036DE-BE56-47B7-BE3A-645F14AC752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63FA5DB2-ACA5-445F-AF45-9DE56A686BD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2C655F7C-3362-45AB-ABCE-1CC57CDA2467}"/>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CFE7732D-977A-4D8A-A4F7-BA75CB2672A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A5B6F82-369D-487E-A40C-3EAE55E00F4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91A82FFB-0CB4-4438-AC99-6632CA1F7FD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98AF71A-9F0F-4060-90FF-B64446584DB9}"/>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335E4883-2787-4E0D-89F7-6A0CCAF03AA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A577266-6885-46F8-9CB4-62282E5F6AF7}"/>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5E099EFB-CB7E-4C77-BA00-3EA6402AA5A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62BD58D0-1BD5-4A40-A551-A892E4C90E6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B8A432FE-FF31-4921-A230-76540641ABC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11AFEB62-1E40-4CC9-B96A-0F42ED38329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1C7E583F-76E2-4109-89BC-38676E568AD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68DC1425-C8C3-4F9A-915C-535447B8935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33FEF328-7ABB-4C2F-AEDB-4B1447C899D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30C85538-82D7-4CFF-9D7A-D0AF0172842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1D1099E-E589-4944-A376-B072E97BDC1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516" name="直線コネクタ 515">
          <a:extLst>
            <a:ext uri="{FF2B5EF4-FFF2-40B4-BE49-F238E27FC236}">
              <a16:creationId xmlns:a16="http://schemas.microsoft.com/office/drawing/2014/main" id="{F9E17624-C5F6-4A96-AF02-337CA7A42F96}"/>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AB9C7DB9-1797-493B-B97F-2F4447183ED8}"/>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518" name="直線コネクタ 517">
          <a:extLst>
            <a:ext uri="{FF2B5EF4-FFF2-40B4-BE49-F238E27FC236}">
              <a16:creationId xmlns:a16="http://schemas.microsoft.com/office/drawing/2014/main" id="{41E5C7D7-7F72-437E-8BD1-3D8779C3BD02}"/>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A055B2F3-A9D6-42B8-B775-58C49EE5733B}"/>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0" name="直線コネクタ 519">
          <a:extLst>
            <a:ext uri="{FF2B5EF4-FFF2-40B4-BE49-F238E27FC236}">
              <a16:creationId xmlns:a16="http://schemas.microsoft.com/office/drawing/2014/main" id="{BB1D538F-ADB7-4007-A153-8BD3548FDDAC}"/>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897F35E3-31C4-4688-9C36-544C3E4B75CB}"/>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522" name="フローチャート: 判断 521">
          <a:extLst>
            <a:ext uri="{FF2B5EF4-FFF2-40B4-BE49-F238E27FC236}">
              <a16:creationId xmlns:a16="http://schemas.microsoft.com/office/drawing/2014/main" id="{E66CA81F-31A8-49E1-9D24-21120056B44C}"/>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523" name="フローチャート: 判断 522">
          <a:extLst>
            <a:ext uri="{FF2B5EF4-FFF2-40B4-BE49-F238E27FC236}">
              <a16:creationId xmlns:a16="http://schemas.microsoft.com/office/drawing/2014/main" id="{8E693D1D-A6FC-47A7-8CE0-74CACEE61C98}"/>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524" name="フローチャート: 判断 523">
          <a:extLst>
            <a:ext uri="{FF2B5EF4-FFF2-40B4-BE49-F238E27FC236}">
              <a16:creationId xmlns:a16="http://schemas.microsoft.com/office/drawing/2014/main" id="{22C74AA8-7E92-4E90-8DA3-3A06AA3FEA66}"/>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525" name="フローチャート: 判断 524">
          <a:extLst>
            <a:ext uri="{FF2B5EF4-FFF2-40B4-BE49-F238E27FC236}">
              <a16:creationId xmlns:a16="http://schemas.microsoft.com/office/drawing/2014/main" id="{05E2EC57-7197-410B-A7A5-305A90712F94}"/>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526" name="フローチャート: 判断 525">
          <a:extLst>
            <a:ext uri="{FF2B5EF4-FFF2-40B4-BE49-F238E27FC236}">
              <a16:creationId xmlns:a16="http://schemas.microsoft.com/office/drawing/2014/main" id="{543B438D-50FA-4A85-AAFE-4EE3F82C76E9}"/>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B30E5A53-979A-4A54-9D29-BEAE83F8A1A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49A116E-A537-452D-96AE-8DA778A0B09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6E75213-CE61-46EF-A45D-EB38EF666A8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C8024F3-8474-4405-8FB2-9112BD65853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1F521C9-5B7D-404C-9AE9-3EE089C5309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90170</xdr:rowOff>
    </xdr:from>
    <xdr:to>
      <xdr:col>85</xdr:col>
      <xdr:colOff>177800</xdr:colOff>
      <xdr:row>38</xdr:row>
      <xdr:rowOff>20320</xdr:rowOff>
    </xdr:to>
    <xdr:sp macro="" textlink="">
      <xdr:nvSpPr>
        <xdr:cNvPr id="532" name="楕円 531">
          <a:extLst>
            <a:ext uri="{FF2B5EF4-FFF2-40B4-BE49-F238E27FC236}">
              <a16:creationId xmlns:a16="http://schemas.microsoft.com/office/drawing/2014/main" id="{A51FB94A-3AAA-4897-85E4-532BE79960C3}"/>
            </a:ext>
          </a:extLst>
        </xdr:cNvPr>
        <xdr:cNvSpPr/>
      </xdr:nvSpPr>
      <xdr:spPr>
        <a:xfrm>
          <a:off x="162687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113047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B4009752-57D1-4613-B591-D35F821090FC}"/>
            </a:ext>
          </a:extLst>
        </xdr:cNvPr>
        <xdr:cNvSpPr txBox="1"/>
      </xdr:nvSpPr>
      <xdr:spPr>
        <a:xfrm>
          <a:off x="16357600" y="628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42545</xdr:rowOff>
    </xdr:from>
    <xdr:to>
      <xdr:col>81</xdr:col>
      <xdr:colOff>101600</xdr:colOff>
      <xdr:row>37</xdr:row>
      <xdr:rowOff>144145</xdr:rowOff>
    </xdr:to>
    <xdr:sp macro="" textlink="">
      <xdr:nvSpPr>
        <xdr:cNvPr id="534" name="楕円 533">
          <a:extLst>
            <a:ext uri="{FF2B5EF4-FFF2-40B4-BE49-F238E27FC236}">
              <a16:creationId xmlns:a16="http://schemas.microsoft.com/office/drawing/2014/main" id="{C87DA8A9-5436-4AE1-9784-17E609806196}"/>
            </a:ext>
          </a:extLst>
        </xdr:cNvPr>
        <xdr:cNvSpPr/>
      </xdr:nvSpPr>
      <xdr:spPr>
        <a:xfrm>
          <a:off x="15430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93345</xdr:rowOff>
    </xdr:from>
    <xdr:to>
      <xdr:col>85</xdr:col>
      <xdr:colOff>127000</xdr:colOff>
      <xdr:row>37</xdr:row>
      <xdr:rowOff>140970</xdr:rowOff>
    </xdr:to>
    <xdr:cxnSp macro="">
      <xdr:nvCxnSpPr>
        <xdr:cNvPr id="535" name="直線コネクタ 534">
          <a:extLst>
            <a:ext uri="{FF2B5EF4-FFF2-40B4-BE49-F238E27FC236}">
              <a16:creationId xmlns:a16="http://schemas.microsoft.com/office/drawing/2014/main" id="{BC5C3208-577C-4F84-B213-23E11AD851AD}"/>
            </a:ext>
          </a:extLst>
        </xdr:cNvPr>
        <xdr:cNvCxnSpPr/>
      </xdr:nvCxnSpPr>
      <xdr:spPr>
        <a:xfrm>
          <a:off x="15481300" y="6436995"/>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36" name="楕円 535">
          <a:extLst>
            <a:ext uri="{FF2B5EF4-FFF2-40B4-BE49-F238E27FC236}">
              <a16:creationId xmlns:a16="http://schemas.microsoft.com/office/drawing/2014/main" id="{1229F732-C79D-44C0-9686-DCB75C8C2E50}"/>
            </a:ext>
          </a:extLst>
        </xdr:cNvPr>
        <xdr:cNvSpPr/>
      </xdr:nvSpPr>
      <xdr:spPr>
        <a:xfrm>
          <a:off x="14541500" y="638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93345</xdr:rowOff>
    </xdr:from>
    <xdr:to>
      <xdr:col>81</xdr:col>
      <xdr:colOff>50800</xdr:colOff>
      <xdr:row>37</xdr:row>
      <xdr:rowOff>93345</xdr:rowOff>
    </xdr:to>
    <xdr:cxnSp macro="">
      <xdr:nvCxnSpPr>
        <xdr:cNvPr id="537" name="直線コネクタ 536">
          <a:extLst>
            <a:ext uri="{FF2B5EF4-FFF2-40B4-BE49-F238E27FC236}">
              <a16:creationId xmlns:a16="http://schemas.microsoft.com/office/drawing/2014/main" id="{E9B21D1D-5BBB-4AA4-9104-67B99FBC755A}"/>
            </a:ext>
          </a:extLst>
        </xdr:cNvPr>
        <xdr:cNvCxnSpPr/>
      </xdr:nvCxnSpPr>
      <xdr:spPr>
        <a:xfrm>
          <a:off x="14592300" y="64369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153035</xdr:rowOff>
    </xdr:from>
    <xdr:to>
      <xdr:col>72</xdr:col>
      <xdr:colOff>38100</xdr:colOff>
      <xdr:row>37</xdr:row>
      <xdr:rowOff>83185</xdr:rowOff>
    </xdr:to>
    <xdr:sp macro="" textlink="">
      <xdr:nvSpPr>
        <xdr:cNvPr id="538" name="楕円 537">
          <a:extLst>
            <a:ext uri="{FF2B5EF4-FFF2-40B4-BE49-F238E27FC236}">
              <a16:creationId xmlns:a16="http://schemas.microsoft.com/office/drawing/2014/main" id="{91BA010B-9CC4-4676-97EB-EE1FD14F389A}"/>
            </a:ext>
          </a:extLst>
        </xdr:cNvPr>
        <xdr:cNvSpPr/>
      </xdr:nvSpPr>
      <xdr:spPr>
        <a:xfrm>
          <a:off x="13652500" y="632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32385</xdr:rowOff>
    </xdr:from>
    <xdr:to>
      <xdr:col>76</xdr:col>
      <xdr:colOff>114300</xdr:colOff>
      <xdr:row>37</xdr:row>
      <xdr:rowOff>93345</xdr:rowOff>
    </xdr:to>
    <xdr:cxnSp macro="">
      <xdr:nvCxnSpPr>
        <xdr:cNvPr id="539" name="直線コネクタ 538">
          <a:extLst>
            <a:ext uri="{FF2B5EF4-FFF2-40B4-BE49-F238E27FC236}">
              <a16:creationId xmlns:a16="http://schemas.microsoft.com/office/drawing/2014/main" id="{E0FC7DDC-6392-4CAD-82F0-19BBD02A152C}"/>
            </a:ext>
          </a:extLst>
        </xdr:cNvPr>
        <xdr:cNvCxnSpPr/>
      </xdr:nvCxnSpPr>
      <xdr:spPr>
        <a:xfrm>
          <a:off x="13703300" y="637603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86360</xdr:rowOff>
    </xdr:from>
    <xdr:to>
      <xdr:col>67</xdr:col>
      <xdr:colOff>101600</xdr:colOff>
      <xdr:row>37</xdr:row>
      <xdr:rowOff>16510</xdr:rowOff>
    </xdr:to>
    <xdr:sp macro="" textlink="">
      <xdr:nvSpPr>
        <xdr:cNvPr id="540" name="楕円 539">
          <a:extLst>
            <a:ext uri="{FF2B5EF4-FFF2-40B4-BE49-F238E27FC236}">
              <a16:creationId xmlns:a16="http://schemas.microsoft.com/office/drawing/2014/main" id="{3EB654C5-4FA3-4120-96D0-6765C85B8226}"/>
            </a:ext>
          </a:extLst>
        </xdr:cNvPr>
        <xdr:cNvSpPr/>
      </xdr:nvSpPr>
      <xdr:spPr>
        <a:xfrm>
          <a:off x="127635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137160</xdr:rowOff>
    </xdr:from>
    <xdr:to>
      <xdr:col>71</xdr:col>
      <xdr:colOff>177800</xdr:colOff>
      <xdr:row>37</xdr:row>
      <xdr:rowOff>32385</xdr:rowOff>
    </xdr:to>
    <xdr:cxnSp macro="">
      <xdr:nvCxnSpPr>
        <xdr:cNvPr id="541" name="直線コネクタ 540">
          <a:extLst>
            <a:ext uri="{FF2B5EF4-FFF2-40B4-BE49-F238E27FC236}">
              <a16:creationId xmlns:a16="http://schemas.microsoft.com/office/drawing/2014/main" id="{31D53469-688D-4475-AE6A-12E00176D2E4}"/>
            </a:ext>
          </a:extLst>
        </xdr:cNvPr>
        <xdr:cNvCxnSpPr/>
      </xdr:nvCxnSpPr>
      <xdr:spPr>
        <a:xfrm>
          <a:off x="12814300" y="630936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3523E340-9E74-4C90-BDB2-90B4DCD50319}"/>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DCE64A8F-EDB0-4407-9D13-3997B69383A7}"/>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7724A937-01F0-4E95-8510-1DAC3E8F9999}"/>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D861BCA9-A074-49D8-8B84-1675D12F4B35}"/>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160672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1D420450-3422-4E03-A20F-EA4FBD8EB862}"/>
            </a:ext>
          </a:extLst>
        </xdr:cNvPr>
        <xdr:cNvSpPr txBox="1"/>
      </xdr:nvSpPr>
      <xdr:spPr>
        <a:xfrm>
          <a:off x="152660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3802223A-61F4-4F7F-B6C7-6B4D95F2FB6A}"/>
            </a:ext>
          </a:extLst>
        </xdr:cNvPr>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99712</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8A434623-8C96-4D1D-BAB5-287F1D468249}"/>
            </a:ext>
          </a:extLst>
        </xdr:cNvPr>
        <xdr:cNvSpPr txBox="1"/>
      </xdr:nvSpPr>
      <xdr:spPr>
        <a:xfrm>
          <a:off x="13500744" y="6100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33037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E9AC7537-2371-4567-B57D-5B79E1E146A0}"/>
            </a:ext>
          </a:extLst>
        </xdr:cNvPr>
        <xdr:cNvSpPr txBox="1"/>
      </xdr:nvSpPr>
      <xdr:spPr>
        <a:xfrm>
          <a:off x="12611744" y="603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57E13ADE-7D2E-4EDE-978B-D253611A811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B36C5CF9-1458-4EEB-ADB7-7BB151323E1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B3D484CA-5899-498C-9DAD-257FBE27BF9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04D9FDD-6D13-4C42-8A5F-E5B6C72A19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FA847A86-02A4-4FCA-B3E3-38A364B3421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96E5DE88-FD48-4B0F-B2A2-1F73EDC24C6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5574D500-0457-44BE-A84C-43774B5937D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779FA2E8-3D5E-433C-B2B7-C716075A7C2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4A550682-5835-40C4-907E-FA81B5AD231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C40AF53A-3E6D-4292-B241-B4E52011447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DCCBCC3F-C2A4-4EAF-A2BD-E4527E3BAC1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8CF4F459-EEBF-4AF4-96A2-43A724774092}"/>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3B8432A9-B262-47E7-8BB2-3333F861DA1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2856ECE7-95CE-47BA-B344-08133C4C5ABD}"/>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CAA19F14-C59F-44DA-9500-894EBEB1937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1AB4C8CF-ABF1-42EF-862B-4A70C97C26BA}"/>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73532E6A-5358-45F1-8832-92B21DB4B479}"/>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EB3EAB3C-2E2E-4DA3-ACA9-24E6E38E2BC4}"/>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50C246B2-5940-4A5E-BFCD-C145AC0515E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8EA12F42-26E3-44A8-B5FD-9145D38260A7}"/>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77A5D6E-40F4-4F19-A3B4-6782F4EBC34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A0E3423F-3F48-4817-B4C7-6C09033F3E3B}"/>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A381FAFF-8498-49D9-9320-7AAC1FFE6C6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573" name="直線コネクタ 572">
          <a:extLst>
            <a:ext uri="{FF2B5EF4-FFF2-40B4-BE49-F238E27FC236}">
              <a16:creationId xmlns:a16="http://schemas.microsoft.com/office/drawing/2014/main" id="{BAF46CC3-8E4C-40B4-8894-580645BC06F8}"/>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574" name="【一般廃棄物処理施設】&#10;一人当たり有形固定資産（償却資産）額最小値テキスト">
          <a:extLst>
            <a:ext uri="{FF2B5EF4-FFF2-40B4-BE49-F238E27FC236}">
              <a16:creationId xmlns:a16="http://schemas.microsoft.com/office/drawing/2014/main" id="{BC25BAE0-325B-4215-BB57-CC4D8CAC0EB0}"/>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575" name="直線コネクタ 574">
          <a:extLst>
            <a:ext uri="{FF2B5EF4-FFF2-40B4-BE49-F238E27FC236}">
              <a16:creationId xmlns:a16="http://schemas.microsoft.com/office/drawing/2014/main" id="{B3C467FD-5DDC-4837-9B6C-6E9B68C4ED05}"/>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4874CC9-5176-48FE-8289-0A1E3E68A649}"/>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577" name="直線コネクタ 576">
          <a:extLst>
            <a:ext uri="{FF2B5EF4-FFF2-40B4-BE49-F238E27FC236}">
              <a16:creationId xmlns:a16="http://schemas.microsoft.com/office/drawing/2014/main" id="{8C531021-4600-46BD-92FA-DCA05A0EC24C}"/>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7829ECE0-30A7-473E-92E5-43E8123A7C8F}"/>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579" name="フローチャート: 判断 578">
          <a:extLst>
            <a:ext uri="{FF2B5EF4-FFF2-40B4-BE49-F238E27FC236}">
              <a16:creationId xmlns:a16="http://schemas.microsoft.com/office/drawing/2014/main" id="{AFC8808C-8E59-45CD-9C2F-3FD9675ED9A5}"/>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580" name="フローチャート: 判断 579">
          <a:extLst>
            <a:ext uri="{FF2B5EF4-FFF2-40B4-BE49-F238E27FC236}">
              <a16:creationId xmlns:a16="http://schemas.microsoft.com/office/drawing/2014/main" id="{F67958E2-8762-45D0-AF63-8BE48F925E54}"/>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581" name="フローチャート: 判断 580">
          <a:extLst>
            <a:ext uri="{FF2B5EF4-FFF2-40B4-BE49-F238E27FC236}">
              <a16:creationId xmlns:a16="http://schemas.microsoft.com/office/drawing/2014/main" id="{572C3B4F-06EF-4BD7-91F0-0DCE21A790D6}"/>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582" name="フローチャート: 判断 581">
          <a:extLst>
            <a:ext uri="{FF2B5EF4-FFF2-40B4-BE49-F238E27FC236}">
              <a16:creationId xmlns:a16="http://schemas.microsoft.com/office/drawing/2014/main" id="{03AE1FE6-E2AD-4653-82C5-E8721EB84734}"/>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583" name="フローチャート: 判断 582">
          <a:extLst>
            <a:ext uri="{FF2B5EF4-FFF2-40B4-BE49-F238E27FC236}">
              <a16:creationId xmlns:a16="http://schemas.microsoft.com/office/drawing/2014/main" id="{3015E14E-FB66-454F-8590-D32C75BD3A61}"/>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7E1D36DB-A22B-49A1-B462-A2A359B513E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1C8C4859-A95E-45BC-B09E-E43BD3E7FFB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7E9C612-BFA9-4C51-BC7C-351F37E55CC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6829FAB-F5D3-4888-B019-034DE735338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23CE4139-B30E-4D70-BF68-5F2E018EBC3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67821</xdr:rowOff>
    </xdr:from>
    <xdr:to>
      <xdr:col>116</xdr:col>
      <xdr:colOff>114300</xdr:colOff>
      <xdr:row>37</xdr:row>
      <xdr:rowOff>169421</xdr:rowOff>
    </xdr:to>
    <xdr:sp macro="" textlink="">
      <xdr:nvSpPr>
        <xdr:cNvPr id="589" name="楕円 588">
          <a:extLst>
            <a:ext uri="{FF2B5EF4-FFF2-40B4-BE49-F238E27FC236}">
              <a16:creationId xmlns:a16="http://schemas.microsoft.com/office/drawing/2014/main" id="{D4CFF3C3-00C4-46CA-871F-6CD04E624178}"/>
            </a:ext>
          </a:extLst>
        </xdr:cNvPr>
        <xdr:cNvSpPr/>
      </xdr:nvSpPr>
      <xdr:spPr>
        <a:xfrm>
          <a:off x="22110700" y="641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90698</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7C12A8A5-4CBD-4117-9A7C-5AD9024845F1}"/>
            </a:ext>
          </a:extLst>
        </xdr:cNvPr>
        <xdr:cNvSpPr txBox="1"/>
      </xdr:nvSpPr>
      <xdr:spPr>
        <a:xfrm>
          <a:off x="22199600" y="626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9489</xdr:rowOff>
    </xdr:from>
    <xdr:to>
      <xdr:col>112</xdr:col>
      <xdr:colOff>38100</xdr:colOff>
      <xdr:row>37</xdr:row>
      <xdr:rowOff>111089</xdr:rowOff>
    </xdr:to>
    <xdr:sp macro="" textlink="">
      <xdr:nvSpPr>
        <xdr:cNvPr id="591" name="楕円 590">
          <a:extLst>
            <a:ext uri="{FF2B5EF4-FFF2-40B4-BE49-F238E27FC236}">
              <a16:creationId xmlns:a16="http://schemas.microsoft.com/office/drawing/2014/main" id="{5462A2E8-8645-42A2-A487-7B4594022C6C}"/>
            </a:ext>
          </a:extLst>
        </xdr:cNvPr>
        <xdr:cNvSpPr/>
      </xdr:nvSpPr>
      <xdr:spPr>
        <a:xfrm>
          <a:off x="21272500" y="635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60289</xdr:rowOff>
    </xdr:from>
    <xdr:to>
      <xdr:col>116</xdr:col>
      <xdr:colOff>63500</xdr:colOff>
      <xdr:row>37</xdr:row>
      <xdr:rowOff>118621</xdr:rowOff>
    </xdr:to>
    <xdr:cxnSp macro="">
      <xdr:nvCxnSpPr>
        <xdr:cNvPr id="592" name="直線コネクタ 591">
          <a:extLst>
            <a:ext uri="{FF2B5EF4-FFF2-40B4-BE49-F238E27FC236}">
              <a16:creationId xmlns:a16="http://schemas.microsoft.com/office/drawing/2014/main" id="{9AC17F53-4932-4641-A945-763FD788514A}"/>
            </a:ext>
          </a:extLst>
        </xdr:cNvPr>
        <xdr:cNvCxnSpPr/>
      </xdr:nvCxnSpPr>
      <xdr:spPr>
        <a:xfrm>
          <a:off x="21323300" y="6403939"/>
          <a:ext cx="838200" cy="5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27675</xdr:rowOff>
    </xdr:from>
    <xdr:to>
      <xdr:col>107</xdr:col>
      <xdr:colOff>101600</xdr:colOff>
      <xdr:row>37</xdr:row>
      <xdr:rowOff>129275</xdr:rowOff>
    </xdr:to>
    <xdr:sp macro="" textlink="">
      <xdr:nvSpPr>
        <xdr:cNvPr id="593" name="楕円 592">
          <a:extLst>
            <a:ext uri="{FF2B5EF4-FFF2-40B4-BE49-F238E27FC236}">
              <a16:creationId xmlns:a16="http://schemas.microsoft.com/office/drawing/2014/main" id="{AC663748-948C-4F22-B186-93D39F94D558}"/>
            </a:ext>
          </a:extLst>
        </xdr:cNvPr>
        <xdr:cNvSpPr/>
      </xdr:nvSpPr>
      <xdr:spPr>
        <a:xfrm>
          <a:off x="20383500" y="637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60289</xdr:rowOff>
    </xdr:from>
    <xdr:to>
      <xdr:col>111</xdr:col>
      <xdr:colOff>177800</xdr:colOff>
      <xdr:row>37</xdr:row>
      <xdr:rowOff>78475</xdr:rowOff>
    </xdr:to>
    <xdr:cxnSp macro="">
      <xdr:nvCxnSpPr>
        <xdr:cNvPr id="594" name="直線コネクタ 593">
          <a:extLst>
            <a:ext uri="{FF2B5EF4-FFF2-40B4-BE49-F238E27FC236}">
              <a16:creationId xmlns:a16="http://schemas.microsoft.com/office/drawing/2014/main" id="{8382E17D-A39E-4759-A12C-2DFED066F5D2}"/>
            </a:ext>
          </a:extLst>
        </xdr:cNvPr>
        <xdr:cNvCxnSpPr/>
      </xdr:nvCxnSpPr>
      <xdr:spPr>
        <a:xfrm flipV="1">
          <a:off x="20434300" y="6403939"/>
          <a:ext cx="889000" cy="1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42252</xdr:rowOff>
    </xdr:from>
    <xdr:to>
      <xdr:col>102</xdr:col>
      <xdr:colOff>165100</xdr:colOff>
      <xdr:row>37</xdr:row>
      <xdr:rowOff>143852</xdr:rowOff>
    </xdr:to>
    <xdr:sp macro="" textlink="">
      <xdr:nvSpPr>
        <xdr:cNvPr id="595" name="楕円 594">
          <a:extLst>
            <a:ext uri="{FF2B5EF4-FFF2-40B4-BE49-F238E27FC236}">
              <a16:creationId xmlns:a16="http://schemas.microsoft.com/office/drawing/2014/main" id="{1900FDCD-1685-4032-BC5A-5579FC7903B0}"/>
            </a:ext>
          </a:extLst>
        </xdr:cNvPr>
        <xdr:cNvSpPr/>
      </xdr:nvSpPr>
      <xdr:spPr>
        <a:xfrm>
          <a:off x="19494500" y="638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78475</xdr:rowOff>
    </xdr:from>
    <xdr:to>
      <xdr:col>107</xdr:col>
      <xdr:colOff>50800</xdr:colOff>
      <xdr:row>37</xdr:row>
      <xdr:rowOff>93052</xdr:rowOff>
    </xdr:to>
    <xdr:cxnSp macro="">
      <xdr:nvCxnSpPr>
        <xdr:cNvPr id="596" name="直線コネクタ 595">
          <a:extLst>
            <a:ext uri="{FF2B5EF4-FFF2-40B4-BE49-F238E27FC236}">
              <a16:creationId xmlns:a16="http://schemas.microsoft.com/office/drawing/2014/main" id="{60D3C2FA-8447-4931-94A8-368583F2FFAA}"/>
            </a:ext>
          </a:extLst>
        </xdr:cNvPr>
        <xdr:cNvCxnSpPr/>
      </xdr:nvCxnSpPr>
      <xdr:spPr>
        <a:xfrm flipV="1">
          <a:off x="19545300" y="6422125"/>
          <a:ext cx="889000" cy="1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51377</xdr:rowOff>
    </xdr:from>
    <xdr:to>
      <xdr:col>98</xdr:col>
      <xdr:colOff>38100</xdr:colOff>
      <xdr:row>37</xdr:row>
      <xdr:rowOff>152977</xdr:rowOff>
    </xdr:to>
    <xdr:sp macro="" textlink="">
      <xdr:nvSpPr>
        <xdr:cNvPr id="597" name="楕円 596">
          <a:extLst>
            <a:ext uri="{FF2B5EF4-FFF2-40B4-BE49-F238E27FC236}">
              <a16:creationId xmlns:a16="http://schemas.microsoft.com/office/drawing/2014/main" id="{E36D092B-2047-4377-B683-E770D367FA09}"/>
            </a:ext>
          </a:extLst>
        </xdr:cNvPr>
        <xdr:cNvSpPr/>
      </xdr:nvSpPr>
      <xdr:spPr>
        <a:xfrm>
          <a:off x="18605500" y="6395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93052</xdr:rowOff>
    </xdr:from>
    <xdr:to>
      <xdr:col>102</xdr:col>
      <xdr:colOff>114300</xdr:colOff>
      <xdr:row>37</xdr:row>
      <xdr:rowOff>102177</xdr:rowOff>
    </xdr:to>
    <xdr:cxnSp macro="">
      <xdr:nvCxnSpPr>
        <xdr:cNvPr id="598" name="直線コネクタ 597">
          <a:extLst>
            <a:ext uri="{FF2B5EF4-FFF2-40B4-BE49-F238E27FC236}">
              <a16:creationId xmlns:a16="http://schemas.microsoft.com/office/drawing/2014/main" id="{4DD83210-8E7C-4971-840A-D3F77E670422}"/>
            </a:ext>
          </a:extLst>
        </xdr:cNvPr>
        <xdr:cNvCxnSpPr/>
      </xdr:nvCxnSpPr>
      <xdr:spPr>
        <a:xfrm flipV="1">
          <a:off x="18656300" y="6436702"/>
          <a:ext cx="889000" cy="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4B51E697-DC34-444E-91A8-0D9F5F01B3EF}"/>
            </a:ext>
          </a:extLst>
        </xdr:cNvPr>
        <xdr:cNvSpPr txBox="1"/>
      </xdr:nvSpPr>
      <xdr:spPr>
        <a:xfrm>
          <a:off x="21011095" y="669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62554</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D626F09D-3828-4934-B7AD-5646025ADCB8}"/>
            </a:ext>
          </a:extLst>
        </xdr:cNvPr>
        <xdr:cNvSpPr txBox="1"/>
      </xdr:nvSpPr>
      <xdr:spPr>
        <a:xfrm>
          <a:off x="20134795" y="6749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57380</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B3B6D9E0-9D78-494B-9BE4-9117BDE13B94}"/>
            </a:ext>
          </a:extLst>
        </xdr:cNvPr>
        <xdr:cNvSpPr txBox="1"/>
      </xdr:nvSpPr>
      <xdr:spPr>
        <a:xfrm>
          <a:off x="19245795" y="6743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B2105520-9558-454C-AAA5-D83C5160B018}"/>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127616</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250B671A-108D-43AF-8CC4-2848E712F220}"/>
            </a:ext>
          </a:extLst>
        </xdr:cNvPr>
        <xdr:cNvSpPr txBox="1"/>
      </xdr:nvSpPr>
      <xdr:spPr>
        <a:xfrm>
          <a:off x="21011095" y="6128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145802</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82635BE1-10A7-421A-B569-D8F0BBB3C908}"/>
            </a:ext>
          </a:extLst>
        </xdr:cNvPr>
        <xdr:cNvSpPr txBox="1"/>
      </xdr:nvSpPr>
      <xdr:spPr>
        <a:xfrm>
          <a:off x="20134795" y="6146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160379</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38E72F2D-4A71-420C-86CC-BE89FBAFCC9B}"/>
            </a:ext>
          </a:extLst>
        </xdr:cNvPr>
        <xdr:cNvSpPr txBox="1"/>
      </xdr:nvSpPr>
      <xdr:spPr>
        <a:xfrm>
          <a:off x="19245795" y="616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169504</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25DA2E8E-F108-4DE7-A780-23D2CA5965E7}"/>
            </a:ext>
          </a:extLst>
        </xdr:cNvPr>
        <xdr:cNvSpPr txBox="1"/>
      </xdr:nvSpPr>
      <xdr:spPr>
        <a:xfrm>
          <a:off x="18356795" y="617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26E0A6CC-7202-4330-9BC5-66CA4D1D05A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8BF6B639-4FD0-4D6F-A7CC-5ED9C7C8153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AD367CED-23C2-46AE-B063-FD9B8897CF3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862BA61-3B0F-43C0-BC14-A67735F6F28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51C7EAF9-693C-4647-B979-D70CF38C900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1243A24-213D-48FC-A3B3-E84A1EED687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A8DCAD39-4797-48BD-847A-C457F630204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EACEFD8-D251-47D1-A09D-1EEA22019169}"/>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44CC420C-CD45-432B-B900-61C5BFB44C6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C0CF3D8A-DC7B-451F-A1F2-33848B95B1B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B8A7B87A-67F7-4EDB-9848-016798E1D6F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8D4FD594-9DFD-45A7-ABC0-532465B4CA4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9" name="テキスト ボックス 618">
          <a:extLst>
            <a:ext uri="{FF2B5EF4-FFF2-40B4-BE49-F238E27FC236}">
              <a16:creationId xmlns:a16="http://schemas.microsoft.com/office/drawing/2014/main" id="{6E752D8D-41B0-4F89-AE7B-DCD605F064A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0D4C83C2-C472-43B5-AF34-7BDCD75EF25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5551C736-2DC0-44E7-8679-047388FB32F2}"/>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7B9F1626-20D2-49C5-9DEB-8C5B7D62419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65F1D17E-684D-4B39-B158-C3D9AB00910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8DB91482-11FD-4C4C-97CB-1889CE63611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1D337F77-8FD6-4D62-92BA-A1E2408EA51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059052F9-318F-4D81-B502-1D739C9815D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C687DAB5-57A8-41CB-812F-8D769C8E82A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315A5150-2E9B-4955-805A-47F682DBAAE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9" name="テキスト ボックス 628">
          <a:extLst>
            <a:ext uri="{FF2B5EF4-FFF2-40B4-BE49-F238E27FC236}">
              <a16:creationId xmlns:a16="http://schemas.microsoft.com/office/drawing/2014/main" id="{12658DD8-D7C2-40CF-866F-4B7A00C3205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161FEFFA-E0BC-4490-BEF3-3F795ADB477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1" name="【保健センター・保健所】&#10;有形固定資産減価償却率グラフ枠">
          <a:extLst>
            <a:ext uri="{FF2B5EF4-FFF2-40B4-BE49-F238E27FC236}">
              <a16:creationId xmlns:a16="http://schemas.microsoft.com/office/drawing/2014/main" id="{804A0BD6-09A1-4248-A557-B1984A8111D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632" name="直線コネクタ 631">
          <a:extLst>
            <a:ext uri="{FF2B5EF4-FFF2-40B4-BE49-F238E27FC236}">
              <a16:creationId xmlns:a16="http://schemas.microsoft.com/office/drawing/2014/main" id="{813E17A0-4966-460A-82A4-4D563231F9B6}"/>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3" name="【保健センター・保健所】&#10;有形固定資産減価償却率最小値テキスト">
          <a:extLst>
            <a:ext uri="{FF2B5EF4-FFF2-40B4-BE49-F238E27FC236}">
              <a16:creationId xmlns:a16="http://schemas.microsoft.com/office/drawing/2014/main" id="{8524CCF1-2D80-461F-8F18-BAA664AE663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4" name="直線コネクタ 633">
          <a:extLst>
            <a:ext uri="{FF2B5EF4-FFF2-40B4-BE49-F238E27FC236}">
              <a16:creationId xmlns:a16="http://schemas.microsoft.com/office/drawing/2014/main" id="{D8ECC3B1-3B89-43C9-87F8-EC7AE02A81A2}"/>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635" name="【保健センター・保健所】&#10;有形固定資産減価償却率最大値テキスト">
          <a:extLst>
            <a:ext uri="{FF2B5EF4-FFF2-40B4-BE49-F238E27FC236}">
              <a16:creationId xmlns:a16="http://schemas.microsoft.com/office/drawing/2014/main" id="{B8938B32-A25C-40FA-A843-7A7AA54132AF}"/>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636" name="直線コネクタ 635">
          <a:extLst>
            <a:ext uri="{FF2B5EF4-FFF2-40B4-BE49-F238E27FC236}">
              <a16:creationId xmlns:a16="http://schemas.microsoft.com/office/drawing/2014/main" id="{FEEC68F2-AC2C-414B-B98A-82CF574F4FBF}"/>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637" name="【保健センター・保健所】&#10;有形固定資産減価償却率平均値テキスト">
          <a:extLst>
            <a:ext uri="{FF2B5EF4-FFF2-40B4-BE49-F238E27FC236}">
              <a16:creationId xmlns:a16="http://schemas.microsoft.com/office/drawing/2014/main" id="{28EEABED-2E09-4421-B06F-D417A14A5BE2}"/>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638" name="フローチャート: 判断 637">
          <a:extLst>
            <a:ext uri="{FF2B5EF4-FFF2-40B4-BE49-F238E27FC236}">
              <a16:creationId xmlns:a16="http://schemas.microsoft.com/office/drawing/2014/main" id="{B6377987-0F39-4E57-89BE-AFDC08091915}"/>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639" name="フローチャート: 判断 638">
          <a:extLst>
            <a:ext uri="{FF2B5EF4-FFF2-40B4-BE49-F238E27FC236}">
              <a16:creationId xmlns:a16="http://schemas.microsoft.com/office/drawing/2014/main" id="{0F4C08D6-13A1-46D0-A4DF-ECEE26C35619}"/>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640" name="フローチャート: 判断 639">
          <a:extLst>
            <a:ext uri="{FF2B5EF4-FFF2-40B4-BE49-F238E27FC236}">
              <a16:creationId xmlns:a16="http://schemas.microsoft.com/office/drawing/2014/main" id="{DA06ECDD-6BE8-4BBB-8592-79C6A5A79EFD}"/>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641" name="フローチャート: 判断 640">
          <a:extLst>
            <a:ext uri="{FF2B5EF4-FFF2-40B4-BE49-F238E27FC236}">
              <a16:creationId xmlns:a16="http://schemas.microsoft.com/office/drawing/2014/main" id="{14305E74-8F1A-4D1A-B3B1-0530041BD4E2}"/>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642" name="フローチャート: 判断 641">
          <a:extLst>
            <a:ext uri="{FF2B5EF4-FFF2-40B4-BE49-F238E27FC236}">
              <a16:creationId xmlns:a16="http://schemas.microsoft.com/office/drawing/2014/main" id="{910CD42C-F010-4BED-948F-7125E19C63C3}"/>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9F65F874-3A59-4AE9-9C37-D6B3A6803B7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C44EF58D-7075-415B-8256-0FB92648D3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A8B47CF-624E-4F46-99A9-9923A43BCB3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6297A36-B329-4309-863E-75C703371AC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6D6E510D-42E6-4646-BEF9-3BFFD57BC2B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30843</xdr:rowOff>
    </xdr:from>
    <xdr:to>
      <xdr:col>85</xdr:col>
      <xdr:colOff>177800</xdr:colOff>
      <xdr:row>63</xdr:row>
      <xdr:rowOff>132443</xdr:rowOff>
    </xdr:to>
    <xdr:sp macro="" textlink="">
      <xdr:nvSpPr>
        <xdr:cNvPr id="648" name="楕円 647">
          <a:extLst>
            <a:ext uri="{FF2B5EF4-FFF2-40B4-BE49-F238E27FC236}">
              <a16:creationId xmlns:a16="http://schemas.microsoft.com/office/drawing/2014/main" id="{2D781AF4-C88C-4FD1-BD42-519526B7319B}"/>
            </a:ext>
          </a:extLst>
        </xdr:cNvPr>
        <xdr:cNvSpPr/>
      </xdr:nvSpPr>
      <xdr:spPr>
        <a:xfrm>
          <a:off x="16268700" y="1083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9270</xdr:rowOff>
    </xdr:from>
    <xdr:ext cx="405111" cy="259045"/>
    <xdr:sp macro="" textlink="">
      <xdr:nvSpPr>
        <xdr:cNvPr id="649" name="【保健センター・保健所】&#10;有形固定資産減価償却率該当値テキスト">
          <a:extLst>
            <a:ext uri="{FF2B5EF4-FFF2-40B4-BE49-F238E27FC236}">
              <a16:creationId xmlns:a16="http://schemas.microsoft.com/office/drawing/2014/main" id="{65487C7E-7858-41CC-BA5C-2AB07BE8FBF7}"/>
            </a:ext>
          </a:extLst>
        </xdr:cNvPr>
        <xdr:cNvSpPr txBox="1"/>
      </xdr:nvSpPr>
      <xdr:spPr>
        <a:xfrm>
          <a:off x="16357600" y="1081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171269</xdr:rowOff>
    </xdr:from>
    <xdr:to>
      <xdr:col>81</xdr:col>
      <xdr:colOff>101600</xdr:colOff>
      <xdr:row>63</xdr:row>
      <xdr:rowOff>101419</xdr:rowOff>
    </xdr:to>
    <xdr:sp macro="" textlink="">
      <xdr:nvSpPr>
        <xdr:cNvPr id="650" name="楕円 649">
          <a:extLst>
            <a:ext uri="{FF2B5EF4-FFF2-40B4-BE49-F238E27FC236}">
              <a16:creationId xmlns:a16="http://schemas.microsoft.com/office/drawing/2014/main" id="{1B59EB1A-6885-4FD4-A031-BA391C259F91}"/>
            </a:ext>
          </a:extLst>
        </xdr:cNvPr>
        <xdr:cNvSpPr/>
      </xdr:nvSpPr>
      <xdr:spPr>
        <a:xfrm>
          <a:off x="15430500" y="1080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50619</xdr:rowOff>
    </xdr:from>
    <xdr:to>
      <xdr:col>85</xdr:col>
      <xdr:colOff>127000</xdr:colOff>
      <xdr:row>63</xdr:row>
      <xdr:rowOff>81643</xdr:rowOff>
    </xdr:to>
    <xdr:cxnSp macro="">
      <xdr:nvCxnSpPr>
        <xdr:cNvPr id="651" name="直線コネクタ 650">
          <a:extLst>
            <a:ext uri="{FF2B5EF4-FFF2-40B4-BE49-F238E27FC236}">
              <a16:creationId xmlns:a16="http://schemas.microsoft.com/office/drawing/2014/main" id="{156028BF-D500-4B06-83E2-1B6369324B90}"/>
            </a:ext>
          </a:extLst>
        </xdr:cNvPr>
        <xdr:cNvCxnSpPr/>
      </xdr:nvCxnSpPr>
      <xdr:spPr>
        <a:xfrm>
          <a:off x="15481300" y="1085196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94524</xdr:rowOff>
    </xdr:from>
    <xdr:to>
      <xdr:col>76</xdr:col>
      <xdr:colOff>165100</xdr:colOff>
      <xdr:row>63</xdr:row>
      <xdr:rowOff>24674</xdr:rowOff>
    </xdr:to>
    <xdr:sp macro="" textlink="">
      <xdr:nvSpPr>
        <xdr:cNvPr id="652" name="楕円 651">
          <a:extLst>
            <a:ext uri="{FF2B5EF4-FFF2-40B4-BE49-F238E27FC236}">
              <a16:creationId xmlns:a16="http://schemas.microsoft.com/office/drawing/2014/main" id="{A206A179-C4C0-4D54-B824-EAB4B5D4C897}"/>
            </a:ext>
          </a:extLst>
        </xdr:cNvPr>
        <xdr:cNvSpPr/>
      </xdr:nvSpPr>
      <xdr:spPr>
        <a:xfrm>
          <a:off x="14541500" y="107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145324</xdr:rowOff>
    </xdr:from>
    <xdr:to>
      <xdr:col>81</xdr:col>
      <xdr:colOff>50800</xdr:colOff>
      <xdr:row>63</xdr:row>
      <xdr:rowOff>50619</xdr:rowOff>
    </xdr:to>
    <xdr:cxnSp macro="">
      <xdr:nvCxnSpPr>
        <xdr:cNvPr id="653" name="直線コネクタ 652">
          <a:extLst>
            <a:ext uri="{FF2B5EF4-FFF2-40B4-BE49-F238E27FC236}">
              <a16:creationId xmlns:a16="http://schemas.microsoft.com/office/drawing/2014/main" id="{B9FACFA7-722E-4F2B-85DF-5210AE332904}"/>
            </a:ext>
          </a:extLst>
        </xdr:cNvPr>
        <xdr:cNvCxnSpPr/>
      </xdr:nvCxnSpPr>
      <xdr:spPr>
        <a:xfrm>
          <a:off x="14592300" y="10775224"/>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94524</xdr:rowOff>
    </xdr:from>
    <xdr:to>
      <xdr:col>72</xdr:col>
      <xdr:colOff>38100</xdr:colOff>
      <xdr:row>63</xdr:row>
      <xdr:rowOff>24674</xdr:rowOff>
    </xdr:to>
    <xdr:sp macro="" textlink="">
      <xdr:nvSpPr>
        <xdr:cNvPr id="654" name="楕円 653">
          <a:extLst>
            <a:ext uri="{FF2B5EF4-FFF2-40B4-BE49-F238E27FC236}">
              <a16:creationId xmlns:a16="http://schemas.microsoft.com/office/drawing/2014/main" id="{391F7AEB-9987-4B43-9BA0-B77585D8D611}"/>
            </a:ext>
          </a:extLst>
        </xdr:cNvPr>
        <xdr:cNvSpPr/>
      </xdr:nvSpPr>
      <xdr:spPr>
        <a:xfrm>
          <a:off x="13652500" y="107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145324</xdr:rowOff>
    </xdr:from>
    <xdr:to>
      <xdr:col>76</xdr:col>
      <xdr:colOff>114300</xdr:colOff>
      <xdr:row>62</xdr:row>
      <xdr:rowOff>145324</xdr:rowOff>
    </xdr:to>
    <xdr:cxnSp macro="">
      <xdr:nvCxnSpPr>
        <xdr:cNvPr id="655" name="直線コネクタ 654">
          <a:extLst>
            <a:ext uri="{FF2B5EF4-FFF2-40B4-BE49-F238E27FC236}">
              <a16:creationId xmlns:a16="http://schemas.microsoft.com/office/drawing/2014/main" id="{42AB88F9-D758-4955-A2B5-C38BA9E052BA}"/>
            </a:ext>
          </a:extLst>
        </xdr:cNvPr>
        <xdr:cNvCxnSpPr/>
      </xdr:nvCxnSpPr>
      <xdr:spPr>
        <a:xfrm>
          <a:off x="13703300" y="10775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94524</xdr:rowOff>
    </xdr:from>
    <xdr:to>
      <xdr:col>67</xdr:col>
      <xdr:colOff>101600</xdr:colOff>
      <xdr:row>63</xdr:row>
      <xdr:rowOff>24674</xdr:rowOff>
    </xdr:to>
    <xdr:sp macro="" textlink="">
      <xdr:nvSpPr>
        <xdr:cNvPr id="656" name="楕円 655">
          <a:extLst>
            <a:ext uri="{FF2B5EF4-FFF2-40B4-BE49-F238E27FC236}">
              <a16:creationId xmlns:a16="http://schemas.microsoft.com/office/drawing/2014/main" id="{CE189583-9904-4BCB-8493-33144383BFAD}"/>
            </a:ext>
          </a:extLst>
        </xdr:cNvPr>
        <xdr:cNvSpPr/>
      </xdr:nvSpPr>
      <xdr:spPr>
        <a:xfrm>
          <a:off x="12763500" y="107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145324</xdr:rowOff>
    </xdr:from>
    <xdr:to>
      <xdr:col>71</xdr:col>
      <xdr:colOff>177800</xdr:colOff>
      <xdr:row>62</xdr:row>
      <xdr:rowOff>145324</xdr:rowOff>
    </xdr:to>
    <xdr:cxnSp macro="">
      <xdr:nvCxnSpPr>
        <xdr:cNvPr id="657" name="直線コネクタ 656">
          <a:extLst>
            <a:ext uri="{FF2B5EF4-FFF2-40B4-BE49-F238E27FC236}">
              <a16:creationId xmlns:a16="http://schemas.microsoft.com/office/drawing/2014/main" id="{FDA92481-1C20-45FA-BFDC-AB99851754C4}"/>
            </a:ext>
          </a:extLst>
        </xdr:cNvPr>
        <xdr:cNvCxnSpPr/>
      </xdr:nvCxnSpPr>
      <xdr:spPr>
        <a:xfrm>
          <a:off x="12814300" y="10775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658" name="n_1aveValue【保健センター・保健所】&#10;有形固定資産減価償却率">
          <a:extLst>
            <a:ext uri="{FF2B5EF4-FFF2-40B4-BE49-F238E27FC236}">
              <a16:creationId xmlns:a16="http://schemas.microsoft.com/office/drawing/2014/main" id="{A3D30DA5-5B2A-437F-A9B4-5AF298C5A0AE}"/>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659" name="n_2aveValue【保健センター・保健所】&#10;有形固定資産減価償却率">
          <a:extLst>
            <a:ext uri="{FF2B5EF4-FFF2-40B4-BE49-F238E27FC236}">
              <a16:creationId xmlns:a16="http://schemas.microsoft.com/office/drawing/2014/main" id="{1620FD93-33A4-4D54-A422-2FCA56358A1D}"/>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660" name="n_3aveValue【保健センター・保健所】&#10;有形固定資産減価償却率">
          <a:extLst>
            <a:ext uri="{FF2B5EF4-FFF2-40B4-BE49-F238E27FC236}">
              <a16:creationId xmlns:a16="http://schemas.microsoft.com/office/drawing/2014/main" id="{B534B091-91F9-4843-B0EC-E77B0132A11C}"/>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661" name="n_4aveValue【保健センター・保健所】&#10;有形固定資産減価償却率">
          <a:extLst>
            <a:ext uri="{FF2B5EF4-FFF2-40B4-BE49-F238E27FC236}">
              <a16:creationId xmlns:a16="http://schemas.microsoft.com/office/drawing/2014/main" id="{A6A3CF01-E211-4F05-AB05-7A48212902D6}"/>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92546</xdr:rowOff>
    </xdr:from>
    <xdr:ext cx="405111" cy="259045"/>
    <xdr:sp macro="" textlink="">
      <xdr:nvSpPr>
        <xdr:cNvPr id="662" name="n_1mainValue【保健センター・保健所】&#10;有形固定資産減価償却率">
          <a:extLst>
            <a:ext uri="{FF2B5EF4-FFF2-40B4-BE49-F238E27FC236}">
              <a16:creationId xmlns:a16="http://schemas.microsoft.com/office/drawing/2014/main" id="{58CA9C3F-0752-490F-ADB7-9EC78EDB7E81}"/>
            </a:ext>
          </a:extLst>
        </xdr:cNvPr>
        <xdr:cNvSpPr txBox="1"/>
      </xdr:nvSpPr>
      <xdr:spPr>
        <a:xfrm>
          <a:off x="15266044" y="10893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15801</xdr:rowOff>
    </xdr:from>
    <xdr:ext cx="405111" cy="259045"/>
    <xdr:sp macro="" textlink="">
      <xdr:nvSpPr>
        <xdr:cNvPr id="663" name="n_2mainValue【保健センター・保健所】&#10;有形固定資産減価償却率">
          <a:extLst>
            <a:ext uri="{FF2B5EF4-FFF2-40B4-BE49-F238E27FC236}">
              <a16:creationId xmlns:a16="http://schemas.microsoft.com/office/drawing/2014/main" id="{22B06664-768E-4019-BF77-0718398178BC}"/>
            </a:ext>
          </a:extLst>
        </xdr:cNvPr>
        <xdr:cNvSpPr txBox="1"/>
      </xdr:nvSpPr>
      <xdr:spPr>
        <a:xfrm>
          <a:off x="14389744" y="1081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15801</xdr:rowOff>
    </xdr:from>
    <xdr:ext cx="405111" cy="259045"/>
    <xdr:sp macro="" textlink="">
      <xdr:nvSpPr>
        <xdr:cNvPr id="664" name="n_3mainValue【保健センター・保健所】&#10;有形固定資産減価償却率">
          <a:extLst>
            <a:ext uri="{FF2B5EF4-FFF2-40B4-BE49-F238E27FC236}">
              <a16:creationId xmlns:a16="http://schemas.microsoft.com/office/drawing/2014/main" id="{0D049EDC-376C-4191-8A8D-374A2FB34ACB}"/>
            </a:ext>
          </a:extLst>
        </xdr:cNvPr>
        <xdr:cNvSpPr txBox="1"/>
      </xdr:nvSpPr>
      <xdr:spPr>
        <a:xfrm>
          <a:off x="13500744" y="1081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15801</xdr:rowOff>
    </xdr:from>
    <xdr:ext cx="405111" cy="259045"/>
    <xdr:sp macro="" textlink="">
      <xdr:nvSpPr>
        <xdr:cNvPr id="665" name="n_4mainValue【保健センター・保健所】&#10;有形固定資産減価償却率">
          <a:extLst>
            <a:ext uri="{FF2B5EF4-FFF2-40B4-BE49-F238E27FC236}">
              <a16:creationId xmlns:a16="http://schemas.microsoft.com/office/drawing/2014/main" id="{5D8996F5-6334-47D6-A16E-0EE1AB105A5A}"/>
            </a:ext>
          </a:extLst>
        </xdr:cNvPr>
        <xdr:cNvSpPr txBox="1"/>
      </xdr:nvSpPr>
      <xdr:spPr>
        <a:xfrm>
          <a:off x="12611744" y="1081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6" name="正方形/長方形 665">
          <a:extLst>
            <a:ext uri="{FF2B5EF4-FFF2-40B4-BE49-F238E27FC236}">
              <a16:creationId xmlns:a16="http://schemas.microsoft.com/office/drawing/2014/main" id="{BCB78D51-339F-4CBB-98CA-BA75C75FAB3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7" name="正方形/長方形 666">
          <a:extLst>
            <a:ext uri="{FF2B5EF4-FFF2-40B4-BE49-F238E27FC236}">
              <a16:creationId xmlns:a16="http://schemas.microsoft.com/office/drawing/2014/main" id="{F5849D7E-FF1C-43AD-97AA-85D63E8F87D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8" name="正方形/長方形 667">
          <a:extLst>
            <a:ext uri="{FF2B5EF4-FFF2-40B4-BE49-F238E27FC236}">
              <a16:creationId xmlns:a16="http://schemas.microsoft.com/office/drawing/2014/main" id="{EAEF9E0F-6E15-43AA-9510-B574DD1CA51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9" name="正方形/長方形 668">
          <a:extLst>
            <a:ext uri="{FF2B5EF4-FFF2-40B4-BE49-F238E27FC236}">
              <a16:creationId xmlns:a16="http://schemas.microsoft.com/office/drawing/2014/main" id="{489D33D8-A4A8-4906-A92E-4F6D86D86A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0" name="正方形/長方形 669">
          <a:extLst>
            <a:ext uri="{FF2B5EF4-FFF2-40B4-BE49-F238E27FC236}">
              <a16:creationId xmlns:a16="http://schemas.microsoft.com/office/drawing/2014/main" id="{C0019A86-E189-4246-B5EC-2124B56C7B9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1" name="正方形/長方形 670">
          <a:extLst>
            <a:ext uri="{FF2B5EF4-FFF2-40B4-BE49-F238E27FC236}">
              <a16:creationId xmlns:a16="http://schemas.microsoft.com/office/drawing/2014/main" id="{81869475-EAF8-4611-9FEF-396383A8F9F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2" name="正方形/長方形 671">
          <a:extLst>
            <a:ext uri="{FF2B5EF4-FFF2-40B4-BE49-F238E27FC236}">
              <a16:creationId xmlns:a16="http://schemas.microsoft.com/office/drawing/2014/main" id="{63E78F7E-9E82-41F8-B1AE-2C2921760D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3" name="正方形/長方形 672">
          <a:extLst>
            <a:ext uri="{FF2B5EF4-FFF2-40B4-BE49-F238E27FC236}">
              <a16:creationId xmlns:a16="http://schemas.microsoft.com/office/drawing/2014/main" id="{55C867A0-14B5-4B19-9C6F-784E321DDB9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4" name="テキスト ボックス 673">
          <a:extLst>
            <a:ext uri="{FF2B5EF4-FFF2-40B4-BE49-F238E27FC236}">
              <a16:creationId xmlns:a16="http://schemas.microsoft.com/office/drawing/2014/main" id="{EC67031B-DD7C-434E-AF57-2375DCD0F2C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5" name="直線コネクタ 674">
          <a:extLst>
            <a:ext uri="{FF2B5EF4-FFF2-40B4-BE49-F238E27FC236}">
              <a16:creationId xmlns:a16="http://schemas.microsoft.com/office/drawing/2014/main" id="{DCB58C1A-6D50-46A9-8D26-1E88029EF78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0BC652F7-4BFD-4F6D-A0FB-86F54E2C8DF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610F74D9-EE4E-4B64-803A-38FB2B682A8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D2C5C353-20D3-4331-B398-DE099D8A373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F055ACA3-8C15-4BC9-A098-199B48AEF89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D7A60D55-AC5D-49F3-9D70-457C579086F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AF3FC59E-F3D0-41B8-AE2F-4C2BC4AAAC0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A6FD5E25-640C-4F25-A7A9-BE73D48A977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97AB1EB1-406C-4962-93B6-9D8BB4DAE76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766F4A0A-CC9F-46D5-A898-F2D8BA79A9D1}"/>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5264373C-9BDD-44EB-A59C-6AF88A131FD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29BEA99F-22C8-4088-9455-80445048FEB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479738C4-2123-407C-A553-3937CDB0610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E2F36286-A2DC-41BF-9D42-C24607E3C18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842210EB-11C4-42AA-BC69-EF2E7F31A03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163A9F0F-168B-404C-813E-61A91DF7510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691" name="直線コネクタ 690">
          <a:extLst>
            <a:ext uri="{FF2B5EF4-FFF2-40B4-BE49-F238E27FC236}">
              <a16:creationId xmlns:a16="http://schemas.microsoft.com/office/drawing/2014/main" id="{4B6E752C-B721-4582-8418-8A035A53ABFF}"/>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D01B31D1-9266-4316-82DE-26402D2F23BC}"/>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693" name="直線コネクタ 692">
          <a:extLst>
            <a:ext uri="{FF2B5EF4-FFF2-40B4-BE49-F238E27FC236}">
              <a16:creationId xmlns:a16="http://schemas.microsoft.com/office/drawing/2014/main" id="{8C5903B9-11AC-4F17-8D8C-98A0E0E4E4BF}"/>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340E1FBC-1E2C-4BE9-A246-AB7EECA82B64}"/>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695" name="直線コネクタ 694">
          <a:extLst>
            <a:ext uri="{FF2B5EF4-FFF2-40B4-BE49-F238E27FC236}">
              <a16:creationId xmlns:a16="http://schemas.microsoft.com/office/drawing/2014/main" id="{AE2DA07E-D437-4472-B7FE-B8DBA56BE767}"/>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73596D7E-5B03-4894-90CD-D08DE89440B7}"/>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697" name="フローチャート: 判断 696">
          <a:extLst>
            <a:ext uri="{FF2B5EF4-FFF2-40B4-BE49-F238E27FC236}">
              <a16:creationId xmlns:a16="http://schemas.microsoft.com/office/drawing/2014/main" id="{676BB0DA-53E7-4E3D-B47E-1BE47FAA37BC}"/>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698" name="フローチャート: 判断 697">
          <a:extLst>
            <a:ext uri="{FF2B5EF4-FFF2-40B4-BE49-F238E27FC236}">
              <a16:creationId xmlns:a16="http://schemas.microsoft.com/office/drawing/2014/main" id="{E0F6228F-39FC-44BC-805A-EACFB5AF1C38}"/>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99" name="フローチャート: 判断 698">
          <a:extLst>
            <a:ext uri="{FF2B5EF4-FFF2-40B4-BE49-F238E27FC236}">
              <a16:creationId xmlns:a16="http://schemas.microsoft.com/office/drawing/2014/main" id="{90EC923A-225F-4029-977F-E8CDBADA5086}"/>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700" name="フローチャート: 判断 699">
          <a:extLst>
            <a:ext uri="{FF2B5EF4-FFF2-40B4-BE49-F238E27FC236}">
              <a16:creationId xmlns:a16="http://schemas.microsoft.com/office/drawing/2014/main" id="{41BF3CEF-7260-4C55-8F47-3981BC5A339F}"/>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701" name="フローチャート: 判断 700">
          <a:extLst>
            <a:ext uri="{FF2B5EF4-FFF2-40B4-BE49-F238E27FC236}">
              <a16:creationId xmlns:a16="http://schemas.microsoft.com/office/drawing/2014/main" id="{09FEEFE6-AE4D-4EB9-815B-C168C46A8BAC}"/>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D8DACFA-4BB5-4028-A82D-A6555EE6053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CB83570-C1EE-4A13-9991-89531378D6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27A22E07-D92C-4A2B-9EAF-0CB29A72465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0DFA241-CC27-4473-A9CA-8D8FA2BBCC8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B94733EA-5731-4220-B115-CC7B5A6D6CA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11249</xdr:rowOff>
    </xdr:from>
    <xdr:to>
      <xdr:col>116</xdr:col>
      <xdr:colOff>114300</xdr:colOff>
      <xdr:row>62</xdr:row>
      <xdr:rowOff>112849</xdr:rowOff>
    </xdr:to>
    <xdr:sp macro="" textlink="">
      <xdr:nvSpPr>
        <xdr:cNvPr id="707" name="楕円 706">
          <a:extLst>
            <a:ext uri="{FF2B5EF4-FFF2-40B4-BE49-F238E27FC236}">
              <a16:creationId xmlns:a16="http://schemas.microsoft.com/office/drawing/2014/main" id="{2F5AC5DF-3E37-4959-8E0F-2423435A1E7A}"/>
            </a:ext>
          </a:extLst>
        </xdr:cNvPr>
        <xdr:cNvSpPr/>
      </xdr:nvSpPr>
      <xdr:spPr>
        <a:xfrm>
          <a:off x="22110700" y="1064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34126</xdr:rowOff>
    </xdr:from>
    <xdr:ext cx="469744" cy="259045"/>
    <xdr:sp macro="" textlink="">
      <xdr:nvSpPr>
        <xdr:cNvPr id="708" name="【保健センター・保健所】&#10;一人当たり面積該当値テキスト">
          <a:extLst>
            <a:ext uri="{FF2B5EF4-FFF2-40B4-BE49-F238E27FC236}">
              <a16:creationId xmlns:a16="http://schemas.microsoft.com/office/drawing/2014/main" id="{4E8F793A-2904-4E77-A256-8B1952FF2A50}"/>
            </a:ext>
          </a:extLst>
        </xdr:cNvPr>
        <xdr:cNvSpPr txBox="1"/>
      </xdr:nvSpPr>
      <xdr:spPr>
        <a:xfrm>
          <a:off x="22199600" y="10492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17780</xdr:rowOff>
    </xdr:from>
    <xdr:to>
      <xdr:col>112</xdr:col>
      <xdr:colOff>38100</xdr:colOff>
      <xdr:row>62</xdr:row>
      <xdr:rowOff>119380</xdr:rowOff>
    </xdr:to>
    <xdr:sp macro="" textlink="">
      <xdr:nvSpPr>
        <xdr:cNvPr id="709" name="楕円 708">
          <a:extLst>
            <a:ext uri="{FF2B5EF4-FFF2-40B4-BE49-F238E27FC236}">
              <a16:creationId xmlns:a16="http://schemas.microsoft.com/office/drawing/2014/main" id="{61738DBE-5C70-4ACD-AF7B-8BD4C81860CA}"/>
            </a:ext>
          </a:extLst>
        </xdr:cNvPr>
        <xdr:cNvSpPr/>
      </xdr:nvSpPr>
      <xdr:spPr>
        <a:xfrm>
          <a:off x="21272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62049</xdr:rowOff>
    </xdr:from>
    <xdr:to>
      <xdr:col>116</xdr:col>
      <xdr:colOff>63500</xdr:colOff>
      <xdr:row>62</xdr:row>
      <xdr:rowOff>68580</xdr:rowOff>
    </xdr:to>
    <xdr:cxnSp macro="">
      <xdr:nvCxnSpPr>
        <xdr:cNvPr id="710" name="直線コネクタ 709">
          <a:extLst>
            <a:ext uri="{FF2B5EF4-FFF2-40B4-BE49-F238E27FC236}">
              <a16:creationId xmlns:a16="http://schemas.microsoft.com/office/drawing/2014/main" id="{9BDA8C34-7FCD-4FCA-A51A-DBD42216A01C}"/>
            </a:ext>
          </a:extLst>
        </xdr:cNvPr>
        <xdr:cNvCxnSpPr/>
      </xdr:nvCxnSpPr>
      <xdr:spPr>
        <a:xfrm flipV="1">
          <a:off x="21323300" y="10691949"/>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27577</xdr:rowOff>
    </xdr:from>
    <xdr:to>
      <xdr:col>107</xdr:col>
      <xdr:colOff>101600</xdr:colOff>
      <xdr:row>62</xdr:row>
      <xdr:rowOff>129177</xdr:rowOff>
    </xdr:to>
    <xdr:sp macro="" textlink="">
      <xdr:nvSpPr>
        <xdr:cNvPr id="711" name="楕円 710">
          <a:extLst>
            <a:ext uri="{FF2B5EF4-FFF2-40B4-BE49-F238E27FC236}">
              <a16:creationId xmlns:a16="http://schemas.microsoft.com/office/drawing/2014/main" id="{3DE92537-BC15-4678-974E-E5BFCED1ECAC}"/>
            </a:ext>
          </a:extLst>
        </xdr:cNvPr>
        <xdr:cNvSpPr/>
      </xdr:nvSpPr>
      <xdr:spPr>
        <a:xfrm>
          <a:off x="20383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68580</xdr:rowOff>
    </xdr:from>
    <xdr:to>
      <xdr:col>111</xdr:col>
      <xdr:colOff>177800</xdr:colOff>
      <xdr:row>62</xdr:row>
      <xdr:rowOff>78377</xdr:rowOff>
    </xdr:to>
    <xdr:cxnSp macro="">
      <xdr:nvCxnSpPr>
        <xdr:cNvPr id="712" name="直線コネクタ 711">
          <a:extLst>
            <a:ext uri="{FF2B5EF4-FFF2-40B4-BE49-F238E27FC236}">
              <a16:creationId xmlns:a16="http://schemas.microsoft.com/office/drawing/2014/main" id="{0383DAD4-0E63-47BA-9568-06F7A369E813}"/>
            </a:ext>
          </a:extLst>
        </xdr:cNvPr>
        <xdr:cNvCxnSpPr/>
      </xdr:nvCxnSpPr>
      <xdr:spPr>
        <a:xfrm flipV="1">
          <a:off x="20434300" y="1069848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37374</xdr:rowOff>
    </xdr:from>
    <xdr:to>
      <xdr:col>102</xdr:col>
      <xdr:colOff>165100</xdr:colOff>
      <xdr:row>62</xdr:row>
      <xdr:rowOff>138974</xdr:rowOff>
    </xdr:to>
    <xdr:sp macro="" textlink="">
      <xdr:nvSpPr>
        <xdr:cNvPr id="713" name="楕円 712">
          <a:extLst>
            <a:ext uri="{FF2B5EF4-FFF2-40B4-BE49-F238E27FC236}">
              <a16:creationId xmlns:a16="http://schemas.microsoft.com/office/drawing/2014/main" id="{3223ED9A-D519-4FF3-BF22-83B17A008373}"/>
            </a:ext>
          </a:extLst>
        </xdr:cNvPr>
        <xdr:cNvSpPr/>
      </xdr:nvSpPr>
      <xdr:spPr>
        <a:xfrm>
          <a:off x="19494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78377</xdr:rowOff>
    </xdr:from>
    <xdr:to>
      <xdr:col>107</xdr:col>
      <xdr:colOff>50800</xdr:colOff>
      <xdr:row>62</xdr:row>
      <xdr:rowOff>88174</xdr:rowOff>
    </xdr:to>
    <xdr:cxnSp macro="">
      <xdr:nvCxnSpPr>
        <xdr:cNvPr id="714" name="直線コネクタ 713">
          <a:extLst>
            <a:ext uri="{FF2B5EF4-FFF2-40B4-BE49-F238E27FC236}">
              <a16:creationId xmlns:a16="http://schemas.microsoft.com/office/drawing/2014/main" id="{C8214C4C-B9DA-430D-93C2-FED0AF03547D}"/>
            </a:ext>
          </a:extLst>
        </xdr:cNvPr>
        <xdr:cNvCxnSpPr/>
      </xdr:nvCxnSpPr>
      <xdr:spPr>
        <a:xfrm flipV="1">
          <a:off x="19545300" y="1070827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43906</xdr:rowOff>
    </xdr:from>
    <xdr:to>
      <xdr:col>98</xdr:col>
      <xdr:colOff>38100</xdr:colOff>
      <xdr:row>62</xdr:row>
      <xdr:rowOff>145506</xdr:rowOff>
    </xdr:to>
    <xdr:sp macro="" textlink="">
      <xdr:nvSpPr>
        <xdr:cNvPr id="715" name="楕円 714">
          <a:extLst>
            <a:ext uri="{FF2B5EF4-FFF2-40B4-BE49-F238E27FC236}">
              <a16:creationId xmlns:a16="http://schemas.microsoft.com/office/drawing/2014/main" id="{7B8B17F5-32E8-4A87-A76B-D69C33AEEA63}"/>
            </a:ext>
          </a:extLst>
        </xdr:cNvPr>
        <xdr:cNvSpPr/>
      </xdr:nvSpPr>
      <xdr:spPr>
        <a:xfrm>
          <a:off x="18605500" y="1067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88174</xdr:rowOff>
    </xdr:from>
    <xdr:to>
      <xdr:col>102</xdr:col>
      <xdr:colOff>114300</xdr:colOff>
      <xdr:row>62</xdr:row>
      <xdr:rowOff>94706</xdr:rowOff>
    </xdr:to>
    <xdr:cxnSp macro="">
      <xdr:nvCxnSpPr>
        <xdr:cNvPr id="716" name="直線コネクタ 715">
          <a:extLst>
            <a:ext uri="{FF2B5EF4-FFF2-40B4-BE49-F238E27FC236}">
              <a16:creationId xmlns:a16="http://schemas.microsoft.com/office/drawing/2014/main" id="{40C6397B-B55E-4E5B-B3EE-D785F9885200}"/>
            </a:ext>
          </a:extLst>
        </xdr:cNvPr>
        <xdr:cNvCxnSpPr/>
      </xdr:nvCxnSpPr>
      <xdr:spPr>
        <a:xfrm flipV="1">
          <a:off x="18656300" y="107180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717" name="n_1aveValue【保健センター・保健所】&#10;一人当たり面積">
          <a:extLst>
            <a:ext uri="{FF2B5EF4-FFF2-40B4-BE49-F238E27FC236}">
              <a16:creationId xmlns:a16="http://schemas.microsoft.com/office/drawing/2014/main" id="{B489E8D5-A1E9-4288-89FA-95FD9286FBEC}"/>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718" name="n_2aveValue【保健センター・保健所】&#10;一人当たり面積">
          <a:extLst>
            <a:ext uri="{FF2B5EF4-FFF2-40B4-BE49-F238E27FC236}">
              <a16:creationId xmlns:a16="http://schemas.microsoft.com/office/drawing/2014/main" id="{20C5E65C-8025-46AB-804A-E44F5E95DB45}"/>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719" name="n_3aveValue【保健センター・保健所】&#10;一人当たり面積">
          <a:extLst>
            <a:ext uri="{FF2B5EF4-FFF2-40B4-BE49-F238E27FC236}">
              <a16:creationId xmlns:a16="http://schemas.microsoft.com/office/drawing/2014/main" id="{895A4B61-B158-4DFD-A6B3-311B4930DC60}"/>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159493</xdr:rowOff>
    </xdr:from>
    <xdr:ext cx="469744" cy="259045"/>
    <xdr:sp macro="" textlink="">
      <xdr:nvSpPr>
        <xdr:cNvPr id="720" name="n_4aveValue【保健センター・保健所】&#10;一人当たり面積">
          <a:extLst>
            <a:ext uri="{FF2B5EF4-FFF2-40B4-BE49-F238E27FC236}">
              <a16:creationId xmlns:a16="http://schemas.microsoft.com/office/drawing/2014/main" id="{4C2DDA89-6DD5-4CD9-A2C2-F17B05754284}"/>
            </a:ext>
          </a:extLst>
        </xdr:cNvPr>
        <xdr:cNvSpPr txBox="1"/>
      </xdr:nvSpPr>
      <xdr:spPr>
        <a:xfrm>
          <a:off x="18421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135907</xdr:rowOff>
    </xdr:from>
    <xdr:ext cx="469744" cy="259045"/>
    <xdr:sp macro="" textlink="">
      <xdr:nvSpPr>
        <xdr:cNvPr id="721" name="n_1mainValue【保健センター・保健所】&#10;一人当たり面積">
          <a:extLst>
            <a:ext uri="{FF2B5EF4-FFF2-40B4-BE49-F238E27FC236}">
              <a16:creationId xmlns:a16="http://schemas.microsoft.com/office/drawing/2014/main" id="{6AC3571D-E082-415F-96E4-268E583FE13F}"/>
            </a:ext>
          </a:extLst>
        </xdr:cNvPr>
        <xdr:cNvSpPr txBox="1"/>
      </xdr:nvSpPr>
      <xdr:spPr>
        <a:xfrm>
          <a:off x="210757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145704</xdr:rowOff>
    </xdr:from>
    <xdr:ext cx="469744" cy="259045"/>
    <xdr:sp macro="" textlink="">
      <xdr:nvSpPr>
        <xdr:cNvPr id="722" name="n_2mainValue【保健センター・保健所】&#10;一人当たり面積">
          <a:extLst>
            <a:ext uri="{FF2B5EF4-FFF2-40B4-BE49-F238E27FC236}">
              <a16:creationId xmlns:a16="http://schemas.microsoft.com/office/drawing/2014/main" id="{D6D54278-BB68-47E0-AD8D-CD6BEDE098C5}"/>
            </a:ext>
          </a:extLst>
        </xdr:cNvPr>
        <xdr:cNvSpPr txBox="1"/>
      </xdr:nvSpPr>
      <xdr:spPr>
        <a:xfrm>
          <a:off x="20199427" y="1043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155501</xdr:rowOff>
    </xdr:from>
    <xdr:ext cx="469744" cy="259045"/>
    <xdr:sp macro="" textlink="">
      <xdr:nvSpPr>
        <xdr:cNvPr id="723" name="n_3mainValue【保健センター・保健所】&#10;一人当たり面積">
          <a:extLst>
            <a:ext uri="{FF2B5EF4-FFF2-40B4-BE49-F238E27FC236}">
              <a16:creationId xmlns:a16="http://schemas.microsoft.com/office/drawing/2014/main" id="{94608514-2F2E-4C4E-B93E-B16B57289BFE}"/>
            </a:ext>
          </a:extLst>
        </xdr:cNvPr>
        <xdr:cNvSpPr txBox="1"/>
      </xdr:nvSpPr>
      <xdr:spPr>
        <a:xfrm>
          <a:off x="19310427" y="1044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162033</xdr:rowOff>
    </xdr:from>
    <xdr:ext cx="469744" cy="259045"/>
    <xdr:sp macro="" textlink="">
      <xdr:nvSpPr>
        <xdr:cNvPr id="724" name="n_4mainValue【保健センター・保健所】&#10;一人当たり面積">
          <a:extLst>
            <a:ext uri="{FF2B5EF4-FFF2-40B4-BE49-F238E27FC236}">
              <a16:creationId xmlns:a16="http://schemas.microsoft.com/office/drawing/2014/main" id="{C8D56C74-6DB4-47C5-98E8-7F8070731CA1}"/>
            </a:ext>
          </a:extLst>
        </xdr:cNvPr>
        <xdr:cNvSpPr txBox="1"/>
      </xdr:nvSpPr>
      <xdr:spPr>
        <a:xfrm>
          <a:off x="18421427" y="1044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6E2690F1-4B2F-4BBC-BE45-3D6495EEAB5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977CFA76-EB63-4980-A5C8-33D8A873F7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E3AC38B0-460B-4AC9-B0A1-4E54C696ABE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8EF49499-CB2F-4386-B203-79834F1CB48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7397ECD8-D711-4816-83F5-2C097107FF4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0553612C-72CA-436A-AA7C-12C47E2E373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05E798C0-1CAA-4EFF-A054-C6D3038D36C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0B396052-D24F-4316-87FA-4A35BA0C35F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E7A3D280-E44B-4497-A30F-E1FE297E696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2F352F06-2457-4491-85D3-8308E8A1878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27FB9F18-ED27-42FE-92B4-02808733E3C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0B98DF42-09C8-4DB0-989E-E56E2DBA06D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2A92FE0E-1512-45C6-A350-E3988AB3690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2E705158-F80E-4FEE-9BD3-E7F4470CC7B8}"/>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88FDA6DC-A507-48AA-8066-01D0AB1C290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CA1453BD-7005-4518-99D5-94B79BA4636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9FDCCDF1-6AC3-412A-B02F-6388BF95C5F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17834666-AEFB-42C5-AF48-0FA6C06D2841}"/>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3A1AAE41-D157-44A9-AB6D-4271D25A98F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6F029DE7-1485-4F99-AFF6-EE6BD0A046EC}"/>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79A80488-7882-4D18-B87C-6B94D2FCF29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B60DE4A3-48EE-4F43-9866-198F4579757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986B42D8-4D10-4A00-8DFC-72CCE6F90A71}"/>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60802FC2-FB29-455F-8E31-26DBA089CF9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40FC4185-E07A-4354-B420-E2BD8015472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750" name="直線コネクタ 749">
          <a:extLst>
            <a:ext uri="{FF2B5EF4-FFF2-40B4-BE49-F238E27FC236}">
              <a16:creationId xmlns:a16="http://schemas.microsoft.com/office/drawing/2014/main" id="{8A8748A2-071D-4800-8408-9B57E4C1D2D7}"/>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4E9D5A71-D578-454F-8B10-B8699E954D6F}"/>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752" name="直線コネクタ 751">
          <a:extLst>
            <a:ext uri="{FF2B5EF4-FFF2-40B4-BE49-F238E27FC236}">
              <a16:creationId xmlns:a16="http://schemas.microsoft.com/office/drawing/2014/main" id="{B9B1C916-DABC-4FAE-9578-CC155D93E5C0}"/>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753" name="【消防施設】&#10;有形固定資産減価償却率最大値テキスト">
          <a:extLst>
            <a:ext uri="{FF2B5EF4-FFF2-40B4-BE49-F238E27FC236}">
              <a16:creationId xmlns:a16="http://schemas.microsoft.com/office/drawing/2014/main" id="{6BBD1E38-146E-4BC0-8536-CCBA3BA5848A}"/>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754" name="直線コネクタ 753">
          <a:extLst>
            <a:ext uri="{FF2B5EF4-FFF2-40B4-BE49-F238E27FC236}">
              <a16:creationId xmlns:a16="http://schemas.microsoft.com/office/drawing/2014/main" id="{7E8B727A-B1A7-426F-9EF4-10E987F0DF2E}"/>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9BA453B3-FF2C-463A-8179-FCCCB02395A0}"/>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756" name="フローチャート: 判断 755">
          <a:extLst>
            <a:ext uri="{FF2B5EF4-FFF2-40B4-BE49-F238E27FC236}">
              <a16:creationId xmlns:a16="http://schemas.microsoft.com/office/drawing/2014/main" id="{4930F614-9021-4F79-952B-76CC22F6AEAE}"/>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757" name="フローチャート: 判断 756">
          <a:extLst>
            <a:ext uri="{FF2B5EF4-FFF2-40B4-BE49-F238E27FC236}">
              <a16:creationId xmlns:a16="http://schemas.microsoft.com/office/drawing/2014/main" id="{A4BAFB16-CE62-4F39-9B3C-7E839E0C8ECB}"/>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758" name="フローチャート: 判断 757">
          <a:extLst>
            <a:ext uri="{FF2B5EF4-FFF2-40B4-BE49-F238E27FC236}">
              <a16:creationId xmlns:a16="http://schemas.microsoft.com/office/drawing/2014/main" id="{883DE7CC-ADC7-4C13-8EC9-5BAA0FD13351}"/>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759" name="フローチャート: 判断 758">
          <a:extLst>
            <a:ext uri="{FF2B5EF4-FFF2-40B4-BE49-F238E27FC236}">
              <a16:creationId xmlns:a16="http://schemas.microsoft.com/office/drawing/2014/main" id="{E1B21E87-AC29-4EBF-9BE2-03E6952FDEFD}"/>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760" name="フローチャート: 判断 759">
          <a:extLst>
            <a:ext uri="{FF2B5EF4-FFF2-40B4-BE49-F238E27FC236}">
              <a16:creationId xmlns:a16="http://schemas.microsoft.com/office/drawing/2014/main" id="{A76B3AB0-517D-4691-9D09-7BF854CEF1AC}"/>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8FBEB452-98B2-4C89-98C2-69A28B59682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484B60D-DD1D-45B2-AF81-E14ABFF8416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74AD549-ABD7-4C5D-84F9-C540BD67F812}"/>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E3DDD16-C6D3-4EB7-8853-C36C9D518E7E}"/>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6237F5FB-DD0A-4AC5-B19C-8D3C0409B8C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111398</xdr:rowOff>
    </xdr:from>
    <xdr:to>
      <xdr:col>85</xdr:col>
      <xdr:colOff>177800</xdr:colOff>
      <xdr:row>83</xdr:row>
      <xdr:rowOff>41548</xdr:rowOff>
    </xdr:to>
    <xdr:sp macro="" textlink="">
      <xdr:nvSpPr>
        <xdr:cNvPr id="766" name="楕円 765">
          <a:extLst>
            <a:ext uri="{FF2B5EF4-FFF2-40B4-BE49-F238E27FC236}">
              <a16:creationId xmlns:a16="http://schemas.microsoft.com/office/drawing/2014/main" id="{3A07FFEF-F4B4-4DD1-B991-C60E18CF0A82}"/>
            </a:ext>
          </a:extLst>
        </xdr:cNvPr>
        <xdr:cNvSpPr/>
      </xdr:nvSpPr>
      <xdr:spPr>
        <a:xfrm>
          <a:off x="16268700" y="1417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134275</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2402931C-C8A4-4A86-AE8C-8579FEEF54FC}"/>
            </a:ext>
          </a:extLst>
        </xdr:cNvPr>
        <xdr:cNvSpPr txBox="1"/>
      </xdr:nvSpPr>
      <xdr:spPr>
        <a:xfrm>
          <a:off x="16357600" y="1402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70576</xdr:rowOff>
    </xdr:from>
    <xdr:to>
      <xdr:col>81</xdr:col>
      <xdr:colOff>101600</xdr:colOff>
      <xdr:row>83</xdr:row>
      <xdr:rowOff>726</xdr:rowOff>
    </xdr:to>
    <xdr:sp macro="" textlink="">
      <xdr:nvSpPr>
        <xdr:cNvPr id="768" name="楕円 767">
          <a:extLst>
            <a:ext uri="{FF2B5EF4-FFF2-40B4-BE49-F238E27FC236}">
              <a16:creationId xmlns:a16="http://schemas.microsoft.com/office/drawing/2014/main" id="{F85A260D-959C-49A1-BDF3-58100A6F0F8E}"/>
            </a:ext>
          </a:extLst>
        </xdr:cNvPr>
        <xdr:cNvSpPr/>
      </xdr:nvSpPr>
      <xdr:spPr>
        <a:xfrm>
          <a:off x="15430500" y="141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121376</xdr:rowOff>
    </xdr:from>
    <xdr:to>
      <xdr:col>85</xdr:col>
      <xdr:colOff>127000</xdr:colOff>
      <xdr:row>82</xdr:row>
      <xdr:rowOff>162198</xdr:rowOff>
    </xdr:to>
    <xdr:cxnSp macro="">
      <xdr:nvCxnSpPr>
        <xdr:cNvPr id="769" name="直線コネクタ 768">
          <a:extLst>
            <a:ext uri="{FF2B5EF4-FFF2-40B4-BE49-F238E27FC236}">
              <a16:creationId xmlns:a16="http://schemas.microsoft.com/office/drawing/2014/main" id="{91C64A1D-29A8-409F-8391-3AFDE66C1372}"/>
            </a:ext>
          </a:extLst>
        </xdr:cNvPr>
        <xdr:cNvCxnSpPr/>
      </xdr:nvCxnSpPr>
      <xdr:spPr>
        <a:xfrm>
          <a:off x="15481300" y="14180276"/>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70576</xdr:rowOff>
    </xdr:from>
    <xdr:to>
      <xdr:col>76</xdr:col>
      <xdr:colOff>165100</xdr:colOff>
      <xdr:row>83</xdr:row>
      <xdr:rowOff>726</xdr:rowOff>
    </xdr:to>
    <xdr:sp macro="" textlink="">
      <xdr:nvSpPr>
        <xdr:cNvPr id="770" name="楕円 769">
          <a:extLst>
            <a:ext uri="{FF2B5EF4-FFF2-40B4-BE49-F238E27FC236}">
              <a16:creationId xmlns:a16="http://schemas.microsoft.com/office/drawing/2014/main" id="{49D7E593-8BFB-48A6-8B1D-1E86A3941CD3}"/>
            </a:ext>
          </a:extLst>
        </xdr:cNvPr>
        <xdr:cNvSpPr/>
      </xdr:nvSpPr>
      <xdr:spPr>
        <a:xfrm>
          <a:off x="14541500" y="1412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121376</xdr:rowOff>
    </xdr:from>
    <xdr:to>
      <xdr:col>81</xdr:col>
      <xdr:colOff>50800</xdr:colOff>
      <xdr:row>82</xdr:row>
      <xdr:rowOff>121376</xdr:rowOff>
    </xdr:to>
    <xdr:cxnSp macro="">
      <xdr:nvCxnSpPr>
        <xdr:cNvPr id="771" name="直線コネクタ 770">
          <a:extLst>
            <a:ext uri="{FF2B5EF4-FFF2-40B4-BE49-F238E27FC236}">
              <a16:creationId xmlns:a16="http://schemas.microsoft.com/office/drawing/2014/main" id="{379299C4-6401-46FC-8DDE-AA6669759521}"/>
            </a:ext>
          </a:extLst>
        </xdr:cNvPr>
        <xdr:cNvCxnSpPr/>
      </xdr:nvCxnSpPr>
      <xdr:spPr>
        <a:xfrm>
          <a:off x="14592300" y="141802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52614</xdr:rowOff>
    </xdr:from>
    <xdr:to>
      <xdr:col>72</xdr:col>
      <xdr:colOff>38100</xdr:colOff>
      <xdr:row>82</xdr:row>
      <xdr:rowOff>154214</xdr:rowOff>
    </xdr:to>
    <xdr:sp macro="" textlink="">
      <xdr:nvSpPr>
        <xdr:cNvPr id="772" name="楕円 771">
          <a:extLst>
            <a:ext uri="{FF2B5EF4-FFF2-40B4-BE49-F238E27FC236}">
              <a16:creationId xmlns:a16="http://schemas.microsoft.com/office/drawing/2014/main" id="{2990CC21-E7CA-46C3-9AC9-E0F3B8E45E49}"/>
            </a:ext>
          </a:extLst>
        </xdr:cNvPr>
        <xdr:cNvSpPr/>
      </xdr:nvSpPr>
      <xdr:spPr>
        <a:xfrm>
          <a:off x="13652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103414</xdr:rowOff>
    </xdr:from>
    <xdr:to>
      <xdr:col>76</xdr:col>
      <xdr:colOff>114300</xdr:colOff>
      <xdr:row>82</xdr:row>
      <xdr:rowOff>121376</xdr:rowOff>
    </xdr:to>
    <xdr:cxnSp macro="">
      <xdr:nvCxnSpPr>
        <xdr:cNvPr id="773" name="直線コネクタ 772">
          <a:extLst>
            <a:ext uri="{FF2B5EF4-FFF2-40B4-BE49-F238E27FC236}">
              <a16:creationId xmlns:a16="http://schemas.microsoft.com/office/drawing/2014/main" id="{80DF2229-3361-4156-BB61-90A60B198D39}"/>
            </a:ext>
          </a:extLst>
        </xdr:cNvPr>
        <xdr:cNvCxnSpPr/>
      </xdr:nvCxnSpPr>
      <xdr:spPr>
        <a:xfrm>
          <a:off x="13703300" y="1416231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28121</xdr:rowOff>
    </xdr:from>
    <xdr:to>
      <xdr:col>67</xdr:col>
      <xdr:colOff>101600</xdr:colOff>
      <xdr:row>82</xdr:row>
      <xdr:rowOff>129721</xdr:rowOff>
    </xdr:to>
    <xdr:sp macro="" textlink="">
      <xdr:nvSpPr>
        <xdr:cNvPr id="774" name="楕円 773">
          <a:extLst>
            <a:ext uri="{FF2B5EF4-FFF2-40B4-BE49-F238E27FC236}">
              <a16:creationId xmlns:a16="http://schemas.microsoft.com/office/drawing/2014/main" id="{95B69717-31BE-4152-8AB5-AA1AA2229967}"/>
            </a:ext>
          </a:extLst>
        </xdr:cNvPr>
        <xdr:cNvSpPr/>
      </xdr:nvSpPr>
      <xdr:spPr>
        <a:xfrm>
          <a:off x="12763500" y="14087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78921</xdr:rowOff>
    </xdr:from>
    <xdr:to>
      <xdr:col>71</xdr:col>
      <xdr:colOff>177800</xdr:colOff>
      <xdr:row>82</xdr:row>
      <xdr:rowOff>103414</xdr:rowOff>
    </xdr:to>
    <xdr:cxnSp macro="">
      <xdr:nvCxnSpPr>
        <xdr:cNvPr id="775" name="直線コネクタ 774">
          <a:extLst>
            <a:ext uri="{FF2B5EF4-FFF2-40B4-BE49-F238E27FC236}">
              <a16:creationId xmlns:a16="http://schemas.microsoft.com/office/drawing/2014/main" id="{880FC828-402B-4ADC-AB1C-3FCBBB41DEBE}"/>
            </a:ext>
          </a:extLst>
        </xdr:cNvPr>
        <xdr:cNvCxnSpPr/>
      </xdr:nvCxnSpPr>
      <xdr:spPr>
        <a:xfrm>
          <a:off x="12814300" y="1413782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776" name="n_1aveValue【消防施設】&#10;有形固定資産減価償却率">
          <a:extLst>
            <a:ext uri="{FF2B5EF4-FFF2-40B4-BE49-F238E27FC236}">
              <a16:creationId xmlns:a16="http://schemas.microsoft.com/office/drawing/2014/main" id="{7687DD22-CDD3-4C6A-A412-7BA57D9BC465}"/>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777" name="n_2aveValue【消防施設】&#10;有形固定資産減価償却率">
          <a:extLst>
            <a:ext uri="{FF2B5EF4-FFF2-40B4-BE49-F238E27FC236}">
              <a16:creationId xmlns:a16="http://schemas.microsoft.com/office/drawing/2014/main" id="{B599D414-65A9-42BA-B8FB-4A746D0306A7}"/>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778" name="n_3aveValue【消防施設】&#10;有形固定資産減価償却率">
          <a:extLst>
            <a:ext uri="{FF2B5EF4-FFF2-40B4-BE49-F238E27FC236}">
              <a16:creationId xmlns:a16="http://schemas.microsoft.com/office/drawing/2014/main" id="{636C5937-2CCA-4931-8809-A0AA453E25C8}"/>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779" name="n_4aveValue【消防施設】&#10;有形固定資産減価償却率">
          <a:extLst>
            <a:ext uri="{FF2B5EF4-FFF2-40B4-BE49-F238E27FC236}">
              <a16:creationId xmlns:a16="http://schemas.microsoft.com/office/drawing/2014/main" id="{0570395F-C018-48A1-8542-335DE50E0032}"/>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17253</xdr:rowOff>
    </xdr:from>
    <xdr:ext cx="405111" cy="259045"/>
    <xdr:sp macro="" textlink="">
      <xdr:nvSpPr>
        <xdr:cNvPr id="780" name="n_1mainValue【消防施設】&#10;有形固定資産減価償却率">
          <a:extLst>
            <a:ext uri="{FF2B5EF4-FFF2-40B4-BE49-F238E27FC236}">
              <a16:creationId xmlns:a16="http://schemas.microsoft.com/office/drawing/2014/main" id="{9A15A9EA-1FEB-4FDE-A890-8A68A116A4B6}"/>
            </a:ext>
          </a:extLst>
        </xdr:cNvPr>
        <xdr:cNvSpPr txBox="1"/>
      </xdr:nvSpPr>
      <xdr:spPr>
        <a:xfrm>
          <a:off x="15266044" y="1390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17253</xdr:rowOff>
    </xdr:from>
    <xdr:ext cx="405111" cy="259045"/>
    <xdr:sp macro="" textlink="">
      <xdr:nvSpPr>
        <xdr:cNvPr id="781" name="n_2mainValue【消防施設】&#10;有形固定資産減価償却率">
          <a:extLst>
            <a:ext uri="{FF2B5EF4-FFF2-40B4-BE49-F238E27FC236}">
              <a16:creationId xmlns:a16="http://schemas.microsoft.com/office/drawing/2014/main" id="{C705A7CD-A2F5-4A40-BD28-4044B0D9FA38}"/>
            </a:ext>
          </a:extLst>
        </xdr:cNvPr>
        <xdr:cNvSpPr txBox="1"/>
      </xdr:nvSpPr>
      <xdr:spPr>
        <a:xfrm>
          <a:off x="14389744" y="1390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170741</xdr:rowOff>
    </xdr:from>
    <xdr:ext cx="405111" cy="259045"/>
    <xdr:sp macro="" textlink="">
      <xdr:nvSpPr>
        <xdr:cNvPr id="782" name="n_3mainValue【消防施設】&#10;有形固定資産減価償却率">
          <a:extLst>
            <a:ext uri="{FF2B5EF4-FFF2-40B4-BE49-F238E27FC236}">
              <a16:creationId xmlns:a16="http://schemas.microsoft.com/office/drawing/2014/main" id="{97DAB48E-25B8-43EC-82C8-4E7DA0F85BA2}"/>
            </a:ext>
          </a:extLst>
        </xdr:cNvPr>
        <xdr:cNvSpPr txBox="1"/>
      </xdr:nvSpPr>
      <xdr:spPr>
        <a:xfrm>
          <a:off x="13500744" y="1388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146248</xdr:rowOff>
    </xdr:from>
    <xdr:ext cx="405111" cy="259045"/>
    <xdr:sp macro="" textlink="">
      <xdr:nvSpPr>
        <xdr:cNvPr id="783" name="n_4mainValue【消防施設】&#10;有形固定資産減価償却率">
          <a:extLst>
            <a:ext uri="{FF2B5EF4-FFF2-40B4-BE49-F238E27FC236}">
              <a16:creationId xmlns:a16="http://schemas.microsoft.com/office/drawing/2014/main" id="{4967547E-4A0B-48F4-98DA-A6728FE59E20}"/>
            </a:ext>
          </a:extLst>
        </xdr:cNvPr>
        <xdr:cNvSpPr txBox="1"/>
      </xdr:nvSpPr>
      <xdr:spPr>
        <a:xfrm>
          <a:off x="12611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E73A2102-52D9-4CBB-B74C-8FAE8481AAA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B776D397-68E1-47D6-AEB9-74EF2751C86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66C36308-146F-4011-BC43-911755CBDC1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4345A655-D694-436E-9994-B9BB47081F0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9AD8EE08-A4C2-4929-918E-0B243E8C54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119DBF98-0AB1-4FB1-8E87-5E755AB69A7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586667B1-ECC2-463D-8835-A3FDB6A294C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D6C4897A-8607-4485-B0F5-76E5671C961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DCA39CE1-1A24-4CEE-AD06-763960DB721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9A0B4EBB-8874-4205-921C-8A787164CEC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36A16FF2-D9A9-497F-A0D7-5B2347606CE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CBE2A004-74A4-47BF-A326-A47180CBA6A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34527A63-B7EC-4B21-A92A-22FB69E8CD07}"/>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16DA2B6A-B0F2-4778-80E7-375CE8E6250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EA4A2FCC-20AC-4BB4-A9FA-E95BE01D0DB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ED221147-5B6A-463E-87FD-F4F99AA3CC9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2E08E7B3-E8B2-4EE5-B00C-62C0F2EBAFC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102CF03A-3632-4563-BC62-0356456D698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18C0439D-E92E-46A5-998A-8C1EA9A173F9}"/>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BA4C2151-079B-4D55-AB4E-FC76905109A4}"/>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43B59F4A-6F65-4C68-BE9A-2FACE22EF16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C16CD12-2F16-4B67-B683-41CA6972982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52CCE3BB-5129-4A0B-BB32-8DD725240F0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807" name="直線コネクタ 806">
          <a:extLst>
            <a:ext uri="{FF2B5EF4-FFF2-40B4-BE49-F238E27FC236}">
              <a16:creationId xmlns:a16="http://schemas.microsoft.com/office/drawing/2014/main" id="{E64DA8BA-4125-46D3-8562-D99EA208D25E}"/>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808" name="【消防施設】&#10;一人当たり面積最小値テキスト">
          <a:extLst>
            <a:ext uri="{FF2B5EF4-FFF2-40B4-BE49-F238E27FC236}">
              <a16:creationId xmlns:a16="http://schemas.microsoft.com/office/drawing/2014/main" id="{7E07B2A9-E65F-470C-9CB5-FAE3E68F873C}"/>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809" name="直線コネクタ 808">
          <a:extLst>
            <a:ext uri="{FF2B5EF4-FFF2-40B4-BE49-F238E27FC236}">
              <a16:creationId xmlns:a16="http://schemas.microsoft.com/office/drawing/2014/main" id="{0B1C523F-74F2-4C96-877B-45F3CC00FE63}"/>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810" name="【消防施設】&#10;一人当たり面積最大値テキスト">
          <a:extLst>
            <a:ext uri="{FF2B5EF4-FFF2-40B4-BE49-F238E27FC236}">
              <a16:creationId xmlns:a16="http://schemas.microsoft.com/office/drawing/2014/main" id="{1AC69391-8B50-4A71-BB67-A329A6353066}"/>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811" name="直線コネクタ 810">
          <a:extLst>
            <a:ext uri="{FF2B5EF4-FFF2-40B4-BE49-F238E27FC236}">
              <a16:creationId xmlns:a16="http://schemas.microsoft.com/office/drawing/2014/main" id="{AF619A21-0A3F-4869-871D-9327450E9896}"/>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812" name="【消防施設】&#10;一人当たり面積平均値テキスト">
          <a:extLst>
            <a:ext uri="{FF2B5EF4-FFF2-40B4-BE49-F238E27FC236}">
              <a16:creationId xmlns:a16="http://schemas.microsoft.com/office/drawing/2014/main" id="{75173A66-1CD1-4AA5-86A2-1070FF7B2CF9}"/>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813" name="フローチャート: 判断 812">
          <a:extLst>
            <a:ext uri="{FF2B5EF4-FFF2-40B4-BE49-F238E27FC236}">
              <a16:creationId xmlns:a16="http://schemas.microsoft.com/office/drawing/2014/main" id="{684182D2-602E-43DC-B08A-57D2B2978405}"/>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814" name="フローチャート: 判断 813">
          <a:extLst>
            <a:ext uri="{FF2B5EF4-FFF2-40B4-BE49-F238E27FC236}">
              <a16:creationId xmlns:a16="http://schemas.microsoft.com/office/drawing/2014/main" id="{BA69EB7A-3B15-48B1-9363-613AB1C1E07F}"/>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815" name="フローチャート: 判断 814">
          <a:extLst>
            <a:ext uri="{FF2B5EF4-FFF2-40B4-BE49-F238E27FC236}">
              <a16:creationId xmlns:a16="http://schemas.microsoft.com/office/drawing/2014/main" id="{4A38F7C3-77F3-4488-A494-AAF8FA5F23C0}"/>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816" name="フローチャート: 判断 815">
          <a:extLst>
            <a:ext uri="{FF2B5EF4-FFF2-40B4-BE49-F238E27FC236}">
              <a16:creationId xmlns:a16="http://schemas.microsoft.com/office/drawing/2014/main" id="{E62C7924-D273-4739-AEB0-FFD719E77FDF}"/>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817" name="フローチャート: 判断 816">
          <a:extLst>
            <a:ext uri="{FF2B5EF4-FFF2-40B4-BE49-F238E27FC236}">
              <a16:creationId xmlns:a16="http://schemas.microsoft.com/office/drawing/2014/main" id="{B0B5F808-E6C4-49F6-9132-1BF155837EE4}"/>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D3B0AEA4-8E9A-4893-A888-A08098FD823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E25E1B0-B6F3-47E3-B2D9-CB3FEB44B1B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57F478D-7B0E-4D57-ABAF-0BA2932D4E6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E51FCB6-D7BA-4448-B1DF-84BF10DD47B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6DA922A3-8BAD-440B-B844-3E9C9A5DE88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18542</xdr:rowOff>
    </xdr:from>
    <xdr:to>
      <xdr:col>116</xdr:col>
      <xdr:colOff>114300</xdr:colOff>
      <xdr:row>86</xdr:row>
      <xdr:rowOff>120142</xdr:rowOff>
    </xdr:to>
    <xdr:sp macro="" textlink="">
      <xdr:nvSpPr>
        <xdr:cNvPr id="823" name="楕円 822">
          <a:extLst>
            <a:ext uri="{FF2B5EF4-FFF2-40B4-BE49-F238E27FC236}">
              <a16:creationId xmlns:a16="http://schemas.microsoft.com/office/drawing/2014/main" id="{31985684-A61C-4002-87A6-06B11EC73806}"/>
            </a:ext>
          </a:extLst>
        </xdr:cNvPr>
        <xdr:cNvSpPr/>
      </xdr:nvSpPr>
      <xdr:spPr>
        <a:xfrm>
          <a:off x="22110700" y="1476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104919</xdr:rowOff>
    </xdr:from>
    <xdr:ext cx="469744" cy="259045"/>
    <xdr:sp macro="" textlink="">
      <xdr:nvSpPr>
        <xdr:cNvPr id="824" name="【消防施設】&#10;一人当たり面積該当値テキスト">
          <a:extLst>
            <a:ext uri="{FF2B5EF4-FFF2-40B4-BE49-F238E27FC236}">
              <a16:creationId xmlns:a16="http://schemas.microsoft.com/office/drawing/2014/main" id="{83487420-2B12-432E-807F-C45F92916241}"/>
            </a:ext>
          </a:extLst>
        </xdr:cNvPr>
        <xdr:cNvSpPr txBox="1"/>
      </xdr:nvSpPr>
      <xdr:spPr>
        <a:xfrm>
          <a:off x="22199600" y="1467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19304</xdr:rowOff>
    </xdr:from>
    <xdr:to>
      <xdr:col>112</xdr:col>
      <xdr:colOff>38100</xdr:colOff>
      <xdr:row>86</xdr:row>
      <xdr:rowOff>120904</xdr:rowOff>
    </xdr:to>
    <xdr:sp macro="" textlink="">
      <xdr:nvSpPr>
        <xdr:cNvPr id="825" name="楕円 824">
          <a:extLst>
            <a:ext uri="{FF2B5EF4-FFF2-40B4-BE49-F238E27FC236}">
              <a16:creationId xmlns:a16="http://schemas.microsoft.com/office/drawing/2014/main" id="{180959BF-7F36-45A1-96A6-982968397697}"/>
            </a:ext>
          </a:extLst>
        </xdr:cNvPr>
        <xdr:cNvSpPr/>
      </xdr:nvSpPr>
      <xdr:spPr>
        <a:xfrm>
          <a:off x="21272500" y="1476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69342</xdr:rowOff>
    </xdr:from>
    <xdr:to>
      <xdr:col>116</xdr:col>
      <xdr:colOff>63500</xdr:colOff>
      <xdr:row>86</xdr:row>
      <xdr:rowOff>70104</xdr:rowOff>
    </xdr:to>
    <xdr:cxnSp macro="">
      <xdr:nvCxnSpPr>
        <xdr:cNvPr id="826" name="直線コネクタ 825">
          <a:extLst>
            <a:ext uri="{FF2B5EF4-FFF2-40B4-BE49-F238E27FC236}">
              <a16:creationId xmlns:a16="http://schemas.microsoft.com/office/drawing/2014/main" id="{F615671C-1FEF-4406-9652-76C358C02C9E}"/>
            </a:ext>
          </a:extLst>
        </xdr:cNvPr>
        <xdr:cNvCxnSpPr/>
      </xdr:nvCxnSpPr>
      <xdr:spPr>
        <a:xfrm flipV="1">
          <a:off x="21323300" y="14814042"/>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20065</xdr:rowOff>
    </xdr:from>
    <xdr:to>
      <xdr:col>107</xdr:col>
      <xdr:colOff>101600</xdr:colOff>
      <xdr:row>86</xdr:row>
      <xdr:rowOff>121665</xdr:rowOff>
    </xdr:to>
    <xdr:sp macro="" textlink="">
      <xdr:nvSpPr>
        <xdr:cNvPr id="827" name="楕円 826">
          <a:extLst>
            <a:ext uri="{FF2B5EF4-FFF2-40B4-BE49-F238E27FC236}">
              <a16:creationId xmlns:a16="http://schemas.microsoft.com/office/drawing/2014/main" id="{E80EC2BF-95F1-477D-ACF8-FAC167A4317A}"/>
            </a:ext>
          </a:extLst>
        </xdr:cNvPr>
        <xdr:cNvSpPr/>
      </xdr:nvSpPr>
      <xdr:spPr>
        <a:xfrm>
          <a:off x="20383500" y="1476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70104</xdr:rowOff>
    </xdr:from>
    <xdr:to>
      <xdr:col>111</xdr:col>
      <xdr:colOff>177800</xdr:colOff>
      <xdr:row>86</xdr:row>
      <xdr:rowOff>70865</xdr:rowOff>
    </xdr:to>
    <xdr:cxnSp macro="">
      <xdr:nvCxnSpPr>
        <xdr:cNvPr id="828" name="直線コネクタ 827">
          <a:extLst>
            <a:ext uri="{FF2B5EF4-FFF2-40B4-BE49-F238E27FC236}">
              <a16:creationId xmlns:a16="http://schemas.microsoft.com/office/drawing/2014/main" id="{B4389B16-6C1C-485E-AC09-39A9471250C8}"/>
            </a:ext>
          </a:extLst>
        </xdr:cNvPr>
        <xdr:cNvCxnSpPr/>
      </xdr:nvCxnSpPr>
      <xdr:spPr>
        <a:xfrm flipV="1">
          <a:off x="20434300" y="14814804"/>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21589</xdr:rowOff>
    </xdr:from>
    <xdr:to>
      <xdr:col>102</xdr:col>
      <xdr:colOff>165100</xdr:colOff>
      <xdr:row>86</xdr:row>
      <xdr:rowOff>123189</xdr:rowOff>
    </xdr:to>
    <xdr:sp macro="" textlink="">
      <xdr:nvSpPr>
        <xdr:cNvPr id="829" name="楕円 828">
          <a:extLst>
            <a:ext uri="{FF2B5EF4-FFF2-40B4-BE49-F238E27FC236}">
              <a16:creationId xmlns:a16="http://schemas.microsoft.com/office/drawing/2014/main" id="{9428F4CC-81AA-4559-ADA6-F7942D0B9FE6}"/>
            </a:ext>
          </a:extLst>
        </xdr:cNvPr>
        <xdr:cNvSpPr/>
      </xdr:nvSpPr>
      <xdr:spPr>
        <a:xfrm>
          <a:off x="19494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70865</xdr:rowOff>
    </xdr:from>
    <xdr:to>
      <xdr:col>107</xdr:col>
      <xdr:colOff>50800</xdr:colOff>
      <xdr:row>86</xdr:row>
      <xdr:rowOff>72389</xdr:rowOff>
    </xdr:to>
    <xdr:cxnSp macro="">
      <xdr:nvCxnSpPr>
        <xdr:cNvPr id="830" name="直線コネクタ 829">
          <a:extLst>
            <a:ext uri="{FF2B5EF4-FFF2-40B4-BE49-F238E27FC236}">
              <a16:creationId xmlns:a16="http://schemas.microsoft.com/office/drawing/2014/main" id="{74EA564A-0360-4CA6-8BBE-590859E2C5C1}"/>
            </a:ext>
          </a:extLst>
        </xdr:cNvPr>
        <xdr:cNvCxnSpPr/>
      </xdr:nvCxnSpPr>
      <xdr:spPr>
        <a:xfrm flipV="1">
          <a:off x="19545300" y="1481556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22352</xdr:rowOff>
    </xdr:from>
    <xdr:to>
      <xdr:col>98</xdr:col>
      <xdr:colOff>38100</xdr:colOff>
      <xdr:row>86</xdr:row>
      <xdr:rowOff>123952</xdr:rowOff>
    </xdr:to>
    <xdr:sp macro="" textlink="">
      <xdr:nvSpPr>
        <xdr:cNvPr id="831" name="楕円 830">
          <a:extLst>
            <a:ext uri="{FF2B5EF4-FFF2-40B4-BE49-F238E27FC236}">
              <a16:creationId xmlns:a16="http://schemas.microsoft.com/office/drawing/2014/main" id="{3F8B1E50-8A99-4675-9FE8-1DE665AAFF08}"/>
            </a:ext>
          </a:extLst>
        </xdr:cNvPr>
        <xdr:cNvSpPr/>
      </xdr:nvSpPr>
      <xdr:spPr>
        <a:xfrm>
          <a:off x="18605500" y="1476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72389</xdr:rowOff>
    </xdr:from>
    <xdr:to>
      <xdr:col>102</xdr:col>
      <xdr:colOff>114300</xdr:colOff>
      <xdr:row>86</xdr:row>
      <xdr:rowOff>73152</xdr:rowOff>
    </xdr:to>
    <xdr:cxnSp macro="">
      <xdr:nvCxnSpPr>
        <xdr:cNvPr id="832" name="直線コネクタ 831">
          <a:extLst>
            <a:ext uri="{FF2B5EF4-FFF2-40B4-BE49-F238E27FC236}">
              <a16:creationId xmlns:a16="http://schemas.microsoft.com/office/drawing/2014/main" id="{36805A95-B564-47E4-9CC0-3053AA22A640}"/>
            </a:ext>
          </a:extLst>
        </xdr:cNvPr>
        <xdr:cNvCxnSpPr/>
      </xdr:nvCxnSpPr>
      <xdr:spPr>
        <a:xfrm flipV="1">
          <a:off x="18656300" y="14817089"/>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833" name="n_1aveValue【消防施設】&#10;一人当たり面積">
          <a:extLst>
            <a:ext uri="{FF2B5EF4-FFF2-40B4-BE49-F238E27FC236}">
              <a16:creationId xmlns:a16="http://schemas.microsoft.com/office/drawing/2014/main" id="{D96F20E5-208B-4C98-A0FE-8D141E76FFE6}"/>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834" name="n_2aveValue【消防施設】&#10;一人当たり面積">
          <a:extLst>
            <a:ext uri="{FF2B5EF4-FFF2-40B4-BE49-F238E27FC236}">
              <a16:creationId xmlns:a16="http://schemas.microsoft.com/office/drawing/2014/main" id="{894D0CD0-218F-481E-A284-27220DA48009}"/>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835" name="n_3aveValue【消防施設】&#10;一人当たり面積">
          <a:extLst>
            <a:ext uri="{FF2B5EF4-FFF2-40B4-BE49-F238E27FC236}">
              <a16:creationId xmlns:a16="http://schemas.microsoft.com/office/drawing/2014/main" id="{7AAD4538-820D-46C5-8B24-660C515A121D}"/>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836" name="n_4aveValue【消防施設】&#10;一人当たり面積">
          <a:extLst>
            <a:ext uri="{FF2B5EF4-FFF2-40B4-BE49-F238E27FC236}">
              <a16:creationId xmlns:a16="http://schemas.microsoft.com/office/drawing/2014/main" id="{0B085218-D461-4F94-BD0D-AA59574D63FD}"/>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112031</xdr:rowOff>
    </xdr:from>
    <xdr:ext cx="469744" cy="259045"/>
    <xdr:sp macro="" textlink="">
      <xdr:nvSpPr>
        <xdr:cNvPr id="837" name="n_1mainValue【消防施設】&#10;一人当たり面積">
          <a:extLst>
            <a:ext uri="{FF2B5EF4-FFF2-40B4-BE49-F238E27FC236}">
              <a16:creationId xmlns:a16="http://schemas.microsoft.com/office/drawing/2014/main" id="{DF5AC9D6-F4E2-4FCC-A5B4-B36BD2F55432}"/>
            </a:ext>
          </a:extLst>
        </xdr:cNvPr>
        <xdr:cNvSpPr txBox="1"/>
      </xdr:nvSpPr>
      <xdr:spPr>
        <a:xfrm>
          <a:off x="21075727" y="148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112792</xdr:rowOff>
    </xdr:from>
    <xdr:ext cx="469744" cy="259045"/>
    <xdr:sp macro="" textlink="">
      <xdr:nvSpPr>
        <xdr:cNvPr id="838" name="n_2mainValue【消防施設】&#10;一人当たり面積">
          <a:extLst>
            <a:ext uri="{FF2B5EF4-FFF2-40B4-BE49-F238E27FC236}">
              <a16:creationId xmlns:a16="http://schemas.microsoft.com/office/drawing/2014/main" id="{BCD09A9A-F899-4F06-A7C7-7EF7BA9753CC}"/>
            </a:ext>
          </a:extLst>
        </xdr:cNvPr>
        <xdr:cNvSpPr txBox="1"/>
      </xdr:nvSpPr>
      <xdr:spPr>
        <a:xfrm>
          <a:off x="20199427"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114316</xdr:rowOff>
    </xdr:from>
    <xdr:ext cx="469744" cy="259045"/>
    <xdr:sp macro="" textlink="">
      <xdr:nvSpPr>
        <xdr:cNvPr id="839" name="n_3mainValue【消防施設】&#10;一人当たり面積">
          <a:extLst>
            <a:ext uri="{FF2B5EF4-FFF2-40B4-BE49-F238E27FC236}">
              <a16:creationId xmlns:a16="http://schemas.microsoft.com/office/drawing/2014/main" id="{FB77B7D7-990A-427B-A9D4-E1105B7D760C}"/>
            </a:ext>
          </a:extLst>
        </xdr:cNvPr>
        <xdr:cNvSpPr txBox="1"/>
      </xdr:nvSpPr>
      <xdr:spPr>
        <a:xfrm>
          <a:off x="19310427"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115079</xdr:rowOff>
    </xdr:from>
    <xdr:ext cx="469744" cy="259045"/>
    <xdr:sp macro="" textlink="">
      <xdr:nvSpPr>
        <xdr:cNvPr id="840" name="n_4mainValue【消防施設】&#10;一人当たり面積">
          <a:extLst>
            <a:ext uri="{FF2B5EF4-FFF2-40B4-BE49-F238E27FC236}">
              <a16:creationId xmlns:a16="http://schemas.microsoft.com/office/drawing/2014/main" id="{D84E7F5F-ECAD-4683-90ED-2DCF89A2C68E}"/>
            </a:ext>
          </a:extLst>
        </xdr:cNvPr>
        <xdr:cNvSpPr txBox="1"/>
      </xdr:nvSpPr>
      <xdr:spPr>
        <a:xfrm>
          <a:off x="18421427" y="1485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1703861B-A655-446C-B49B-C6A8016992A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FACFE082-E039-499E-9550-99A6B3FD4E6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C29F8F23-8C51-4A75-9133-6D2FAB94029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C58E5927-42EA-43CE-81B4-50405C8B69C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FE5B6D13-650F-43DE-91F1-F929B5AF240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D5307292-EF1D-4030-8F08-256272195DE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E04E5D9B-C004-4B0E-BFDB-937CBD226BD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22D850D7-E20D-4EDF-9CB2-AED97AAEBA6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A64A2A6C-2A57-40C7-8BD8-4BDF6B80E3E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9D1C017A-528B-4211-BB40-8CE28A7A17B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113586AE-344E-4B2C-A663-386FA100A40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A8B746E0-53FD-4B8A-8617-F34206EAC52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BB59DBF8-3BCE-4F22-B14E-BD762B42A17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F2CDF095-2288-41A6-9897-E830CD450A9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D7190720-B8C7-49EB-B990-D01D875868B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5C6D552D-BA3C-4A20-B481-4DB50ABA7D2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F6AF252F-CD5A-4EC9-9AB9-13CF98BA9729}"/>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16294C9C-2A28-4B64-A740-9EEC6A7A47C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24BD15CC-3294-4A0B-861F-1ECEDB659CA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A6A19C78-B609-4F20-BC21-BB42DA71B2D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C1A43A53-0CF8-4B32-9FD2-CEEC0DA51B1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A9BFB699-0D78-4D24-8CD3-29D8594CAB2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59ED3376-13BD-4CF0-971C-6942A078182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8902AA22-FDA9-4D78-8E81-33C23D74645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1DBFFAE9-C9FD-450D-B0EC-E2D25AE078D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1378AAEA-51DD-403D-BFF6-734450957AAC}"/>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DF0CB596-130F-422E-8041-E122C300183B}"/>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BB0FA4AE-1FBC-4F43-BB38-12557C26418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869" name="【庁舎】&#10;有形固定資産減価償却率最大値テキスト">
          <a:extLst>
            <a:ext uri="{FF2B5EF4-FFF2-40B4-BE49-F238E27FC236}">
              <a16:creationId xmlns:a16="http://schemas.microsoft.com/office/drawing/2014/main" id="{71AF90D9-16BA-4B59-A611-FA3E6A989393}"/>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870" name="直線コネクタ 869">
          <a:extLst>
            <a:ext uri="{FF2B5EF4-FFF2-40B4-BE49-F238E27FC236}">
              <a16:creationId xmlns:a16="http://schemas.microsoft.com/office/drawing/2014/main" id="{0FB80622-AEA3-4FC9-8872-5C0178D582BC}"/>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871" name="【庁舎】&#10;有形固定資産減価償却率平均値テキスト">
          <a:extLst>
            <a:ext uri="{FF2B5EF4-FFF2-40B4-BE49-F238E27FC236}">
              <a16:creationId xmlns:a16="http://schemas.microsoft.com/office/drawing/2014/main" id="{D83F64AF-0D23-4EA8-B278-16E97F97D2B5}"/>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872" name="フローチャート: 判断 871">
          <a:extLst>
            <a:ext uri="{FF2B5EF4-FFF2-40B4-BE49-F238E27FC236}">
              <a16:creationId xmlns:a16="http://schemas.microsoft.com/office/drawing/2014/main" id="{86F60485-B535-44A5-BD17-B36A81198635}"/>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873" name="フローチャート: 判断 872">
          <a:extLst>
            <a:ext uri="{FF2B5EF4-FFF2-40B4-BE49-F238E27FC236}">
              <a16:creationId xmlns:a16="http://schemas.microsoft.com/office/drawing/2014/main" id="{BFD10783-E268-44DA-BB09-DB16F94ED586}"/>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874" name="フローチャート: 判断 873">
          <a:extLst>
            <a:ext uri="{FF2B5EF4-FFF2-40B4-BE49-F238E27FC236}">
              <a16:creationId xmlns:a16="http://schemas.microsoft.com/office/drawing/2014/main" id="{8C74D9BE-7B2E-437B-9173-CB7B35797CA7}"/>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875" name="フローチャート: 判断 874">
          <a:extLst>
            <a:ext uri="{FF2B5EF4-FFF2-40B4-BE49-F238E27FC236}">
              <a16:creationId xmlns:a16="http://schemas.microsoft.com/office/drawing/2014/main" id="{33B79C99-8BE7-4AE1-B986-056B0074E179}"/>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876" name="フローチャート: 判断 875">
          <a:extLst>
            <a:ext uri="{FF2B5EF4-FFF2-40B4-BE49-F238E27FC236}">
              <a16:creationId xmlns:a16="http://schemas.microsoft.com/office/drawing/2014/main" id="{1E949015-D7E6-410F-8112-58AE7BBDAA48}"/>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7058B44F-A182-4F80-9796-A3DF7C40A36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D22BDD61-F762-4CB9-B237-062E25573B8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61C1DB70-EE68-4457-AD77-3B32F0D81DD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B6BA41C2-02D4-459D-A38C-A09C0DA96A9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22BB48CA-7C65-4FBA-B146-2012E74EB9C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164193</xdr:rowOff>
    </xdr:from>
    <xdr:to>
      <xdr:col>85</xdr:col>
      <xdr:colOff>177800</xdr:colOff>
      <xdr:row>107</xdr:row>
      <xdr:rowOff>94343</xdr:rowOff>
    </xdr:to>
    <xdr:sp macro="" textlink="">
      <xdr:nvSpPr>
        <xdr:cNvPr id="882" name="楕円 881">
          <a:extLst>
            <a:ext uri="{FF2B5EF4-FFF2-40B4-BE49-F238E27FC236}">
              <a16:creationId xmlns:a16="http://schemas.microsoft.com/office/drawing/2014/main" id="{1E162448-0691-447B-9960-03F61D895618}"/>
            </a:ext>
          </a:extLst>
        </xdr:cNvPr>
        <xdr:cNvSpPr/>
      </xdr:nvSpPr>
      <xdr:spPr>
        <a:xfrm>
          <a:off x="162687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142620</xdr:rowOff>
    </xdr:from>
    <xdr:ext cx="405111" cy="259045"/>
    <xdr:sp macro="" textlink="">
      <xdr:nvSpPr>
        <xdr:cNvPr id="883" name="【庁舎】&#10;有形固定資産減価償却率該当値テキスト">
          <a:extLst>
            <a:ext uri="{FF2B5EF4-FFF2-40B4-BE49-F238E27FC236}">
              <a16:creationId xmlns:a16="http://schemas.microsoft.com/office/drawing/2014/main" id="{55A1B853-D9BF-413B-BCB7-C3016221E5C2}"/>
            </a:ext>
          </a:extLst>
        </xdr:cNvPr>
        <xdr:cNvSpPr txBox="1"/>
      </xdr:nvSpPr>
      <xdr:spPr>
        <a:xfrm>
          <a:off x="16357600"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147864</xdr:rowOff>
    </xdr:from>
    <xdr:to>
      <xdr:col>81</xdr:col>
      <xdr:colOff>101600</xdr:colOff>
      <xdr:row>107</xdr:row>
      <xdr:rowOff>78014</xdr:rowOff>
    </xdr:to>
    <xdr:sp macro="" textlink="">
      <xdr:nvSpPr>
        <xdr:cNvPr id="884" name="楕円 883">
          <a:extLst>
            <a:ext uri="{FF2B5EF4-FFF2-40B4-BE49-F238E27FC236}">
              <a16:creationId xmlns:a16="http://schemas.microsoft.com/office/drawing/2014/main" id="{9EA3FD44-C35B-45C6-BFFE-340B7A346C66}"/>
            </a:ext>
          </a:extLst>
        </xdr:cNvPr>
        <xdr:cNvSpPr/>
      </xdr:nvSpPr>
      <xdr:spPr>
        <a:xfrm>
          <a:off x="15430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27214</xdr:rowOff>
    </xdr:from>
    <xdr:to>
      <xdr:col>85</xdr:col>
      <xdr:colOff>127000</xdr:colOff>
      <xdr:row>107</xdr:row>
      <xdr:rowOff>43543</xdr:rowOff>
    </xdr:to>
    <xdr:cxnSp macro="">
      <xdr:nvCxnSpPr>
        <xdr:cNvPr id="885" name="直線コネクタ 884">
          <a:extLst>
            <a:ext uri="{FF2B5EF4-FFF2-40B4-BE49-F238E27FC236}">
              <a16:creationId xmlns:a16="http://schemas.microsoft.com/office/drawing/2014/main" id="{7893157E-28CD-471D-8D0B-B7F437C097C8}"/>
            </a:ext>
          </a:extLst>
        </xdr:cNvPr>
        <xdr:cNvCxnSpPr/>
      </xdr:nvCxnSpPr>
      <xdr:spPr>
        <a:xfrm>
          <a:off x="15481300" y="1837236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7438</xdr:rowOff>
    </xdr:from>
    <xdr:to>
      <xdr:col>76</xdr:col>
      <xdr:colOff>165100</xdr:colOff>
      <xdr:row>106</xdr:row>
      <xdr:rowOff>109038</xdr:rowOff>
    </xdr:to>
    <xdr:sp macro="" textlink="">
      <xdr:nvSpPr>
        <xdr:cNvPr id="886" name="楕円 885">
          <a:extLst>
            <a:ext uri="{FF2B5EF4-FFF2-40B4-BE49-F238E27FC236}">
              <a16:creationId xmlns:a16="http://schemas.microsoft.com/office/drawing/2014/main" id="{816AE8D0-E77F-4067-961C-0AF2DF92E9D2}"/>
            </a:ext>
          </a:extLst>
        </xdr:cNvPr>
        <xdr:cNvSpPr/>
      </xdr:nvSpPr>
      <xdr:spPr>
        <a:xfrm>
          <a:off x="14541500" y="1818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58238</xdr:rowOff>
    </xdr:from>
    <xdr:to>
      <xdr:col>81</xdr:col>
      <xdr:colOff>50800</xdr:colOff>
      <xdr:row>107</xdr:row>
      <xdr:rowOff>27214</xdr:rowOff>
    </xdr:to>
    <xdr:cxnSp macro="">
      <xdr:nvCxnSpPr>
        <xdr:cNvPr id="887" name="直線コネクタ 886">
          <a:extLst>
            <a:ext uri="{FF2B5EF4-FFF2-40B4-BE49-F238E27FC236}">
              <a16:creationId xmlns:a16="http://schemas.microsoft.com/office/drawing/2014/main" id="{C2716B2A-BB2A-4BFF-BC5E-5763F6168D81}"/>
            </a:ext>
          </a:extLst>
        </xdr:cNvPr>
        <xdr:cNvCxnSpPr/>
      </xdr:nvCxnSpPr>
      <xdr:spPr>
        <a:xfrm>
          <a:off x="14592300" y="18231938"/>
          <a:ext cx="889000" cy="14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118473</xdr:rowOff>
    </xdr:from>
    <xdr:to>
      <xdr:col>72</xdr:col>
      <xdr:colOff>38100</xdr:colOff>
      <xdr:row>107</xdr:row>
      <xdr:rowOff>48623</xdr:rowOff>
    </xdr:to>
    <xdr:sp macro="" textlink="">
      <xdr:nvSpPr>
        <xdr:cNvPr id="888" name="楕円 887">
          <a:extLst>
            <a:ext uri="{FF2B5EF4-FFF2-40B4-BE49-F238E27FC236}">
              <a16:creationId xmlns:a16="http://schemas.microsoft.com/office/drawing/2014/main" id="{0BC1B62B-53D8-4C9B-A4E9-5F9550C609FC}"/>
            </a:ext>
          </a:extLst>
        </xdr:cNvPr>
        <xdr:cNvSpPr/>
      </xdr:nvSpPr>
      <xdr:spPr>
        <a:xfrm>
          <a:off x="13652500" y="182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58238</xdr:rowOff>
    </xdr:from>
    <xdr:to>
      <xdr:col>76</xdr:col>
      <xdr:colOff>114300</xdr:colOff>
      <xdr:row>106</xdr:row>
      <xdr:rowOff>169273</xdr:rowOff>
    </xdr:to>
    <xdr:cxnSp macro="">
      <xdr:nvCxnSpPr>
        <xdr:cNvPr id="889" name="直線コネクタ 888">
          <a:extLst>
            <a:ext uri="{FF2B5EF4-FFF2-40B4-BE49-F238E27FC236}">
              <a16:creationId xmlns:a16="http://schemas.microsoft.com/office/drawing/2014/main" id="{7CAC7AC9-163B-41EA-96B2-04554E071260}"/>
            </a:ext>
          </a:extLst>
        </xdr:cNvPr>
        <xdr:cNvCxnSpPr/>
      </xdr:nvCxnSpPr>
      <xdr:spPr>
        <a:xfrm flipV="1">
          <a:off x="13703300" y="18231938"/>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118473</xdr:rowOff>
    </xdr:from>
    <xdr:to>
      <xdr:col>67</xdr:col>
      <xdr:colOff>101600</xdr:colOff>
      <xdr:row>107</xdr:row>
      <xdr:rowOff>48623</xdr:rowOff>
    </xdr:to>
    <xdr:sp macro="" textlink="">
      <xdr:nvSpPr>
        <xdr:cNvPr id="890" name="楕円 889">
          <a:extLst>
            <a:ext uri="{FF2B5EF4-FFF2-40B4-BE49-F238E27FC236}">
              <a16:creationId xmlns:a16="http://schemas.microsoft.com/office/drawing/2014/main" id="{20B08F5B-10FE-41A4-8F66-211B785E02E9}"/>
            </a:ext>
          </a:extLst>
        </xdr:cNvPr>
        <xdr:cNvSpPr/>
      </xdr:nvSpPr>
      <xdr:spPr>
        <a:xfrm>
          <a:off x="12763500" y="1829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169273</xdr:rowOff>
    </xdr:from>
    <xdr:to>
      <xdr:col>71</xdr:col>
      <xdr:colOff>177800</xdr:colOff>
      <xdr:row>106</xdr:row>
      <xdr:rowOff>169273</xdr:rowOff>
    </xdr:to>
    <xdr:cxnSp macro="">
      <xdr:nvCxnSpPr>
        <xdr:cNvPr id="891" name="直線コネクタ 890">
          <a:extLst>
            <a:ext uri="{FF2B5EF4-FFF2-40B4-BE49-F238E27FC236}">
              <a16:creationId xmlns:a16="http://schemas.microsoft.com/office/drawing/2014/main" id="{5318FB63-F87B-49F2-BF5B-6C6B9A039259}"/>
            </a:ext>
          </a:extLst>
        </xdr:cNvPr>
        <xdr:cNvCxnSpPr/>
      </xdr:nvCxnSpPr>
      <xdr:spPr>
        <a:xfrm>
          <a:off x="12814300" y="1834297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892" name="n_1aveValue【庁舎】&#10;有形固定資産減価償却率">
          <a:extLst>
            <a:ext uri="{FF2B5EF4-FFF2-40B4-BE49-F238E27FC236}">
              <a16:creationId xmlns:a16="http://schemas.microsoft.com/office/drawing/2014/main" id="{24A27E85-39B4-464B-A07D-6073820B5A34}"/>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893" name="n_2aveValue【庁舎】&#10;有形固定資産減価償却率">
          <a:extLst>
            <a:ext uri="{FF2B5EF4-FFF2-40B4-BE49-F238E27FC236}">
              <a16:creationId xmlns:a16="http://schemas.microsoft.com/office/drawing/2014/main" id="{75BC178F-C008-4B36-BE60-ED39067300C1}"/>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894" name="n_3aveValue【庁舎】&#10;有形固定資産減価償却率">
          <a:extLst>
            <a:ext uri="{FF2B5EF4-FFF2-40B4-BE49-F238E27FC236}">
              <a16:creationId xmlns:a16="http://schemas.microsoft.com/office/drawing/2014/main" id="{6EFF5513-229A-42E9-89D3-0A70004686D5}"/>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895" name="n_4aveValue【庁舎】&#10;有形固定資産減価償却率">
          <a:extLst>
            <a:ext uri="{FF2B5EF4-FFF2-40B4-BE49-F238E27FC236}">
              <a16:creationId xmlns:a16="http://schemas.microsoft.com/office/drawing/2014/main" id="{0DCC3970-C2A8-4701-893C-16270E6B15A8}"/>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69141</xdr:rowOff>
    </xdr:from>
    <xdr:ext cx="405111" cy="259045"/>
    <xdr:sp macro="" textlink="">
      <xdr:nvSpPr>
        <xdr:cNvPr id="896" name="n_1mainValue【庁舎】&#10;有形固定資産減価償却率">
          <a:extLst>
            <a:ext uri="{FF2B5EF4-FFF2-40B4-BE49-F238E27FC236}">
              <a16:creationId xmlns:a16="http://schemas.microsoft.com/office/drawing/2014/main" id="{487AEFFD-2F66-4232-B3CD-FA3C4933C2DD}"/>
            </a:ext>
          </a:extLst>
        </xdr:cNvPr>
        <xdr:cNvSpPr txBox="1"/>
      </xdr:nvSpPr>
      <xdr:spPr>
        <a:xfrm>
          <a:off x="152660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100165</xdr:rowOff>
    </xdr:from>
    <xdr:ext cx="405111" cy="259045"/>
    <xdr:sp macro="" textlink="">
      <xdr:nvSpPr>
        <xdr:cNvPr id="897" name="n_2mainValue【庁舎】&#10;有形固定資産減価償却率">
          <a:extLst>
            <a:ext uri="{FF2B5EF4-FFF2-40B4-BE49-F238E27FC236}">
              <a16:creationId xmlns:a16="http://schemas.microsoft.com/office/drawing/2014/main" id="{D3ED98A1-4219-4955-A59B-B8A2F589C2E2}"/>
            </a:ext>
          </a:extLst>
        </xdr:cNvPr>
        <xdr:cNvSpPr txBox="1"/>
      </xdr:nvSpPr>
      <xdr:spPr>
        <a:xfrm>
          <a:off x="14389744" y="1827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39750</xdr:rowOff>
    </xdr:from>
    <xdr:ext cx="405111" cy="259045"/>
    <xdr:sp macro="" textlink="">
      <xdr:nvSpPr>
        <xdr:cNvPr id="898" name="n_3mainValue【庁舎】&#10;有形固定資産減価償却率">
          <a:extLst>
            <a:ext uri="{FF2B5EF4-FFF2-40B4-BE49-F238E27FC236}">
              <a16:creationId xmlns:a16="http://schemas.microsoft.com/office/drawing/2014/main" id="{E2458B68-D36B-4935-A6DC-C77B84CCDD1A}"/>
            </a:ext>
          </a:extLst>
        </xdr:cNvPr>
        <xdr:cNvSpPr txBox="1"/>
      </xdr:nvSpPr>
      <xdr:spPr>
        <a:xfrm>
          <a:off x="13500744"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39750</xdr:rowOff>
    </xdr:from>
    <xdr:ext cx="405111" cy="259045"/>
    <xdr:sp macro="" textlink="">
      <xdr:nvSpPr>
        <xdr:cNvPr id="899" name="n_4mainValue【庁舎】&#10;有形固定資産減価償却率">
          <a:extLst>
            <a:ext uri="{FF2B5EF4-FFF2-40B4-BE49-F238E27FC236}">
              <a16:creationId xmlns:a16="http://schemas.microsoft.com/office/drawing/2014/main" id="{E7FBB078-4571-41CB-AA3C-D501F6F6BAC0}"/>
            </a:ext>
          </a:extLst>
        </xdr:cNvPr>
        <xdr:cNvSpPr txBox="1"/>
      </xdr:nvSpPr>
      <xdr:spPr>
        <a:xfrm>
          <a:off x="12611744" y="1838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DC0678F9-418F-4E2A-BF26-C433E232B22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8B93BDEA-E5EA-4C13-92F5-ACB148A84E6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704D783E-2828-4937-A161-F97ECA36574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ACD31D41-A360-4995-A897-49765067AF2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D903E299-822F-444A-81FD-EDEF0F8D128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9027AF54-F03E-406E-9BD7-449896E139C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6E85C375-3700-4B0C-A532-A1DFDA847A6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530F328E-9B16-44A9-A5CE-7731CF9ABA0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6CFC89CE-A956-4B9D-A718-B7B545AB491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9896677A-2767-49A3-A21C-3DC1BE476BE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10" name="直線コネクタ 909">
          <a:extLst>
            <a:ext uri="{FF2B5EF4-FFF2-40B4-BE49-F238E27FC236}">
              <a16:creationId xmlns:a16="http://schemas.microsoft.com/office/drawing/2014/main" id="{1BBF1D44-5677-46B3-89F1-A0EF6D9A9445}"/>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1" name="テキスト ボックス 910">
          <a:extLst>
            <a:ext uri="{FF2B5EF4-FFF2-40B4-BE49-F238E27FC236}">
              <a16:creationId xmlns:a16="http://schemas.microsoft.com/office/drawing/2014/main" id="{F1758B30-961C-4FE7-8A43-29EBD4CB2B4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2" name="直線コネクタ 911">
          <a:extLst>
            <a:ext uri="{FF2B5EF4-FFF2-40B4-BE49-F238E27FC236}">
              <a16:creationId xmlns:a16="http://schemas.microsoft.com/office/drawing/2014/main" id="{A1E6C4A4-D336-4C92-894B-25D10CED9C2E}"/>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3" name="テキスト ボックス 912">
          <a:extLst>
            <a:ext uri="{FF2B5EF4-FFF2-40B4-BE49-F238E27FC236}">
              <a16:creationId xmlns:a16="http://schemas.microsoft.com/office/drawing/2014/main" id="{055DCD21-7A7C-4128-AFAB-E037FA55E768}"/>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4" name="直線コネクタ 913">
          <a:extLst>
            <a:ext uri="{FF2B5EF4-FFF2-40B4-BE49-F238E27FC236}">
              <a16:creationId xmlns:a16="http://schemas.microsoft.com/office/drawing/2014/main" id="{5757FD6F-A5FA-4944-9C2A-2858FF2C65E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5" name="テキスト ボックス 914">
          <a:extLst>
            <a:ext uri="{FF2B5EF4-FFF2-40B4-BE49-F238E27FC236}">
              <a16:creationId xmlns:a16="http://schemas.microsoft.com/office/drawing/2014/main" id="{D87D0977-0AEE-4914-82B7-6C2F7C4C926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6" name="直線コネクタ 915">
          <a:extLst>
            <a:ext uri="{FF2B5EF4-FFF2-40B4-BE49-F238E27FC236}">
              <a16:creationId xmlns:a16="http://schemas.microsoft.com/office/drawing/2014/main" id="{C9D572C9-D53A-425A-BE56-904DC661488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7" name="テキスト ボックス 916">
          <a:extLst>
            <a:ext uri="{FF2B5EF4-FFF2-40B4-BE49-F238E27FC236}">
              <a16:creationId xmlns:a16="http://schemas.microsoft.com/office/drawing/2014/main" id="{62645498-6303-4A17-8E51-E769942A14F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8" name="直線コネクタ 917">
          <a:extLst>
            <a:ext uri="{FF2B5EF4-FFF2-40B4-BE49-F238E27FC236}">
              <a16:creationId xmlns:a16="http://schemas.microsoft.com/office/drawing/2014/main" id="{AF606133-CA4E-4448-ACBF-A8219D2D1401}"/>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9" name="テキスト ボックス 918">
          <a:extLst>
            <a:ext uri="{FF2B5EF4-FFF2-40B4-BE49-F238E27FC236}">
              <a16:creationId xmlns:a16="http://schemas.microsoft.com/office/drawing/2014/main" id="{744D2CAF-C937-4167-9F66-00CE441AD63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0" name="直線コネクタ 919">
          <a:extLst>
            <a:ext uri="{FF2B5EF4-FFF2-40B4-BE49-F238E27FC236}">
              <a16:creationId xmlns:a16="http://schemas.microsoft.com/office/drawing/2014/main" id="{9C76BD0E-EE63-4228-83BF-8DE16FBC7A8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1" name="テキスト ボックス 920">
          <a:extLst>
            <a:ext uri="{FF2B5EF4-FFF2-40B4-BE49-F238E27FC236}">
              <a16:creationId xmlns:a16="http://schemas.microsoft.com/office/drawing/2014/main" id="{4D391208-B90B-4578-865B-41879358869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1A00D7B5-8760-4932-874D-C616949D757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D2BECCFC-5E40-4FE2-9DCD-EC395A5537C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3E6EBB76-3C95-4DDE-A9FE-7A887129C7E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925" name="直線コネクタ 924">
          <a:extLst>
            <a:ext uri="{FF2B5EF4-FFF2-40B4-BE49-F238E27FC236}">
              <a16:creationId xmlns:a16="http://schemas.microsoft.com/office/drawing/2014/main" id="{5EB7EB37-C0A2-4A11-B02F-AC6F9EDA9512}"/>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926" name="【庁舎】&#10;一人当たり面積最小値テキスト">
          <a:extLst>
            <a:ext uri="{FF2B5EF4-FFF2-40B4-BE49-F238E27FC236}">
              <a16:creationId xmlns:a16="http://schemas.microsoft.com/office/drawing/2014/main" id="{24CD3EDE-AF1E-49D0-A43E-4CD4AF7ED58A}"/>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927" name="直線コネクタ 926">
          <a:extLst>
            <a:ext uri="{FF2B5EF4-FFF2-40B4-BE49-F238E27FC236}">
              <a16:creationId xmlns:a16="http://schemas.microsoft.com/office/drawing/2014/main" id="{ADA2C07A-622B-41BE-9685-CFDD615FDE25}"/>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928" name="【庁舎】&#10;一人当たり面積最大値テキスト">
          <a:extLst>
            <a:ext uri="{FF2B5EF4-FFF2-40B4-BE49-F238E27FC236}">
              <a16:creationId xmlns:a16="http://schemas.microsoft.com/office/drawing/2014/main" id="{9A74BC8A-CCEE-4442-B727-3FA3033510DC}"/>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929" name="直線コネクタ 928">
          <a:extLst>
            <a:ext uri="{FF2B5EF4-FFF2-40B4-BE49-F238E27FC236}">
              <a16:creationId xmlns:a16="http://schemas.microsoft.com/office/drawing/2014/main" id="{D5F44F08-045A-4CFC-8F7D-6BE18C643EEE}"/>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930" name="【庁舎】&#10;一人当たり面積平均値テキスト">
          <a:extLst>
            <a:ext uri="{FF2B5EF4-FFF2-40B4-BE49-F238E27FC236}">
              <a16:creationId xmlns:a16="http://schemas.microsoft.com/office/drawing/2014/main" id="{65888009-E513-4861-8919-003010C74327}"/>
            </a:ext>
          </a:extLst>
        </xdr:cNvPr>
        <xdr:cNvSpPr txBox="1"/>
      </xdr:nvSpPr>
      <xdr:spPr>
        <a:xfrm>
          <a:off x="22199600" y="17957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931" name="フローチャート: 判断 930">
          <a:extLst>
            <a:ext uri="{FF2B5EF4-FFF2-40B4-BE49-F238E27FC236}">
              <a16:creationId xmlns:a16="http://schemas.microsoft.com/office/drawing/2014/main" id="{BB585516-60DE-400C-BF65-6D52FD6E1884}"/>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932" name="フローチャート: 判断 931">
          <a:extLst>
            <a:ext uri="{FF2B5EF4-FFF2-40B4-BE49-F238E27FC236}">
              <a16:creationId xmlns:a16="http://schemas.microsoft.com/office/drawing/2014/main" id="{A4CAC5E5-7939-45A6-82CC-4274888AAB6A}"/>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933" name="フローチャート: 判断 932">
          <a:extLst>
            <a:ext uri="{FF2B5EF4-FFF2-40B4-BE49-F238E27FC236}">
              <a16:creationId xmlns:a16="http://schemas.microsoft.com/office/drawing/2014/main" id="{1A6EAB83-3D4C-429E-819A-D1ABBFAC7E5B}"/>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934" name="フローチャート: 判断 933">
          <a:extLst>
            <a:ext uri="{FF2B5EF4-FFF2-40B4-BE49-F238E27FC236}">
              <a16:creationId xmlns:a16="http://schemas.microsoft.com/office/drawing/2014/main" id="{13AB9213-B43D-4DAA-8B66-D0C13247D329}"/>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935" name="フローチャート: 判断 934">
          <a:extLst>
            <a:ext uri="{FF2B5EF4-FFF2-40B4-BE49-F238E27FC236}">
              <a16:creationId xmlns:a16="http://schemas.microsoft.com/office/drawing/2014/main" id="{348DF8AB-59AD-4BB0-B4EE-06553DD27FDF}"/>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DCDE4616-C597-45A3-ACE1-5EC91ACE567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6431FEC6-5272-4F06-B2B3-4257D56AF5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B1825DED-C825-458F-875B-97C198975B7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B8547DF-F0A7-4355-87A4-B3F256127A2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71952D12-9CF7-4030-BFCC-CE26BD842ED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31931</xdr:rowOff>
    </xdr:from>
    <xdr:to>
      <xdr:col>116</xdr:col>
      <xdr:colOff>114300</xdr:colOff>
      <xdr:row>102</xdr:row>
      <xdr:rowOff>133531</xdr:rowOff>
    </xdr:to>
    <xdr:sp macro="" textlink="">
      <xdr:nvSpPr>
        <xdr:cNvPr id="941" name="楕円 940">
          <a:extLst>
            <a:ext uri="{FF2B5EF4-FFF2-40B4-BE49-F238E27FC236}">
              <a16:creationId xmlns:a16="http://schemas.microsoft.com/office/drawing/2014/main" id="{48F14902-9BD9-41FC-9185-1A1F054397D7}"/>
            </a:ext>
          </a:extLst>
        </xdr:cNvPr>
        <xdr:cNvSpPr/>
      </xdr:nvSpPr>
      <xdr:spPr>
        <a:xfrm>
          <a:off x="221107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54808</xdr:rowOff>
    </xdr:from>
    <xdr:ext cx="469744" cy="259045"/>
    <xdr:sp macro="" textlink="">
      <xdr:nvSpPr>
        <xdr:cNvPr id="942" name="【庁舎】&#10;一人当たり面積該当値テキスト">
          <a:extLst>
            <a:ext uri="{FF2B5EF4-FFF2-40B4-BE49-F238E27FC236}">
              <a16:creationId xmlns:a16="http://schemas.microsoft.com/office/drawing/2014/main" id="{424C4140-8064-4D10-A5FF-01BED90B4C27}"/>
            </a:ext>
          </a:extLst>
        </xdr:cNvPr>
        <xdr:cNvSpPr txBox="1"/>
      </xdr:nvSpPr>
      <xdr:spPr>
        <a:xfrm>
          <a:off x="22199600" y="173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51526</xdr:rowOff>
    </xdr:from>
    <xdr:to>
      <xdr:col>112</xdr:col>
      <xdr:colOff>38100</xdr:colOff>
      <xdr:row>102</xdr:row>
      <xdr:rowOff>153126</xdr:rowOff>
    </xdr:to>
    <xdr:sp macro="" textlink="">
      <xdr:nvSpPr>
        <xdr:cNvPr id="943" name="楕円 942">
          <a:extLst>
            <a:ext uri="{FF2B5EF4-FFF2-40B4-BE49-F238E27FC236}">
              <a16:creationId xmlns:a16="http://schemas.microsoft.com/office/drawing/2014/main" id="{D9E094A7-FE6F-461E-A882-0F5A41837D85}"/>
            </a:ext>
          </a:extLst>
        </xdr:cNvPr>
        <xdr:cNvSpPr/>
      </xdr:nvSpPr>
      <xdr:spPr>
        <a:xfrm>
          <a:off x="21272500" y="1753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82731</xdr:rowOff>
    </xdr:from>
    <xdr:to>
      <xdr:col>116</xdr:col>
      <xdr:colOff>63500</xdr:colOff>
      <xdr:row>102</xdr:row>
      <xdr:rowOff>102326</xdr:rowOff>
    </xdr:to>
    <xdr:cxnSp macro="">
      <xdr:nvCxnSpPr>
        <xdr:cNvPr id="944" name="直線コネクタ 943">
          <a:extLst>
            <a:ext uri="{FF2B5EF4-FFF2-40B4-BE49-F238E27FC236}">
              <a16:creationId xmlns:a16="http://schemas.microsoft.com/office/drawing/2014/main" id="{AA16E8DA-5634-4E7D-97AA-0B0BD79E4F1D}"/>
            </a:ext>
          </a:extLst>
        </xdr:cNvPr>
        <xdr:cNvCxnSpPr/>
      </xdr:nvCxnSpPr>
      <xdr:spPr>
        <a:xfrm flipV="1">
          <a:off x="21323300" y="17570631"/>
          <a:ext cx="8382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40095</xdr:rowOff>
    </xdr:from>
    <xdr:to>
      <xdr:col>107</xdr:col>
      <xdr:colOff>101600</xdr:colOff>
      <xdr:row>102</xdr:row>
      <xdr:rowOff>141695</xdr:rowOff>
    </xdr:to>
    <xdr:sp macro="" textlink="">
      <xdr:nvSpPr>
        <xdr:cNvPr id="945" name="楕円 944">
          <a:extLst>
            <a:ext uri="{FF2B5EF4-FFF2-40B4-BE49-F238E27FC236}">
              <a16:creationId xmlns:a16="http://schemas.microsoft.com/office/drawing/2014/main" id="{F6290C5B-8241-4A8D-96BE-50BBDD0E0775}"/>
            </a:ext>
          </a:extLst>
        </xdr:cNvPr>
        <xdr:cNvSpPr/>
      </xdr:nvSpPr>
      <xdr:spPr>
        <a:xfrm>
          <a:off x="20383500" y="175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90895</xdr:rowOff>
    </xdr:from>
    <xdr:to>
      <xdr:col>111</xdr:col>
      <xdr:colOff>177800</xdr:colOff>
      <xdr:row>102</xdr:row>
      <xdr:rowOff>102326</xdr:rowOff>
    </xdr:to>
    <xdr:cxnSp macro="">
      <xdr:nvCxnSpPr>
        <xdr:cNvPr id="946" name="直線コネクタ 945">
          <a:extLst>
            <a:ext uri="{FF2B5EF4-FFF2-40B4-BE49-F238E27FC236}">
              <a16:creationId xmlns:a16="http://schemas.microsoft.com/office/drawing/2014/main" id="{DDAD4106-E475-4B17-AABE-3B551B2EF7A3}"/>
            </a:ext>
          </a:extLst>
        </xdr:cNvPr>
        <xdr:cNvCxnSpPr/>
      </xdr:nvCxnSpPr>
      <xdr:spPr>
        <a:xfrm>
          <a:off x="20434300" y="1757879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103777</xdr:rowOff>
    </xdr:from>
    <xdr:to>
      <xdr:col>102</xdr:col>
      <xdr:colOff>165100</xdr:colOff>
      <xdr:row>103</xdr:row>
      <xdr:rowOff>33927</xdr:rowOff>
    </xdr:to>
    <xdr:sp macro="" textlink="">
      <xdr:nvSpPr>
        <xdr:cNvPr id="947" name="楕円 946">
          <a:extLst>
            <a:ext uri="{FF2B5EF4-FFF2-40B4-BE49-F238E27FC236}">
              <a16:creationId xmlns:a16="http://schemas.microsoft.com/office/drawing/2014/main" id="{F94EA0C6-F466-4FD0-B186-D739D6D90679}"/>
            </a:ext>
          </a:extLst>
        </xdr:cNvPr>
        <xdr:cNvSpPr/>
      </xdr:nvSpPr>
      <xdr:spPr>
        <a:xfrm>
          <a:off x="19494500" y="17591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90895</xdr:rowOff>
    </xdr:from>
    <xdr:to>
      <xdr:col>107</xdr:col>
      <xdr:colOff>50800</xdr:colOff>
      <xdr:row>102</xdr:row>
      <xdr:rowOff>154577</xdr:rowOff>
    </xdr:to>
    <xdr:cxnSp macro="">
      <xdr:nvCxnSpPr>
        <xdr:cNvPr id="948" name="直線コネクタ 947">
          <a:extLst>
            <a:ext uri="{FF2B5EF4-FFF2-40B4-BE49-F238E27FC236}">
              <a16:creationId xmlns:a16="http://schemas.microsoft.com/office/drawing/2014/main" id="{638517E6-0C8C-4C03-9F8C-73ABAD85F593}"/>
            </a:ext>
          </a:extLst>
        </xdr:cNvPr>
        <xdr:cNvCxnSpPr/>
      </xdr:nvCxnSpPr>
      <xdr:spPr>
        <a:xfrm flipV="1">
          <a:off x="19545300" y="17578795"/>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123371</xdr:rowOff>
    </xdr:from>
    <xdr:to>
      <xdr:col>98</xdr:col>
      <xdr:colOff>38100</xdr:colOff>
      <xdr:row>103</xdr:row>
      <xdr:rowOff>53521</xdr:rowOff>
    </xdr:to>
    <xdr:sp macro="" textlink="">
      <xdr:nvSpPr>
        <xdr:cNvPr id="949" name="楕円 948">
          <a:extLst>
            <a:ext uri="{FF2B5EF4-FFF2-40B4-BE49-F238E27FC236}">
              <a16:creationId xmlns:a16="http://schemas.microsoft.com/office/drawing/2014/main" id="{4CCE7DE0-389E-4326-AD8C-855AC204C23D}"/>
            </a:ext>
          </a:extLst>
        </xdr:cNvPr>
        <xdr:cNvSpPr/>
      </xdr:nvSpPr>
      <xdr:spPr>
        <a:xfrm>
          <a:off x="18605500" y="1761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154577</xdr:rowOff>
    </xdr:from>
    <xdr:to>
      <xdr:col>102</xdr:col>
      <xdr:colOff>114300</xdr:colOff>
      <xdr:row>103</xdr:row>
      <xdr:rowOff>2721</xdr:rowOff>
    </xdr:to>
    <xdr:cxnSp macro="">
      <xdr:nvCxnSpPr>
        <xdr:cNvPr id="950" name="直線コネクタ 949">
          <a:extLst>
            <a:ext uri="{FF2B5EF4-FFF2-40B4-BE49-F238E27FC236}">
              <a16:creationId xmlns:a16="http://schemas.microsoft.com/office/drawing/2014/main" id="{3DC1BC98-AFA2-4F0A-AA1C-B77508C90F8D}"/>
            </a:ext>
          </a:extLst>
        </xdr:cNvPr>
        <xdr:cNvCxnSpPr/>
      </xdr:nvCxnSpPr>
      <xdr:spPr>
        <a:xfrm flipV="1">
          <a:off x="18656300" y="1764247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951" name="n_1aveValue【庁舎】&#10;一人当たり面積">
          <a:extLst>
            <a:ext uri="{FF2B5EF4-FFF2-40B4-BE49-F238E27FC236}">
              <a16:creationId xmlns:a16="http://schemas.microsoft.com/office/drawing/2014/main" id="{E855CBC3-20AF-4DD5-A156-516E9D60E7CF}"/>
            </a:ext>
          </a:extLst>
        </xdr:cNvPr>
        <xdr:cNvSpPr txBox="1"/>
      </xdr:nvSpPr>
      <xdr:spPr>
        <a:xfrm>
          <a:off x="210757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952" name="n_2aveValue【庁舎】&#10;一人当たり面積">
          <a:extLst>
            <a:ext uri="{FF2B5EF4-FFF2-40B4-BE49-F238E27FC236}">
              <a16:creationId xmlns:a16="http://schemas.microsoft.com/office/drawing/2014/main" id="{CC358710-8C9F-4E2C-AA1C-1EEC4200A082}"/>
            </a:ext>
          </a:extLst>
        </xdr:cNvPr>
        <xdr:cNvSpPr txBox="1"/>
      </xdr:nvSpPr>
      <xdr:spPr>
        <a:xfrm>
          <a:off x="2019942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953" name="n_3aveValue【庁舎】&#10;一人当たり面積">
          <a:extLst>
            <a:ext uri="{FF2B5EF4-FFF2-40B4-BE49-F238E27FC236}">
              <a16:creationId xmlns:a16="http://schemas.microsoft.com/office/drawing/2014/main" id="{33319E59-804A-47EF-B680-BB0FBD30CEB9}"/>
            </a:ext>
          </a:extLst>
        </xdr:cNvPr>
        <xdr:cNvSpPr txBox="1"/>
      </xdr:nvSpPr>
      <xdr:spPr>
        <a:xfrm>
          <a:off x="19310427" y="1807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954" name="n_4aveValue【庁舎】&#10;一人当たり面積">
          <a:extLst>
            <a:ext uri="{FF2B5EF4-FFF2-40B4-BE49-F238E27FC236}">
              <a16:creationId xmlns:a16="http://schemas.microsoft.com/office/drawing/2014/main" id="{53594D09-500D-4077-B457-78229CC38035}"/>
            </a:ext>
          </a:extLst>
        </xdr:cNvPr>
        <xdr:cNvSpPr txBox="1"/>
      </xdr:nvSpPr>
      <xdr:spPr>
        <a:xfrm>
          <a:off x="18421427" y="181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169653</xdr:rowOff>
    </xdr:from>
    <xdr:ext cx="469744" cy="259045"/>
    <xdr:sp macro="" textlink="">
      <xdr:nvSpPr>
        <xdr:cNvPr id="955" name="n_1mainValue【庁舎】&#10;一人当たり面積">
          <a:extLst>
            <a:ext uri="{FF2B5EF4-FFF2-40B4-BE49-F238E27FC236}">
              <a16:creationId xmlns:a16="http://schemas.microsoft.com/office/drawing/2014/main" id="{AD3DA9AC-AC91-406E-9699-0E889F7296A6}"/>
            </a:ext>
          </a:extLst>
        </xdr:cNvPr>
        <xdr:cNvSpPr txBox="1"/>
      </xdr:nvSpPr>
      <xdr:spPr>
        <a:xfrm>
          <a:off x="21075727" y="1731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158222</xdr:rowOff>
    </xdr:from>
    <xdr:ext cx="469744" cy="259045"/>
    <xdr:sp macro="" textlink="">
      <xdr:nvSpPr>
        <xdr:cNvPr id="956" name="n_2mainValue【庁舎】&#10;一人当たり面積">
          <a:extLst>
            <a:ext uri="{FF2B5EF4-FFF2-40B4-BE49-F238E27FC236}">
              <a16:creationId xmlns:a16="http://schemas.microsoft.com/office/drawing/2014/main" id="{CB95E70E-B31E-4BB6-8D83-F93DA30EC53F}"/>
            </a:ext>
          </a:extLst>
        </xdr:cNvPr>
        <xdr:cNvSpPr txBox="1"/>
      </xdr:nvSpPr>
      <xdr:spPr>
        <a:xfrm>
          <a:off x="20199427" y="1730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50454</xdr:rowOff>
    </xdr:from>
    <xdr:ext cx="469744" cy="259045"/>
    <xdr:sp macro="" textlink="">
      <xdr:nvSpPr>
        <xdr:cNvPr id="957" name="n_3mainValue【庁舎】&#10;一人当たり面積">
          <a:extLst>
            <a:ext uri="{FF2B5EF4-FFF2-40B4-BE49-F238E27FC236}">
              <a16:creationId xmlns:a16="http://schemas.microsoft.com/office/drawing/2014/main" id="{32DF8094-B3BC-49DD-9186-197306F2C047}"/>
            </a:ext>
          </a:extLst>
        </xdr:cNvPr>
        <xdr:cNvSpPr txBox="1"/>
      </xdr:nvSpPr>
      <xdr:spPr>
        <a:xfrm>
          <a:off x="19310427" y="1736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70048</xdr:rowOff>
    </xdr:from>
    <xdr:ext cx="469744" cy="259045"/>
    <xdr:sp macro="" textlink="">
      <xdr:nvSpPr>
        <xdr:cNvPr id="958" name="n_4mainValue【庁舎】&#10;一人当たり面積">
          <a:extLst>
            <a:ext uri="{FF2B5EF4-FFF2-40B4-BE49-F238E27FC236}">
              <a16:creationId xmlns:a16="http://schemas.microsoft.com/office/drawing/2014/main" id="{F757F544-8F5F-4896-9053-42F607E61D95}"/>
            </a:ext>
          </a:extLst>
        </xdr:cNvPr>
        <xdr:cNvSpPr txBox="1"/>
      </xdr:nvSpPr>
      <xdr:spPr>
        <a:xfrm>
          <a:off x="18421427" y="17386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82D3BAD6-E19F-4944-908B-09CC6C74638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FFB73095-0349-4D31-B341-29629EB849C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E9472F9D-4DF4-4EEE-A41D-BAC242EF776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本</a:t>
          </a:r>
          <a:r>
            <a:rPr kumimoji="1" lang="ja-JP" altLang="ja-JP" sz="1100">
              <a:solidFill>
                <a:schemeClr val="dk1"/>
              </a:solidFill>
              <a:effectLst/>
              <a:latin typeface="+mn-lt"/>
              <a:ea typeface="+mn-ea"/>
              <a:cs typeface="+mn-cs"/>
            </a:rPr>
            <a:t>町の有形固定資産減価償却率は、</a:t>
          </a:r>
          <a:r>
            <a:rPr kumimoji="1" lang="ja-JP" altLang="en-US" sz="1100">
              <a:solidFill>
                <a:schemeClr val="dk1"/>
              </a:solidFill>
              <a:effectLst/>
              <a:latin typeface="+mn-lt"/>
              <a:ea typeface="+mn-ea"/>
              <a:cs typeface="+mn-cs"/>
            </a:rPr>
            <a:t>ほとんどの施設類型で</a:t>
          </a:r>
          <a:r>
            <a:rPr kumimoji="1" lang="en-US" altLang="ja-JP" sz="1100">
              <a:solidFill>
                <a:schemeClr val="dk1"/>
              </a:solidFill>
              <a:effectLst/>
              <a:latin typeface="+mn-lt"/>
              <a:ea typeface="+mn-ea"/>
              <a:cs typeface="+mn-cs"/>
            </a:rPr>
            <a:t>60%</a:t>
          </a:r>
          <a:r>
            <a:rPr kumimoji="1" lang="ja-JP" altLang="en-US" sz="1100">
              <a:solidFill>
                <a:schemeClr val="dk1"/>
              </a:solidFill>
              <a:effectLst/>
              <a:latin typeface="+mn-lt"/>
              <a:ea typeface="+mn-ea"/>
              <a:cs typeface="+mn-cs"/>
            </a:rPr>
            <a:t>を超えており施設の老朽化が進んでいる</a:t>
          </a:r>
          <a:r>
            <a:rPr kumimoji="1" lang="ja-JP" altLang="ja-JP" sz="1100">
              <a:solidFill>
                <a:schemeClr val="dk1"/>
              </a:solidFill>
              <a:effectLst/>
              <a:latin typeface="+mn-lt"/>
              <a:ea typeface="+mn-ea"/>
              <a:cs typeface="+mn-cs"/>
            </a:rPr>
            <a:t>状況</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ある。福祉施設については、建物として近年の新設</a:t>
          </a:r>
          <a:r>
            <a:rPr kumimoji="1" lang="ja-JP" altLang="ja-JP" sz="1100" baseline="0">
              <a:solidFill>
                <a:schemeClr val="dk1"/>
              </a:solidFill>
              <a:effectLst/>
              <a:latin typeface="+mn-lt"/>
              <a:ea typeface="+mn-ea"/>
              <a:cs typeface="+mn-cs"/>
            </a:rPr>
            <a:t>や改修等</a:t>
          </a:r>
          <a:r>
            <a:rPr kumimoji="1" lang="ja-JP" altLang="ja-JP" sz="1100">
              <a:solidFill>
                <a:schemeClr val="dk1"/>
              </a:solidFill>
              <a:effectLst/>
              <a:latin typeface="+mn-lt"/>
              <a:ea typeface="+mn-ea"/>
              <a:cs typeface="+mn-cs"/>
            </a:rPr>
            <a:t>は発生していないが、付帯設備として平成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年度に太陽光発電設備整備、令和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年度に南条保健福祉センターエアコン整備</a:t>
          </a:r>
          <a:r>
            <a:rPr kumimoji="1" lang="ja-JP" altLang="en-US" sz="1100">
              <a:solidFill>
                <a:schemeClr val="dk1"/>
              </a:solidFill>
              <a:effectLst/>
              <a:latin typeface="+mn-lt"/>
              <a:ea typeface="+mn-ea"/>
              <a:cs typeface="+mn-cs"/>
            </a:rPr>
            <a:t>を行ったことで類団平均を上回っている</a:t>
          </a:r>
          <a:r>
            <a:rPr kumimoji="1" lang="ja-JP" altLang="ja-JP" sz="1100">
              <a:solidFill>
                <a:schemeClr val="dk1"/>
              </a:solidFill>
              <a:effectLst/>
              <a:latin typeface="+mn-lt"/>
              <a:ea typeface="+mn-ea"/>
              <a:cs typeface="+mn-cs"/>
            </a:rPr>
            <a:t>。消防施設については、平成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年度において整備された消防署の分署</a:t>
          </a:r>
          <a:r>
            <a:rPr kumimoji="1" lang="ja-JP" altLang="en-US" sz="1100">
              <a:solidFill>
                <a:schemeClr val="dk1"/>
              </a:solidFill>
              <a:effectLst/>
              <a:latin typeface="+mn-lt"/>
              <a:ea typeface="+mn-ea"/>
              <a:cs typeface="+mn-cs"/>
            </a:rPr>
            <a:t>を町で所有している。</a:t>
          </a:r>
          <a:r>
            <a:rPr kumimoji="1" lang="ja-JP" altLang="ja-JP" sz="1100">
              <a:solidFill>
                <a:schemeClr val="dk1"/>
              </a:solidFill>
              <a:effectLst/>
              <a:latin typeface="+mn-lt"/>
              <a:ea typeface="+mn-ea"/>
              <a:cs typeface="+mn-cs"/>
            </a:rPr>
            <a:t>保健センター・保健所</a:t>
          </a:r>
          <a:r>
            <a:rPr kumimoji="1" lang="ja-JP" altLang="en-US" sz="1100">
              <a:solidFill>
                <a:schemeClr val="dk1"/>
              </a:solidFill>
              <a:effectLst/>
              <a:latin typeface="+mn-lt"/>
              <a:ea typeface="+mn-ea"/>
              <a:cs typeface="+mn-cs"/>
            </a:rPr>
            <a:t>、庁舎</a:t>
          </a:r>
          <a:r>
            <a:rPr kumimoji="1" lang="ja-JP" altLang="ja-JP" sz="1100">
              <a:solidFill>
                <a:schemeClr val="dk1"/>
              </a:solidFill>
              <a:effectLst/>
              <a:latin typeface="+mn-lt"/>
              <a:ea typeface="+mn-ea"/>
              <a:cs typeface="+mn-cs"/>
            </a:rPr>
            <a:t>は建設後長い年数がたっており減価償却累計額が増えていることから全国平均を上回っている。</a:t>
          </a:r>
          <a:r>
            <a:rPr kumimoji="1" lang="ja-JP" altLang="en-US" sz="1100">
              <a:solidFill>
                <a:schemeClr val="dk1"/>
              </a:solidFill>
              <a:effectLst/>
              <a:latin typeface="+mn-lt"/>
              <a:ea typeface="+mn-ea"/>
              <a:cs typeface="+mn-cs"/>
            </a:rPr>
            <a:t>庁舎のうち</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年度に支所の建替え改修工事が完了</a:t>
          </a:r>
          <a:r>
            <a:rPr kumimoji="1" lang="ja-JP" altLang="en-US" sz="1100">
              <a:solidFill>
                <a:schemeClr val="dk1"/>
              </a:solidFill>
              <a:effectLst/>
              <a:latin typeface="+mn-lt"/>
              <a:ea typeface="+mn-ea"/>
              <a:cs typeface="+mn-cs"/>
            </a:rPr>
            <a:t>しているものの</a:t>
          </a:r>
          <a:r>
            <a:rPr kumimoji="1" lang="ja-JP" altLang="ja-JP" sz="1100">
              <a:solidFill>
                <a:schemeClr val="dk1"/>
              </a:solidFill>
              <a:effectLst/>
              <a:latin typeface="+mn-lt"/>
              <a:ea typeface="+mn-ea"/>
              <a:cs typeface="+mn-cs"/>
            </a:rPr>
            <a:t>、その他の施設は建設後長い年数がたって</a:t>
          </a:r>
          <a:r>
            <a:rPr kumimoji="1" lang="ja-JP" altLang="en-US" sz="1100">
              <a:solidFill>
                <a:schemeClr val="dk1"/>
              </a:solidFill>
              <a:effectLst/>
              <a:latin typeface="+mn-lt"/>
              <a:ea typeface="+mn-ea"/>
              <a:cs typeface="+mn-cs"/>
            </a:rPr>
            <a:t>いるため、</a:t>
          </a:r>
          <a:r>
            <a:rPr kumimoji="1" lang="ja-JP" altLang="ja-JP" sz="1100">
              <a:solidFill>
                <a:schemeClr val="dk1"/>
              </a:solidFill>
              <a:effectLst/>
              <a:latin typeface="+mn-lt"/>
              <a:ea typeface="+mn-ea"/>
              <a:cs typeface="+mn-cs"/>
            </a:rPr>
            <a:t>償却率は</a:t>
          </a:r>
          <a:r>
            <a:rPr kumimoji="1" lang="ja-JP" altLang="en-US" sz="1100">
              <a:solidFill>
                <a:schemeClr val="dk1"/>
              </a:solidFill>
              <a:effectLst/>
              <a:latin typeface="+mn-lt"/>
              <a:ea typeface="+mn-ea"/>
              <a:cs typeface="+mn-cs"/>
            </a:rPr>
            <a:t>高い状況にある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一般廃棄物処理施設については、令和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年度に</a:t>
          </a:r>
          <a:r>
            <a:rPr kumimoji="1" lang="ja-JP" altLang="en-US" sz="1100">
              <a:solidFill>
                <a:schemeClr val="dk1"/>
              </a:solidFill>
              <a:effectLst/>
              <a:latin typeface="+mn-lt"/>
              <a:ea typeface="+mn-ea"/>
              <a:cs typeface="+mn-cs"/>
            </a:rPr>
            <a:t>一部事務組合である南越清掃組合の</a:t>
          </a:r>
          <a:r>
            <a:rPr kumimoji="1" lang="ja-JP" altLang="ja-JP" sz="1100">
              <a:solidFill>
                <a:schemeClr val="dk1"/>
              </a:solidFill>
              <a:effectLst/>
              <a:latin typeface="+mn-lt"/>
              <a:ea typeface="+mn-ea"/>
              <a:cs typeface="+mn-cs"/>
            </a:rPr>
            <a:t>新ごみ処理施設が完成したことにより数値が</a:t>
          </a:r>
          <a:r>
            <a:rPr kumimoji="1" lang="ja-JP" altLang="en-US" sz="1100">
              <a:solidFill>
                <a:schemeClr val="dk1"/>
              </a:solidFill>
              <a:effectLst/>
              <a:latin typeface="+mn-lt"/>
              <a:ea typeface="+mn-ea"/>
              <a:cs typeface="+mn-cs"/>
            </a:rPr>
            <a:t>低く</a:t>
          </a:r>
          <a:r>
            <a:rPr kumimoji="1" lang="ja-JP" altLang="ja-JP" sz="1100">
              <a:solidFill>
                <a:schemeClr val="dk1"/>
              </a:solidFill>
              <a:effectLst/>
              <a:latin typeface="+mn-lt"/>
              <a:ea typeface="+mn-ea"/>
              <a:cs typeface="+mn-cs"/>
            </a:rPr>
            <a:t>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人当たり面積については、当町が過疎地域であり人口が減少傾向にあることから、全体的に全国平均を上回る状況となっている。施設の統廃合等についても積極的な検証を行っているが、町の面積が大きく集落が点在していることから住民の利便性を考えていく必要がある。また、体育館施設や保健センターなどの福祉施設、市民会館施設は避難所や一時集合場所としての機能を有するなど地域コミュニティの中核的な施設となるため、現実的な状況から慎重かつ冷静な判断が必要とな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13313826</v>
      </c>
      <c r="BO4" s="384"/>
      <c r="BP4" s="384"/>
      <c r="BQ4" s="384"/>
      <c r="BR4" s="384"/>
      <c r="BS4" s="384"/>
      <c r="BT4" s="384"/>
      <c r="BU4" s="385"/>
      <c r="BV4" s="383">
        <v>11442496</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12.6</v>
      </c>
      <c r="CU4" s="390"/>
      <c r="CV4" s="390"/>
      <c r="CW4" s="390"/>
      <c r="CX4" s="390"/>
      <c r="CY4" s="390"/>
      <c r="CZ4" s="390"/>
      <c r="DA4" s="391"/>
      <c r="DB4" s="389">
        <v>7.7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12390435</v>
      </c>
      <c r="BO5" s="421"/>
      <c r="BP5" s="421"/>
      <c r="BQ5" s="421"/>
      <c r="BR5" s="421"/>
      <c r="BS5" s="421"/>
      <c r="BT5" s="421"/>
      <c r="BU5" s="422"/>
      <c r="BV5" s="420">
        <v>10898754</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91.2</v>
      </c>
      <c r="CU5" s="418"/>
      <c r="CV5" s="418"/>
      <c r="CW5" s="418"/>
      <c r="CX5" s="418"/>
      <c r="CY5" s="418"/>
      <c r="CZ5" s="418"/>
      <c r="DA5" s="419"/>
      <c r="DB5" s="417">
        <v>88.7</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923391</v>
      </c>
      <c r="BO6" s="421"/>
      <c r="BP6" s="421"/>
      <c r="BQ6" s="421"/>
      <c r="BR6" s="421"/>
      <c r="BS6" s="421"/>
      <c r="BT6" s="421"/>
      <c r="BU6" s="422"/>
      <c r="BV6" s="420">
        <v>543742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91.2</v>
      </c>
      <c r="CU6" s="458"/>
      <c r="CV6" s="458"/>
      <c r="CW6" s="458"/>
      <c r="CX6" s="458"/>
      <c r="CY6" s="458"/>
      <c r="CZ6" s="458"/>
      <c r="DA6" s="459"/>
      <c r="DB6" s="457">
        <v>88.7</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255027</v>
      </c>
      <c r="BO7" s="421"/>
      <c r="BP7" s="421"/>
      <c r="BQ7" s="421"/>
      <c r="BR7" s="421"/>
      <c r="BS7" s="421"/>
      <c r="BT7" s="421"/>
      <c r="BU7" s="422"/>
      <c r="BV7" s="420">
        <v>146930</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5293547</v>
      </c>
      <c r="CU7" s="421"/>
      <c r="CV7" s="421"/>
      <c r="CW7" s="421"/>
      <c r="CX7" s="421"/>
      <c r="CY7" s="421"/>
      <c r="CZ7" s="421"/>
      <c r="DA7" s="422"/>
      <c r="DB7" s="420">
        <v>5152541</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104</v>
      </c>
      <c r="AV8" s="453"/>
      <c r="AW8" s="453"/>
      <c r="AX8" s="453"/>
      <c r="AY8" s="454" t="s">
        <v>105</v>
      </c>
      <c r="AZ8" s="455"/>
      <c r="BA8" s="455"/>
      <c r="BB8" s="455"/>
      <c r="BC8" s="455"/>
      <c r="BD8" s="455"/>
      <c r="BE8" s="455"/>
      <c r="BF8" s="455"/>
      <c r="BG8" s="455"/>
      <c r="BH8" s="455"/>
      <c r="BI8" s="455"/>
      <c r="BJ8" s="455"/>
      <c r="BK8" s="455"/>
      <c r="BL8" s="455"/>
      <c r="BM8" s="456"/>
      <c r="BN8" s="420">
        <v>668364</v>
      </c>
      <c r="BO8" s="421"/>
      <c r="BP8" s="421"/>
      <c r="BQ8" s="421"/>
      <c r="BR8" s="421"/>
      <c r="BS8" s="421"/>
      <c r="BT8" s="421"/>
      <c r="BU8" s="422"/>
      <c r="BV8" s="420">
        <v>396812</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0.27</v>
      </c>
      <c r="CU8" s="461"/>
      <c r="CV8" s="461"/>
      <c r="CW8" s="461"/>
      <c r="CX8" s="461"/>
      <c r="CY8" s="461"/>
      <c r="CZ8" s="461"/>
      <c r="DA8" s="462"/>
      <c r="DB8" s="460">
        <v>0.27</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10002</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104</v>
      </c>
      <c r="AV9" s="453"/>
      <c r="AW9" s="453"/>
      <c r="AX9" s="453"/>
      <c r="AY9" s="454" t="s">
        <v>111</v>
      </c>
      <c r="AZ9" s="455"/>
      <c r="BA9" s="455"/>
      <c r="BB9" s="455"/>
      <c r="BC9" s="455"/>
      <c r="BD9" s="455"/>
      <c r="BE9" s="455"/>
      <c r="BF9" s="455"/>
      <c r="BG9" s="455"/>
      <c r="BH9" s="455"/>
      <c r="BI9" s="455"/>
      <c r="BJ9" s="455"/>
      <c r="BK9" s="455"/>
      <c r="BL9" s="455"/>
      <c r="BM9" s="456"/>
      <c r="BN9" s="420">
        <v>271552</v>
      </c>
      <c r="BO9" s="421"/>
      <c r="BP9" s="421"/>
      <c r="BQ9" s="421"/>
      <c r="BR9" s="421"/>
      <c r="BS9" s="421"/>
      <c r="BT9" s="421"/>
      <c r="BU9" s="422"/>
      <c r="BV9" s="420">
        <v>-163545</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8.3000000000000007</v>
      </c>
      <c r="CU9" s="418"/>
      <c r="CV9" s="418"/>
      <c r="CW9" s="418"/>
      <c r="CX9" s="418"/>
      <c r="CY9" s="418"/>
      <c r="CZ9" s="418"/>
      <c r="DA9" s="419"/>
      <c r="DB9" s="417">
        <v>8.6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10799</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104</v>
      </c>
      <c r="AV10" s="453"/>
      <c r="AW10" s="453"/>
      <c r="AX10" s="453"/>
      <c r="AY10" s="454" t="s">
        <v>115</v>
      </c>
      <c r="AZ10" s="455"/>
      <c r="BA10" s="455"/>
      <c r="BB10" s="455"/>
      <c r="BC10" s="455"/>
      <c r="BD10" s="455"/>
      <c r="BE10" s="455"/>
      <c r="BF10" s="455"/>
      <c r="BG10" s="455"/>
      <c r="BH10" s="455"/>
      <c r="BI10" s="455"/>
      <c r="BJ10" s="455"/>
      <c r="BK10" s="455"/>
      <c r="BL10" s="455"/>
      <c r="BM10" s="456"/>
      <c r="BN10" s="420">
        <v>7320</v>
      </c>
      <c r="BO10" s="421"/>
      <c r="BP10" s="421"/>
      <c r="BQ10" s="421"/>
      <c r="BR10" s="421"/>
      <c r="BS10" s="421"/>
      <c r="BT10" s="421"/>
      <c r="BU10" s="422"/>
      <c r="BV10" s="420">
        <v>331395</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104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9448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382960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9359</v>
      </c>
      <c r="S13" s="505"/>
      <c r="T13" s="505"/>
      <c r="U13" s="505"/>
      <c r="V13" s="506"/>
      <c r="W13" s="436" t="s">
        <v>131</v>
      </c>
      <c r="X13" s="437"/>
      <c r="Y13" s="437"/>
      <c r="Z13" s="437"/>
      <c r="AA13" s="437"/>
      <c r="AB13" s="427"/>
      <c r="AC13" s="471">
        <v>291</v>
      </c>
      <c r="AD13" s="472"/>
      <c r="AE13" s="472"/>
      <c r="AF13" s="472"/>
      <c r="AG13" s="514"/>
      <c r="AH13" s="471">
        <v>401</v>
      </c>
      <c r="AI13" s="472"/>
      <c r="AJ13" s="472"/>
      <c r="AK13" s="472"/>
      <c r="AL13" s="473"/>
      <c r="AM13" s="449" t="s">
        <v>132</v>
      </c>
      <c r="AN13" s="450"/>
      <c r="AO13" s="450"/>
      <c r="AP13" s="450"/>
      <c r="AQ13" s="450"/>
      <c r="AR13" s="450"/>
      <c r="AS13" s="450"/>
      <c r="AT13" s="451"/>
      <c r="AU13" s="452" t="s">
        <v>104</v>
      </c>
      <c r="AV13" s="453"/>
      <c r="AW13" s="453"/>
      <c r="AX13" s="453"/>
      <c r="AY13" s="454" t="s">
        <v>133</v>
      </c>
      <c r="AZ13" s="455"/>
      <c r="BA13" s="455"/>
      <c r="BB13" s="455"/>
      <c r="BC13" s="455"/>
      <c r="BD13" s="455"/>
      <c r="BE13" s="455"/>
      <c r="BF13" s="455"/>
      <c r="BG13" s="455"/>
      <c r="BH13" s="455"/>
      <c r="BI13" s="455"/>
      <c r="BJ13" s="455"/>
      <c r="BK13" s="455"/>
      <c r="BL13" s="455"/>
      <c r="BM13" s="456"/>
      <c r="BN13" s="420">
        <v>-104088</v>
      </c>
      <c r="BO13" s="421"/>
      <c r="BP13" s="421"/>
      <c r="BQ13" s="421"/>
      <c r="BR13" s="421"/>
      <c r="BS13" s="421"/>
      <c r="BT13" s="421"/>
      <c r="BU13" s="422"/>
      <c r="BV13" s="420">
        <v>167850</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2.4</v>
      </c>
      <c r="CU13" s="418"/>
      <c r="CV13" s="418"/>
      <c r="CW13" s="418"/>
      <c r="CX13" s="418"/>
      <c r="CY13" s="418"/>
      <c r="CZ13" s="418"/>
      <c r="DA13" s="419"/>
      <c r="DB13" s="417">
        <v>2</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9611</v>
      </c>
      <c r="S14" s="505"/>
      <c r="T14" s="505"/>
      <c r="U14" s="505"/>
      <c r="V14" s="506"/>
      <c r="W14" s="410"/>
      <c r="X14" s="411"/>
      <c r="Y14" s="411"/>
      <c r="Z14" s="411"/>
      <c r="AA14" s="411"/>
      <c r="AB14" s="400"/>
      <c r="AC14" s="507">
        <v>5.8</v>
      </c>
      <c r="AD14" s="508"/>
      <c r="AE14" s="508"/>
      <c r="AF14" s="508"/>
      <c r="AG14" s="509"/>
      <c r="AH14" s="507">
        <v>7.3</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9537</v>
      </c>
      <c r="S15" s="505"/>
      <c r="T15" s="505"/>
      <c r="U15" s="505"/>
      <c r="V15" s="506"/>
      <c r="W15" s="436" t="s">
        <v>137</v>
      </c>
      <c r="X15" s="437"/>
      <c r="Y15" s="437"/>
      <c r="Z15" s="437"/>
      <c r="AA15" s="437"/>
      <c r="AB15" s="427"/>
      <c r="AC15" s="471">
        <v>1803</v>
      </c>
      <c r="AD15" s="472"/>
      <c r="AE15" s="472"/>
      <c r="AF15" s="472"/>
      <c r="AG15" s="514"/>
      <c r="AH15" s="471">
        <v>1887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1359680</v>
      </c>
      <c r="BO15" s="384"/>
      <c r="BP15" s="384"/>
      <c r="BQ15" s="384"/>
      <c r="BR15" s="384"/>
      <c r="BS15" s="384"/>
      <c r="BT15" s="384"/>
      <c r="BU15" s="385"/>
      <c r="BV15" s="383">
        <v>1313803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35.700000000000003</v>
      </c>
      <c r="AD16" s="508"/>
      <c r="AE16" s="508"/>
      <c r="AF16" s="508"/>
      <c r="AG16" s="509"/>
      <c r="AH16" s="507">
        <v>34.5</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4958737</v>
      </c>
      <c r="BO16" s="421"/>
      <c r="BP16" s="421"/>
      <c r="BQ16" s="421"/>
      <c r="BR16" s="421"/>
      <c r="BS16" s="421"/>
      <c r="BT16" s="421"/>
      <c r="BU16" s="422"/>
      <c r="BV16" s="420">
        <v>4817101</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2963</v>
      </c>
      <c r="AD17" s="472"/>
      <c r="AE17" s="472"/>
      <c r="AF17" s="472"/>
      <c r="AG17" s="514"/>
      <c r="AH17" s="471">
        <v>3187</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1683214</v>
      </c>
      <c r="BO17" s="421"/>
      <c r="BP17" s="421"/>
      <c r="BQ17" s="421"/>
      <c r="BR17" s="421"/>
      <c r="BS17" s="421"/>
      <c r="BT17" s="421"/>
      <c r="BU17" s="422"/>
      <c r="BV17" s="420">
        <v>1627133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5" t="s">
        <v>147</v>
      </c>
      <c r="C18" s="463"/>
      <c r="D18" s="463"/>
      <c r="E18" s="546"/>
      <c r="F18" s="546"/>
      <c r="G18" s="546"/>
      <c r="H18" s="546"/>
      <c r="I18" s="546"/>
      <c r="J18" s="546"/>
      <c r="K18" s="546"/>
      <c r="L18" s="547">
        <v>343.69</v>
      </c>
      <c r="M18" s="547"/>
      <c r="N18" s="547"/>
      <c r="O18" s="547"/>
      <c r="P18" s="547"/>
      <c r="Q18" s="547"/>
      <c r="R18" s="548"/>
      <c r="S18" s="548"/>
      <c r="T18" s="548"/>
      <c r="U18" s="548"/>
      <c r="V18" s="549"/>
      <c r="W18" s="438"/>
      <c r="X18" s="439"/>
      <c r="Y18" s="439"/>
      <c r="Z18" s="439"/>
      <c r="AA18" s="439"/>
      <c r="AB18" s="430"/>
      <c r="AC18" s="550">
        <v>58.6</v>
      </c>
      <c r="AD18" s="551"/>
      <c r="AE18" s="551"/>
      <c r="AF18" s="551"/>
      <c r="AG18" s="552"/>
      <c r="AH18" s="550">
        <v>58.2</v>
      </c>
      <c r="AI18" s="551"/>
      <c r="AJ18" s="551"/>
      <c r="AK18" s="551"/>
      <c r="AL18" s="553"/>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4891233</v>
      </c>
      <c r="BO18" s="421"/>
      <c r="BP18" s="421"/>
      <c r="BQ18" s="421"/>
      <c r="BR18" s="421"/>
      <c r="BS18" s="421"/>
      <c r="BT18" s="421"/>
      <c r="BU18" s="422"/>
      <c r="BV18" s="420">
        <v>4690384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5" t="s">
        <v>149</v>
      </c>
      <c r="C19" s="463"/>
      <c r="D19" s="463"/>
      <c r="E19" s="546"/>
      <c r="F19" s="546"/>
      <c r="G19" s="546"/>
      <c r="H19" s="546"/>
      <c r="I19" s="546"/>
      <c r="J19" s="546"/>
      <c r="K19" s="546"/>
      <c r="L19" s="554">
        <v>29</v>
      </c>
      <c r="M19" s="554"/>
      <c r="N19" s="554"/>
      <c r="O19" s="554"/>
      <c r="P19" s="554"/>
      <c r="Q19" s="554"/>
      <c r="R19" s="555"/>
      <c r="S19" s="555"/>
      <c r="T19" s="555"/>
      <c r="U19" s="555"/>
      <c r="V19" s="556"/>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7800877</v>
      </c>
      <c r="BO19" s="421"/>
      <c r="BP19" s="421"/>
      <c r="BQ19" s="421"/>
      <c r="BR19" s="421"/>
      <c r="BS19" s="421"/>
      <c r="BT19" s="421"/>
      <c r="BU19" s="422"/>
      <c r="BV19" s="420">
        <v>7357114</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5" t="s">
        <v>151</v>
      </c>
      <c r="C20" s="463"/>
      <c r="D20" s="463"/>
      <c r="E20" s="546"/>
      <c r="F20" s="546"/>
      <c r="G20" s="546"/>
      <c r="H20" s="546"/>
      <c r="I20" s="546"/>
      <c r="J20" s="546"/>
      <c r="K20" s="546"/>
      <c r="L20" s="554">
        <v>3266</v>
      </c>
      <c r="M20" s="554"/>
      <c r="N20" s="554"/>
      <c r="O20" s="554"/>
      <c r="P20" s="554"/>
      <c r="Q20" s="554"/>
      <c r="R20" s="555"/>
      <c r="S20" s="555"/>
      <c r="T20" s="555"/>
      <c r="U20" s="555"/>
      <c r="V20" s="556"/>
      <c r="W20" s="438"/>
      <c r="X20" s="439"/>
      <c r="Y20" s="439"/>
      <c r="Z20" s="439"/>
      <c r="AA20" s="439"/>
      <c r="AB20" s="439"/>
      <c r="AC20" s="557"/>
      <c r="AD20" s="557"/>
      <c r="AE20" s="557"/>
      <c r="AF20" s="557"/>
      <c r="AG20" s="557"/>
      <c r="AH20" s="557"/>
      <c r="AI20" s="557"/>
      <c r="AJ20" s="557"/>
      <c r="AK20" s="557"/>
      <c r="AL20" s="558"/>
      <c r="AM20" s="559"/>
      <c r="AN20" s="475"/>
      <c r="AO20" s="475"/>
      <c r="AP20" s="475"/>
      <c r="AQ20" s="475"/>
      <c r="AR20" s="475"/>
      <c r="AS20" s="475"/>
      <c r="AT20" s="476"/>
      <c r="AU20" s="560"/>
      <c r="AV20" s="561"/>
      <c r="AW20" s="561"/>
      <c r="AX20" s="562"/>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36" t="s">
        <v>152</v>
      </c>
      <c r="C21" s="537"/>
      <c r="D21" s="537"/>
      <c r="E21" s="537"/>
      <c r="F21" s="537"/>
      <c r="G21" s="537"/>
      <c r="H21" s="537"/>
      <c r="I21" s="537"/>
      <c r="J21" s="537"/>
      <c r="K21" s="537"/>
      <c r="L21" s="537"/>
      <c r="M21" s="537"/>
      <c r="N21" s="537"/>
      <c r="O21" s="537"/>
      <c r="P21" s="537"/>
      <c r="Q21" s="537"/>
      <c r="R21" s="537"/>
      <c r="S21" s="537"/>
      <c r="T21" s="537"/>
      <c r="U21" s="537"/>
      <c r="V21" s="537"/>
      <c r="W21" s="537"/>
      <c r="X21" s="537"/>
      <c r="Y21" s="537"/>
      <c r="Z21" s="537"/>
      <c r="AA21" s="537"/>
      <c r="AB21" s="537"/>
      <c r="AC21" s="537"/>
      <c r="AD21" s="537"/>
      <c r="AE21" s="537"/>
      <c r="AF21" s="537"/>
      <c r="AG21" s="537"/>
      <c r="AH21" s="537"/>
      <c r="AI21" s="537"/>
      <c r="AJ21" s="537"/>
      <c r="AK21" s="537"/>
      <c r="AL21" s="537"/>
      <c r="AM21" s="537"/>
      <c r="AN21" s="537"/>
      <c r="AO21" s="537"/>
      <c r="AP21" s="537"/>
      <c r="AQ21" s="537"/>
      <c r="AR21" s="537"/>
      <c r="AS21" s="537"/>
      <c r="AT21" s="537"/>
      <c r="AU21" s="537"/>
      <c r="AV21" s="537"/>
      <c r="AW21" s="537"/>
      <c r="AX21" s="538"/>
      <c r="AY21" s="539"/>
      <c r="AZ21" s="540"/>
      <c r="BA21" s="540"/>
      <c r="BB21" s="540"/>
      <c r="BC21" s="540"/>
      <c r="BD21" s="540"/>
      <c r="BE21" s="540"/>
      <c r="BF21" s="540"/>
      <c r="BG21" s="540"/>
      <c r="BH21" s="540"/>
      <c r="BI21" s="540"/>
      <c r="BJ21" s="540"/>
      <c r="BK21" s="540"/>
      <c r="BL21" s="540"/>
      <c r="BM21" s="541"/>
      <c r="BN21" s="542"/>
      <c r="BO21" s="543"/>
      <c r="BP21" s="543"/>
      <c r="BQ21" s="543"/>
      <c r="BR21" s="543"/>
      <c r="BS21" s="543"/>
      <c r="BT21" s="543"/>
      <c r="BU21" s="544"/>
      <c r="BV21" s="542"/>
      <c r="BW21" s="543"/>
      <c r="BX21" s="543"/>
      <c r="BY21" s="543"/>
      <c r="BZ21" s="543"/>
      <c r="CA21" s="543"/>
      <c r="CB21" s="543"/>
      <c r="CC21" s="544"/>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6658694</v>
      </c>
      <c r="BO22" s="384"/>
      <c r="BP22" s="384"/>
      <c r="BQ22" s="384"/>
      <c r="BR22" s="384"/>
      <c r="BS22" s="384"/>
      <c r="BT22" s="384"/>
      <c r="BU22" s="385"/>
      <c r="BV22" s="383">
        <v>6315904</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2895838</v>
      </c>
      <c r="BO23" s="421"/>
      <c r="BP23" s="421"/>
      <c r="BQ23" s="421"/>
      <c r="BR23" s="421"/>
      <c r="BS23" s="421"/>
      <c r="BT23" s="421"/>
      <c r="BU23" s="422"/>
      <c r="BV23" s="420">
        <v>3005086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8300</v>
      </c>
      <c r="R24" s="472"/>
      <c r="S24" s="472"/>
      <c r="T24" s="472"/>
      <c r="U24" s="472"/>
      <c r="V24" s="514"/>
      <c r="W24" s="566"/>
      <c r="X24" s="567"/>
      <c r="Y24" s="568"/>
      <c r="Z24" s="470" t="s">
        <v>162</v>
      </c>
      <c r="AA24" s="450"/>
      <c r="AB24" s="450"/>
      <c r="AC24" s="450"/>
      <c r="AD24" s="450"/>
      <c r="AE24" s="450"/>
      <c r="AF24" s="450"/>
      <c r="AG24" s="451"/>
      <c r="AH24" s="471">
        <v>164</v>
      </c>
      <c r="AI24" s="472"/>
      <c r="AJ24" s="472"/>
      <c r="AK24" s="472"/>
      <c r="AL24" s="514"/>
      <c r="AM24" s="471">
        <v>452968</v>
      </c>
      <c r="AN24" s="472"/>
      <c r="AO24" s="472"/>
      <c r="AP24" s="472"/>
      <c r="AQ24" s="472"/>
      <c r="AR24" s="514"/>
      <c r="AS24" s="471">
        <v>2762</v>
      </c>
      <c r="AT24" s="472"/>
      <c r="AU24" s="472"/>
      <c r="AV24" s="472"/>
      <c r="AW24" s="472"/>
      <c r="AX24" s="473"/>
      <c r="AY24" s="539" t="s">
        <v>163</v>
      </c>
      <c r="AZ24" s="540"/>
      <c r="BA24" s="540"/>
      <c r="BB24" s="540"/>
      <c r="BC24" s="540"/>
      <c r="BD24" s="540"/>
      <c r="BE24" s="540"/>
      <c r="BF24" s="540"/>
      <c r="BG24" s="540"/>
      <c r="BH24" s="540"/>
      <c r="BI24" s="540"/>
      <c r="BJ24" s="540"/>
      <c r="BK24" s="540"/>
      <c r="BL24" s="540"/>
      <c r="BM24" s="541"/>
      <c r="BN24" s="420">
        <v>6400601</v>
      </c>
      <c r="BO24" s="421"/>
      <c r="BP24" s="421"/>
      <c r="BQ24" s="421"/>
      <c r="BR24" s="421"/>
      <c r="BS24" s="421"/>
      <c r="BT24" s="421"/>
      <c r="BU24" s="422"/>
      <c r="BV24" s="420">
        <v>5982838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6800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2784292</v>
      </c>
      <c r="BO25" s="384"/>
      <c r="BP25" s="384"/>
      <c r="BQ25" s="384"/>
      <c r="BR25" s="384"/>
      <c r="BS25" s="384"/>
      <c r="BT25" s="384"/>
      <c r="BU25" s="385"/>
      <c r="BV25" s="383">
        <v>1421366</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5700</v>
      </c>
      <c r="R26" s="472"/>
      <c r="S26" s="472"/>
      <c r="T26" s="472"/>
      <c r="U26" s="472"/>
      <c r="V26" s="514"/>
      <c r="W26" s="566"/>
      <c r="X26" s="567"/>
      <c r="Y26" s="568"/>
      <c r="Z26" s="470" t="s">
        <v>168</v>
      </c>
      <c r="AA26" s="572"/>
      <c r="AB26" s="572"/>
      <c r="AC26" s="572"/>
      <c r="AD26" s="572"/>
      <c r="AE26" s="572"/>
      <c r="AF26" s="572"/>
      <c r="AG26" s="573"/>
      <c r="AH26" s="471">
        <v>4</v>
      </c>
      <c r="AI26" s="472"/>
      <c r="AJ26" s="472"/>
      <c r="AK26" s="472"/>
      <c r="AL26" s="514"/>
      <c r="AM26" s="471">
        <v>10084</v>
      </c>
      <c r="AN26" s="472"/>
      <c r="AO26" s="472"/>
      <c r="AP26" s="472"/>
      <c r="AQ26" s="472"/>
      <c r="AR26" s="514"/>
      <c r="AS26" s="471">
        <v>2521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42" t="s">
        <v>122</v>
      </c>
      <c r="BO27" s="543"/>
      <c r="BP27" s="543"/>
      <c r="BQ27" s="543"/>
      <c r="BR27" s="543"/>
      <c r="BS27" s="543"/>
      <c r="BT27" s="543"/>
      <c r="BU27" s="544"/>
      <c r="BV27" s="542" t="s">
        <v>122</v>
      </c>
      <c r="BW27" s="543"/>
      <c r="BX27" s="543"/>
      <c r="BY27" s="543"/>
      <c r="BZ27" s="543"/>
      <c r="CA27" s="543"/>
      <c r="CB27" s="543"/>
      <c r="CC27" s="544"/>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2420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2161291</v>
      </c>
      <c r="BO28" s="384"/>
      <c r="BP28" s="384"/>
      <c r="BQ28" s="384"/>
      <c r="BR28" s="384"/>
      <c r="BS28" s="384"/>
      <c r="BT28" s="384"/>
      <c r="BU28" s="385"/>
      <c r="BV28" s="383">
        <v>2536772</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10</v>
      </c>
      <c r="M29" s="472"/>
      <c r="N29" s="472"/>
      <c r="O29" s="472"/>
      <c r="P29" s="514"/>
      <c r="Q29" s="471">
        <v>2260</v>
      </c>
      <c r="R29" s="472"/>
      <c r="S29" s="472"/>
      <c r="T29" s="472"/>
      <c r="U29" s="472"/>
      <c r="V29" s="514"/>
      <c r="W29" s="569"/>
      <c r="X29" s="570"/>
      <c r="Y29" s="571"/>
      <c r="Z29" s="470" t="s">
        <v>177</v>
      </c>
      <c r="AA29" s="450"/>
      <c r="AB29" s="450"/>
      <c r="AC29" s="450"/>
      <c r="AD29" s="450"/>
      <c r="AE29" s="450"/>
      <c r="AF29" s="450"/>
      <c r="AG29" s="451"/>
      <c r="AH29" s="471">
        <v>164</v>
      </c>
      <c r="AI29" s="472"/>
      <c r="AJ29" s="472"/>
      <c r="AK29" s="472"/>
      <c r="AL29" s="514"/>
      <c r="AM29" s="471">
        <v>452968</v>
      </c>
      <c r="AN29" s="472"/>
      <c r="AO29" s="472"/>
      <c r="AP29" s="472"/>
      <c r="AQ29" s="472"/>
      <c r="AR29" s="514"/>
      <c r="AS29" s="471">
        <v>2762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743675</v>
      </c>
      <c r="BO29" s="421"/>
      <c r="BP29" s="421"/>
      <c r="BQ29" s="421"/>
      <c r="BR29" s="421"/>
      <c r="BS29" s="421"/>
      <c r="BT29" s="421"/>
      <c r="BU29" s="422"/>
      <c r="BV29" s="420">
        <v>1041752</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50">
        <v>92.3</v>
      </c>
      <c r="AI30" s="551"/>
      <c r="AJ30" s="551"/>
      <c r="AK30" s="551"/>
      <c r="AL30" s="551"/>
      <c r="AM30" s="551"/>
      <c r="AN30" s="551"/>
      <c r="AO30" s="551"/>
      <c r="AP30" s="551"/>
      <c r="AQ30" s="551"/>
      <c r="AR30" s="551"/>
      <c r="AS30" s="551"/>
      <c r="AT30" s="551"/>
      <c r="AU30" s="551"/>
      <c r="AV30" s="551"/>
      <c r="AW30" s="551"/>
      <c r="AX30" s="553"/>
      <c r="AY30" s="580"/>
      <c r="AZ30" s="581"/>
      <c r="BA30" s="581"/>
      <c r="BB30" s="582"/>
      <c r="BC30" s="539" t="s">
        <v>48</v>
      </c>
      <c r="BD30" s="540"/>
      <c r="BE30" s="540"/>
      <c r="BF30" s="540"/>
      <c r="BG30" s="540"/>
      <c r="BH30" s="540"/>
      <c r="BI30" s="540"/>
      <c r="BJ30" s="540"/>
      <c r="BK30" s="540"/>
      <c r="BL30" s="540"/>
      <c r="BM30" s="541"/>
      <c r="BN30" s="542">
        <v>2163539</v>
      </c>
      <c r="BO30" s="543"/>
      <c r="BP30" s="543"/>
      <c r="BQ30" s="543"/>
      <c r="BR30" s="543"/>
      <c r="BS30" s="543"/>
      <c r="BT30" s="543"/>
      <c r="BU30" s="544"/>
      <c r="BV30" s="542">
        <v>2224100</v>
      </c>
      <c r="BW30" s="543"/>
      <c r="BX30" s="543"/>
      <c r="BY30" s="543"/>
      <c r="BZ30" s="543"/>
      <c r="CA30" s="543"/>
      <c r="CB30" s="543"/>
      <c r="CC30" s="544"/>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9</v>
      </c>
      <c r="AN34" s="610"/>
      <c r="AO34" s="611" t="str">
        <f>IF('各会計、関係団体の財政状況及び健全化判断比率'!B33="","",'各会計、関係団体の財政状況及び健全化判断比率'!B33)</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南越消防組合</v>
      </c>
      <c r="BZ34" s="611"/>
      <c r="CA34" s="611"/>
      <c r="CB34" s="611"/>
      <c r="CC34" s="611"/>
      <c r="CD34" s="611"/>
      <c r="CE34" s="611"/>
      <c r="CF34" s="611"/>
      <c r="CG34" s="611"/>
      <c r="CH34" s="611"/>
      <c r="CI34" s="611"/>
      <c r="CJ34" s="611"/>
      <c r="CK34" s="611"/>
      <c r="CL34" s="611"/>
      <c r="CM34" s="611"/>
      <c r="CN34" s="163"/>
      <c r="CO34" s="610">
        <f>IF(CQ34="","",MAX(C34:D43,U34:V43,AM34:AN43,BE34:BF43,BW34:BX43)+1)</f>
        <v>20</v>
      </c>
      <c r="CP34" s="610"/>
      <c r="CQ34" s="611" t="str">
        <f>IF('各会計、関係団体の財政状況及び健全化判断比率'!BS7="","",'各会計、関係団体の財政状況及び健全化判断比率'!BS7)</f>
        <v>公共施設管理公社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河野診療所特別会計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国民健康保険今庄診療所特別会計</v>
      </c>
      <c r="X35" s="611"/>
      <c r="Y35" s="611"/>
      <c r="Z35" s="611"/>
      <c r="AA35" s="611"/>
      <c r="AB35" s="611"/>
      <c r="AC35" s="611"/>
      <c r="AD35" s="611"/>
      <c r="AE35" s="611"/>
      <c r="AF35" s="611"/>
      <c r="AG35" s="611"/>
      <c r="AH35" s="611"/>
      <c r="AI35" s="611"/>
      <c r="AJ35" s="611"/>
      <c r="AK35" s="611"/>
      <c r="AL35" s="163"/>
      <c r="AM35" s="610">
        <f t="shared" ref="AM35:AM43" si="0">IF(AO35="","",AM34+1)</f>
        <v>10</v>
      </c>
      <c r="AN35" s="610"/>
      <c r="AO35" s="611" t="str">
        <f>IF('各会計、関係団体の財政状況及び健全化判断比率'!B34="","",'各会計、関係団体の財政状況及び健全化判断比率'!B34)</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南越清掃組合</v>
      </c>
      <c r="BZ35" s="611"/>
      <c r="CA35" s="611"/>
      <c r="CB35" s="611"/>
      <c r="CC35" s="611"/>
      <c r="CD35" s="611"/>
      <c r="CE35" s="611"/>
      <c r="CF35" s="611"/>
      <c r="CG35" s="611"/>
      <c r="CH35" s="611"/>
      <c r="CI35" s="611"/>
      <c r="CJ35" s="611"/>
      <c r="CK35" s="611"/>
      <c r="CL35" s="611"/>
      <c r="CM35" s="611"/>
      <c r="CN35" s="163"/>
      <c r="CO35" s="610">
        <f t="shared" ref="CO35:CO43" si="3">IF(CQ35="","",CO34+1)</f>
        <v>21</v>
      </c>
      <c r="CP35" s="610"/>
      <c r="CQ35" s="611" t="str">
        <f>IF('各会計、関係団体の財政状況及び健全化判断比率'!BS8="","",'各会計、関係団体の財政状況及び健全化判断比率'!BS8)</f>
        <v>リトリート田倉</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f>IF(E36="","",C35+1)</f>
        <v>3</v>
      </c>
      <c r="D36" s="610"/>
      <c r="E36" s="611" t="str">
        <f>IF('各会計、関係団体の財政状況及び健全化判断比率'!B9="","",'各会計、関係団体の財政状況及び健全化判断比率'!B9)</f>
        <v>農業者労働災害共済特別会計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福井県後期高齢者医療広域組合連合</v>
      </c>
      <c r="BZ36" s="611"/>
      <c r="CA36" s="611"/>
      <c r="CB36" s="611"/>
      <c r="CC36" s="611"/>
      <c r="CD36" s="611"/>
      <c r="CE36" s="611"/>
      <c r="CF36" s="611"/>
      <c r="CG36" s="611"/>
      <c r="CH36" s="611"/>
      <c r="CI36" s="611"/>
      <c r="CJ36" s="611"/>
      <c r="CK36" s="611"/>
      <c r="CL36" s="611"/>
      <c r="CM36" s="611"/>
      <c r="CN36" s="163"/>
      <c r="CO36" s="610">
        <f t="shared" si="3"/>
        <v>22</v>
      </c>
      <c r="CP36" s="610"/>
      <c r="CQ36" s="611" t="str">
        <f>IF('各会計、関係団体の財政状況及び健全化判断比率'!BS9="","",'各会計、関係団体の財政状況及び健全化判断比率'!BS9)</f>
        <v>南越前町シルバー人材センター</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7</v>
      </c>
      <c r="V37" s="610"/>
      <c r="W37" s="611" t="str">
        <f>IF('各会計、関係団体の財政状況及び健全化判断比率'!B31="","",'各会計、関係団体の財政状況及び健全化判断比率'!B31)</f>
        <v>老人保健施設特別会計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福井県後期高齢者医療広域組合連合（事業会計）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f t="shared" si="4"/>
        <v>8</v>
      </c>
      <c r="V38" s="610"/>
      <c r="W38" s="611" t="str">
        <f>IF('各会計、関係団体の財政状況及び健全化判断比率'!B32="","",'各会計、関係団体の財政状況及び健全化判断比率'!B32)</f>
        <v>介護保険特別会計</v>
      </c>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福井県市町村総合事務組合（普通会計）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福井県市町村総合事務組合（事業会計）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17</v>
      </c>
      <c r="BX40" s="610"/>
      <c r="BY40" s="611" t="str">
        <f>IF('各会計、関係団体の財政状況及び健全化判断比率'!B74="","",'各会計、関係団体の財政状況及び健全化判断比率'!B74)</f>
        <v>福井県丹南広域組合（普通会計）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18</v>
      </c>
      <c r="BX41" s="610"/>
      <c r="BY41" s="611" t="str">
        <f>IF('各会計、関係団体の財政状況及び健全化判断比率'!B75="","",'各会計、関係団体の財政状況及び健全化判断比率'!B75)</f>
        <v>福井県自治会館組合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19</v>
      </c>
      <c r="BX42" s="610"/>
      <c r="BY42" s="611" t="str">
        <f>IF('各会計、関係団体の財政状況及び健全化判断比率'!B76="","",'各会計、関係団体の財政状況及び健全化判断比率'!B76)</f>
        <v>公立丹南病院組合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GwKB44/pkX3xNHu1sUnwilZzt5Ul/mUuJWyuvJexgH9IyuVqycVCVG2WsTN43pnVh/C2f08cxgbsBe0ywVOB9A==" saltValue="Blf/wCAt8e6e8Hpjrq337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1252094</v>
      </c>
      <c r="S5" s="626"/>
      <c r="T5" s="626"/>
      <c r="U5" s="626"/>
      <c r="V5" s="626"/>
      <c r="W5" s="626"/>
      <c r="X5" s="626"/>
      <c r="Y5" s="627"/>
      <c r="Z5" s="628">
        <v>9.4</v>
      </c>
      <c r="AA5" s="628"/>
      <c r="AB5" s="628"/>
      <c r="AC5" s="628"/>
      <c r="AD5" s="629">
        <v>1252094</v>
      </c>
      <c r="AE5" s="629"/>
      <c r="AF5" s="629"/>
      <c r="AG5" s="629"/>
      <c r="AH5" s="629"/>
      <c r="AI5" s="629"/>
      <c r="AJ5" s="629"/>
      <c r="AK5" s="629"/>
      <c r="AL5" s="630">
        <v>23.3</v>
      </c>
      <c r="AM5" s="631"/>
      <c r="AN5" s="631"/>
      <c r="AO5" s="632"/>
      <c r="AP5" s="622" t="s">
        <v>216</v>
      </c>
      <c r="AQ5" s="623"/>
      <c r="AR5" s="623"/>
      <c r="AS5" s="623"/>
      <c r="AT5" s="623"/>
      <c r="AU5" s="623"/>
      <c r="AV5" s="623"/>
      <c r="AW5" s="623"/>
      <c r="AX5" s="623"/>
      <c r="AY5" s="623"/>
      <c r="AZ5" s="623"/>
      <c r="BA5" s="623"/>
      <c r="BB5" s="623"/>
      <c r="BC5" s="623"/>
      <c r="BD5" s="623"/>
      <c r="BE5" s="623"/>
      <c r="BF5" s="624"/>
      <c r="BG5" s="636">
        <v>1234681</v>
      </c>
      <c r="BH5" s="637"/>
      <c r="BI5" s="637"/>
      <c r="BJ5" s="637"/>
      <c r="BK5" s="637"/>
      <c r="BL5" s="637"/>
      <c r="BM5" s="637"/>
      <c r="BN5" s="638"/>
      <c r="BO5" s="639">
        <v>98.6</v>
      </c>
      <c r="BP5" s="639"/>
      <c r="BQ5" s="639"/>
      <c r="BR5" s="639"/>
      <c r="BS5" s="640">
        <v>17717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124287</v>
      </c>
      <c r="S6" s="637"/>
      <c r="T6" s="637"/>
      <c r="U6" s="637"/>
      <c r="V6" s="637"/>
      <c r="W6" s="637"/>
      <c r="X6" s="637"/>
      <c r="Y6" s="638"/>
      <c r="Z6" s="639">
        <v>0.9</v>
      </c>
      <c r="AA6" s="639"/>
      <c r="AB6" s="639"/>
      <c r="AC6" s="639"/>
      <c r="AD6" s="640">
        <v>124287</v>
      </c>
      <c r="AE6" s="640"/>
      <c r="AF6" s="640"/>
      <c r="AG6" s="640"/>
      <c r="AH6" s="640"/>
      <c r="AI6" s="640"/>
      <c r="AJ6" s="640"/>
      <c r="AK6" s="640"/>
      <c r="AL6" s="641">
        <v>2.2999999999999998</v>
      </c>
      <c r="AM6" s="642"/>
      <c r="AN6" s="642"/>
      <c r="AO6" s="643"/>
      <c r="AP6" s="633" t="s">
        <v>221</v>
      </c>
      <c r="AQ6" s="634"/>
      <c r="AR6" s="634"/>
      <c r="AS6" s="634"/>
      <c r="AT6" s="634"/>
      <c r="AU6" s="634"/>
      <c r="AV6" s="634"/>
      <c r="AW6" s="634"/>
      <c r="AX6" s="634"/>
      <c r="AY6" s="634"/>
      <c r="AZ6" s="634"/>
      <c r="BA6" s="634"/>
      <c r="BB6" s="634"/>
      <c r="BC6" s="634"/>
      <c r="BD6" s="634"/>
      <c r="BE6" s="634"/>
      <c r="BF6" s="635"/>
      <c r="BG6" s="636">
        <v>1234681</v>
      </c>
      <c r="BH6" s="637"/>
      <c r="BI6" s="637"/>
      <c r="BJ6" s="637"/>
      <c r="BK6" s="637"/>
      <c r="BL6" s="637"/>
      <c r="BM6" s="637"/>
      <c r="BN6" s="638"/>
      <c r="BO6" s="639">
        <v>98.6</v>
      </c>
      <c r="BP6" s="639"/>
      <c r="BQ6" s="639"/>
      <c r="BR6" s="639"/>
      <c r="BS6" s="640">
        <v>17717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75539</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75439</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523</v>
      </c>
      <c r="S7" s="637"/>
      <c r="T7" s="637"/>
      <c r="U7" s="637"/>
      <c r="V7" s="637"/>
      <c r="W7" s="637"/>
      <c r="X7" s="637"/>
      <c r="Y7" s="638"/>
      <c r="Z7" s="639">
        <v>0</v>
      </c>
      <c r="AA7" s="639"/>
      <c r="AB7" s="639"/>
      <c r="AC7" s="639"/>
      <c r="AD7" s="640">
        <v>523</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484917</v>
      </c>
      <c r="BH7" s="637"/>
      <c r="BI7" s="637"/>
      <c r="BJ7" s="637"/>
      <c r="BK7" s="637"/>
      <c r="BL7" s="637"/>
      <c r="BM7" s="637"/>
      <c r="BN7" s="638"/>
      <c r="BO7" s="639">
        <v>38.700000000000003</v>
      </c>
      <c r="BP7" s="639"/>
      <c r="BQ7" s="639"/>
      <c r="BR7" s="639"/>
      <c r="BS7" s="640">
        <v>17717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1362266</v>
      </c>
      <c r="CS7" s="637"/>
      <c r="CT7" s="637"/>
      <c r="CU7" s="637"/>
      <c r="CV7" s="637"/>
      <c r="CW7" s="637"/>
      <c r="CX7" s="637"/>
      <c r="CY7" s="638"/>
      <c r="CZ7" s="639">
        <v>11</v>
      </c>
      <c r="DA7" s="639"/>
      <c r="DB7" s="639"/>
      <c r="DC7" s="639"/>
      <c r="DD7" s="645">
        <v>228965</v>
      </c>
      <c r="DE7" s="637"/>
      <c r="DF7" s="637"/>
      <c r="DG7" s="637"/>
      <c r="DH7" s="637"/>
      <c r="DI7" s="637"/>
      <c r="DJ7" s="637"/>
      <c r="DK7" s="637"/>
      <c r="DL7" s="637"/>
      <c r="DM7" s="637"/>
      <c r="DN7" s="637"/>
      <c r="DO7" s="637"/>
      <c r="DP7" s="638"/>
      <c r="DQ7" s="645">
        <v>1041792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11069</v>
      </c>
      <c r="S8" s="637"/>
      <c r="T8" s="637"/>
      <c r="U8" s="637"/>
      <c r="V8" s="637"/>
      <c r="W8" s="637"/>
      <c r="X8" s="637"/>
      <c r="Y8" s="638"/>
      <c r="Z8" s="639">
        <v>0.1</v>
      </c>
      <c r="AA8" s="639"/>
      <c r="AB8" s="639"/>
      <c r="AC8" s="639"/>
      <c r="AD8" s="640">
        <v>11069</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16360</v>
      </c>
      <c r="BH8" s="637"/>
      <c r="BI8" s="637"/>
      <c r="BJ8" s="637"/>
      <c r="BK8" s="637"/>
      <c r="BL8" s="637"/>
      <c r="BM8" s="637"/>
      <c r="BN8" s="638"/>
      <c r="BO8" s="639">
        <v>1.3</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2076054</v>
      </c>
      <c r="CS8" s="637"/>
      <c r="CT8" s="637"/>
      <c r="CU8" s="637"/>
      <c r="CV8" s="637"/>
      <c r="CW8" s="637"/>
      <c r="CX8" s="637"/>
      <c r="CY8" s="638"/>
      <c r="CZ8" s="639">
        <v>16.8</v>
      </c>
      <c r="DA8" s="639"/>
      <c r="DB8" s="639"/>
      <c r="DC8" s="639"/>
      <c r="DD8" s="645">
        <v>44445</v>
      </c>
      <c r="DE8" s="637"/>
      <c r="DF8" s="637"/>
      <c r="DG8" s="637"/>
      <c r="DH8" s="637"/>
      <c r="DI8" s="637"/>
      <c r="DJ8" s="637"/>
      <c r="DK8" s="637"/>
      <c r="DL8" s="637"/>
      <c r="DM8" s="637"/>
      <c r="DN8" s="637"/>
      <c r="DO8" s="637"/>
      <c r="DP8" s="638"/>
      <c r="DQ8" s="645">
        <v>1227852</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14720</v>
      </c>
      <c r="S9" s="637"/>
      <c r="T9" s="637"/>
      <c r="U9" s="637"/>
      <c r="V9" s="637"/>
      <c r="W9" s="637"/>
      <c r="X9" s="637"/>
      <c r="Y9" s="638"/>
      <c r="Z9" s="639">
        <v>0.1</v>
      </c>
      <c r="AA9" s="639"/>
      <c r="AB9" s="639"/>
      <c r="AC9" s="639"/>
      <c r="AD9" s="640">
        <v>14720</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398023</v>
      </c>
      <c r="BH9" s="637"/>
      <c r="BI9" s="637"/>
      <c r="BJ9" s="637"/>
      <c r="BK9" s="637"/>
      <c r="BL9" s="637"/>
      <c r="BM9" s="637"/>
      <c r="BN9" s="638"/>
      <c r="BO9" s="639">
        <v>31.8</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827978</v>
      </c>
      <c r="CS9" s="637"/>
      <c r="CT9" s="637"/>
      <c r="CU9" s="637"/>
      <c r="CV9" s="637"/>
      <c r="CW9" s="637"/>
      <c r="CX9" s="637"/>
      <c r="CY9" s="638"/>
      <c r="CZ9" s="639">
        <v>6.7</v>
      </c>
      <c r="DA9" s="639"/>
      <c r="DB9" s="639"/>
      <c r="DC9" s="639"/>
      <c r="DD9" s="645">
        <v>26527</v>
      </c>
      <c r="DE9" s="637"/>
      <c r="DF9" s="637"/>
      <c r="DG9" s="637"/>
      <c r="DH9" s="637"/>
      <c r="DI9" s="637"/>
      <c r="DJ9" s="637"/>
      <c r="DK9" s="637"/>
      <c r="DL9" s="637"/>
      <c r="DM9" s="637"/>
      <c r="DN9" s="637"/>
      <c r="DO9" s="637"/>
      <c r="DP9" s="638"/>
      <c r="DQ9" s="645">
        <v>737731</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20270</v>
      </c>
      <c r="BH10" s="637"/>
      <c r="BI10" s="637"/>
      <c r="BJ10" s="637"/>
      <c r="BK10" s="637"/>
      <c r="BL10" s="637"/>
      <c r="BM10" s="637"/>
      <c r="BN10" s="638"/>
      <c r="BO10" s="639">
        <v>1.6</v>
      </c>
      <c r="BP10" s="639"/>
      <c r="BQ10" s="639"/>
      <c r="BR10" s="639"/>
      <c r="BS10" s="640">
        <v>3378</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15000</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248657</v>
      </c>
      <c r="S11" s="637"/>
      <c r="T11" s="637"/>
      <c r="U11" s="637"/>
      <c r="V11" s="637"/>
      <c r="W11" s="637"/>
      <c r="X11" s="637"/>
      <c r="Y11" s="638"/>
      <c r="Z11" s="641">
        <v>1.9</v>
      </c>
      <c r="AA11" s="642"/>
      <c r="AB11" s="642"/>
      <c r="AC11" s="648"/>
      <c r="AD11" s="645">
        <v>248657</v>
      </c>
      <c r="AE11" s="637"/>
      <c r="AF11" s="637"/>
      <c r="AG11" s="637"/>
      <c r="AH11" s="637"/>
      <c r="AI11" s="637"/>
      <c r="AJ11" s="637"/>
      <c r="AK11" s="638"/>
      <c r="AL11" s="641">
        <v>4.5999999999999996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50264</v>
      </c>
      <c r="BH11" s="637"/>
      <c r="BI11" s="637"/>
      <c r="BJ11" s="637"/>
      <c r="BK11" s="637"/>
      <c r="BL11" s="637"/>
      <c r="BM11" s="637"/>
      <c r="BN11" s="638"/>
      <c r="BO11" s="639">
        <v>4</v>
      </c>
      <c r="BP11" s="639"/>
      <c r="BQ11" s="639"/>
      <c r="BR11" s="639"/>
      <c r="BS11" s="640">
        <v>14339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2666546</v>
      </c>
      <c r="CS11" s="637"/>
      <c r="CT11" s="637"/>
      <c r="CU11" s="637"/>
      <c r="CV11" s="637"/>
      <c r="CW11" s="637"/>
      <c r="CX11" s="637"/>
      <c r="CY11" s="638"/>
      <c r="CZ11" s="639">
        <v>21.5</v>
      </c>
      <c r="DA11" s="639"/>
      <c r="DB11" s="639"/>
      <c r="DC11" s="639"/>
      <c r="DD11" s="645">
        <v>2259837</v>
      </c>
      <c r="DE11" s="637"/>
      <c r="DF11" s="637"/>
      <c r="DG11" s="637"/>
      <c r="DH11" s="637"/>
      <c r="DI11" s="637"/>
      <c r="DJ11" s="637"/>
      <c r="DK11" s="637"/>
      <c r="DL11" s="637"/>
      <c r="DM11" s="637"/>
      <c r="DN11" s="637"/>
      <c r="DO11" s="637"/>
      <c r="DP11" s="638"/>
      <c r="DQ11" s="645">
        <v>377834</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636990</v>
      </c>
      <c r="BH12" s="637"/>
      <c r="BI12" s="637"/>
      <c r="BJ12" s="637"/>
      <c r="BK12" s="637"/>
      <c r="BL12" s="637"/>
      <c r="BM12" s="637"/>
      <c r="BN12" s="638"/>
      <c r="BO12" s="639">
        <v>50.9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709670</v>
      </c>
      <c r="CS12" s="637"/>
      <c r="CT12" s="637"/>
      <c r="CU12" s="637"/>
      <c r="CV12" s="637"/>
      <c r="CW12" s="637"/>
      <c r="CX12" s="637"/>
      <c r="CY12" s="638"/>
      <c r="CZ12" s="639">
        <v>5.7</v>
      </c>
      <c r="DA12" s="639"/>
      <c r="DB12" s="639"/>
      <c r="DC12" s="639"/>
      <c r="DD12" s="645">
        <v>181411</v>
      </c>
      <c r="DE12" s="637"/>
      <c r="DF12" s="637"/>
      <c r="DG12" s="637"/>
      <c r="DH12" s="637"/>
      <c r="DI12" s="637"/>
      <c r="DJ12" s="637"/>
      <c r="DK12" s="637"/>
      <c r="DL12" s="637"/>
      <c r="DM12" s="637"/>
      <c r="DN12" s="637"/>
      <c r="DO12" s="637"/>
      <c r="DP12" s="638"/>
      <c r="DQ12" s="645">
        <v>443924</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540550</v>
      </c>
      <c r="BH13" s="637"/>
      <c r="BI13" s="637"/>
      <c r="BJ13" s="637"/>
      <c r="BK13" s="637"/>
      <c r="BL13" s="637"/>
      <c r="BM13" s="637"/>
      <c r="BN13" s="638"/>
      <c r="BO13" s="639">
        <v>43.2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1483882</v>
      </c>
      <c r="CS13" s="637"/>
      <c r="CT13" s="637"/>
      <c r="CU13" s="637"/>
      <c r="CV13" s="637"/>
      <c r="CW13" s="637"/>
      <c r="CX13" s="637"/>
      <c r="CY13" s="638"/>
      <c r="CZ13" s="639">
        <v>12</v>
      </c>
      <c r="DA13" s="639"/>
      <c r="DB13" s="639"/>
      <c r="DC13" s="639"/>
      <c r="DD13" s="645">
        <v>521863</v>
      </c>
      <c r="DE13" s="637"/>
      <c r="DF13" s="637"/>
      <c r="DG13" s="637"/>
      <c r="DH13" s="637"/>
      <c r="DI13" s="637"/>
      <c r="DJ13" s="637"/>
      <c r="DK13" s="637"/>
      <c r="DL13" s="637"/>
      <c r="DM13" s="637"/>
      <c r="DN13" s="637"/>
      <c r="DO13" s="637"/>
      <c r="DP13" s="638"/>
      <c r="DQ13" s="645">
        <v>966856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41559</v>
      </c>
      <c r="BH14" s="637"/>
      <c r="BI14" s="637"/>
      <c r="BJ14" s="637"/>
      <c r="BK14" s="637"/>
      <c r="BL14" s="637"/>
      <c r="BM14" s="637"/>
      <c r="BN14" s="638"/>
      <c r="BO14" s="639">
        <v>3.3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365251</v>
      </c>
      <c r="CS14" s="637"/>
      <c r="CT14" s="637"/>
      <c r="CU14" s="637"/>
      <c r="CV14" s="637"/>
      <c r="CW14" s="637"/>
      <c r="CX14" s="637"/>
      <c r="CY14" s="638"/>
      <c r="CZ14" s="639">
        <v>2.9</v>
      </c>
      <c r="DA14" s="639"/>
      <c r="DB14" s="639"/>
      <c r="DC14" s="639"/>
      <c r="DD14" s="645" t="s">
        <v>122</v>
      </c>
      <c r="DE14" s="637"/>
      <c r="DF14" s="637"/>
      <c r="DG14" s="637"/>
      <c r="DH14" s="637"/>
      <c r="DI14" s="637"/>
      <c r="DJ14" s="637"/>
      <c r="DK14" s="637"/>
      <c r="DL14" s="637"/>
      <c r="DM14" s="637"/>
      <c r="DN14" s="637"/>
      <c r="DO14" s="637"/>
      <c r="DP14" s="638"/>
      <c r="DQ14" s="645">
        <v>365251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11868</v>
      </c>
      <c r="S15" s="637"/>
      <c r="T15" s="637"/>
      <c r="U15" s="637"/>
      <c r="V15" s="637"/>
      <c r="W15" s="637"/>
      <c r="X15" s="637"/>
      <c r="Y15" s="638"/>
      <c r="Z15" s="639">
        <v>0.1</v>
      </c>
      <c r="AA15" s="639"/>
      <c r="AB15" s="639"/>
      <c r="AC15" s="639"/>
      <c r="AD15" s="640">
        <v>11868</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70860</v>
      </c>
      <c r="BH15" s="637"/>
      <c r="BI15" s="637"/>
      <c r="BJ15" s="637"/>
      <c r="BK15" s="637"/>
      <c r="BL15" s="637"/>
      <c r="BM15" s="637"/>
      <c r="BN15" s="638"/>
      <c r="BO15" s="639">
        <v>5.7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1361057</v>
      </c>
      <c r="CS15" s="637"/>
      <c r="CT15" s="637"/>
      <c r="CU15" s="637"/>
      <c r="CV15" s="637"/>
      <c r="CW15" s="637"/>
      <c r="CX15" s="637"/>
      <c r="CY15" s="638"/>
      <c r="CZ15" s="639">
        <v>11</v>
      </c>
      <c r="DA15" s="639"/>
      <c r="DB15" s="639"/>
      <c r="DC15" s="639"/>
      <c r="DD15" s="645">
        <v>464283</v>
      </c>
      <c r="DE15" s="637"/>
      <c r="DF15" s="637"/>
      <c r="DG15" s="637"/>
      <c r="DH15" s="637"/>
      <c r="DI15" s="637"/>
      <c r="DJ15" s="637"/>
      <c r="DK15" s="637"/>
      <c r="DL15" s="637"/>
      <c r="DM15" s="637"/>
      <c r="DN15" s="637"/>
      <c r="DO15" s="637"/>
      <c r="DP15" s="638"/>
      <c r="DQ15" s="645">
        <v>905000</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22801</v>
      </c>
      <c r="S16" s="637"/>
      <c r="T16" s="637"/>
      <c r="U16" s="637"/>
      <c r="V16" s="637"/>
      <c r="W16" s="637"/>
      <c r="X16" s="637"/>
      <c r="Y16" s="638"/>
      <c r="Z16" s="639">
        <v>0.2</v>
      </c>
      <c r="AA16" s="639"/>
      <c r="AB16" s="639"/>
      <c r="AC16" s="639"/>
      <c r="AD16" s="640">
        <v>22801</v>
      </c>
      <c r="AE16" s="640"/>
      <c r="AF16" s="640"/>
      <c r="AG16" s="640"/>
      <c r="AH16" s="640"/>
      <c r="AI16" s="640"/>
      <c r="AJ16" s="640"/>
      <c r="AK16" s="640"/>
      <c r="AL16" s="641">
        <v>0.4</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355</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784176</v>
      </c>
      <c r="CS16" s="637"/>
      <c r="CT16" s="637"/>
      <c r="CU16" s="637"/>
      <c r="CV16" s="637"/>
      <c r="CW16" s="637"/>
      <c r="CX16" s="637"/>
      <c r="CY16" s="638"/>
      <c r="CZ16" s="639">
        <v>6.3</v>
      </c>
      <c r="DA16" s="639"/>
      <c r="DB16" s="639"/>
      <c r="DC16" s="639"/>
      <c r="DD16" s="645" t="s">
        <v>122</v>
      </c>
      <c r="DE16" s="637"/>
      <c r="DF16" s="637"/>
      <c r="DG16" s="637"/>
      <c r="DH16" s="637"/>
      <c r="DI16" s="637"/>
      <c r="DJ16" s="637"/>
      <c r="DK16" s="637"/>
      <c r="DL16" s="637"/>
      <c r="DM16" s="637"/>
      <c r="DN16" s="637"/>
      <c r="DO16" s="637"/>
      <c r="DP16" s="638"/>
      <c r="DQ16" s="645">
        <v>85136</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48770</v>
      </c>
      <c r="S17" s="637"/>
      <c r="T17" s="637"/>
      <c r="U17" s="637"/>
      <c r="V17" s="637"/>
      <c r="W17" s="637"/>
      <c r="X17" s="637"/>
      <c r="Y17" s="638"/>
      <c r="Z17" s="639">
        <v>0.4</v>
      </c>
      <c r="AA17" s="639"/>
      <c r="AB17" s="639"/>
      <c r="AC17" s="639"/>
      <c r="AD17" s="640">
        <v>48770</v>
      </c>
      <c r="AE17" s="640"/>
      <c r="AF17" s="640"/>
      <c r="AG17" s="640"/>
      <c r="AH17" s="640"/>
      <c r="AI17" s="640"/>
      <c r="AJ17" s="640"/>
      <c r="AK17" s="640"/>
      <c r="AL17" s="641">
        <v>0.9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663016</v>
      </c>
      <c r="CS17" s="637"/>
      <c r="CT17" s="637"/>
      <c r="CU17" s="637"/>
      <c r="CV17" s="637"/>
      <c r="CW17" s="637"/>
      <c r="CX17" s="637"/>
      <c r="CY17" s="638"/>
      <c r="CZ17" s="639">
        <v>5.4</v>
      </c>
      <c r="DA17" s="639"/>
      <c r="DB17" s="639"/>
      <c r="DC17" s="639"/>
      <c r="DD17" s="645" t="s">
        <v>122</v>
      </c>
      <c r="DE17" s="637"/>
      <c r="DF17" s="637"/>
      <c r="DG17" s="637"/>
      <c r="DH17" s="637"/>
      <c r="DI17" s="637"/>
      <c r="DJ17" s="637"/>
      <c r="DK17" s="637"/>
      <c r="DL17" s="637"/>
      <c r="DM17" s="637"/>
      <c r="DN17" s="637"/>
      <c r="DO17" s="637"/>
      <c r="DP17" s="638"/>
      <c r="DQ17" s="645">
        <v>650671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4371</v>
      </c>
      <c r="S18" s="637"/>
      <c r="T18" s="637"/>
      <c r="U18" s="637"/>
      <c r="V18" s="637"/>
      <c r="W18" s="637"/>
      <c r="X18" s="637"/>
      <c r="Y18" s="638"/>
      <c r="Z18" s="639">
        <v>0</v>
      </c>
      <c r="AA18" s="639"/>
      <c r="AB18" s="639"/>
      <c r="AC18" s="639"/>
      <c r="AD18" s="640">
        <v>4371</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42936</v>
      </c>
      <c r="S19" s="637"/>
      <c r="T19" s="637"/>
      <c r="U19" s="637"/>
      <c r="V19" s="637"/>
      <c r="W19" s="637"/>
      <c r="X19" s="637"/>
      <c r="Y19" s="638"/>
      <c r="Z19" s="639">
        <v>0.3</v>
      </c>
      <c r="AA19" s="639"/>
      <c r="AB19" s="639"/>
      <c r="AC19" s="639"/>
      <c r="AD19" s="640">
        <v>42936</v>
      </c>
      <c r="AE19" s="640"/>
      <c r="AF19" s="640"/>
      <c r="AG19" s="640"/>
      <c r="AH19" s="640"/>
      <c r="AI19" s="640"/>
      <c r="AJ19" s="640"/>
      <c r="AK19" s="640"/>
      <c r="AL19" s="641">
        <v>0.8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17413</v>
      </c>
      <c r="BH19" s="637"/>
      <c r="BI19" s="637"/>
      <c r="BJ19" s="637"/>
      <c r="BK19" s="637"/>
      <c r="BL19" s="637"/>
      <c r="BM19" s="637"/>
      <c r="BN19" s="638"/>
      <c r="BO19" s="639">
        <v>1.4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1463</v>
      </c>
      <c r="S20" s="637"/>
      <c r="T20" s="637"/>
      <c r="U20" s="637"/>
      <c r="V20" s="637"/>
      <c r="W20" s="637"/>
      <c r="X20" s="637"/>
      <c r="Y20" s="638"/>
      <c r="Z20" s="639">
        <v>0</v>
      </c>
      <c r="AA20" s="639"/>
      <c r="AB20" s="639"/>
      <c r="AC20" s="639"/>
      <c r="AD20" s="640">
        <v>1463</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17413</v>
      </c>
      <c r="BH20" s="637"/>
      <c r="BI20" s="637"/>
      <c r="BJ20" s="637"/>
      <c r="BK20" s="637"/>
      <c r="BL20" s="637"/>
      <c r="BM20" s="637"/>
      <c r="BN20" s="638"/>
      <c r="BO20" s="639">
        <v>1.4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12390435</v>
      </c>
      <c r="CS20" s="637"/>
      <c r="CT20" s="637"/>
      <c r="CU20" s="637"/>
      <c r="CV20" s="637"/>
      <c r="CW20" s="637"/>
      <c r="CX20" s="637"/>
      <c r="CY20" s="638"/>
      <c r="CZ20" s="639">
        <v>100</v>
      </c>
      <c r="DA20" s="639"/>
      <c r="DB20" s="639"/>
      <c r="DC20" s="639"/>
      <c r="DD20" s="645">
        <v>3727331</v>
      </c>
      <c r="DE20" s="637"/>
      <c r="DF20" s="637"/>
      <c r="DG20" s="637"/>
      <c r="DH20" s="637"/>
      <c r="DI20" s="637"/>
      <c r="DJ20" s="637"/>
      <c r="DK20" s="637"/>
      <c r="DL20" s="637"/>
      <c r="DM20" s="637"/>
      <c r="DN20" s="637"/>
      <c r="DO20" s="637"/>
      <c r="DP20" s="638"/>
      <c r="DQ20" s="645">
        <v>6877486</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4499187</v>
      </c>
      <c r="S21" s="637"/>
      <c r="T21" s="637"/>
      <c r="U21" s="637"/>
      <c r="V21" s="637"/>
      <c r="W21" s="637"/>
      <c r="X21" s="637"/>
      <c r="Y21" s="638"/>
      <c r="Z21" s="639">
        <v>33.799999999999997</v>
      </c>
      <c r="AA21" s="639"/>
      <c r="AB21" s="639"/>
      <c r="AC21" s="639"/>
      <c r="AD21" s="640">
        <v>3599057</v>
      </c>
      <c r="AE21" s="640"/>
      <c r="AF21" s="640"/>
      <c r="AG21" s="640"/>
      <c r="AH21" s="640"/>
      <c r="AI21" s="640"/>
      <c r="AJ21" s="640"/>
      <c r="AK21" s="640"/>
      <c r="AL21" s="641">
        <v>67.099999999999994</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17413</v>
      </c>
      <c r="BH21" s="637"/>
      <c r="BI21" s="637"/>
      <c r="BJ21" s="637"/>
      <c r="BK21" s="637"/>
      <c r="BL21" s="637"/>
      <c r="BM21" s="637"/>
      <c r="BN21" s="638"/>
      <c r="BO21" s="639">
        <v>1.4</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3599057</v>
      </c>
      <c r="S22" s="637"/>
      <c r="T22" s="637"/>
      <c r="U22" s="637"/>
      <c r="V22" s="637"/>
      <c r="W22" s="637"/>
      <c r="X22" s="637"/>
      <c r="Y22" s="638"/>
      <c r="Z22" s="639">
        <v>27</v>
      </c>
      <c r="AA22" s="639"/>
      <c r="AB22" s="639"/>
      <c r="AC22" s="639"/>
      <c r="AD22" s="640">
        <v>3599057</v>
      </c>
      <c r="AE22" s="640"/>
      <c r="AF22" s="640"/>
      <c r="AG22" s="640"/>
      <c r="AH22" s="640"/>
      <c r="AI22" s="640"/>
      <c r="AJ22" s="640"/>
      <c r="AK22" s="640"/>
      <c r="AL22" s="641">
        <v>67.099999999999994</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900130</v>
      </c>
      <c r="S23" s="637"/>
      <c r="T23" s="637"/>
      <c r="U23" s="637"/>
      <c r="V23" s="637"/>
      <c r="W23" s="637"/>
      <c r="X23" s="637"/>
      <c r="Y23" s="638"/>
      <c r="Z23" s="639">
        <v>6.8</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3126972</v>
      </c>
      <c r="CS24" s="626"/>
      <c r="CT24" s="626"/>
      <c r="CU24" s="626"/>
      <c r="CV24" s="626"/>
      <c r="CW24" s="626"/>
      <c r="CX24" s="626"/>
      <c r="CY24" s="627"/>
      <c r="CZ24" s="630">
        <v>25.2</v>
      </c>
      <c r="DA24" s="631"/>
      <c r="DB24" s="631"/>
      <c r="DC24" s="647"/>
      <c r="DD24" s="670">
        <v>2339408</v>
      </c>
      <c r="DE24" s="626"/>
      <c r="DF24" s="626"/>
      <c r="DG24" s="626"/>
      <c r="DH24" s="626"/>
      <c r="DI24" s="626"/>
      <c r="DJ24" s="626"/>
      <c r="DK24" s="627"/>
      <c r="DL24" s="670">
        <v>2316872</v>
      </c>
      <c r="DM24" s="626"/>
      <c r="DN24" s="626"/>
      <c r="DO24" s="626"/>
      <c r="DP24" s="626"/>
      <c r="DQ24" s="626"/>
      <c r="DR24" s="626"/>
      <c r="DS24" s="626"/>
      <c r="DT24" s="626"/>
      <c r="DU24" s="626"/>
      <c r="DV24" s="627"/>
      <c r="DW24" s="630">
        <v>43.2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6233976</v>
      </c>
      <c r="S25" s="637"/>
      <c r="T25" s="637"/>
      <c r="U25" s="637"/>
      <c r="V25" s="637"/>
      <c r="W25" s="637"/>
      <c r="X25" s="637"/>
      <c r="Y25" s="638"/>
      <c r="Z25" s="639">
        <v>46.8</v>
      </c>
      <c r="AA25" s="639"/>
      <c r="AB25" s="639"/>
      <c r="AC25" s="639"/>
      <c r="AD25" s="640">
        <v>5333846</v>
      </c>
      <c r="AE25" s="640"/>
      <c r="AF25" s="640"/>
      <c r="AG25" s="640"/>
      <c r="AH25" s="640"/>
      <c r="AI25" s="640"/>
      <c r="AJ25" s="640"/>
      <c r="AK25" s="640"/>
      <c r="AL25" s="641">
        <v>99.4</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1559242</v>
      </c>
      <c r="CS25" s="666"/>
      <c r="CT25" s="666"/>
      <c r="CU25" s="666"/>
      <c r="CV25" s="666"/>
      <c r="CW25" s="666"/>
      <c r="CX25" s="666"/>
      <c r="CY25" s="667"/>
      <c r="CZ25" s="641">
        <v>12.6</v>
      </c>
      <c r="DA25" s="668"/>
      <c r="DB25" s="668"/>
      <c r="DC25" s="671"/>
      <c r="DD25" s="645">
        <v>1414629</v>
      </c>
      <c r="DE25" s="666"/>
      <c r="DF25" s="666"/>
      <c r="DG25" s="666"/>
      <c r="DH25" s="666"/>
      <c r="DI25" s="666"/>
      <c r="DJ25" s="666"/>
      <c r="DK25" s="667"/>
      <c r="DL25" s="645">
        <v>1393098</v>
      </c>
      <c r="DM25" s="666"/>
      <c r="DN25" s="666"/>
      <c r="DO25" s="666"/>
      <c r="DP25" s="666"/>
      <c r="DQ25" s="666"/>
      <c r="DR25" s="666"/>
      <c r="DS25" s="666"/>
      <c r="DT25" s="666"/>
      <c r="DU25" s="666"/>
      <c r="DV25" s="667"/>
      <c r="DW25" s="641">
        <v>26</v>
      </c>
      <c r="DX25" s="668"/>
      <c r="DY25" s="668"/>
      <c r="DZ25" s="668"/>
      <c r="EA25" s="668"/>
      <c r="EB25" s="668"/>
      <c r="EC25" s="669"/>
    </row>
    <row r="26" spans="2:133" ht="11.25" customHeight="1" x14ac:dyDescent="0.2">
      <c r="B26" s="633" t="s">
        <v>283</v>
      </c>
      <c r="C26" s="634"/>
      <c r="D26" s="634"/>
      <c r="E26" s="634"/>
      <c r="F26" s="634"/>
      <c r="G26" s="634"/>
      <c r="H26" s="634"/>
      <c r="I26" s="634"/>
      <c r="J26" s="634"/>
      <c r="K26" s="634"/>
      <c r="L26" s="634"/>
      <c r="M26" s="634"/>
      <c r="N26" s="634"/>
      <c r="O26" s="634"/>
      <c r="P26" s="634"/>
      <c r="Q26" s="635"/>
      <c r="R26" s="636">
        <v>1173</v>
      </c>
      <c r="S26" s="637"/>
      <c r="T26" s="637"/>
      <c r="U26" s="637"/>
      <c r="V26" s="637"/>
      <c r="W26" s="637"/>
      <c r="X26" s="637"/>
      <c r="Y26" s="638"/>
      <c r="Z26" s="639">
        <v>0</v>
      </c>
      <c r="AA26" s="639"/>
      <c r="AB26" s="639"/>
      <c r="AC26" s="639"/>
      <c r="AD26" s="640">
        <v>1173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933249</v>
      </c>
      <c r="CS26" s="637"/>
      <c r="CT26" s="637"/>
      <c r="CU26" s="637"/>
      <c r="CV26" s="637"/>
      <c r="CW26" s="637"/>
      <c r="CX26" s="637"/>
      <c r="CY26" s="638"/>
      <c r="CZ26" s="641">
        <v>7.5</v>
      </c>
      <c r="DA26" s="668"/>
      <c r="DB26" s="668"/>
      <c r="DC26" s="671"/>
      <c r="DD26" s="645">
        <v>811278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8"/>
      <c r="DY26" s="668"/>
      <c r="DZ26" s="668"/>
      <c r="EA26" s="668"/>
      <c r="EB26" s="668"/>
      <c r="EC26" s="669"/>
    </row>
    <row r="27" spans="2:133" ht="11.25" customHeight="1" x14ac:dyDescent="0.2">
      <c r="B27" s="633" t="s">
        <v>286</v>
      </c>
      <c r="C27" s="634"/>
      <c r="D27" s="634"/>
      <c r="E27" s="634"/>
      <c r="F27" s="634"/>
      <c r="G27" s="634"/>
      <c r="H27" s="634"/>
      <c r="I27" s="634"/>
      <c r="J27" s="634"/>
      <c r="K27" s="634"/>
      <c r="L27" s="634"/>
      <c r="M27" s="634"/>
      <c r="N27" s="634"/>
      <c r="O27" s="634"/>
      <c r="P27" s="634"/>
      <c r="Q27" s="635"/>
      <c r="R27" s="636">
        <v>19969</v>
      </c>
      <c r="S27" s="637"/>
      <c r="T27" s="637"/>
      <c r="U27" s="637"/>
      <c r="V27" s="637"/>
      <c r="W27" s="637"/>
      <c r="X27" s="637"/>
      <c r="Y27" s="638"/>
      <c r="Z27" s="639">
        <v>0.1</v>
      </c>
      <c r="AA27" s="639"/>
      <c r="AB27" s="639"/>
      <c r="AC27" s="639"/>
      <c r="AD27" s="640">
        <v>333</v>
      </c>
      <c r="AE27" s="640"/>
      <c r="AF27" s="640"/>
      <c r="AG27" s="640"/>
      <c r="AH27" s="640"/>
      <c r="AI27" s="640"/>
      <c r="AJ27" s="640"/>
      <c r="AK27" s="640"/>
      <c r="AL27" s="641">
        <v>0</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1252094</v>
      </c>
      <c r="BH27" s="637"/>
      <c r="BI27" s="637"/>
      <c r="BJ27" s="637"/>
      <c r="BK27" s="637"/>
      <c r="BL27" s="637"/>
      <c r="BM27" s="637"/>
      <c r="BN27" s="638"/>
      <c r="BO27" s="639">
        <v>100</v>
      </c>
      <c r="BP27" s="639"/>
      <c r="BQ27" s="639"/>
      <c r="BR27" s="639"/>
      <c r="BS27" s="640">
        <v>17717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904714</v>
      </c>
      <c r="CS27" s="666"/>
      <c r="CT27" s="666"/>
      <c r="CU27" s="666"/>
      <c r="CV27" s="666"/>
      <c r="CW27" s="666"/>
      <c r="CX27" s="666"/>
      <c r="CY27" s="667"/>
      <c r="CZ27" s="641">
        <v>7.3</v>
      </c>
      <c r="DA27" s="668"/>
      <c r="DB27" s="668"/>
      <c r="DC27" s="671"/>
      <c r="DD27" s="645">
        <v>274108</v>
      </c>
      <c r="DE27" s="666"/>
      <c r="DF27" s="666"/>
      <c r="DG27" s="666"/>
      <c r="DH27" s="666"/>
      <c r="DI27" s="666"/>
      <c r="DJ27" s="666"/>
      <c r="DK27" s="667"/>
      <c r="DL27" s="645">
        <v>273103</v>
      </c>
      <c r="DM27" s="666"/>
      <c r="DN27" s="666"/>
      <c r="DO27" s="666"/>
      <c r="DP27" s="666"/>
      <c r="DQ27" s="666"/>
      <c r="DR27" s="666"/>
      <c r="DS27" s="666"/>
      <c r="DT27" s="666"/>
      <c r="DU27" s="666"/>
      <c r="DV27" s="667"/>
      <c r="DW27" s="641">
        <v>5.0999999999999996</v>
      </c>
      <c r="DX27" s="668"/>
      <c r="DY27" s="668"/>
      <c r="DZ27" s="668"/>
      <c r="EA27" s="668"/>
      <c r="EB27" s="668"/>
      <c r="EC27" s="669"/>
    </row>
    <row r="28" spans="2:133" ht="11.25" customHeight="1" x14ac:dyDescent="0.2">
      <c r="B28" s="633" t="s">
        <v>289</v>
      </c>
      <c r="C28" s="634"/>
      <c r="D28" s="634"/>
      <c r="E28" s="634"/>
      <c r="F28" s="634"/>
      <c r="G28" s="634"/>
      <c r="H28" s="634"/>
      <c r="I28" s="634"/>
      <c r="J28" s="634"/>
      <c r="K28" s="634"/>
      <c r="L28" s="634"/>
      <c r="M28" s="634"/>
      <c r="N28" s="634"/>
      <c r="O28" s="634"/>
      <c r="P28" s="634"/>
      <c r="Q28" s="635"/>
      <c r="R28" s="636">
        <v>59178</v>
      </c>
      <c r="S28" s="637"/>
      <c r="T28" s="637"/>
      <c r="U28" s="637"/>
      <c r="V28" s="637"/>
      <c r="W28" s="637"/>
      <c r="X28" s="637"/>
      <c r="Y28" s="638"/>
      <c r="Z28" s="639">
        <v>0.4</v>
      </c>
      <c r="AA28" s="639"/>
      <c r="AB28" s="639"/>
      <c r="AC28" s="639"/>
      <c r="AD28" s="640">
        <v>10159</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663016</v>
      </c>
      <c r="CS28" s="637"/>
      <c r="CT28" s="637"/>
      <c r="CU28" s="637"/>
      <c r="CV28" s="637"/>
      <c r="CW28" s="637"/>
      <c r="CX28" s="637"/>
      <c r="CY28" s="638"/>
      <c r="CZ28" s="641">
        <v>5.4</v>
      </c>
      <c r="DA28" s="668"/>
      <c r="DB28" s="668"/>
      <c r="DC28" s="671"/>
      <c r="DD28" s="645">
        <v>650671</v>
      </c>
      <c r="DE28" s="637"/>
      <c r="DF28" s="637"/>
      <c r="DG28" s="637"/>
      <c r="DH28" s="637"/>
      <c r="DI28" s="637"/>
      <c r="DJ28" s="637"/>
      <c r="DK28" s="638"/>
      <c r="DL28" s="645">
        <v>650671</v>
      </c>
      <c r="DM28" s="637"/>
      <c r="DN28" s="637"/>
      <c r="DO28" s="637"/>
      <c r="DP28" s="637"/>
      <c r="DQ28" s="637"/>
      <c r="DR28" s="637"/>
      <c r="DS28" s="637"/>
      <c r="DT28" s="637"/>
      <c r="DU28" s="637"/>
      <c r="DV28" s="638"/>
      <c r="DW28" s="641">
        <v>12.1</v>
      </c>
      <c r="DX28" s="668"/>
      <c r="DY28" s="668"/>
      <c r="DZ28" s="668"/>
      <c r="EA28" s="668"/>
      <c r="EB28" s="668"/>
      <c r="EC28" s="669"/>
    </row>
    <row r="29" spans="2:133" ht="11.25" customHeight="1" x14ac:dyDescent="0.2">
      <c r="B29" s="633" t="s">
        <v>291</v>
      </c>
      <c r="C29" s="634"/>
      <c r="D29" s="634"/>
      <c r="E29" s="634"/>
      <c r="F29" s="634"/>
      <c r="G29" s="634"/>
      <c r="H29" s="634"/>
      <c r="I29" s="634"/>
      <c r="J29" s="634"/>
      <c r="K29" s="634"/>
      <c r="L29" s="634"/>
      <c r="M29" s="634"/>
      <c r="N29" s="634"/>
      <c r="O29" s="634"/>
      <c r="P29" s="634"/>
      <c r="Q29" s="635"/>
      <c r="R29" s="636">
        <v>7248</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292</v>
      </c>
      <c r="CE29" s="675"/>
      <c r="CF29" s="633" t="s">
        <v>66</v>
      </c>
      <c r="CG29" s="634"/>
      <c r="CH29" s="634"/>
      <c r="CI29" s="634"/>
      <c r="CJ29" s="634"/>
      <c r="CK29" s="634"/>
      <c r="CL29" s="634"/>
      <c r="CM29" s="634"/>
      <c r="CN29" s="634"/>
      <c r="CO29" s="634"/>
      <c r="CP29" s="634"/>
      <c r="CQ29" s="635"/>
      <c r="CR29" s="636">
        <v>662748</v>
      </c>
      <c r="CS29" s="666"/>
      <c r="CT29" s="666"/>
      <c r="CU29" s="666"/>
      <c r="CV29" s="666"/>
      <c r="CW29" s="666"/>
      <c r="CX29" s="666"/>
      <c r="CY29" s="667"/>
      <c r="CZ29" s="641">
        <v>5.3</v>
      </c>
      <c r="DA29" s="668"/>
      <c r="DB29" s="668"/>
      <c r="DC29" s="671"/>
      <c r="DD29" s="645">
        <v>650403</v>
      </c>
      <c r="DE29" s="666"/>
      <c r="DF29" s="666"/>
      <c r="DG29" s="666"/>
      <c r="DH29" s="666"/>
      <c r="DI29" s="666"/>
      <c r="DJ29" s="666"/>
      <c r="DK29" s="667"/>
      <c r="DL29" s="645">
        <v>650403</v>
      </c>
      <c r="DM29" s="666"/>
      <c r="DN29" s="666"/>
      <c r="DO29" s="666"/>
      <c r="DP29" s="666"/>
      <c r="DQ29" s="666"/>
      <c r="DR29" s="666"/>
      <c r="DS29" s="666"/>
      <c r="DT29" s="666"/>
      <c r="DU29" s="666"/>
      <c r="DV29" s="667"/>
      <c r="DW29" s="641">
        <v>12.1</v>
      </c>
      <c r="DX29" s="668"/>
      <c r="DY29" s="668"/>
      <c r="DZ29" s="668"/>
      <c r="EA29" s="668"/>
      <c r="EB29" s="668"/>
      <c r="EC29" s="669"/>
    </row>
    <row r="30" spans="2:133" ht="11.25" customHeight="1" x14ac:dyDescent="0.2">
      <c r="B30" s="633" t="s">
        <v>293</v>
      </c>
      <c r="C30" s="634"/>
      <c r="D30" s="634"/>
      <c r="E30" s="634"/>
      <c r="F30" s="634"/>
      <c r="G30" s="634"/>
      <c r="H30" s="634"/>
      <c r="I30" s="634"/>
      <c r="J30" s="634"/>
      <c r="K30" s="634"/>
      <c r="L30" s="634"/>
      <c r="M30" s="634"/>
      <c r="N30" s="634"/>
      <c r="O30" s="634"/>
      <c r="P30" s="634"/>
      <c r="Q30" s="635"/>
      <c r="R30" s="636">
        <v>1000356</v>
      </c>
      <c r="S30" s="637"/>
      <c r="T30" s="637"/>
      <c r="U30" s="637"/>
      <c r="V30" s="637"/>
      <c r="W30" s="637"/>
      <c r="X30" s="637"/>
      <c r="Y30" s="638"/>
      <c r="Z30" s="639">
        <v>7.5</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2"/>
      <c r="BI30" s="672"/>
      <c r="BJ30" s="672"/>
      <c r="BK30" s="672"/>
      <c r="BL30" s="672"/>
      <c r="BM30" s="672"/>
      <c r="BN30" s="672"/>
      <c r="BO30" s="672"/>
      <c r="BP30" s="672"/>
      <c r="BQ30" s="673"/>
      <c r="BR30" s="618" t="s">
        <v>295</v>
      </c>
      <c r="BS30" s="672"/>
      <c r="BT30" s="672"/>
      <c r="BU30" s="672"/>
      <c r="BV30" s="672"/>
      <c r="BW30" s="672"/>
      <c r="BX30" s="672"/>
      <c r="BY30" s="672"/>
      <c r="BZ30" s="672"/>
      <c r="CA30" s="672"/>
      <c r="CB30" s="673"/>
      <c r="CD30" s="676"/>
      <c r="CE30" s="677"/>
      <c r="CF30" s="633" t="s">
        <v>296</v>
      </c>
      <c r="CG30" s="634"/>
      <c r="CH30" s="634"/>
      <c r="CI30" s="634"/>
      <c r="CJ30" s="634"/>
      <c r="CK30" s="634"/>
      <c r="CL30" s="634"/>
      <c r="CM30" s="634"/>
      <c r="CN30" s="634"/>
      <c r="CO30" s="634"/>
      <c r="CP30" s="634"/>
      <c r="CQ30" s="635"/>
      <c r="CR30" s="636">
        <v>634511</v>
      </c>
      <c r="CS30" s="637"/>
      <c r="CT30" s="637"/>
      <c r="CU30" s="637"/>
      <c r="CV30" s="637"/>
      <c r="CW30" s="637"/>
      <c r="CX30" s="637"/>
      <c r="CY30" s="638"/>
      <c r="CZ30" s="641">
        <v>5.0999999999999996</v>
      </c>
      <c r="DA30" s="668"/>
      <c r="DB30" s="668"/>
      <c r="DC30" s="671"/>
      <c r="DD30" s="645">
        <v>622905</v>
      </c>
      <c r="DE30" s="637"/>
      <c r="DF30" s="637"/>
      <c r="DG30" s="637"/>
      <c r="DH30" s="637"/>
      <c r="DI30" s="637"/>
      <c r="DJ30" s="637"/>
      <c r="DK30" s="638"/>
      <c r="DL30" s="645">
        <v>622905</v>
      </c>
      <c r="DM30" s="637"/>
      <c r="DN30" s="637"/>
      <c r="DO30" s="637"/>
      <c r="DP30" s="637"/>
      <c r="DQ30" s="637"/>
      <c r="DR30" s="637"/>
      <c r="DS30" s="637"/>
      <c r="DT30" s="637"/>
      <c r="DU30" s="637"/>
      <c r="DV30" s="638"/>
      <c r="DW30" s="641">
        <v>11.6</v>
      </c>
      <c r="DX30" s="668"/>
      <c r="DY30" s="668"/>
      <c r="DZ30" s="668"/>
      <c r="EA30" s="668"/>
      <c r="EB30" s="668"/>
      <c r="EC30" s="669"/>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298</v>
      </c>
      <c r="AQ31" s="685"/>
      <c r="AR31" s="685"/>
      <c r="AS31" s="685"/>
      <c r="AT31" s="690" t="s">
        <v>299</v>
      </c>
      <c r="AU31" s="200"/>
      <c r="AV31" s="200"/>
      <c r="AW31" s="200"/>
      <c r="AX31" s="622" t="s">
        <v>177</v>
      </c>
      <c r="AY31" s="623"/>
      <c r="AZ31" s="623"/>
      <c r="BA31" s="623"/>
      <c r="BB31" s="623"/>
      <c r="BC31" s="623"/>
      <c r="BD31" s="623"/>
      <c r="BE31" s="623"/>
      <c r="BF31" s="624"/>
      <c r="BG31" s="683">
        <v>99.4</v>
      </c>
      <c r="BH31" s="680"/>
      <c r="BI31" s="680"/>
      <c r="BJ31" s="680"/>
      <c r="BK31" s="680"/>
      <c r="BL31" s="680"/>
      <c r="BM31" s="631">
        <v>98.1</v>
      </c>
      <c r="BN31" s="680"/>
      <c r="BO31" s="680"/>
      <c r="BP31" s="680"/>
      <c r="BQ31" s="681"/>
      <c r="BR31" s="683">
        <v>99.3</v>
      </c>
      <c r="BS31" s="680"/>
      <c r="BT31" s="680"/>
      <c r="BU31" s="680"/>
      <c r="BV31" s="680"/>
      <c r="BW31" s="680"/>
      <c r="BX31" s="631">
        <v>98.1</v>
      </c>
      <c r="BY31" s="680"/>
      <c r="BZ31" s="680"/>
      <c r="CA31" s="680"/>
      <c r="CB31" s="681"/>
      <c r="CD31" s="676"/>
      <c r="CE31" s="677"/>
      <c r="CF31" s="633" t="s">
        <v>300</v>
      </c>
      <c r="CG31" s="634"/>
      <c r="CH31" s="634"/>
      <c r="CI31" s="634"/>
      <c r="CJ31" s="634"/>
      <c r="CK31" s="634"/>
      <c r="CL31" s="634"/>
      <c r="CM31" s="634"/>
      <c r="CN31" s="634"/>
      <c r="CO31" s="634"/>
      <c r="CP31" s="634"/>
      <c r="CQ31" s="635"/>
      <c r="CR31" s="636">
        <v>28237</v>
      </c>
      <c r="CS31" s="666"/>
      <c r="CT31" s="666"/>
      <c r="CU31" s="666"/>
      <c r="CV31" s="666"/>
      <c r="CW31" s="666"/>
      <c r="CX31" s="666"/>
      <c r="CY31" s="667"/>
      <c r="CZ31" s="641">
        <v>0.2</v>
      </c>
      <c r="DA31" s="668"/>
      <c r="DB31" s="668"/>
      <c r="DC31" s="671"/>
      <c r="DD31" s="645">
        <v>27498</v>
      </c>
      <c r="DE31" s="666"/>
      <c r="DF31" s="666"/>
      <c r="DG31" s="666"/>
      <c r="DH31" s="666"/>
      <c r="DI31" s="666"/>
      <c r="DJ31" s="666"/>
      <c r="DK31" s="667"/>
      <c r="DL31" s="645">
        <v>27498</v>
      </c>
      <c r="DM31" s="666"/>
      <c r="DN31" s="666"/>
      <c r="DO31" s="666"/>
      <c r="DP31" s="666"/>
      <c r="DQ31" s="666"/>
      <c r="DR31" s="666"/>
      <c r="DS31" s="666"/>
      <c r="DT31" s="666"/>
      <c r="DU31" s="666"/>
      <c r="DV31" s="667"/>
      <c r="DW31" s="641">
        <v>0.5</v>
      </c>
      <c r="DX31" s="668"/>
      <c r="DY31" s="668"/>
      <c r="DZ31" s="668"/>
      <c r="EA31" s="668"/>
      <c r="EB31" s="668"/>
      <c r="EC31" s="669"/>
    </row>
    <row r="32" spans="2:133" ht="11.25" customHeight="1" x14ac:dyDescent="0.2">
      <c r="B32" s="633" t="s">
        <v>301</v>
      </c>
      <c r="C32" s="634"/>
      <c r="D32" s="634"/>
      <c r="E32" s="634"/>
      <c r="F32" s="634"/>
      <c r="G32" s="634"/>
      <c r="H32" s="634"/>
      <c r="I32" s="634"/>
      <c r="J32" s="634"/>
      <c r="K32" s="634"/>
      <c r="L32" s="634"/>
      <c r="M32" s="634"/>
      <c r="N32" s="634"/>
      <c r="O32" s="634"/>
      <c r="P32" s="634"/>
      <c r="Q32" s="635"/>
      <c r="R32" s="636">
        <v>3241756</v>
      </c>
      <c r="S32" s="637"/>
      <c r="T32" s="637"/>
      <c r="U32" s="637"/>
      <c r="V32" s="637"/>
      <c r="W32" s="637"/>
      <c r="X32" s="637"/>
      <c r="Y32" s="638"/>
      <c r="Z32" s="639">
        <v>24.3</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302</v>
      </c>
      <c r="AX32" s="633" t="s">
        <v>303</v>
      </c>
      <c r="AY32" s="634"/>
      <c r="AZ32" s="634"/>
      <c r="BA32" s="634"/>
      <c r="BB32" s="634"/>
      <c r="BC32" s="634"/>
      <c r="BD32" s="634"/>
      <c r="BE32" s="634"/>
      <c r="BF32" s="635"/>
      <c r="BG32" s="693">
        <v>99.5</v>
      </c>
      <c r="BH32" s="666"/>
      <c r="BI32" s="666"/>
      <c r="BJ32" s="666"/>
      <c r="BK32" s="666"/>
      <c r="BL32" s="666"/>
      <c r="BM32" s="642">
        <v>99.2</v>
      </c>
      <c r="BN32" s="666"/>
      <c r="BO32" s="666"/>
      <c r="BP32" s="666"/>
      <c r="BQ32" s="682"/>
      <c r="BR32" s="693">
        <v>99.5</v>
      </c>
      <c r="BS32" s="666"/>
      <c r="BT32" s="666"/>
      <c r="BU32" s="666"/>
      <c r="BV32" s="666"/>
      <c r="BW32" s="666"/>
      <c r="BX32" s="642">
        <v>99.2</v>
      </c>
      <c r="BY32" s="666"/>
      <c r="BZ32" s="666"/>
      <c r="CA32" s="666"/>
      <c r="CB32" s="682"/>
      <c r="CD32" s="678"/>
      <c r="CE32" s="679"/>
      <c r="CF32" s="633" t="s">
        <v>304</v>
      </c>
      <c r="CG32" s="634"/>
      <c r="CH32" s="634"/>
      <c r="CI32" s="634"/>
      <c r="CJ32" s="634"/>
      <c r="CK32" s="634"/>
      <c r="CL32" s="634"/>
      <c r="CM32" s="634"/>
      <c r="CN32" s="634"/>
      <c r="CO32" s="634"/>
      <c r="CP32" s="634"/>
      <c r="CQ32" s="635"/>
      <c r="CR32" s="636">
        <v>268</v>
      </c>
      <c r="CS32" s="637"/>
      <c r="CT32" s="637"/>
      <c r="CU32" s="637"/>
      <c r="CV32" s="637"/>
      <c r="CW32" s="637"/>
      <c r="CX32" s="637"/>
      <c r="CY32" s="638"/>
      <c r="CZ32" s="641">
        <v>0</v>
      </c>
      <c r="DA32" s="668"/>
      <c r="DB32" s="668"/>
      <c r="DC32" s="671"/>
      <c r="DD32" s="645">
        <v>268</v>
      </c>
      <c r="DE32" s="637"/>
      <c r="DF32" s="637"/>
      <c r="DG32" s="637"/>
      <c r="DH32" s="637"/>
      <c r="DI32" s="637"/>
      <c r="DJ32" s="637"/>
      <c r="DK32" s="638"/>
      <c r="DL32" s="645">
        <v>268</v>
      </c>
      <c r="DM32" s="637"/>
      <c r="DN32" s="637"/>
      <c r="DO32" s="637"/>
      <c r="DP32" s="637"/>
      <c r="DQ32" s="637"/>
      <c r="DR32" s="637"/>
      <c r="DS32" s="637"/>
      <c r="DT32" s="637"/>
      <c r="DU32" s="637"/>
      <c r="DV32" s="638"/>
      <c r="DW32" s="641">
        <v>0</v>
      </c>
      <c r="DX32" s="668"/>
      <c r="DY32" s="668"/>
      <c r="DZ32" s="668"/>
      <c r="EA32" s="668"/>
      <c r="EB32" s="668"/>
      <c r="EC32" s="669"/>
    </row>
    <row r="33" spans="2:133" ht="11.25" customHeight="1" x14ac:dyDescent="0.2">
      <c r="B33" s="633" t="s">
        <v>305</v>
      </c>
      <c r="C33" s="634"/>
      <c r="D33" s="634"/>
      <c r="E33" s="634"/>
      <c r="F33" s="634"/>
      <c r="G33" s="634"/>
      <c r="H33" s="634"/>
      <c r="I33" s="634"/>
      <c r="J33" s="634"/>
      <c r="K33" s="634"/>
      <c r="L33" s="634"/>
      <c r="M33" s="634"/>
      <c r="N33" s="634"/>
      <c r="O33" s="634"/>
      <c r="P33" s="634"/>
      <c r="Q33" s="635"/>
      <c r="R33" s="636">
        <v>42753</v>
      </c>
      <c r="S33" s="637"/>
      <c r="T33" s="637"/>
      <c r="U33" s="637"/>
      <c r="V33" s="637"/>
      <c r="W33" s="637"/>
      <c r="X33" s="637"/>
      <c r="Y33" s="638"/>
      <c r="Z33" s="639">
        <v>0.3</v>
      </c>
      <c r="AA33" s="639"/>
      <c r="AB33" s="639"/>
      <c r="AC33" s="639"/>
      <c r="AD33" s="640">
        <v>19938</v>
      </c>
      <c r="AE33" s="640"/>
      <c r="AF33" s="640"/>
      <c r="AG33" s="640"/>
      <c r="AH33" s="640"/>
      <c r="AI33" s="640"/>
      <c r="AJ33" s="640"/>
      <c r="AK33" s="640"/>
      <c r="AL33" s="641">
        <v>0.4</v>
      </c>
      <c r="AM33" s="642"/>
      <c r="AN33" s="642"/>
      <c r="AO33" s="643"/>
      <c r="AP33" s="688"/>
      <c r="AQ33" s="689"/>
      <c r="AR33" s="689"/>
      <c r="AS33" s="689"/>
      <c r="AT33" s="692"/>
      <c r="AU33" s="201"/>
      <c r="AV33" s="201"/>
      <c r="AW33" s="201"/>
      <c r="AX33" s="657" t="s">
        <v>306</v>
      </c>
      <c r="AY33" s="658"/>
      <c r="AZ33" s="658"/>
      <c r="BA33" s="658"/>
      <c r="BB33" s="658"/>
      <c r="BC33" s="658"/>
      <c r="BD33" s="658"/>
      <c r="BE33" s="658"/>
      <c r="BF33" s="659"/>
      <c r="BG33" s="694">
        <v>99.1</v>
      </c>
      <c r="BH33" s="695"/>
      <c r="BI33" s="695"/>
      <c r="BJ33" s="695"/>
      <c r="BK33" s="695"/>
      <c r="BL33" s="695"/>
      <c r="BM33" s="696">
        <v>96.5</v>
      </c>
      <c r="BN33" s="695"/>
      <c r="BO33" s="695"/>
      <c r="BP33" s="695"/>
      <c r="BQ33" s="697"/>
      <c r="BR33" s="694">
        <v>98.8</v>
      </c>
      <c r="BS33" s="695"/>
      <c r="BT33" s="695"/>
      <c r="BU33" s="695"/>
      <c r="BV33" s="695"/>
      <c r="BW33" s="695"/>
      <c r="BX33" s="696">
        <v>96.4</v>
      </c>
      <c r="BY33" s="695"/>
      <c r="BZ33" s="695"/>
      <c r="CA33" s="695"/>
      <c r="CB33" s="697"/>
      <c r="CD33" s="633" t="s">
        <v>307</v>
      </c>
      <c r="CE33" s="634"/>
      <c r="CF33" s="634"/>
      <c r="CG33" s="634"/>
      <c r="CH33" s="634"/>
      <c r="CI33" s="634"/>
      <c r="CJ33" s="634"/>
      <c r="CK33" s="634"/>
      <c r="CL33" s="634"/>
      <c r="CM33" s="634"/>
      <c r="CN33" s="634"/>
      <c r="CO33" s="634"/>
      <c r="CP33" s="634"/>
      <c r="CQ33" s="635"/>
      <c r="CR33" s="636">
        <v>4751956</v>
      </c>
      <c r="CS33" s="666"/>
      <c r="CT33" s="666"/>
      <c r="CU33" s="666"/>
      <c r="CV33" s="666"/>
      <c r="CW33" s="666"/>
      <c r="CX33" s="666"/>
      <c r="CY33" s="667"/>
      <c r="CZ33" s="641">
        <v>38.4</v>
      </c>
      <c r="DA33" s="668"/>
      <c r="DB33" s="668"/>
      <c r="DC33" s="671"/>
      <c r="DD33" s="645">
        <v>3711541</v>
      </c>
      <c r="DE33" s="666"/>
      <c r="DF33" s="666"/>
      <c r="DG33" s="666"/>
      <c r="DH33" s="666"/>
      <c r="DI33" s="666"/>
      <c r="DJ33" s="666"/>
      <c r="DK33" s="667"/>
      <c r="DL33" s="645">
        <v>2574361</v>
      </c>
      <c r="DM33" s="666"/>
      <c r="DN33" s="666"/>
      <c r="DO33" s="666"/>
      <c r="DP33" s="666"/>
      <c r="DQ33" s="666"/>
      <c r="DR33" s="666"/>
      <c r="DS33" s="666"/>
      <c r="DT33" s="666"/>
      <c r="DU33" s="666"/>
      <c r="DV33" s="667"/>
      <c r="DW33" s="641">
        <v>48</v>
      </c>
      <c r="DX33" s="668"/>
      <c r="DY33" s="668"/>
      <c r="DZ33" s="668"/>
      <c r="EA33" s="668"/>
      <c r="EB33" s="668"/>
      <c r="EC33" s="669"/>
    </row>
    <row r="34" spans="2:133" ht="11.25" customHeight="1" x14ac:dyDescent="0.2">
      <c r="B34" s="633" t="s">
        <v>308</v>
      </c>
      <c r="C34" s="634"/>
      <c r="D34" s="634"/>
      <c r="E34" s="634"/>
      <c r="F34" s="634"/>
      <c r="G34" s="634"/>
      <c r="H34" s="634"/>
      <c r="I34" s="634"/>
      <c r="J34" s="634"/>
      <c r="K34" s="634"/>
      <c r="L34" s="634"/>
      <c r="M34" s="634"/>
      <c r="N34" s="634"/>
      <c r="O34" s="634"/>
      <c r="P34" s="634"/>
      <c r="Q34" s="635"/>
      <c r="R34" s="636">
        <v>39380</v>
      </c>
      <c r="S34" s="637"/>
      <c r="T34" s="637"/>
      <c r="U34" s="637"/>
      <c r="V34" s="637"/>
      <c r="W34" s="637"/>
      <c r="X34" s="637"/>
      <c r="Y34" s="638"/>
      <c r="Z34" s="639">
        <v>0.3</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1760870</v>
      </c>
      <c r="CS34" s="637"/>
      <c r="CT34" s="637"/>
      <c r="CU34" s="637"/>
      <c r="CV34" s="637"/>
      <c r="CW34" s="637"/>
      <c r="CX34" s="637"/>
      <c r="CY34" s="638"/>
      <c r="CZ34" s="641">
        <v>14.2</v>
      </c>
      <c r="DA34" s="668"/>
      <c r="DB34" s="668"/>
      <c r="DC34" s="671"/>
      <c r="DD34" s="645">
        <v>1343480</v>
      </c>
      <c r="DE34" s="637"/>
      <c r="DF34" s="637"/>
      <c r="DG34" s="637"/>
      <c r="DH34" s="637"/>
      <c r="DI34" s="637"/>
      <c r="DJ34" s="637"/>
      <c r="DK34" s="638"/>
      <c r="DL34" s="645">
        <v>1145605</v>
      </c>
      <c r="DM34" s="637"/>
      <c r="DN34" s="637"/>
      <c r="DO34" s="637"/>
      <c r="DP34" s="637"/>
      <c r="DQ34" s="637"/>
      <c r="DR34" s="637"/>
      <c r="DS34" s="637"/>
      <c r="DT34" s="637"/>
      <c r="DU34" s="637"/>
      <c r="DV34" s="638"/>
      <c r="DW34" s="641">
        <v>21.4</v>
      </c>
      <c r="DX34" s="668"/>
      <c r="DY34" s="668"/>
      <c r="DZ34" s="668"/>
      <c r="EA34" s="668"/>
      <c r="EB34" s="668"/>
      <c r="EC34" s="669"/>
    </row>
    <row r="35" spans="2:133" ht="11.25" customHeight="1" x14ac:dyDescent="0.2">
      <c r="B35" s="633" t="s">
        <v>310</v>
      </c>
      <c r="C35" s="634"/>
      <c r="D35" s="634"/>
      <c r="E35" s="634"/>
      <c r="F35" s="634"/>
      <c r="G35" s="634"/>
      <c r="H35" s="634"/>
      <c r="I35" s="634"/>
      <c r="J35" s="634"/>
      <c r="K35" s="634"/>
      <c r="L35" s="634"/>
      <c r="M35" s="634"/>
      <c r="N35" s="634"/>
      <c r="O35" s="634"/>
      <c r="P35" s="634"/>
      <c r="Q35" s="635"/>
      <c r="R35" s="636">
        <v>824662</v>
      </c>
      <c r="S35" s="637"/>
      <c r="T35" s="637"/>
      <c r="U35" s="637"/>
      <c r="V35" s="637"/>
      <c r="W35" s="637"/>
      <c r="X35" s="637"/>
      <c r="Y35" s="638"/>
      <c r="Z35" s="639">
        <v>6.2</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547998</v>
      </c>
      <c r="CS35" s="666"/>
      <c r="CT35" s="666"/>
      <c r="CU35" s="666"/>
      <c r="CV35" s="666"/>
      <c r="CW35" s="666"/>
      <c r="CX35" s="666"/>
      <c r="CY35" s="667"/>
      <c r="CZ35" s="641">
        <v>4.4000000000000004</v>
      </c>
      <c r="DA35" s="668"/>
      <c r="DB35" s="668"/>
      <c r="DC35" s="671"/>
      <c r="DD35" s="645">
        <v>332209</v>
      </c>
      <c r="DE35" s="666"/>
      <c r="DF35" s="666"/>
      <c r="DG35" s="666"/>
      <c r="DH35" s="666"/>
      <c r="DI35" s="666"/>
      <c r="DJ35" s="666"/>
      <c r="DK35" s="667"/>
      <c r="DL35" s="645">
        <v>142094</v>
      </c>
      <c r="DM35" s="666"/>
      <c r="DN35" s="666"/>
      <c r="DO35" s="666"/>
      <c r="DP35" s="666"/>
      <c r="DQ35" s="666"/>
      <c r="DR35" s="666"/>
      <c r="DS35" s="666"/>
      <c r="DT35" s="666"/>
      <c r="DU35" s="666"/>
      <c r="DV35" s="667"/>
      <c r="DW35" s="641">
        <v>2.6</v>
      </c>
      <c r="DX35" s="668"/>
      <c r="DY35" s="668"/>
      <c r="DZ35" s="668"/>
      <c r="EA35" s="668"/>
      <c r="EB35" s="668"/>
      <c r="EC35" s="669"/>
    </row>
    <row r="36" spans="2:133" ht="11.25" customHeight="1" x14ac:dyDescent="0.2">
      <c r="B36" s="633" t="s">
        <v>314</v>
      </c>
      <c r="C36" s="634"/>
      <c r="D36" s="634"/>
      <c r="E36" s="634"/>
      <c r="F36" s="634"/>
      <c r="G36" s="634"/>
      <c r="H36" s="634"/>
      <c r="I36" s="634"/>
      <c r="J36" s="634"/>
      <c r="K36" s="634"/>
      <c r="L36" s="634"/>
      <c r="M36" s="634"/>
      <c r="N36" s="634"/>
      <c r="O36" s="634"/>
      <c r="P36" s="634"/>
      <c r="Q36" s="635"/>
      <c r="R36" s="636">
        <v>543742</v>
      </c>
      <c r="S36" s="637"/>
      <c r="T36" s="637"/>
      <c r="U36" s="637"/>
      <c r="V36" s="637"/>
      <c r="W36" s="637"/>
      <c r="X36" s="637"/>
      <c r="Y36" s="638"/>
      <c r="Z36" s="639">
        <v>4.0999999999999996</v>
      </c>
      <c r="AA36" s="639"/>
      <c r="AB36" s="639"/>
      <c r="AC36" s="639"/>
      <c r="AD36" s="640" t="s">
        <v>122</v>
      </c>
      <c r="AE36" s="640"/>
      <c r="AF36" s="640"/>
      <c r="AG36" s="640"/>
      <c r="AH36" s="640"/>
      <c r="AI36" s="640"/>
      <c r="AJ36" s="640"/>
      <c r="AK36" s="640"/>
      <c r="AL36" s="641" t="s">
        <v>122</v>
      </c>
      <c r="AM36" s="642"/>
      <c r="AN36" s="642"/>
      <c r="AO36" s="643"/>
      <c r="AP36" s="204"/>
      <c r="AQ36" s="698" t="s">
        <v>315</v>
      </c>
      <c r="AR36" s="699"/>
      <c r="AS36" s="699"/>
      <c r="AT36" s="699"/>
      <c r="AU36" s="699"/>
      <c r="AV36" s="699"/>
      <c r="AW36" s="699"/>
      <c r="AX36" s="699"/>
      <c r="AY36" s="700"/>
      <c r="AZ36" s="625">
        <v>1117363</v>
      </c>
      <c r="BA36" s="626"/>
      <c r="BB36" s="626"/>
      <c r="BC36" s="626"/>
      <c r="BD36" s="626"/>
      <c r="BE36" s="626"/>
      <c r="BF36" s="701"/>
      <c r="BG36" s="622" t="s">
        <v>316</v>
      </c>
      <c r="BH36" s="623"/>
      <c r="BI36" s="623"/>
      <c r="BJ36" s="623"/>
      <c r="BK36" s="623"/>
      <c r="BL36" s="623"/>
      <c r="BM36" s="623"/>
      <c r="BN36" s="623"/>
      <c r="BO36" s="623"/>
      <c r="BP36" s="623"/>
      <c r="BQ36" s="623"/>
      <c r="BR36" s="623"/>
      <c r="BS36" s="623"/>
      <c r="BT36" s="623"/>
      <c r="BU36" s="624"/>
      <c r="BV36" s="625">
        <v>4322</v>
      </c>
      <c r="BW36" s="626"/>
      <c r="BX36" s="626"/>
      <c r="BY36" s="626"/>
      <c r="BZ36" s="626"/>
      <c r="CA36" s="626"/>
      <c r="CB36" s="701"/>
      <c r="CD36" s="633" t="s">
        <v>317</v>
      </c>
      <c r="CE36" s="634"/>
      <c r="CF36" s="634"/>
      <c r="CG36" s="634"/>
      <c r="CH36" s="634"/>
      <c r="CI36" s="634"/>
      <c r="CJ36" s="634"/>
      <c r="CK36" s="634"/>
      <c r="CL36" s="634"/>
      <c r="CM36" s="634"/>
      <c r="CN36" s="634"/>
      <c r="CO36" s="634"/>
      <c r="CP36" s="634"/>
      <c r="CQ36" s="635"/>
      <c r="CR36" s="636">
        <v>1614200</v>
      </c>
      <c r="CS36" s="637"/>
      <c r="CT36" s="637"/>
      <c r="CU36" s="637"/>
      <c r="CV36" s="637"/>
      <c r="CW36" s="637"/>
      <c r="CX36" s="637"/>
      <c r="CY36" s="638"/>
      <c r="CZ36" s="641">
        <v>13</v>
      </c>
      <c r="DA36" s="668"/>
      <c r="DB36" s="668"/>
      <c r="DC36" s="671"/>
      <c r="DD36" s="645">
        <v>1393588</v>
      </c>
      <c r="DE36" s="637"/>
      <c r="DF36" s="637"/>
      <c r="DG36" s="637"/>
      <c r="DH36" s="637"/>
      <c r="DI36" s="637"/>
      <c r="DJ36" s="637"/>
      <c r="DK36" s="638"/>
      <c r="DL36" s="645">
        <v>828850</v>
      </c>
      <c r="DM36" s="637"/>
      <c r="DN36" s="637"/>
      <c r="DO36" s="637"/>
      <c r="DP36" s="637"/>
      <c r="DQ36" s="637"/>
      <c r="DR36" s="637"/>
      <c r="DS36" s="637"/>
      <c r="DT36" s="637"/>
      <c r="DU36" s="637"/>
      <c r="DV36" s="638"/>
      <c r="DW36" s="641">
        <v>15.4</v>
      </c>
      <c r="DX36" s="668"/>
      <c r="DY36" s="668"/>
      <c r="DZ36" s="668"/>
      <c r="EA36" s="668"/>
      <c r="EB36" s="668"/>
      <c r="EC36" s="669"/>
    </row>
    <row r="37" spans="2:133" ht="11.25" customHeight="1" x14ac:dyDescent="0.2">
      <c r="B37" s="633" t="s">
        <v>318</v>
      </c>
      <c r="C37" s="634"/>
      <c r="D37" s="634"/>
      <c r="E37" s="634"/>
      <c r="F37" s="634"/>
      <c r="G37" s="634"/>
      <c r="H37" s="634"/>
      <c r="I37" s="634"/>
      <c r="J37" s="634"/>
      <c r="K37" s="634"/>
      <c r="L37" s="634"/>
      <c r="M37" s="634"/>
      <c r="N37" s="634"/>
      <c r="O37" s="634"/>
      <c r="P37" s="634"/>
      <c r="Q37" s="635"/>
      <c r="R37" s="636">
        <v>322333</v>
      </c>
      <c r="S37" s="637"/>
      <c r="T37" s="637"/>
      <c r="U37" s="637"/>
      <c r="V37" s="637"/>
      <c r="W37" s="637"/>
      <c r="X37" s="637"/>
      <c r="Y37" s="638"/>
      <c r="Z37" s="639">
        <v>2.4</v>
      </c>
      <c r="AA37" s="639"/>
      <c r="AB37" s="639"/>
      <c r="AC37" s="639"/>
      <c r="AD37" s="640" t="s">
        <v>122</v>
      </c>
      <c r="AE37" s="640"/>
      <c r="AF37" s="640"/>
      <c r="AG37" s="640"/>
      <c r="AH37" s="640"/>
      <c r="AI37" s="640"/>
      <c r="AJ37" s="640"/>
      <c r="AK37" s="640"/>
      <c r="AL37" s="641" t="s">
        <v>122</v>
      </c>
      <c r="AM37" s="642"/>
      <c r="AN37" s="642"/>
      <c r="AO37" s="643"/>
      <c r="AQ37" s="702" t="s">
        <v>319</v>
      </c>
      <c r="AR37" s="703"/>
      <c r="AS37" s="703"/>
      <c r="AT37" s="703"/>
      <c r="AU37" s="703"/>
      <c r="AV37" s="703"/>
      <c r="AW37" s="703"/>
      <c r="AX37" s="703"/>
      <c r="AY37" s="704"/>
      <c r="AZ37" s="636">
        <v>269449</v>
      </c>
      <c r="BA37" s="637"/>
      <c r="BB37" s="637"/>
      <c r="BC37" s="637"/>
      <c r="BD37" s="666"/>
      <c r="BE37" s="666"/>
      <c r="BF37" s="682"/>
      <c r="BG37" s="633" t="s">
        <v>320</v>
      </c>
      <c r="BH37" s="634"/>
      <c r="BI37" s="634"/>
      <c r="BJ37" s="634"/>
      <c r="BK37" s="634"/>
      <c r="BL37" s="634"/>
      <c r="BM37" s="634"/>
      <c r="BN37" s="634"/>
      <c r="BO37" s="634"/>
      <c r="BP37" s="634"/>
      <c r="BQ37" s="634"/>
      <c r="BR37" s="634"/>
      <c r="BS37" s="634"/>
      <c r="BT37" s="634"/>
      <c r="BU37" s="635"/>
      <c r="BV37" s="636">
        <v>-704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662988</v>
      </c>
      <c r="CS37" s="666"/>
      <c r="CT37" s="666"/>
      <c r="CU37" s="666"/>
      <c r="CV37" s="666"/>
      <c r="CW37" s="666"/>
      <c r="CX37" s="666"/>
      <c r="CY37" s="667"/>
      <c r="CZ37" s="641">
        <v>5.4</v>
      </c>
      <c r="DA37" s="668"/>
      <c r="DB37" s="668"/>
      <c r="DC37" s="671"/>
      <c r="DD37" s="645">
        <v>632735</v>
      </c>
      <c r="DE37" s="666"/>
      <c r="DF37" s="666"/>
      <c r="DG37" s="666"/>
      <c r="DH37" s="666"/>
      <c r="DI37" s="666"/>
      <c r="DJ37" s="666"/>
      <c r="DK37" s="667"/>
      <c r="DL37" s="645">
        <v>629720</v>
      </c>
      <c r="DM37" s="666"/>
      <c r="DN37" s="666"/>
      <c r="DO37" s="666"/>
      <c r="DP37" s="666"/>
      <c r="DQ37" s="666"/>
      <c r="DR37" s="666"/>
      <c r="DS37" s="666"/>
      <c r="DT37" s="666"/>
      <c r="DU37" s="666"/>
      <c r="DV37" s="667"/>
      <c r="DW37" s="641">
        <v>11.7</v>
      </c>
      <c r="DX37" s="668"/>
      <c r="DY37" s="668"/>
      <c r="DZ37" s="668"/>
      <c r="EA37" s="668"/>
      <c r="EB37" s="668"/>
      <c r="EC37" s="669"/>
    </row>
    <row r="38" spans="2:133" ht="11.25" customHeight="1" x14ac:dyDescent="0.2">
      <c r="B38" s="633" t="s">
        <v>322</v>
      </c>
      <c r="C38" s="634"/>
      <c r="D38" s="634"/>
      <c r="E38" s="634"/>
      <c r="F38" s="634"/>
      <c r="G38" s="634"/>
      <c r="H38" s="634"/>
      <c r="I38" s="634"/>
      <c r="J38" s="634"/>
      <c r="K38" s="634"/>
      <c r="L38" s="634"/>
      <c r="M38" s="634"/>
      <c r="N38" s="634"/>
      <c r="O38" s="634"/>
      <c r="P38" s="634"/>
      <c r="Q38" s="635"/>
      <c r="R38" s="636">
        <v>977300</v>
      </c>
      <c r="S38" s="637"/>
      <c r="T38" s="637"/>
      <c r="U38" s="637"/>
      <c r="V38" s="637"/>
      <c r="W38" s="637"/>
      <c r="X38" s="637"/>
      <c r="Y38" s="638"/>
      <c r="Z38" s="639">
        <v>7.3</v>
      </c>
      <c r="AA38" s="639"/>
      <c r="AB38" s="639"/>
      <c r="AC38" s="639"/>
      <c r="AD38" s="640" t="s">
        <v>122</v>
      </c>
      <c r="AE38" s="640"/>
      <c r="AF38" s="640"/>
      <c r="AG38" s="640"/>
      <c r="AH38" s="640"/>
      <c r="AI38" s="640"/>
      <c r="AJ38" s="640"/>
      <c r="AK38" s="640"/>
      <c r="AL38" s="641" t="s">
        <v>122</v>
      </c>
      <c r="AM38" s="642"/>
      <c r="AN38" s="642"/>
      <c r="AO38" s="643"/>
      <c r="AQ38" s="702" t="s">
        <v>323</v>
      </c>
      <c r="AR38" s="703"/>
      <c r="AS38" s="703"/>
      <c r="AT38" s="703"/>
      <c r="AU38" s="703"/>
      <c r="AV38" s="703"/>
      <c r="AW38" s="703"/>
      <c r="AX38" s="703"/>
      <c r="AY38" s="704"/>
      <c r="AZ38" s="636">
        <v>218139</v>
      </c>
      <c r="BA38" s="637"/>
      <c r="BB38" s="637"/>
      <c r="BC38" s="637"/>
      <c r="BD38" s="666"/>
      <c r="BE38" s="666"/>
      <c r="BF38" s="682"/>
      <c r="BG38" s="633" t="s">
        <v>324</v>
      </c>
      <c r="BH38" s="634"/>
      <c r="BI38" s="634"/>
      <c r="BJ38" s="634"/>
      <c r="BK38" s="634"/>
      <c r="BL38" s="634"/>
      <c r="BM38" s="634"/>
      <c r="BN38" s="634"/>
      <c r="BO38" s="634"/>
      <c r="BP38" s="634"/>
      <c r="BQ38" s="634"/>
      <c r="BR38" s="634"/>
      <c r="BS38" s="634"/>
      <c r="BT38" s="634"/>
      <c r="BU38" s="635"/>
      <c r="BV38" s="636">
        <v>1197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629193</v>
      </c>
      <c r="CS38" s="637"/>
      <c r="CT38" s="637"/>
      <c r="CU38" s="637"/>
      <c r="CV38" s="637"/>
      <c r="CW38" s="637"/>
      <c r="CX38" s="637"/>
      <c r="CY38" s="638"/>
      <c r="CZ38" s="641">
        <v>5.0999999999999996</v>
      </c>
      <c r="DA38" s="668"/>
      <c r="DB38" s="668"/>
      <c r="DC38" s="671"/>
      <c r="DD38" s="645">
        <v>570214</v>
      </c>
      <c r="DE38" s="637"/>
      <c r="DF38" s="637"/>
      <c r="DG38" s="637"/>
      <c r="DH38" s="637"/>
      <c r="DI38" s="637"/>
      <c r="DJ38" s="637"/>
      <c r="DK38" s="638"/>
      <c r="DL38" s="645">
        <v>457812</v>
      </c>
      <c r="DM38" s="637"/>
      <c r="DN38" s="637"/>
      <c r="DO38" s="637"/>
      <c r="DP38" s="637"/>
      <c r="DQ38" s="637"/>
      <c r="DR38" s="637"/>
      <c r="DS38" s="637"/>
      <c r="DT38" s="637"/>
      <c r="DU38" s="637"/>
      <c r="DV38" s="638"/>
      <c r="DW38" s="641">
        <v>8.5</v>
      </c>
      <c r="DX38" s="668"/>
      <c r="DY38" s="668"/>
      <c r="DZ38" s="668"/>
      <c r="EA38" s="668"/>
      <c r="EB38" s="668"/>
      <c r="EC38" s="669"/>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702" t="s">
        <v>327</v>
      </c>
      <c r="AR39" s="703"/>
      <c r="AS39" s="703"/>
      <c r="AT39" s="703"/>
      <c r="AU39" s="703"/>
      <c r="AV39" s="703"/>
      <c r="AW39" s="703"/>
      <c r="AX39" s="703"/>
      <c r="AY39" s="704"/>
      <c r="AZ39" s="636">
        <v>68738</v>
      </c>
      <c r="BA39" s="637"/>
      <c r="BB39" s="637"/>
      <c r="BC39" s="637"/>
      <c r="BD39" s="666"/>
      <c r="BE39" s="666"/>
      <c r="BF39" s="682"/>
      <c r="BG39" s="633" t="s">
        <v>328</v>
      </c>
      <c r="BH39" s="634"/>
      <c r="BI39" s="634"/>
      <c r="BJ39" s="634"/>
      <c r="BK39" s="634"/>
      <c r="BL39" s="634"/>
      <c r="BM39" s="634"/>
      <c r="BN39" s="634"/>
      <c r="BO39" s="634"/>
      <c r="BP39" s="634"/>
      <c r="BQ39" s="634"/>
      <c r="BR39" s="634"/>
      <c r="BS39" s="634"/>
      <c r="BT39" s="634"/>
      <c r="BU39" s="635"/>
      <c r="BV39" s="636">
        <v>1779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79919</v>
      </c>
      <c r="CS39" s="666"/>
      <c r="CT39" s="666"/>
      <c r="CU39" s="666"/>
      <c r="CV39" s="666"/>
      <c r="CW39" s="666"/>
      <c r="CX39" s="666"/>
      <c r="CY39" s="667"/>
      <c r="CZ39" s="641">
        <v>0.6</v>
      </c>
      <c r="DA39" s="668"/>
      <c r="DB39" s="668"/>
      <c r="DC39" s="671"/>
      <c r="DD39" s="645">
        <v>21426</v>
      </c>
      <c r="DE39" s="666"/>
      <c r="DF39" s="666"/>
      <c r="DG39" s="666"/>
      <c r="DH39" s="666"/>
      <c r="DI39" s="666"/>
      <c r="DJ39" s="666"/>
      <c r="DK39" s="667"/>
      <c r="DL39" s="645" t="s">
        <v>122</v>
      </c>
      <c r="DM39" s="666"/>
      <c r="DN39" s="666"/>
      <c r="DO39" s="666"/>
      <c r="DP39" s="666"/>
      <c r="DQ39" s="666"/>
      <c r="DR39" s="666"/>
      <c r="DS39" s="666"/>
      <c r="DT39" s="666"/>
      <c r="DU39" s="666"/>
      <c r="DV39" s="667"/>
      <c r="DW39" s="641" t="s">
        <v>122</v>
      </c>
      <c r="DX39" s="668"/>
      <c r="DY39" s="668"/>
      <c r="DZ39" s="668"/>
      <c r="EA39" s="668"/>
      <c r="EB39" s="668"/>
      <c r="EC39" s="669"/>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702" t="s">
        <v>331</v>
      </c>
      <c r="AR40" s="703"/>
      <c r="AS40" s="703"/>
      <c r="AT40" s="703"/>
      <c r="AU40" s="703"/>
      <c r="AV40" s="703"/>
      <c r="AW40" s="703"/>
      <c r="AX40" s="703"/>
      <c r="AY40" s="704"/>
      <c r="AZ40" s="636">
        <v>582</v>
      </c>
      <c r="BA40" s="637"/>
      <c r="BB40" s="637"/>
      <c r="BC40" s="637"/>
      <c r="BD40" s="666"/>
      <c r="BE40" s="666"/>
      <c r="BF40" s="682"/>
      <c r="BG40" s="686" t="s">
        <v>332</v>
      </c>
      <c r="BH40" s="687"/>
      <c r="BI40" s="687"/>
      <c r="BJ40" s="687"/>
      <c r="BK40" s="687"/>
      <c r="BL40" s="205"/>
      <c r="BM40" s="634" t="s">
        <v>333</v>
      </c>
      <c r="BN40" s="634"/>
      <c r="BO40" s="634"/>
      <c r="BP40" s="634"/>
      <c r="BQ40" s="634"/>
      <c r="BR40" s="634"/>
      <c r="BS40" s="634"/>
      <c r="BT40" s="634"/>
      <c r="BU40" s="635"/>
      <c r="BV40" s="636">
        <v>106</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119776</v>
      </c>
      <c r="CS40" s="637"/>
      <c r="CT40" s="637"/>
      <c r="CU40" s="637"/>
      <c r="CV40" s="637"/>
      <c r="CW40" s="637"/>
      <c r="CX40" s="637"/>
      <c r="CY40" s="638"/>
      <c r="CZ40" s="641">
        <v>1</v>
      </c>
      <c r="DA40" s="668"/>
      <c r="DB40" s="668"/>
      <c r="DC40" s="671"/>
      <c r="DD40" s="645">
        <v>50624</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8"/>
      <c r="DY40" s="668"/>
      <c r="DZ40" s="668"/>
      <c r="EA40" s="668"/>
      <c r="EB40" s="668"/>
      <c r="EC40" s="669"/>
    </row>
    <row r="41" spans="2:133" ht="11.25" customHeight="1" x14ac:dyDescent="0.2">
      <c r="B41" s="657" t="s">
        <v>335</v>
      </c>
      <c r="C41" s="658"/>
      <c r="D41" s="658"/>
      <c r="E41" s="658"/>
      <c r="F41" s="658"/>
      <c r="G41" s="658"/>
      <c r="H41" s="658"/>
      <c r="I41" s="658"/>
      <c r="J41" s="658"/>
      <c r="K41" s="658"/>
      <c r="L41" s="658"/>
      <c r="M41" s="658"/>
      <c r="N41" s="658"/>
      <c r="O41" s="658"/>
      <c r="P41" s="658"/>
      <c r="Q41" s="659"/>
      <c r="R41" s="711">
        <v>13313826</v>
      </c>
      <c r="S41" s="712"/>
      <c r="T41" s="712"/>
      <c r="U41" s="712"/>
      <c r="V41" s="712"/>
      <c r="W41" s="712"/>
      <c r="X41" s="712"/>
      <c r="Y41" s="713"/>
      <c r="Z41" s="714">
        <v>100</v>
      </c>
      <c r="AA41" s="714"/>
      <c r="AB41" s="714"/>
      <c r="AC41" s="714"/>
      <c r="AD41" s="715">
        <v>5365449</v>
      </c>
      <c r="AE41" s="715"/>
      <c r="AF41" s="715"/>
      <c r="AG41" s="715"/>
      <c r="AH41" s="715"/>
      <c r="AI41" s="715"/>
      <c r="AJ41" s="715"/>
      <c r="AK41" s="715"/>
      <c r="AL41" s="716">
        <v>100</v>
      </c>
      <c r="AM41" s="696"/>
      <c r="AN41" s="696"/>
      <c r="AO41" s="717"/>
      <c r="AQ41" s="702" t="s">
        <v>336</v>
      </c>
      <c r="AR41" s="703"/>
      <c r="AS41" s="703"/>
      <c r="AT41" s="703"/>
      <c r="AU41" s="703"/>
      <c r="AV41" s="703"/>
      <c r="AW41" s="703"/>
      <c r="AX41" s="703"/>
      <c r="AY41" s="704"/>
      <c r="AZ41" s="636">
        <v>170202</v>
      </c>
      <c r="BA41" s="637"/>
      <c r="BB41" s="637"/>
      <c r="BC41" s="637"/>
      <c r="BD41" s="666"/>
      <c r="BE41" s="666"/>
      <c r="BF41" s="682"/>
      <c r="BG41" s="686"/>
      <c r="BH41" s="687"/>
      <c r="BI41" s="687"/>
      <c r="BJ41" s="687"/>
      <c r="BK41" s="687"/>
      <c r="BL41" s="205"/>
      <c r="BM41" s="634" t="s">
        <v>337</v>
      </c>
      <c r="BN41" s="634"/>
      <c r="BO41" s="634"/>
      <c r="BP41" s="634"/>
      <c r="BQ41" s="634"/>
      <c r="BR41" s="634"/>
      <c r="BS41" s="634"/>
      <c r="BT41" s="634"/>
      <c r="BU41" s="635"/>
      <c r="BV41" s="636">
        <v>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6"/>
      <c r="CT41" s="666"/>
      <c r="CU41" s="666"/>
      <c r="CV41" s="666"/>
      <c r="CW41" s="666"/>
      <c r="CX41" s="666"/>
      <c r="CY41" s="667"/>
      <c r="CZ41" s="641" t="s">
        <v>122</v>
      </c>
      <c r="DA41" s="668"/>
      <c r="DB41" s="668"/>
      <c r="DC41" s="671"/>
      <c r="DD41" s="645" t="s">
        <v>122</v>
      </c>
      <c r="DE41" s="666"/>
      <c r="DF41" s="666"/>
      <c r="DG41" s="666"/>
      <c r="DH41" s="666"/>
      <c r="DI41" s="666"/>
      <c r="DJ41" s="666"/>
      <c r="DK41" s="667"/>
      <c r="DL41" s="705"/>
      <c r="DM41" s="706"/>
      <c r="DN41" s="706"/>
      <c r="DO41" s="706"/>
      <c r="DP41" s="706"/>
      <c r="DQ41" s="706"/>
      <c r="DR41" s="706"/>
      <c r="DS41" s="706"/>
      <c r="DT41" s="706"/>
      <c r="DU41" s="706"/>
      <c r="DV41" s="707"/>
      <c r="DW41" s="708"/>
      <c r="DX41" s="709"/>
      <c r="DY41" s="709"/>
      <c r="DZ41" s="709"/>
      <c r="EA41" s="709"/>
      <c r="EB41" s="709"/>
      <c r="EC41" s="710"/>
    </row>
    <row r="42" spans="2:133" ht="11.25" customHeight="1" x14ac:dyDescent="0.2">
      <c r="AQ42" s="718" t="s">
        <v>339</v>
      </c>
      <c r="AR42" s="719"/>
      <c r="AS42" s="719"/>
      <c r="AT42" s="719"/>
      <c r="AU42" s="719"/>
      <c r="AV42" s="719"/>
      <c r="AW42" s="719"/>
      <c r="AX42" s="719"/>
      <c r="AY42" s="720"/>
      <c r="AZ42" s="711">
        <v>390253</v>
      </c>
      <c r="BA42" s="712"/>
      <c r="BB42" s="712"/>
      <c r="BC42" s="712"/>
      <c r="BD42" s="695"/>
      <c r="BE42" s="695"/>
      <c r="BF42" s="697"/>
      <c r="BG42" s="688"/>
      <c r="BH42" s="689"/>
      <c r="BI42" s="689"/>
      <c r="BJ42" s="689"/>
      <c r="BK42" s="689"/>
      <c r="BL42" s="206"/>
      <c r="BM42" s="658" t="s">
        <v>340</v>
      </c>
      <c r="BN42" s="658"/>
      <c r="BO42" s="658"/>
      <c r="BP42" s="658"/>
      <c r="BQ42" s="658"/>
      <c r="BR42" s="658"/>
      <c r="BS42" s="658"/>
      <c r="BT42" s="658"/>
      <c r="BU42" s="659"/>
      <c r="BV42" s="711">
        <v>432</v>
      </c>
      <c r="BW42" s="712"/>
      <c r="BX42" s="712"/>
      <c r="BY42" s="712"/>
      <c r="BZ42" s="712"/>
      <c r="CA42" s="712"/>
      <c r="CB42" s="721"/>
      <c r="CD42" s="633" t="s">
        <v>341</v>
      </c>
      <c r="CE42" s="634"/>
      <c r="CF42" s="634"/>
      <c r="CG42" s="634"/>
      <c r="CH42" s="634"/>
      <c r="CI42" s="634"/>
      <c r="CJ42" s="634"/>
      <c r="CK42" s="634"/>
      <c r="CL42" s="634"/>
      <c r="CM42" s="634"/>
      <c r="CN42" s="634"/>
      <c r="CO42" s="634"/>
      <c r="CP42" s="634"/>
      <c r="CQ42" s="635"/>
      <c r="CR42" s="636">
        <v>4511507</v>
      </c>
      <c r="CS42" s="666"/>
      <c r="CT42" s="666"/>
      <c r="CU42" s="666"/>
      <c r="CV42" s="666"/>
      <c r="CW42" s="666"/>
      <c r="CX42" s="666"/>
      <c r="CY42" s="667"/>
      <c r="CZ42" s="641">
        <v>36.4</v>
      </c>
      <c r="DA42" s="668"/>
      <c r="DB42" s="668"/>
      <c r="DC42" s="671"/>
      <c r="DD42" s="645">
        <v>826537</v>
      </c>
      <c r="DE42" s="666"/>
      <c r="DF42" s="666"/>
      <c r="DG42" s="666"/>
      <c r="DH42" s="666"/>
      <c r="DI42" s="666"/>
      <c r="DJ42" s="666"/>
      <c r="DK42" s="667"/>
      <c r="DL42" s="705"/>
      <c r="DM42" s="706"/>
      <c r="DN42" s="706"/>
      <c r="DO42" s="706"/>
      <c r="DP42" s="706"/>
      <c r="DQ42" s="706"/>
      <c r="DR42" s="706"/>
      <c r="DS42" s="706"/>
      <c r="DT42" s="706"/>
      <c r="DU42" s="706"/>
      <c r="DV42" s="707"/>
      <c r="DW42" s="708"/>
      <c r="DX42" s="709"/>
      <c r="DY42" s="709"/>
      <c r="DZ42" s="709"/>
      <c r="EA42" s="709"/>
      <c r="EB42" s="709"/>
      <c r="EC42" s="710"/>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15642</v>
      </c>
      <c r="CS43" s="666"/>
      <c r="CT43" s="666"/>
      <c r="CU43" s="666"/>
      <c r="CV43" s="666"/>
      <c r="CW43" s="666"/>
      <c r="CX43" s="666"/>
      <c r="CY43" s="667"/>
      <c r="CZ43" s="641">
        <v>0.1</v>
      </c>
      <c r="DA43" s="668"/>
      <c r="DB43" s="668"/>
      <c r="DC43" s="671"/>
      <c r="DD43" s="645">
        <v>15642</v>
      </c>
      <c r="DE43" s="666"/>
      <c r="DF43" s="666"/>
      <c r="DG43" s="666"/>
      <c r="DH43" s="666"/>
      <c r="DI43" s="666"/>
      <c r="DJ43" s="666"/>
      <c r="DK43" s="667"/>
      <c r="DL43" s="705"/>
      <c r="DM43" s="706"/>
      <c r="DN43" s="706"/>
      <c r="DO43" s="706"/>
      <c r="DP43" s="706"/>
      <c r="DQ43" s="706"/>
      <c r="DR43" s="706"/>
      <c r="DS43" s="706"/>
      <c r="DT43" s="706"/>
      <c r="DU43" s="706"/>
      <c r="DV43" s="707"/>
      <c r="DW43" s="708"/>
      <c r="DX43" s="709"/>
      <c r="DY43" s="709"/>
      <c r="DZ43" s="709"/>
      <c r="EA43" s="709"/>
      <c r="EB43" s="709"/>
      <c r="EC43" s="710"/>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292</v>
      </c>
      <c r="CE44" s="675"/>
      <c r="CF44" s="633" t="s">
        <v>345</v>
      </c>
      <c r="CG44" s="634"/>
      <c r="CH44" s="634"/>
      <c r="CI44" s="634"/>
      <c r="CJ44" s="634"/>
      <c r="CK44" s="634"/>
      <c r="CL44" s="634"/>
      <c r="CM44" s="634"/>
      <c r="CN44" s="634"/>
      <c r="CO44" s="634"/>
      <c r="CP44" s="634"/>
      <c r="CQ44" s="635"/>
      <c r="CR44" s="636">
        <v>3727331</v>
      </c>
      <c r="CS44" s="637"/>
      <c r="CT44" s="637"/>
      <c r="CU44" s="637"/>
      <c r="CV44" s="637"/>
      <c r="CW44" s="637"/>
      <c r="CX44" s="637"/>
      <c r="CY44" s="638"/>
      <c r="CZ44" s="641">
        <v>30.1</v>
      </c>
      <c r="DA44" s="642"/>
      <c r="DB44" s="642"/>
      <c r="DC44" s="648"/>
      <c r="DD44" s="645">
        <v>741401</v>
      </c>
      <c r="DE44" s="637"/>
      <c r="DF44" s="637"/>
      <c r="DG44" s="637"/>
      <c r="DH44" s="637"/>
      <c r="DI44" s="637"/>
      <c r="DJ44" s="637"/>
      <c r="DK44" s="638"/>
      <c r="DL44" s="705"/>
      <c r="DM44" s="706"/>
      <c r="DN44" s="706"/>
      <c r="DO44" s="706"/>
      <c r="DP44" s="706"/>
      <c r="DQ44" s="706"/>
      <c r="DR44" s="706"/>
      <c r="DS44" s="706"/>
      <c r="DT44" s="706"/>
      <c r="DU44" s="706"/>
      <c r="DV44" s="707"/>
      <c r="DW44" s="708"/>
      <c r="DX44" s="709"/>
      <c r="DY44" s="709"/>
      <c r="DZ44" s="709"/>
      <c r="EA44" s="709"/>
      <c r="EB44" s="709"/>
      <c r="EC44" s="710"/>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347</v>
      </c>
      <c r="CG45" s="634"/>
      <c r="CH45" s="634"/>
      <c r="CI45" s="634"/>
      <c r="CJ45" s="634"/>
      <c r="CK45" s="634"/>
      <c r="CL45" s="634"/>
      <c r="CM45" s="634"/>
      <c r="CN45" s="634"/>
      <c r="CO45" s="634"/>
      <c r="CP45" s="634"/>
      <c r="CQ45" s="635"/>
      <c r="CR45" s="636">
        <v>2380985</v>
      </c>
      <c r="CS45" s="666"/>
      <c r="CT45" s="666"/>
      <c r="CU45" s="666"/>
      <c r="CV45" s="666"/>
      <c r="CW45" s="666"/>
      <c r="CX45" s="666"/>
      <c r="CY45" s="667"/>
      <c r="CZ45" s="641">
        <v>19.2</v>
      </c>
      <c r="DA45" s="668"/>
      <c r="DB45" s="668"/>
      <c r="DC45" s="671"/>
      <c r="DD45" s="645">
        <v>53858</v>
      </c>
      <c r="DE45" s="666"/>
      <c r="DF45" s="666"/>
      <c r="DG45" s="666"/>
      <c r="DH45" s="666"/>
      <c r="DI45" s="666"/>
      <c r="DJ45" s="666"/>
      <c r="DK45" s="667"/>
      <c r="DL45" s="705"/>
      <c r="DM45" s="706"/>
      <c r="DN45" s="706"/>
      <c r="DO45" s="706"/>
      <c r="DP45" s="706"/>
      <c r="DQ45" s="706"/>
      <c r="DR45" s="706"/>
      <c r="DS45" s="706"/>
      <c r="DT45" s="706"/>
      <c r="DU45" s="706"/>
      <c r="DV45" s="707"/>
      <c r="DW45" s="708"/>
      <c r="DX45" s="709"/>
      <c r="DY45" s="709"/>
      <c r="DZ45" s="709"/>
      <c r="EA45" s="709"/>
      <c r="EB45" s="709"/>
      <c r="EC45" s="710"/>
    </row>
    <row r="46" spans="2:133" ht="11.25" customHeight="1" x14ac:dyDescent="0.2">
      <c r="B46" s="207"/>
      <c r="CD46" s="676"/>
      <c r="CE46" s="677"/>
      <c r="CF46" s="633" t="s">
        <v>348</v>
      </c>
      <c r="CG46" s="634"/>
      <c r="CH46" s="634"/>
      <c r="CI46" s="634"/>
      <c r="CJ46" s="634"/>
      <c r="CK46" s="634"/>
      <c r="CL46" s="634"/>
      <c r="CM46" s="634"/>
      <c r="CN46" s="634"/>
      <c r="CO46" s="634"/>
      <c r="CP46" s="634"/>
      <c r="CQ46" s="635"/>
      <c r="CR46" s="636">
        <v>1314849</v>
      </c>
      <c r="CS46" s="637"/>
      <c r="CT46" s="637"/>
      <c r="CU46" s="637"/>
      <c r="CV46" s="637"/>
      <c r="CW46" s="637"/>
      <c r="CX46" s="637"/>
      <c r="CY46" s="638"/>
      <c r="CZ46" s="641">
        <v>10.6</v>
      </c>
      <c r="DA46" s="642"/>
      <c r="DB46" s="642"/>
      <c r="DC46" s="648"/>
      <c r="DD46" s="645">
        <v>686036</v>
      </c>
      <c r="DE46" s="637"/>
      <c r="DF46" s="637"/>
      <c r="DG46" s="637"/>
      <c r="DH46" s="637"/>
      <c r="DI46" s="637"/>
      <c r="DJ46" s="637"/>
      <c r="DK46" s="638"/>
      <c r="DL46" s="705"/>
      <c r="DM46" s="706"/>
      <c r="DN46" s="706"/>
      <c r="DO46" s="706"/>
      <c r="DP46" s="706"/>
      <c r="DQ46" s="706"/>
      <c r="DR46" s="706"/>
      <c r="DS46" s="706"/>
      <c r="DT46" s="706"/>
      <c r="DU46" s="706"/>
      <c r="DV46" s="707"/>
      <c r="DW46" s="708"/>
      <c r="DX46" s="709"/>
      <c r="DY46" s="709"/>
      <c r="DZ46" s="709"/>
      <c r="EA46" s="709"/>
      <c r="EB46" s="709"/>
      <c r="EC46" s="710"/>
    </row>
    <row r="47" spans="2:133" ht="11.25" customHeight="1" x14ac:dyDescent="0.2">
      <c r="B47" s="207"/>
      <c r="CD47" s="676"/>
      <c r="CE47" s="677"/>
      <c r="CF47" s="633" t="s">
        <v>349</v>
      </c>
      <c r="CG47" s="634"/>
      <c r="CH47" s="634"/>
      <c r="CI47" s="634"/>
      <c r="CJ47" s="634"/>
      <c r="CK47" s="634"/>
      <c r="CL47" s="634"/>
      <c r="CM47" s="634"/>
      <c r="CN47" s="634"/>
      <c r="CO47" s="634"/>
      <c r="CP47" s="634"/>
      <c r="CQ47" s="635"/>
      <c r="CR47" s="636">
        <v>784176</v>
      </c>
      <c r="CS47" s="666"/>
      <c r="CT47" s="666"/>
      <c r="CU47" s="666"/>
      <c r="CV47" s="666"/>
      <c r="CW47" s="666"/>
      <c r="CX47" s="666"/>
      <c r="CY47" s="667"/>
      <c r="CZ47" s="641">
        <v>6.3</v>
      </c>
      <c r="DA47" s="668"/>
      <c r="DB47" s="668"/>
      <c r="DC47" s="671"/>
      <c r="DD47" s="645">
        <v>85136</v>
      </c>
      <c r="DE47" s="666"/>
      <c r="DF47" s="666"/>
      <c r="DG47" s="666"/>
      <c r="DH47" s="666"/>
      <c r="DI47" s="666"/>
      <c r="DJ47" s="666"/>
      <c r="DK47" s="667"/>
      <c r="DL47" s="705"/>
      <c r="DM47" s="706"/>
      <c r="DN47" s="706"/>
      <c r="DO47" s="706"/>
      <c r="DP47" s="706"/>
      <c r="DQ47" s="706"/>
      <c r="DR47" s="706"/>
      <c r="DS47" s="706"/>
      <c r="DT47" s="706"/>
      <c r="DU47" s="706"/>
      <c r="DV47" s="707"/>
      <c r="DW47" s="708"/>
      <c r="DX47" s="709"/>
      <c r="DY47" s="709"/>
      <c r="DZ47" s="709"/>
      <c r="EA47" s="709"/>
      <c r="EB47" s="709"/>
      <c r="EC47" s="710"/>
    </row>
    <row r="48" spans="2:133" ht="10.8" x14ac:dyDescent="0.2">
      <c r="B48" s="207"/>
      <c r="CD48" s="678"/>
      <c r="CE48" s="679"/>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05"/>
      <c r="DM48" s="706"/>
      <c r="DN48" s="706"/>
      <c r="DO48" s="706"/>
      <c r="DP48" s="706"/>
      <c r="DQ48" s="706"/>
      <c r="DR48" s="706"/>
      <c r="DS48" s="706"/>
      <c r="DT48" s="706"/>
      <c r="DU48" s="706"/>
      <c r="DV48" s="707"/>
      <c r="DW48" s="708"/>
      <c r="DX48" s="709"/>
      <c r="DY48" s="709"/>
      <c r="DZ48" s="709"/>
      <c r="EA48" s="709"/>
      <c r="EB48" s="709"/>
      <c r="EC48" s="710"/>
    </row>
    <row r="49" spans="2:133" ht="11.25" customHeight="1" x14ac:dyDescent="0.2">
      <c r="B49" s="207"/>
      <c r="CD49" s="657" t="s">
        <v>351</v>
      </c>
      <c r="CE49" s="658"/>
      <c r="CF49" s="658"/>
      <c r="CG49" s="658"/>
      <c r="CH49" s="658"/>
      <c r="CI49" s="658"/>
      <c r="CJ49" s="658"/>
      <c r="CK49" s="658"/>
      <c r="CL49" s="658"/>
      <c r="CM49" s="658"/>
      <c r="CN49" s="658"/>
      <c r="CO49" s="658"/>
      <c r="CP49" s="658"/>
      <c r="CQ49" s="659"/>
      <c r="CR49" s="711">
        <v>12390435</v>
      </c>
      <c r="CS49" s="695"/>
      <c r="CT49" s="695"/>
      <c r="CU49" s="695"/>
      <c r="CV49" s="695"/>
      <c r="CW49" s="695"/>
      <c r="CX49" s="695"/>
      <c r="CY49" s="724"/>
      <c r="CZ49" s="716">
        <v>100</v>
      </c>
      <c r="DA49" s="725"/>
      <c r="DB49" s="725"/>
      <c r="DC49" s="726"/>
      <c r="DD49" s="727">
        <v>6877486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UzxY1ffoTK5HfkPepOT+CVEGEDQ9Lm+kdrFiMFIm5UnvOe5DhaXubzGOI6ZxVBezSE/lX+KxMsS/H+L44N19/w==" saltValue="NBkwesr6bI6qkbR/jzeBl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13257</v>
      </c>
      <c r="R7" s="766"/>
      <c r="S7" s="766"/>
      <c r="T7" s="766"/>
      <c r="U7" s="766"/>
      <c r="V7" s="766">
        <v>12335</v>
      </c>
      <c r="W7" s="766"/>
      <c r="X7" s="766"/>
      <c r="Y7" s="766"/>
      <c r="Z7" s="766"/>
      <c r="AA7" s="766">
        <v>922</v>
      </c>
      <c r="AB7" s="766"/>
      <c r="AC7" s="766"/>
      <c r="AD7" s="766"/>
      <c r="AE7" s="767"/>
      <c r="AF7" s="768">
        <v>667</v>
      </c>
      <c r="AG7" s="769"/>
      <c r="AH7" s="769"/>
      <c r="AI7" s="769"/>
      <c r="AJ7" s="770"/>
      <c r="AK7" s="771">
        <v>824</v>
      </c>
      <c r="AL7" s="772"/>
      <c r="AM7" s="772"/>
      <c r="AN7" s="772"/>
      <c r="AO7" s="772"/>
      <c r="AP7" s="772">
        <v>6627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565</v>
      </c>
      <c r="BT7" s="760"/>
      <c r="BU7" s="760"/>
      <c r="BV7" s="760"/>
      <c r="BW7" s="760"/>
      <c r="BX7" s="760"/>
      <c r="BY7" s="760"/>
      <c r="BZ7" s="760"/>
      <c r="CA7" s="760"/>
      <c r="CB7" s="760"/>
      <c r="CC7" s="760"/>
      <c r="CD7" s="760"/>
      <c r="CE7" s="760"/>
      <c r="CF7" s="760"/>
      <c r="CG7" s="775"/>
      <c r="CH7" s="756" t="s">
        <v>489</v>
      </c>
      <c r="CI7" s="757"/>
      <c r="CJ7" s="757"/>
      <c r="CK7" s="757"/>
      <c r="CL7" s="758"/>
      <c r="CM7" s="756">
        <v>50</v>
      </c>
      <c r="CN7" s="757"/>
      <c r="CO7" s="757"/>
      <c r="CP7" s="757"/>
      <c r="CQ7" s="758"/>
      <c r="CR7" s="756">
        <v>50</v>
      </c>
      <c r="CS7" s="757"/>
      <c r="CT7" s="757"/>
      <c r="CU7" s="757"/>
      <c r="CV7" s="758"/>
      <c r="CW7" s="756" t="s">
        <v>489</v>
      </c>
      <c r="CX7" s="757"/>
      <c r="CY7" s="757"/>
      <c r="CZ7" s="757"/>
      <c r="DA7" s="758"/>
      <c r="DB7" s="756" t="s">
        <v>489</v>
      </c>
      <c r="DC7" s="757"/>
      <c r="DD7" s="757"/>
      <c r="DE7" s="757"/>
      <c r="DF7" s="758"/>
      <c r="DG7" s="756" t="s">
        <v>489</v>
      </c>
      <c r="DH7" s="757"/>
      <c r="DI7" s="757"/>
      <c r="DJ7" s="757"/>
      <c r="DK7" s="758"/>
      <c r="DL7" s="756" t="s">
        <v>489</v>
      </c>
      <c r="DM7" s="757"/>
      <c r="DN7" s="757"/>
      <c r="DO7" s="757"/>
      <c r="DP7" s="758"/>
      <c r="DQ7" s="756" t="s">
        <v>489</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97</v>
      </c>
      <c r="R8" s="797"/>
      <c r="S8" s="797"/>
      <c r="T8" s="797"/>
      <c r="U8" s="797"/>
      <c r="V8" s="797">
        <v>96</v>
      </c>
      <c r="W8" s="797"/>
      <c r="X8" s="797"/>
      <c r="Y8" s="797"/>
      <c r="Z8" s="797"/>
      <c r="AA8" s="797">
        <v>1</v>
      </c>
      <c r="AB8" s="797"/>
      <c r="AC8" s="797"/>
      <c r="AD8" s="797"/>
      <c r="AE8" s="798"/>
      <c r="AF8" s="799">
        <v>1</v>
      </c>
      <c r="AG8" s="800"/>
      <c r="AH8" s="800"/>
      <c r="AI8" s="800"/>
      <c r="AJ8" s="801"/>
      <c r="AK8" s="782">
        <v>41</v>
      </c>
      <c r="AL8" s="783"/>
      <c r="AM8" s="783"/>
      <c r="AN8" s="783"/>
      <c r="AO8" s="783"/>
      <c r="AP8" s="783">
        <v>32</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566</v>
      </c>
      <c r="BT8" s="787"/>
      <c r="BU8" s="787"/>
      <c r="BV8" s="787"/>
      <c r="BW8" s="787"/>
      <c r="BX8" s="787"/>
      <c r="BY8" s="787"/>
      <c r="BZ8" s="787"/>
      <c r="CA8" s="787"/>
      <c r="CB8" s="787"/>
      <c r="CC8" s="787"/>
      <c r="CD8" s="787"/>
      <c r="CE8" s="787"/>
      <c r="CF8" s="787"/>
      <c r="CG8" s="788"/>
      <c r="CH8" s="789">
        <v>15</v>
      </c>
      <c r="CI8" s="790"/>
      <c r="CJ8" s="790"/>
      <c r="CK8" s="790"/>
      <c r="CL8" s="791"/>
      <c r="CM8" s="789">
        <v>18</v>
      </c>
      <c r="CN8" s="790"/>
      <c r="CO8" s="790"/>
      <c r="CP8" s="790"/>
      <c r="CQ8" s="791"/>
      <c r="CR8" s="789">
        <v>7</v>
      </c>
      <c r="CS8" s="790"/>
      <c r="CT8" s="790"/>
      <c r="CU8" s="790"/>
      <c r="CV8" s="791"/>
      <c r="CW8" s="789" t="s">
        <v>489</v>
      </c>
      <c r="CX8" s="790"/>
      <c r="CY8" s="790"/>
      <c r="CZ8" s="790"/>
      <c r="DA8" s="791"/>
      <c r="DB8" s="789" t="s">
        <v>489</v>
      </c>
      <c r="DC8" s="790"/>
      <c r="DD8" s="790"/>
      <c r="DE8" s="790"/>
      <c r="DF8" s="791"/>
      <c r="DG8" s="789" t="s">
        <v>489</v>
      </c>
      <c r="DH8" s="790"/>
      <c r="DI8" s="790"/>
      <c r="DJ8" s="790"/>
      <c r="DK8" s="791"/>
      <c r="DL8" s="789" t="s">
        <v>489</v>
      </c>
      <c r="DM8" s="790"/>
      <c r="DN8" s="790"/>
      <c r="DO8" s="790"/>
      <c r="DP8" s="791"/>
      <c r="DQ8" s="789" t="s">
        <v>489</v>
      </c>
      <c r="DR8" s="790"/>
      <c r="DS8" s="790"/>
      <c r="DT8" s="790"/>
      <c r="DU8" s="791"/>
      <c r="DV8" s="786"/>
      <c r="DW8" s="787"/>
      <c r="DX8" s="787"/>
      <c r="DY8" s="787"/>
      <c r="DZ8" s="792"/>
      <c r="EA8" s="216"/>
    </row>
    <row r="9" spans="1:131" s="217" customFormat="1" ht="26.25" customHeight="1" x14ac:dyDescent="0.2">
      <c r="A9" s="220">
        <v>3</v>
      </c>
      <c r="B9" s="793" t="s">
        <v>376</v>
      </c>
      <c r="C9" s="794"/>
      <c r="D9" s="794"/>
      <c r="E9" s="794"/>
      <c r="F9" s="794"/>
      <c r="G9" s="794"/>
      <c r="H9" s="794"/>
      <c r="I9" s="794"/>
      <c r="J9" s="794"/>
      <c r="K9" s="794"/>
      <c r="L9" s="794"/>
      <c r="M9" s="794"/>
      <c r="N9" s="794"/>
      <c r="O9" s="794"/>
      <c r="P9" s="795"/>
      <c r="Q9" s="796">
        <v>0</v>
      </c>
      <c r="R9" s="797"/>
      <c r="S9" s="797"/>
      <c r="T9" s="797"/>
      <c r="U9" s="797"/>
      <c r="V9" s="797">
        <v>0</v>
      </c>
      <c r="W9" s="797"/>
      <c r="X9" s="797"/>
      <c r="Y9" s="797"/>
      <c r="Z9" s="797"/>
      <c r="AA9" s="797">
        <v>0</v>
      </c>
      <c r="AB9" s="797"/>
      <c r="AC9" s="797"/>
      <c r="AD9" s="797"/>
      <c r="AE9" s="798"/>
      <c r="AF9" s="799">
        <v>0</v>
      </c>
      <c r="AG9" s="800"/>
      <c r="AH9" s="800"/>
      <c r="AI9" s="800"/>
      <c r="AJ9" s="801"/>
      <c r="AK9" s="782" t="s">
        <v>489</v>
      </c>
      <c r="AL9" s="783"/>
      <c r="AM9" s="783"/>
      <c r="AN9" s="783"/>
      <c r="AO9" s="783"/>
      <c r="AP9" s="783" t="s">
        <v>489</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567</v>
      </c>
      <c r="BT9" s="787"/>
      <c r="BU9" s="787"/>
      <c r="BV9" s="787"/>
      <c r="BW9" s="787"/>
      <c r="BX9" s="787"/>
      <c r="BY9" s="787"/>
      <c r="BZ9" s="787"/>
      <c r="CA9" s="787"/>
      <c r="CB9" s="787"/>
      <c r="CC9" s="787"/>
      <c r="CD9" s="787"/>
      <c r="CE9" s="787"/>
      <c r="CF9" s="787"/>
      <c r="CG9" s="788"/>
      <c r="CH9" s="789">
        <v>1</v>
      </c>
      <c r="CI9" s="790"/>
      <c r="CJ9" s="790"/>
      <c r="CK9" s="790"/>
      <c r="CL9" s="791"/>
      <c r="CM9" s="789">
        <v>20</v>
      </c>
      <c r="CN9" s="790"/>
      <c r="CO9" s="790"/>
      <c r="CP9" s="790"/>
      <c r="CQ9" s="791"/>
      <c r="CR9" s="789">
        <v>1</v>
      </c>
      <c r="CS9" s="790"/>
      <c r="CT9" s="790"/>
      <c r="CU9" s="790"/>
      <c r="CV9" s="791"/>
      <c r="CW9" s="789">
        <v>12</v>
      </c>
      <c r="CX9" s="790"/>
      <c r="CY9" s="790"/>
      <c r="CZ9" s="790"/>
      <c r="DA9" s="791"/>
      <c r="DB9" s="789" t="s">
        <v>489</v>
      </c>
      <c r="DC9" s="790"/>
      <c r="DD9" s="790"/>
      <c r="DE9" s="790"/>
      <c r="DF9" s="791"/>
      <c r="DG9" s="789" t="s">
        <v>489</v>
      </c>
      <c r="DH9" s="790"/>
      <c r="DI9" s="790"/>
      <c r="DJ9" s="790"/>
      <c r="DK9" s="791"/>
      <c r="DL9" s="789" t="s">
        <v>489</v>
      </c>
      <c r="DM9" s="790"/>
      <c r="DN9" s="790"/>
      <c r="DO9" s="790"/>
      <c r="DP9" s="791"/>
      <c r="DQ9" s="789" t="s">
        <v>489</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13314</v>
      </c>
      <c r="R23" s="806"/>
      <c r="S23" s="806"/>
      <c r="T23" s="806"/>
      <c r="U23" s="806"/>
      <c r="V23" s="806">
        <v>12390</v>
      </c>
      <c r="W23" s="806"/>
      <c r="X23" s="806"/>
      <c r="Y23" s="806"/>
      <c r="Z23" s="806"/>
      <c r="AA23" s="806">
        <v>924</v>
      </c>
      <c r="AB23" s="806"/>
      <c r="AC23" s="806"/>
      <c r="AD23" s="806"/>
      <c r="AE23" s="807"/>
      <c r="AF23" s="808">
        <v>668</v>
      </c>
      <c r="AG23" s="806"/>
      <c r="AH23" s="806"/>
      <c r="AI23" s="806"/>
      <c r="AJ23" s="809"/>
      <c r="AK23" s="810"/>
      <c r="AL23" s="811"/>
      <c r="AM23" s="811"/>
      <c r="AN23" s="811"/>
      <c r="AO23" s="811"/>
      <c r="AP23" s="806">
        <v>6659</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1066</v>
      </c>
      <c r="R28" s="836"/>
      <c r="S28" s="836"/>
      <c r="T28" s="836"/>
      <c r="U28" s="836"/>
      <c r="V28" s="836">
        <v>1062</v>
      </c>
      <c r="W28" s="836"/>
      <c r="X28" s="836"/>
      <c r="Y28" s="836"/>
      <c r="Z28" s="836"/>
      <c r="AA28" s="836">
        <v>4</v>
      </c>
      <c r="AB28" s="836"/>
      <c r="AC28" s="836"/>
      <c r="AD28" s="836"/>
      <c r="AE28" s="837"/>
      <c r="AF28" s="838">
        <v>4</v>
      </c>
      <c r="AG28" s="836"/>
      <c r="AH28" s="836"/>
      <c r="AI28" s="836"/>
      <c r="AJ28" s="839"/>
      <c r="AK28" s="840">
        <v>64</v>
      </c>
      <c r="AL28" s="841"/>
      <c r="AM28" s="841"/>
      <c r="AN28" s="841"/>
      <c r="AO28" s="841"/>
      <c r="AP28" s="841" t="s">
        <v>489</v>
      </c>
      <c r="AQ28" s="841"/>
      <c r="AR28" s="841"/>
      <c r="AS28" s="841"/>
      <c r="AT28" s="841"/>
      <c r="AU28" s="841" t="s">
        <v>489</v>
      </c>
      <c r="AV28" s="841"/>
      <c r="AW28" s="841"/>
      <c r="AX28" s="841"/>
      <c r="AY28" s="841"/>
      <c r="AZ28" s="842" t="s">
        <v>489</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272</v>
      </c>
      <c r="R29" s="797"/>
      <c r="S29" s="797"/>
      <c r="T29" s="797"/>
      <c r="U29" s="797"/>
      <c r="V29" s="797">
        <v>271</v>
      </c>
      <c r="W29" s="797"/>
      <c r="X29" s="797"/>
      <c r="Y29" s="797"/>
      <c r="Z29" s="797"/>
      <c r="AA29" s="797">
        <v>1</v>
      </c>
      <c r="AB29" s="797"/>
      <c r="AC29" s="797"/>
      <c r="AD29" s="797"/>
      <c r="AE29" s="798"/>
      <c r="AF29" s="799">
        <v>1</v>
      </c>
      <c r="AG29" s="800"/>
      <c r="AH29" s="800"/>
      <c r="AI29" s="800"/>
      <c r="AJ29" s="801"/>
      <c r="AK29" s="847">
        <v>111</v>
      </c>
      <c r="AL29" s="843"/>
      <c r="AM29" s="843"/>
      <c r="AN29" s="843"/>
      <c r="AO29" s="843"/>
      <c r="AP29" s="843">
        <v>39</v>
      </c>
      <c r="AQ29" s="843"/>
      <c r="AR29" s="843"/>
      <c r="AS29" s="843"/>
      <c r="AT29" s="843"/>
      <c r="AU29" s="843">
        <v>13</v>
      </c>
      <c r="AV29" s="843"/>
      <c r="AW29" s="843"/>
      <c r="AX29" s="843"/>
      <c r="AY29" s="843"/>
      <c r="AZ29" s="844" t="s">
        <v>489</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184</v>
      </c>
      <c r="R30" s="797"/>
      <c r="S30" s="797"/>
      <c r="T30" s="797"/>
      <c r="U30" s="797"/>
      <c r="V30" s="797">
        <v>184</v>
      </c>
      <c r="W30" s="797"/>
      <c r="X30" s="797"/>
      <c r="Y30" s="797"/>
      <c r="Z30" s="797"/>
      <c r="AA30" s="797">
        <v>0</v>
      </c>
      <c r="AB30" s="797"/>
      <c r="AC30" s="797"/>
      <c r="AD30" s="797"/>
      <c r="AE30" s="798"/>
      <c r="AF30" s="799">
        <v>0</v>
      </c>
      <c r="AG30" s="800"/>
      <c r="AH30" s="800"/>
      <c r="AI30" s="800"/>
      <c r="AJ30" s="801"/>
      <c r="AK30" s="847">
        <v>32</v>
      </c>
      <c r="AL30" s="843"/>
      <c r="AM30" s="843"/>
      <c r="AN30" s="843"/>
      <c r="AO30" s="843"/>
      <c r="AP30" s="843" t="s">
        <v>489</v>
      </c>
      <c r="AQ30" s="843"/>
      <c r="AR30" s="843"/>
      <c r="AS30" s="843"/>
      <c r="AT30" s="843"/>
      <c r="AU30" s="843" t="s">
        <v>489</v>
      </c>
      <c r="AV30" s="843"/>
      <c r="AW30" s="843"/>
      <c r="AX30" s="843"/>
      <c r="AY30" s="843"/>
      <c r="AZ30" s="844" t="s">
        <v>489</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199</v>
      </c>
      <c r="R31" s="797"/>
      <c r="S31" s="797"/>
      <c r="T31" s="797"/>
      <c r="U31" s="797"/>
      <c r="V31" s="797">
        <v>198</v>
      </c>
      <c r="W31" s="797"/>
      <c r="X31" s="797"/>
      <c r="Y31" s="797"/>
      <c r="Z31" s="797"/>
      <c r="AA31" s="797">
        <v>1</v>
      </c>
      <c r="AB31" s="797"/>
      <c r="AC31" s="797"/>
      <c r="AD31" s="797"/>
      <c r="AE31" s="798"/>
      <c r="AF31" s="799">
        <v>1</v>
      </c>
      <c r="AG31" s="800"/>
      <c r="AH31" s="800"/>
      <c r="AI31" s="800"/>
      <c r="AJ31" s="801"/>
      <c r="AK31" s="847">
        <v>69</v>
      </c>
      <c r="AL31" s="843"/>
      <c r="AM31" s="843"/>
      <c r="AN31" s="843"/>
      <c r="AO31" s="843"/>
      <c r="AP31" s="843" t="s">
        <v>489</v>
      </c>
      <c r="AQ31" s="843"/>
      <c r="AR31" s="843"/>
      <c r="AS31" s="843"/>
      <c r="AT31" s="843"/>
      <c r="AU31" s="843" t="s">
        <v>489</v>
      </c>
      <c r="AV31" s="843"/>
      <c r="AW31" s="843"/>
      <c r="AX31" s="843"/>
      <c r="AY31" s="843"/>
      <c r="AZ31" s="844" t="s">
        <v>489</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1420</v>
      </c>
      <c r="R32" s="797"/>
      <c r="S32" s="797"/>
      <c r="T32" s="797"/>
      <c r="U32" s="797"/>
      <c r="V32" s="797">
        <v>1389</v>
      </c>
      <c r="W32" s="797"/>
      <c r="X32" s="797"/>
      <c r="Y32" s="797"/>
      <c r="Z32" s="797"/>
      <c r="AA32" s="797">
        <v>31</v>
      </c>
      <c r="AB32" s="797"/>
      <c r="AC32" s="797"/>
      <c r="AD32" s="797"/>
      <c r="AE32" s="798"/>
      <c r="AF32" s="799">
        <v>31</v>
      </c>
      <c r="AG32" s="800"/>
      <c r="AH32" s="800"/>
      <c r="AI32" s="800"/>
      <c r="AJ32" s="801"/>
      <c r="AK32" s="847">
        <v>237</v>
      </c>
      <c r="AL32" s="843"/>
      <c r="AM32" s="843"/>
      <c r="AN32" s="843"/>
      <c r="AO32" s="843"/>
      <c r="AP32" s="843" t="s">
        <v>489</v>
      </c>
      <c r="AQ32" s="843"/>
      <c r="AR32" s="843"/>
      <c r="AS32" s="843"/>
      <c r="AT32" s="843"/>
      <c r="AU32" s="843" t="s">
        <v>489</v>
      </c>
      <c r="AV32" s="843"/>
      <c r="AW32" s="843"/>
      <c r="AX32" s="843"/>
      <c r="AY32" s="843"/>
      <c r="AZ32" s="844" t="s">
        <v>489</v>
      </c>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444</v>
      </c>
      <c r="R33" s="797"/>
      <c r="S33" s="797"/>
      <c r="T33" s="797"/>
      <c r="U33" s="797"/>
      <c r="V33" s="797">
        <v>442</v>
      </c>
      <c r="W33" s="797"/>
      <c r="X33" s="797"/>
      <c r="Y33" s="797"/>
      <c r="Z33" s="797"/>
      <c r="AA33" s="797">
        <v>2</v>
      </c>
      <c r="AB33" s="797"/>
      <c r="AC33" s="797"/>
      <c r="AD33" s="797"/>
      <c r="AE33" s="798"/>
      <c r="AF33" s="799">
        <v>189</v>
      </c>
      <c r="AG33" s="800"/>
      <c r="AH33" s="800"/>
      <c r="AI33" s="800"/>
      <c r="AJ33" s="801"/>
      <c r="AK33" s="847">
        <v>74</v>
      </c>
      <c r="AL33" s="843"/>
      <c r="AM33" s="843"/>
      <c r="AN33" s="843"/>
      <c r="AO33" s="843"/>
      <c r="AP33" s="843">
        <v>843</v>
      </c>
      <c r="AQ33" s="843"/>
      <c r="AR33" s="843"/>
      <c r="AS33" s="843"/>
      <c r="AT33" s="843"/>
      <c r="AU33" s="843">
        <v>555</v>
      </c>
      <c r="AV33" s="843"/>
      <c r="AW33" s="843"/>
      <c r="AX33" s="843"/>
      <c r="AY33" s="843"/>
      <c r="AZ33" s="844" t="s">
        <v>489</v>
      </c>
      <c r="BA33" s="844"/>
      <c r="BB33" s="844"/>
      <c r="BC33" s="844"/>
      <c r="BD33" s="844"/>
      <c r="BE33" s="845" t="s">
        <v>396</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397</v>
      </c>
      <c r="C34" s="794"/>
      <c r="D34" s="794"/>
      <c r="E34" s="794"/>
      <c r="F34" s="794"/>
      <c r="G34" s="794"/>
      <c r="H34" s="794"/>
      <c r="I34" s="794"/>
      <c r="J34" s="794"/>
      <c r="K34" s="794"/>
      <c r="L34" s="794"/>
      <c r="M34" s="794"/>
      <c r="N34" s="794"/>
      <c r="O34" s="794"/>
      <c r="P34" s="795"/>
      <c r="Q34" s="796">
        <v>619</v>
      </c>
      <c r="R34" s="797"/>
      <c r="S34" s="797"/>
      <c r="T34" s="797"/>
      <c r="U34" s="797"/>
      <c r="V34" s="797">
        <v>618</v>
      </c>
      <c r="W34" s="797"/>
      <c r="X34" s="797"/>
      <c r="Y34" s="797"/>
      <c r="Z34" s="797"/>
      <c r="AA34" s="797">
        <v>1</v>
      </c>
      <c r="AB34" s="797"/>
      <c r="AC34" s="797"/>
      <c r="AD34" s="797"/>
      <c r="AE34" s="798"/>
      <c r="AF34" s="799">
        <v>23</v>
      </c>
      <c r="AG34" s="800"/>
      <c r="AH34" s="800"/>
      <c r="AI34" s="800"/>
      <c r="AJ34" s="801"/>
      <c r="AK34" s="847">
        <v>186</v>
      </c>
      <c r="AL34" s="843"/>
      <c r="AM34" s="843"/>
      <c r="AN34" s="843"/>
      <c r="AO34" s="843"/>
      <c r="AP34" s="843">
        <v>729</v>
      </c>
      <c r="AQ34" s="843"/>
      <c r="AR34" s="843"/>
      <c r="AS34" s="843"/>
      <c r="AT34" s="843"/>
      <c r="AU34" s="843">
        <v>490</v>
      </c>
      <c r="AV34" s="843"/>
      <c r="AW34" s="843"/>
      <c r="AX34" s="843"/>
      <c r="AY34" s="843"/>
      <c r="AZ34" s="844" t="s">
        <v>489</v>
      </c>
      <c r="BA34" s="844"/>
      <c r="BB34" s="844"/>
      <c r="BC34" s="844"/>
      <c r="BD34" s="844"/>
      <c r="BE34" s="845" t="s">
        <v>396</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398</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399</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250</v>
      </c>
      <c r="AG63" s="857"/>
      <c r="AH63" s="857"/>
      <c r="AI63" s="857"/>
      <c r="AJ63" s="858"/>
      <c r="AK63" s="859"/>
      <c r="AL63" s="854"/>
      <c r="AM63" s="854"/>
      <c r="AN63" s="854"/>
      <c r="AO63" s="854"/>
      <c r="AP63" s="857">
        <v>1611</v>
      </c>
      <c r="AQ63" s="857"/>
      <c r="AR63" s="857"/>
      <c r="AS63" s="857"/>
      <c r="AT63" s="857"/>
      <c r="AU63" s="857">
        <v>1058</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400</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401</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402</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556</v>
      </c>
      <c r="C68" s="883"/>
      <c r="D68" s="883"/>
      <c r="E68" s="883"/>
      <c r="F68" s="883"/>
      <c r="G68" s="883"/>
      <c r="H68" s="883"/>
      <c r="I68" s="883"/>
      <c r="J68" s="883"/>
      <c r="K68" s="883"/>
      <c r="L68" s="883"/>
      <c r="M68" s="883"/>
      <c r="N68" s="883"/>
      <c r="O68" s="883"/>
      <c r="P68" s="884"/>
      <c r="Q68" s="885">
        <v>2107</v>
      </c>
      <c r="R68" s="879"/>
      <c r="S68" s="879"/>
      <c r="T68" s="879"/>
      <c r="U68" s="879"/>
      <c r="V68" s="879">
        <v>2047</v>
      </c>
      <c r="W68" s="879"/>
      <c r="X68" s="879"/>
      <c r="Y68" s="879"/>
      <c r="Z68" s="879"/>
      <c r="AA68" s="879">
        <v>60</v>
      </c>
      <c r="AB68" s="879"/>
      <c r="AC68" s="879"/>
      <c r="AD68" s="879"/>
      <c r="AE68" s="879"/>
      <c r="AF68" s="879">
        <v>60</v>
      </c>
      <c r="AG68" s="879"/>
      <c r="AH68" s="879"/>
      <c r="AI68" s="879"/>
      <c r="AJ68" s="879"/>
      <c r="AK68" s="879" t="s">
        <v>489</v>
      </c>
      <c r="AL68" s="879"/>
      <c r="AM68" s="879"/>
      <c r="AN68" s="879"/>
      <c r="AO68" s="879"/>
      <c r="AP68" s="879">
        <v>319</v>
      </c>
      <c r="AQ68" s="879"/>
      <c r="AR68" s="879"/>
      <c r="AS68" s="879"/>
      <c r="AT68" s="879"/>
      <c r="AU68" s="879">
        <v>319</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557</v>
      </c>
      <c r="C69" s="887"/>
      <c r="D69" s="887"/>
      <c r="E69" s="887"/>
      <c r="F69" s="887"/>
      <c r="G69" s="887"/>
      <c r="H69" s="887"/>
      <c r="I69" s="887"/>
      <c r="J69" s="887"/>
      <c r="K69" s="887"/>
      <c r="L69" s="887"/>
      <c r="M69" s="887"/>
      <c r="N69" s="887"/>
      <c r="O69" s="887"/>
      <c r="P69" s="888"/>
      <c r="Q69" s="889">
        <v>2126</v>
      </c>
      <c r="R69" s="843"/>
      <c r="S69" s="843"/>
      <c r="T69" s="843"/>
      <c r="U69" s="843"/>
      <c r="V69" s="843">
        <v>2071</v>
      </c>
      <c r="W69" s="843"/>
      <c r="X69" s="843"/>
      <c r="Y69" s="843"/>
      <c r="Z69" s="843"/>
      <c r="AA69" s="843">
        <v>55</v>
      </c>
      <c r="AB69" s="843"/>
      <c r="AC69" s="843"/>
      <c r="AD69" s="843"/>
      <c r="AE69" s="843"/>
      <c r="AF69" s="843">
        <v>55</v>
      </c>
      <c r="AG69" s="843"/>
      <c r="AH69" s="843"/>
      <c r="AI69" s="843"/>
      <c r="AJ69" s="843"/>
      <c r="AK69" s="843">
        <v>3</v>
      </c>
      <c r="AL69" s="843"/>
      <c r="AM69" s="843"/>
      <c r="AN69" s="843"/>
      <c r="AO69" s="843"/>
      <c r="AP69" s="843">
        <v>5988</v>
      </c>
      <c r="AQ69" s="843"/>
      <c r="AR69" s="843"/>
      <c r="AS69" s="843"/>
      <c r="AT69" s="843"/>
      <c r="AU69" s="843">
        <v>684</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558</v>
      </c>
      <c r="C70" s="887"/>
      <c r="D70" s="887"/>
      <c r="E70" s="887"/>
      <c r="F70" s="887"/>
      <c r="G70" s="887"/>
      <c r="H70" s="887"/>
      <c r="I70" s="887"/>
      <c r="J70" s="887"/>
      <c r="K70" s="887"/>
      <c r="L70" s="887"/>
      <c r="M70" s="887"/>
      <c r="N70" s="887"/>
      <c r="O70" s="887"/>
      <c r="P70" s="888"/>
      <c r="Q70" s="889">
        <v>675</v>
      </c>
      <c r="R70" s="843"/>
      <c r="S70" s="843"/>
      <c r="T70" s="843"/>
      <c r="U70" s="843"/>
      <c r="V70" s="843">
        <v>592</v>
      </c>
      <c r="W70" s="843"/>
      <c r="X70" s="843"/>
      <c r="Y70" s="843"/>
      <c r="Z70" s="843"/>
      <c r="AA70" s="843">
        <v>83</v>
      </c>
      <c r="AB70" s="843"/>
      <c r="AC70" s="843"/>
      <c r="AD70" s="843"/>
      <c r="AE70" s="843"/>
      <c r="AF70" s="843">
        <v>83</v>
      </c>
      <c r="AG70" s="843"/>
      <c r="AH70" s="843"/>
      <c r="AI70" s="843"/>
      <c r="AJ70" s="843"/>
      <c r="AK70" s="843" t="s">
        <v>489</v>
      </c>
      <c r="AL70" s="843"/>
      <c r="AM70" s="843"/>
      <c r="AN70" s="843"/>
      <c r="AO70" s="843"/>
      <c r="AP70" s="843" t="s">
        <v>489</v>
      </c>
      <c r="AQ70" s="843"/>
      <c r="AR70" s="843"/>
      <c r="AS70" s="843"/>
      <c r="AT70" s="843"/>
      <c r="AU70" s="843" t="s">
        <v>489</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559</v>
      </c>
      <c r="C71" s="887"/>
      <c r="D71" s="887"/>
      <c r="E71" s="887"/>
      <c r="F71" s="887"/>
      <c r="G71" s="887"/>
      <c r="H71" s="887"/>
      <c r="I71" s="887"/>
      <c r="J71" s="887"/>
      <c r="K71" s="887"/>
      <c r="L71" s="887"/>
      <c r="M71" s="887"/>
      <c r="N71" s="887"/>
      <c r="O71" s="887"/>
      <c r="P71" s="888"/>
      <c r="Q71" s="889">
        <v>116727</v>
      </c>
      <c r="R71" s="843"/>
      <c r="S71" s="843"/>
      <c r="T71" s="843"/>
      <c r="U71" s="843"/>
      <c r="V71" s="843">
        <v>115370</v>
      </c>
      <c r="W71" s="843"/>
      <c r="X71" s="843"/>
      <c r="Y71" s="843"/>
      <c r="Z71" s="843"/>
      <c r="AA71" s="843">
        <v>1357</v>
      </c>
      <c r="AB71" s="843"/>
      <c r="AC71" s="843"/>
      <c r="AD71" s="843"/>
      <c r="AE71" s="843"/>
      <c r="AF71" s="843">
        <v>1357</v>
      </c>
      <c r="AG71" s="843"/>
      <c r="AH71" s="843"/>
      <c r="AI71" s="843"/>
      <c r="AJ71" s="843"/>
      <c r="AK71" s="843">
        <v>801</v>
      </c>
      <c r="AL71" s="843"/>
      <c r="AM71" s="843"/>
      <c r="AN71" s="843"/>
      <c r="AO71" s="843"/>
      <c r="AP71" s="843" t="s">
        <v>489</v>
      </c>
      <c r="AQ71" s="843"/>
      <c r="AR71" s="843"/>
      <c r="AS71" s="843"/>
      <c r="AT71" s="843"/>
      <c r="AU71" s="843" t="s">
        <v>489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560</v>
      </c>
      <c r="C72" s="887"/>
      <c r="D72" s="887"/>
      <c r="E72" s="887"/>
      <c r="F72" s="887"/>
      <c r="G72" s="887"/>
      <c r="H72" s="887"/>
      <c r="I72" s="887"/>
      <c r="J72" s="887"/>
      <c r="K72" s="887"/>
      <c r="L72" s="887"/>
      <c r="M72" s="887"/>
      <c r="N72" s="887"/>
      <c r="O72" s="887"/>
      <c r="P72" s="888"/>
      <c r="Q72" s="889">
        <v>4388</v>
      </c>
      <c r="R72" s="843"/>
      <c r="S72" s="843"/>
      <c r="T72" s="843"/>
      <c r="U72" s="843"/>
      <c r="V72" s="843">
        <v>3798</v>
      </c>
      <c r="W72" s="843"/>
      <c r="X72" s="843"/>
      <c r="Y72" s="843"/>
      <c r="Z72" s="843"/>
      <c r="AA72" s="843">
        <v>590</v>
      </c>
      <c r="AB72" s="843"/>
      <c r="AC72" s="843"/>
      <c r="AD72" s="843"/>
      <c r="AE72" s="843"/>
      <c r="AF72" s="843">
        <v>590</v>
      </c>
      <c r="AG72" s="843"/>
      <c r="AH72" s="843"/>
      <c r="AI72" s="843"/>
      <c r="AJ72" s="843"/>
      <c r="AK72" s="843" t="s">
        <v>489</v>
      </c>
      <c r="AL72" s="843"/>
      <c r="AM72" s="843"/>
      <c r="AN72" s="843"/>
      <c r="AO72" s="843"/>
      <c r="AP72" s="843" t="s">
        <v>489</v>
      </c>
      <c r="AQ72" s="843"/>
      <c r="AR72" s="843"/>
      <c r="AS72" s="843"/>
      <c r="AT72" s="843"/>
      <c r="AU72" s="843" t="s">
        <v>489</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561</v>
      </c>
      <c r="C73" s="887"/>
      <c r="D73" s="887"/>
      <c r="E73" s="887"/>
      <c r="F73" s="887"/>
      <c r="G73" s="887"/>
      <c r="H73" s="887"/>
      <c r="I73" s="887"/>
      <c r="J73" s="887"/>
      <c r="K73" s="887"/>
      <c r="L73" s="887"/>
      <c r="M73" s="887"/>
      <c r="N73" s="887"/>
      <c r="O73" s="887"/>
      <c r="P73" s="888"/>
      <c r="Q73" s="889">
        <v>81</v>
      </c>
      <c r="R73" s="843"/>
      <c r="S73" s="843"/>
      <c r="T73" s="843"/>
      <c r="U73" s="843"/>
      <c r="V73" s="843">
        <v>78</v>
      </c>
      <c r="W73" s="843"/>
      <c r="X73" s="843"/>
      <c r="Y73" s="843"/>
      <c r="Z73" s="843"/>
      <c r="AA73" s="843">
        <v>3</v>
      </c>
      <c r="AB73" s="843"/>
      <c r="AC73" s="843"/>
      <c r="AD73" s="843"/>
      <c r="AE73" s="843"/>
      <c r="AF73" s="843">
        <v>3</v>
      </c>
      <c r="AG73" s="843"/>
      <c r="AH73" s="843"/>
      <c r="AI73" s="843"/>
      <c r="AJ73" s="843"/>
      <c r="AK73" s="843">
        <v>18</v>
      </c>
      <c r="AL73" s="843"/>
      <c r="AM73" s="843"/>
      <c r="AN73" s="843"/>
      <c r="AO73" s="843"/>
      <c r="AP73" s="843" t="s">
        <v>489</v>
      </c>
      <c r="AQ73" s="843"/>
      <c r="AR73" s="843"/>
      <c r="AS73" s="843"/>
      <c r="AT73" s="843"/>
      <c r="AU73" s="843" t="s">
        <v>489</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562</v>
      </c>
      <c r="C74" s="887"/>
      <c r="D74" s="887"/>
      <c r="E74" s="887"/>
      <c r="F74" s="887"/>
      <c r="G74" s="887"/>
      <c r="H74" s="887"/>
      <c r="I74" s="887"/>
      <c r="J74" s="887"/>
      <c r="K74" s="887"/>
      <c r="L74" s="887"/>
      <c r="M74" s="887"/>
      <c r="N74" s="887"/>
      <c r="O74" s="887"/>
      <c r="P74" s="888"/>
      <c r="Q74" s="889">
        <v>1244</v>
      </c>
      <c r="R74" s="843"/>
      <c r="S74" s="843"/>
      <c r="T74" s="843"/>
      <c r="U74" s="843"/>
      <c r="V74" s="843">
        <v>1162</v>
      </c>
      <c r="W74" s="843"/>
      <c r="X74" s="843"/>
      <c r="Y74" s="843"/>
      <c r="Z74" s="843"/>
      <c r="AA74" s="843">
        <v>82</v>
      </c>
      <c r="AB74" s="843"/>
      <c r="AC74" s="843"/>
      <c r="AD74" s="843"/>
      <c r="AE74" s="843"/>
      <c r="AF74" s="843">
        <v>73</v>
      </c>
      <c r="AG74" s="843"/>
      <c r="AH74" s="843"/>
      <c r="AI74" s="843"/>
      <c r="AJ74" s="843"/>
      <c r="AK74" s="843" t="s">
        <v>489</v>
      </c>
      <c r="AL74" s="843"/>
      <c r="AM74" s="843"/>
      <c r="AN74" s="843"/>
      <c r="AO74" s="843"/>
      <c r="AP74" s="843" t="s">
        <v>489</v>
      </c>
      <c r="AQ74" s="843"/>
      <c r="AR74" s="843"/>
      <c r="AS74" s="843"/>
      <c r="AT74" s="843"/>
      <c r="AU74" s="843" t="s">
        <v>489</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563</v>
      </c>
      <c r="C75" s="887"/>
      <c r="D75" s="887"/>
      <c r="E75" s="887"/>
      <c r="F75" s="887"/>
      <c r="G75" s="887"/>
      <c r="H75" s="887"/>
      <c r="I75" s="887"/>
      <c r="J75" s="887"/>
      <c r="K75" s="887"/>
      <c r="L75" s="887"/>
      <c r="M75" s="887"/>
      <c r="N75" s="887"/>
      <c r="O75" s="887"/>
      <c r="P75" s="888"/>
      <c r="Q75" s="890">
        <v>182</v>
      </c>
      <c r="R75" s="891"/>
      <c r="S75" s="891"/>
      <c r="T75" s="891"/>
      <c r="U75" s="847"/>
      <c r="V75" s="892">
        <v>175</v>
      </c>
      <c r="W75" s="891"/>
      <c r="X75" s="891"/>
      <c r="Y75" s="891"/>
      <c r="Z75" s="847"/>
      <c r="AA75" s="892">
        <v>7</v>
      </c>
      <c r="AB75" s="891"/>
      <c r="AC75" s="891"/>
      <c r="AD75" s="891"/>
      <c r="AE75" s="847"/>
      <c r="AF75" s="892">
        <v>7</v>
      </c>
      <c r="AG75" s="891"/>
      <c r="AH75" s="891"/>
      <c r="AI75" s="891"/>
      <c r="AJ75" s="847"/>
      <c r="AK75" s="892">
        <v>25</v>
      </c>
      <c r="AL75" s="891"/>
      <c r="AM75" s="891"/>
      <c r="AN75" s="891"/>
      <c r="AO75" s="847"/>
      <c r="AP75" s="892" t="s">
        <v>489</v>
      </c>
      <c r="AQ75" s="891"/>
      <c r="AR75" s="891"/>
      <c r="AS75" s="891"/>
      <c r="AT75" s="847"/>
      <c r="AU75" s="892" t="s">
        <v>489</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564</v>
      </c>
      <c r="C76" s="887"/>
      <c r="D76" s="887"/>
      <c r="E76" s="887"/>
      <c r="F76" s="887"/>
      <c r="G76" s="887"/>
      <c r="H76" s="887"/>
      <c r="I76" s="887"/>
      <c r="J76" s="887"/>
      <c r="K76" s="887"/>
      <c r="L76" s="887"/>
      <c r="M76" s="887"/>
      <c r="N76" s="887"/>
      <c r="O76" s="887"/>
      <c r="P76" s="888"/>
      <c r="Q76" s="890">
        <v>407</v>
      </c>
      <c r="R76" s="891"/>
      <c r="S76" s="891"/>
      <c r="T76" s="891"/>
      <c r="U76" s="847"/>
      <c r="V76" s="892">
        <v>470</v>
      </c>
      <c r="W76" s="891"/>
      <c r="X76" s="891"/>
      <c r="Y76" s="891"/>
      <c r="Z76" s="847"/>
      <c r="AA76" s="892">
        <v>-63</v>
      </c>
      <c r="AB76" s="891"/>
      <c r="AC76" s="891"/>
      <c r="AD76" s="891"/>
      <c r="AE76" s="847"/>
      <c r="AF76" s="892">
        <v>-2092</v>
      </c>
      <c r="AG76" s="891"/>
      <c r="AH76" s="891"/>
      <c r="AI76" s="891"/>
      <c r="AJ76" s="847"/>
      <c r="AK76" s="892" t="s">
        <v>489</v>
      </c>
      <c r="AL76" s="891"/>
      <c r="AM76" s="891"/>
      <c r="AN76" s="891"/>
      <c r="AO76" s="847"/>
      <c r="AP76" s="892">
        <v>1355</v>
      </c>
      <c r="AQ76" s="891"/>
      <c r="AR76" s="891"/>
      <c r="AS76" s="891"/>
      <c r="AT76" s="847"/>
      <c r="AU76" s="892" t="s">
        <v>489</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403</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136</v>
      </c>
      <c r="AG88" s="857"/>
      <c r="AH88" s="857"/>
      <c r="AI88" s="857"/>
      <c r="AJ88" s="857"/>
      <c r="AK88" s="854"/>
      <c r="AL88" s="854"/>
      <c r="AM88" s="854"/>
      <c r="AN88" s="854"/>
      <c r="AO88" s="854"/>
      <c r="AP88" s="857">
        <v>7662</v>
      </c>
      <c r="AQ88" s="857"/>
      <c r="AR88" s="857"/>
      <c r="AS88" s="857"/>
      <c r="AT88" s="857"/>
      <c r="AU88" s="857">
        <v>1003</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404</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58</v>
      </c>
      <c r="CS102" s="865"/>
      <c r="CT102" s="865"/>
      <c r="CU102" s="865"/>
      <c r="CV102" s="904"/>
      <c r="CW102" s="903">
        <v>12</v>
      </c>
      <c r="CX102" s="865"/>
      <c r="CY102" s="865"/>
      <c r="CZ102" s="865"/>
      <c r="DA102" s="904"/>
      <c r="DB102" s="903">
        <v>0</v>
      </c>
      <c r="DC102" s="865"/>
      <c r="DD102" s="865"/>
      <c r="DE102" s="865"/>
      <c r="DF102" s="904"/>
      <c r="DG102" s="903">
        <v>0</v>
      </c>
      <c r="DH102" s="865"/>
      <c r="DI102" s="865"/>
      <c r="DJ102" s="865"/>
      <c r="DK102" s="904"/>
      <c r="DL102" s="903">
        <v>0</v>
      </c>
      <c r="DM102" s="865"/>
      <c r="DN102" s="865"/>
      <c r="DO102" s="865"/>
      <c r="DP102" s="904"/>
      <c r="DQ102" s="903">
        <v>0</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405</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406</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407</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408</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409</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410</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411</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412</v>
      </c>
      <c r="AB109" s="906"/>
      <c r="AC109" s="906"/>
      <c r="AD109" s="906"/>
      <c r="AE109" s="907"/>
      <c r="AF109" s="905" t="s">
        <v>413</v>
      </c>
      <c r="AG109" s="906"/>
      <c r="AH109" s="906"/>
      <c r="AI109" s="906"/>
      <c r="AJ109" s="907"/>
      <c r="AK109" s="905" t="s">
        <v>294</v>
      </c>
      <c r="AL109" s="906"/>
      <c r="AM109" s="906"/>
      <c r="AN109" s="906"/>
      <c r="AO109" s="907"/>
      <c r="AP109" s="905" t="s">
        <v>414</v>
      </c>
      <c r="AQ109" s="906"/>
      <c r="AR109" s="906"/>
      <c r="AS109" s="906"/>
      <c r="AT109" s="908"/>
      <c r="AU109" s="925" t="s">
        <v>411</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412</v>
      </c>
      <c r="BR109" s="906"/>
      <c r="BS109" s="906"/>
      <c r="BT109" s="906"/>
      <c r="BU109" s="907"/>
      <c r="BV109" s="905" t="s">
        <v>413</v>
      </c>
      <c r="BW109" s="906"/>
      <c r="BX109" s="906"/>
      <c r="BY109" s="906"/>
      <c r="BZ109" s="907"/>
      <c r="CA109" s="905" t="s">
        <v>294</v>
      </c>
      <c r="CB109" s="906"/>
      <c r="CC109" s="906"/>
      <c r="CD109" s="906"/>
      <c r="CE109" s="907"/>
      <c r="CF109" s="926" t="s">
        <v>414</v>
      </c>
      <c r="CG109" s="926"/>
      <c r="CH109" s="926"/>
      <c r="CI109" s="926"/>
      <c r="CJ109" s="926"/>
      <c r="CK109" s="905" t="s">
        <v>415</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412</v>
      </c>
      <c r="DH109" s="906"/>
      <c r="DI109" s="906"/>
      <c r="DJ109" s="906"/>
      <c r="DK109" s="907"/>
      <c r="DL109" s="905" t="s">
        <v>413</v>
      </c>
      <c r="DM109" s="906"/>
      <c r="DN109" s="906"/>
      <c r="DO109" s="906"/>
      <c r="DP109" s="907"/>
      <c r="DQ109" s="905" t="s">
        <v>294</v>
      </c>
      <c r="DR109" s="906"/>
      <c r="DS109" s="906"/>
      <c r="DT109" s="906"/>
      <c r="DU109" s="907"/>
      <c r="DV109" s="905" t="s">
        <v>414</v>
      </c>
      <c r="DW109" s="906"/>
      <c r="DX109" s="906"/>
      <c r="DY109" s="906"/>
      <c r="DZ109" s="908"/>
    </row>
    <row r="110" spans="1:131" s="212" customFormat="1" ht="26.25" customHeight="1" x14ac:dyDescent="0.2">
      <c r="A110" s="909" t="s">
        <v>416</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651858</v>
      </c>
      <c r="AB110" s="913"/>
      <c r="AC110" s="913"/>
      <c r="AD110" s="913"/>
      <c r="AE110" s="914"/>
      <c r="AF110" s="915">
        <v>643407</v>
      </c>
      <c r="AG110" s="913"/>
      <c r="AH110" s="913"/>
      <c r="AI110" s="913"/>
      <c r="AJ110" s="914"/>
      <c r="AK110" s="915">
        <v>662748</v>
      </c>
      <c r="AL110" s="913"/>
      <c r="AM110" s="913"/>
      <c r="AN110" s="913"/>
      <c r="AO110" s="914"/>
      <c r="AP110" s="916">
        <v>14.9</v>
      </c>
      <c r="AQ110" s="917"/>
      <c r="AR110" s="917"/>
      <c r="AS110" s="917"/>
      <c r="AT110" s="918"/>
      <c r="AU110" s="919" t="s">
        <v>69</v>
      </c>
      <c r="AV110" s="920"/>
      <c r="AW110" s="920"/>
      <c r="AX110" s="920"/>
      <c r="AY110" s="920"/>
      <c r="AZ110" s="942" t="s">
        <v>417</v>
      </c>
      <c r="BA110" s="910"/>
      <c r="BB110" s="910"/>
      <c r="BC110" s="910"/>
      <c r="BD110" s="910"/>
      <c r="BE110" s="910"/>
      <c r="BF110" s="910"/>
      <c r="BG110" s="910"/>
      <c r="BH110" s="910"/>
      <c r="BI110" s="910"/>
      <c r="BJ110" s="910"/>
      <c r="BK110" s="910"/>
      <c r="BL110" s="910"/>
      <c r="BM110" s="910"/>
      <c r="BN110" s="910"/>
      <c r="BO110" s="910"/>
      <c r="BP110" s="911"/>
      <c r="BQ110" s="943">
        <v>5961925</v>
      </c>
      <c r="BR110" s="944"/>
      <c r="BS110" s="944"/>
      <c r="BT110" s="944"/>
      <c r="BU110" s="944"/>
      <c r="BV110" s="944">
        <v>6315904</v>
      </c>
      <c r="BW110" s="944"/>
      <c r="BX110" s="944"/>
      <c r="BY110" s="944"/>
      <c r="BZ110" s="944"/>
      <c r="CA110" s="944">
        <v>6658694</v>
      </c>
      <c r="CB110" s="944"/>
      <c r="CC110" s="944"/>
      <c r="CD110" s="944"/>
      <c r="CE110" s="944"/>
      <c r="CF110" s="957">
        <v>149.5</v>
      </c>
      <c r="CG110" s="958"/>
      <c r="CH110" s="958"/>
      <c r="CI110" s="958"/>
      <c r="CJ110" s="958"/>
      <c r="CK110" s="959" t="s">
        <v>418</v>
      </c>
      <c r="CL110" s="960"/>
      <c r="CM110" s="942" t="s">
        <v>419</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420</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421</v>
      </c>
      <c r="BA111" s="936"/>
      <c r="BB111" s="936"/>
      <c r="BC111" s="936"/>
      <c r="BD111" s="936"/>
      <c r="BE111" s="936"/>
      <c r="BF111" s="936"/>
      <c r="BG111" s="936"/>
      <c r="BH111" s="936"/>
      <c r="BI111" s="936"/>
      <c r="BJ111" s="936"/>
      <c r="BK111" s="936"/>
      <c r="BL111" s="936"/>
      <c r="BM111" s="936"/>
      <c r="BN111" s="936"/>
      <c r="BO111" s="936"/>
      <c r="BP111" s="937"/>
      <c r="BQ111" s="938">
        <v>297814</v>
      </c>
      <c r="BR111" s="939"/>
      <c r="BS111" s="939"/>
      <c r="BT111" s="939"/>
      <c r="BU111" s="939"/>
      <c r="BV111" s="939">
        <v>207722</v>
      </c>
      <c r="BW111" s="939"/>
      <c r="BX111" s="939"/>
      <c r="BY111" s="939"/>
      <c r="BZ111" s="939"/>
      <c r="CA111" s="939">
        <v>117630</v>
      </c>
      <c r="CB111" s="939"/>
      <c r="CC111" s="939"/>
      <c r="CD111" s="939"/>
      <c r="CE111" s="939"/>
      <c r="CF111" s="933">
        <v>2.6</v>
      </c>
      <c r="CG111" s="934"/>
      <c r="CH111" s="934"/>
      <c r="CI111" s="934"/>
      <c r="CJ111" s="934"/>
      <c r="CK111" s="961"/>
      <c r="CL111" s="962"/>
      <c r="CM111" s="935" t="s">
        <v>422</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423</v>
      </c>
      <c r="B112" s="966"/>
      <c r="C112" s="936" t="s">
        <v>424</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425</v>
      </c>
      <c r="BA112" s="936"/>
      <c r="BB112" s="936"/>
      <c r="BC112" s="936"/>
      <c r="BD112" s="936"/>
      <c r="BE112" s="936"/>
      <c r="BF112" s="936"/>
      <c r="BG112" s="936"/>
      <c r="BH112" s="936"/>
      <c r="BI112" s="936"/>
      <c r="BJ112" s="936"/>
      <c r="BK112" s="936"/>
      <c r="BL112" s="936"/>
      <c r="BM112" s="936"/>
      <c r="BN112" s="936"/>
      <c r="BO112" s="936"/>
      <c r="BP112" s="937"/>
      <c r="BQ112" s="938">
        <v>1031010</v>
      </c>
      <c r="BR112" s="939"/>
      <c r="BS112" s="939"/>
      <c r="BT112" s="939"/>
      <c r="BU112" s="939"/>
      <c r="BV112" s="939">
        <v>1050923</v>
      </c>
      <c r="BW112" s="939"/>
      <c r="BX112" s="939"/>
      <c r="BY112" s="939"/>
      <c r="BZ112" s="939"/>
      <c r="CA112" s="939">
        <v>1058767</v>
      </c>
      <c r="CB112" s="939"/>
      <c r="CC112" s="939"/>
      <c r="CD112" s="939"/>
      <c r="CE112" s="939"/>
      <c r="CF112" s="933">
        <v>23.8</v>
      </c>
      <c r="CG112" s="934"/>
      <c r="CH112" s="934"/>
      <c r="CI112" s="934"/>
      <c r="CJ112" s="934"/>
      <c r="CK112" s="961"/>
      <c r="CL112" s="962"/>
      <c r="CM112" s="935" t="s">
        <v>426</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427</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235655</v>
      </c>
      <c r="AB113" s="951"/>
      <c r="AC113" s="951"/>
      <c r="AD113" s="951"/>
      <c r="AE113" s="952"/>
      <c r="AF113" s="953">
        <v>201684</v>
      </c>
      <c r="AG113" s="951"/>
      <c r="AH113" s="951"/>
      <c r="AI113" s="951"/>
      <c r="AJ113" s="952"/>
      <c r="AK113" s="953">
        <v>189545</v>
      </c>
      <c r="AL113" s="951"/>
      <c r="AM113" s="951"/>
      <c r="AN113" s="951"/>
      <c r="AO113" s="952"/>
      <c r="AP113" s="954">
        <v>4.3</v>
      </c>
      <c r="AQ113" s="955"/>
      <c r="AR113" s="955"/>
      <c r="AS113" s="955"/>
      <c r="AT113" s="956"/>
      <c r="AU113" s="921"/>
      <c r="AV113" s="922"/>
      <c r="AW113" s="922"/>
      <c r="AX113" s="922"/>
      <c r="AY113" s="922"/>
      <c r="AZ113" s="935" t="s">
        <v>428</v>
      </c>
      <c r="BA113" s="936"/>
      <c r="BB113" s="936"/>
      <c r="BC113" s="936"/>
      <c r="BD113" s="936"/>
      <c r="BE113" s="936"/>
      <c r="BF113" s="936"/>
      <c r="BG113" s="936"/>
      <c r="BH113" s="936"/>
      <c r="BI113" s="936"/>
      <c r="BJ113" s="936"/>
      <c r="BK113" s="936"/>
      <c r="BL113" s="936"/>
      <c r="BM113" s="936"/>
      <c r="BN113" s="936"/>
      <c r="BO113" s="936"/>
      <c r="BP113" s="937"/>
      <c r="BQ113" s="938">
        <v>1080954</v>
      </c>
      <c r="BR113" s="939"/>
      <c r="BS113" s="939"/>
      <c r="BT113" s="939"/>
      <c r="BU113" s="939"/>
      <c r="BV113" s="939">
        <v>1090331</v>
      </c>
      <c r="BW113" s="939"/>
      <c r="BX113" s="939"/>
      <c r="BY113" s="939"/>
      <c r="BZ113" s="939"/>
      <c r="CA113" s="939">
        <v>1003670</v>
      </c>
      <c r="CB113" s="939"/>
      <c r="CC113" s="939"/>
      <c r="CD113" s="939"/>
      <c r="CE113" s="939"/>
      <c r="CF113" s="933">
        <v>22.5</v>
      </c>
      <c r="CG113" s="934"/>
      <c r="CH113" s="934"/>
      <c r="CI113" s="934"/>
      <c r="CJ113" s="934"/>
      <c r="CK113" s="961"/>
      <c r="CL113" s="962"/>
      <c r="CM113" s="935" t="s">
        <v>429</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430</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66024</v>
      </c>
      <c r="AB114" s="972"/>
      <c r="AC114" s="972"/>
      <c r="AD114" s="972"/>
      <c r="AE114" s="973"/>
      <c r="AF114" s="974">
        <v>77905</v>
      </c>
      <c r="AG114" s="972"/>
      <c r="AH114" s="972"/>
      <c r="AI114" s="972"/>
      <c r="AJ114" s="973"/>
      <c r="AK114" s="974">
        <v>108848</v>
      </c>
      <c r="AL114" s="972"/>
      <c r="AM114" s="972"/>
      <c r="AN114" s="972"/>
      <c r="AO114" s="973"/>
      <c r="AP114" s="975">
        <v>2.4</v>
      </c>
      <c r="AQ114" s="976"/>
      <c r="AR114" s="976"/>
      <c r="AS114" s="976"/>
      <c r="AT114" s="977"/>
      <c r="AU114" s="921"/>
      <c r="AV114" s="922"/>
      <c r="AW114" s="922"/>
      <c r="AX114" s="922"/>
      <c r="AY114" s="922"/>
      <c r="AZ114" s="935" t="s">
        <v>431</v>
      </c>
      <c r="BA114" s="936"/>
      <c r="BB114" s="936"/>
      <c r="BC114" s="936"/>
      <c r="BD114" s="936"/>
      <c r="BE114" s="936"/>
      <c r="BF114" s="936"/>
      <c r="BG114" s="936"/>
      <c r="BH114" s="936"/>
      <c r="BI114" s="936"/>
      <c r="BJ114" s="936"/>
      <c r="BK114" s="936"/>
      <c r="BL114" s="936"/>
      <c r="BM114" s="936"/>
      <c r="BN114" s="936"/>
      <c r="BO114" s="936"/>
      <c r="BP114" s="937"/>
      <c r="BQ114" s="938">
        <v>1219394</v>
      </c>
      <c r="BR114" s="939"/>
      <c r="BS114" s="939"/>
      <c r="BT114" s="939"/>
      <c r="BU114" s="939"/>
      <c r="BV114" s="939">
        <v>1214878</v>
      </c>
      <c r="BW114" s="939"/>
      <c r="BX114" s="939"/>
      <c r="BY114" s="939"/>
      <c r="BZ114" s="939"/>
      <c r="CA114" s="939">
        <v>1190034</v>
      </c>
      <c r="CB114" s="939"/>
      <c r="CC114" s="939"/>
      <c r="CD114" s="939"/>
      <c r="CE114" s="939"/>
      <c r="CF114" s="933">
        <v>26.7</v>
      </c>
      <c r="CG114" s="934"/>
      <c r="CH114" s="934"/>
      <c r="CI114" s="934"/>
      <c r="CJ114" s="934"/>
      <c r="CK114" s="961"/>
      <c r="CL114" s="962"/>
      <c r="CM114" s="935" t="s">
        <v>432</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433</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434</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435</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436</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437</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438</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439</v>
      </c>
      <c r="Z117" s="907"/>
      <c r="AA117" s="991">
        <v>953537</v>
      </c>
      <c r="AB117" s="992"/>
      <c r="AC117" s="992"/>
      <c r="AD117" s="992"/>
      <c r="AE117" s="993"/>
      <c r="AF117" s="994">
        <v>922996</v>
      </c>
      <c r="AG117" s="992"/>
      <c r="AH117" s="992"/>
      <c r="AI117" s="992"/>
      <c r="AJ117" s="993"/>
      <c r="AK117" s="994">
        <v>961141</v>
      </c>
      <c r="AL117" s="992"/>
      <c r="AM117" s="992"/>
      <c r="AN117" s="992"/>
      <c r="AO117" s="993"/>
      <c r="AP117" s="995"/>
      <c r="AQ117" s="996"/>
      <c r="AR117" s="996"/>
      <c r="AS117" s="996"/>
      <c r="AT117" s="997"/>
      <c r="AU117" s="921"/>
      <c r="AV117" s="922"/>
      <c r="AW117" s="922"/>
      <c r="AX117" s="922"/>
      <c r="AY117" s="922"/>
      <c r="AZ117" s="987" t="s">
        <v>440</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441</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415</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412</v>
      </c>
      <c r="AB118" s="906"/>
      <c r="AC118" s="906"/>
      <c r="AD118" s="906"/>
      <c r="AE118" s="907"/>
      <c r="AF118" s="905" t="s">
        <v>413</v>
      </c>
      <c r="AG118" s="906"/>
      <c r="AH118" s="906"/>
      <c r="AI118" s="906"/>
      <c r="AJ118" s="907"/>
      <c r="AK118" s="905" t="s">
        <v>294</v>
      </c>
      <c r="AL118" s="906"/>
      <c r="AM118" s="906"/>
      <c r="AN118" s="906"/>
      <c r="AO118" s="907"/>
      <c r="AP118" s="983" t="s">
        <v>414</v>
      </c>
      <c r="AQ118" s="984"/>
      <c r="AR118" s="984"/>
      <c r="AS118" s="984"/>
      <c r="AT118" s="985"/>
      <c r="AU118" s="921"/>
      <c r="AV118" s="922"/>
      <c r="AW118" s="922"/>
      <c r="AX118" s="922"/>
      <c r="AY118" s="922"/>
      <c r="AZ118" s="986" t="s">
        <v>442</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443</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70" t="s">
        <v>418</v>
      </c>
      <c r="B119" s="960"/>
      <c r="C119" s="942" t="s">
        <v>419</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444</v>
      </c>
      <c r="BP119" s="1018"/>
      <c r="BQ119" s="1012">
        <v>9591097</v>
      </c>
      <c r="BR119" s="1013"/>
      <c r="BS119" s="1013"/>
      <c r="BT119" s="1013"/>
      <c r="BU119" s="1013"/>
      <c r="BV119" s="1013">
        <v>9879758</v>
      </c>
      <c r="BW119" s="1013"/>
      <c r="BX119" s="1013"/>
      <c r="BY119" s="1013"/>
      <c r="BZ119" s="1013"/>
      <c r="CA119" s="1013">
        <v>10028795</v>
      </c>
      <c r="CB119" s="1013"/>
      <c r="CC119" s="1013"/>
      <c r="CD119" s="1013"/>
      <c r="CE119" s="1013"/>
      <c r="CF119" s="1014"/>
      <c r="CG119" s="1015"/>
      <c r="CH119" s="1015"/>
      <c r="CI119" s="1015"/>
      <c r="CJ119" s="1016"/>
      <c r="CK119" s="963"/>
      <c r="CL119" s="964"/>
      <c r="CM119" s="986" t="s">
        <v>445</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297814</v>
      </c>
      <c r="DH119" s="999"/>
      <c r="DI119" s="999"/>
      <c r="DJ119" s="999"/>
      <c r="DK119" s="1000"/>
      <c r="DL119" s="998">
        <v>207722</v>
      </c>
      <c r="DM119" s="999"/>
      <c r="DN119" s="999"/>
      <c r="DO119" s="999"/>
      <c r="DP119" s="1000"/>
      <c r="DQ119" s="998">
        <v>117630</v>
      </c>
      <c r="DR119" s="999"/>
      <c r="DS119" s="999"/>
      <c r="DT119" s="999"/>
      <c r="DU119" s="1000"/>
      <c r="DV119" s="1001">
        <v>2.6</v>
      </c>
      <c r="DW119" s="1002"/>
      <c r="DX119" s="1002"/>
      <c r="DY119" s="1002"/>
      <c r="DZ119" s="1003"/>
    </row>
    <row r="120" spans="1:130" s="212" customFormat="1" ht="26.25" customHeight="1" x14ac:dyDescent="0.2">
      <c r="A120" s="1071"/>
      <c r="B120" s="962"/>
      <c r="C120" s="935" t="s">
        <v>422</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446</v>
      </c>
      <c r="AV120" s="1005"/>
      <c r="AW120" s="1005"/>
      <c r="AX120" s="1005"/>
      <c r="AY120" s="1006"/>
      <c r="AZ120" s="942" t="s">
        <v>447</v>
      </c>
      <c r="BA120" s="910"/>
      <c r="BB120" s="910"/>
      <c r="BC120" s="910"/>
      <c r="BD120" s="910"/>
      <c r="BE120" s="910"/>
      <c r="BF120" s="910"/>
      <c r="BG120" s="910"/>
      <c r="BH120" s="910"/>
      <c r="BI120" s="910"/>
      <c r="BJ120" s="910"/>
      <c r="BK120" s="910"/>
      <c r="BL120" s="910"/>
      <c r="BM120" s="910"/>
      <c r="BN120" s="910"/>
      <c r="BO120" s="910"/>
      <c r="BP120" s="911"/>
      <c r="BQ120" s="943">
        <v>4491396</v>
      </c>
      <c r="BR120" s="944"/>
      <c r="BS120" s="944"/>
      <c r="BT120" s="944"/>
      <c r="BU120" s="944"/>
      <c r="BV120" s="944">
        <v>4527613</v>
      </c>
      <c r="BW120" s="944"/>
      <c r="BX120" s="944"/>
      <c r="BY120" s="944"/>
      <c r="BZ120" s="944"/>
      <c r="CA120" s="944">
        <v>4465657</v>
      </c>
      <c r="CB120" s="944"/>
      <c r="CC120" s="944"/>
      <c r="CD120" s="944"/>
      <c r="CE120" s="944"/>
      <c r="CF120" s="957">
        <v>100.3</v>
      </c>
      <c r="CG120" s="958"/>
      <c r="CH120" s="958"/>
      <c r="CI120" s="958"/>
      <c r="CJ120" s="958"/>
      <c r="CK120" s="1019" t="s">
        <v>448</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335118</v>
      </c>
      <c r="DH120" s="944"/>
      <c r="DI120" s="944"/>
      <c r="DJ120" s="944"/>
      <c r="DK120" s="944"/>
      <c r="DL120" s="944">
        <v>458692</v>
      </c>
      <c r="DM120" s="944"/>
      <c r="DN120" s="944"/>
      <c r="DO120" s="944"/>
      <c r="DP120" s="944"/>
      <c r="DQ120" s="944">
        <v>555349</v>
      </c>
      <c r="DR120" s="944"/>
      <c r="DS120" s="944"/>
      <c r="DT120" s="944"/>
      <c r="DU120" s="944"/>
      <c r="DV120" s="945">
        <v>12.5</v>
      </c>
      <c r="DW120" s="945"/>
      <c r="DX120" s="945"/>
      <c r="DY120" s="945"/>
      <c r="DZ120" s="946"/>
    </row>
    <row r="121" spans="1:130" s="212" customFormat="1" ht="26.25" customHeight="1" x14ac:dyDescent="0.2">
      <c r="A121" s="1071"/>
      <c r="B121" s="962"/>
      <c r="C121" s="987" t="s">
        <v>449</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450</v>
      </c>
      <c r="BA121" s="936"/>
      <c r="BB121" s="936"/>
      <c r="BC121" s="936"/>
      <c r="BD121" s="936"/>
      <c r="BE121" s="936"/>
      <c r="BF121" s="936"/>
      <c r="BG121" s="936"/>
      <c r="BH121" s="936"/>
      <c r="BI121" s="936"/>
      <c r="BJ121" s="936"/>
      <c r="BK121" s="936"/>
      <c r="BL121" s="936"/>
      <c r="BM121" s="936"/>
      <c r="BN121" s="936"/>
      <c r="BO121" s="936"/>
      <c r="BP121" s="937"/>
      <c r="BQ121" s="938">
        <v>146788</v>
      </c>
      <c r="BR121" s="939"/>
      <c r="BS121" s="939"/>
      <c r="BT121" s="939"/>
      <c r="BU121" s="939"/>
      <c r="BV121" s="939">
        <v>155615</v>
      </c>
      <c r="BW121" s="939"/>
      <c r="BX121" s="939"/>
      <c r="BY121" s="939"/>
      <c r="BZ121" s="939"/>
      <c r="CA121" s="939">
        <v>144009</v>
      </c>
      <c r="CB121" s="939"/>
      <c r="CC121" s="939"/>
      <c r="CD121" s="939"/>
      <c r="CE121" s="939"/>
      <c r="CF121" s="933">
        <v>3.2</v>
      </c>
      <c r="CG121" s="934"/>
      <c r="CH121" s="934"/>
      <c r="CI121" s="934"/>
      <c r="CJ121" s="934"/>
      <c r="CK121" s="1022"/>
      <c r="CL121" s="1023"/>
      <c r="CM121" s="1023"/>
      <c r="CN121" s="1023"/>
      <c r="CO121" s="1024"/>
      <c r="CP121" s="1032" t="s">
        <v>397</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490355</v>
      </c>
      <c r="DR121" s="939"/>
      <c r="DS121" s="939"/>
      <c r="DT121" s="939"/>
      <c r="DU121" s="939"/>
      <c r="DV121" s="940">
        <v>11</v>
      </c>
      <c r="DW121" s="940"/>
      <c r="DX121" s="940"/>
      <c r="DY121" s="940"/>
      <c r="DZ121" s="941"/>
    </row>
    <row r="122" spans="1:130" s="212" customFormat="1" ht="26.25" customHeight="1" x14ac:dyDescent="0.2">
      <c r="A122" s="1071"/>
      <c r="B122" s="962"/>
      <c r="C122" s="935" t="s">
        <v>432</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451</v>
      </c>
      <c r="BA122" s="978"/>
      <c r="BB122" s="978"/>
      <c r="BC122" s="978"/>
      <c r="BD122" s="978"/>
      <c r="BE122" s="978"/>
      <c r="BF122" s="978"/>
      <c r="BG122" s="978"/>
      <c r="BH122" s="978"/>
      <c r="BI122" s="978"/>
      <c r="BJ122" s="978"/>
      <c r="BK122" s="978"/>
      <c r="BL122" s="978"/>
      <c r="BM122" s="978"/>
      <c r="BN122" s="978"/>
      <c r="BO122" s="978"/>
      <c r="BP122" s="979"/>
      <c r="BQ122" s="1012">
        <v>7910813</v>
      </c>
      <c r="BR122" s="1013"/>
      <c r="BS122" s="1013"/>
      <c r="BT122" s="1013"/>
      <c r="BU122" s="1013"/>
      <c r="BV122" s="1013">
        <v>8085798</v>
      </c>
      <c r="BW122" s="1013"/>
      <c r="BX122" s="1013"/>
      <c r="BY122" s="1013"/>
      <c r="BZ122" s="1013"/>
      <c r="CA122" s="1013">
        <v>8039240</v>
      </c>
      <c r="CB122" s="1013"/>
      <c r="CC122" s="1013"/>
      <c r="CD122" s="1013"/>
      <c r="CE122" s="1013"/>
      <c r="CF122" s="1030">
        <v>180.5</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v>10898</v>
      </c>
      <c r="DH122" s="939"/>
      <c r="DI122" s="939"/>
      <c r="DJ122" s="939"/>
      <c r="DK122" s="939"/>
      <c r="DL122" s="939">
        <v>13443</v>
      </c>
      <c r="DM122" s="939"/>
      <c r="DN122" s="939"/>
      <c r="DO122" s="939"/>
      <c r="DP122" s="939"/>
      <c r="DQ122" s="939">
        <v>13063</v>
      </c>
      <c r="DR122" s="939"/>
      <c r="DS122" s="939"/>
      <c r="DT122" s="939"/>
      <c r="DU122" s="939"/>
      <c r="DV122" s="940">
        <v>0.3</v>
      </c>
      <c r="DW122" s="940"/>
      <c r="DX122" s="940"/>
      <c r="DY122" s="940"/>
      <c r="DZ122" s="941"/>
    </row>
    <row r="123" spans="1:130" s="212" customFormat="1" ht="26.25" customHeight="1" x14ac:dyDescent="0.2">
      <c r="A123" s="1071"/>
      <c r="B123" s="962"/>
      <c r="C123" s="935" t="s">
        <v>438</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452</v>
      </c>
      <c r="BP123" s="1018"/>
      <c r="BQ123" s="1077">
        <v>12548997</v>
      </c>
      <c r="BR123" s="1044"/>
      <c r="BS123" s="1044"/>
      <c r="BT123" s="1044"/>
      <c r="BU123" s="1044"/>
      <c r="BV123" s="1044">
        <v>12769026</v>
      </c>
      <c r="BW123" s="1044"/>
      <c r="BX123" s="1044"/>
      <c r="BY123" s="1044"/>
      <c r="BZ123" s="1044"/>
      <c r="CA123" s="1044">
        <v>12648906</v>
      </c>
      <c r="CB123" s="1044"/>
      <c r="CC123" s="1044"/>
      <c r="CD123" s="1044"/>
      <c r="CE123" s="1044"/>
      <c r="CF123" s="1014"/>
      <c r="CG123" s="1015"/>
      <c r="CH123" s="1015"/>
      <c r="CI123" s="1015"/>
      <c r="CJ123" s="1016"/>
      <c r="CK123" s="1022"/>
      <c r="CL123" s="1023"/>
      <c r="CM123" s="1023"/>
      <c r="CN123" s="1023"/>
      <c r="CO123" s="1024"/>
      <c r="CP123" s="1032" t="s">
        <v>394</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1"/>
      <c r="B124" s="962"/>
      <c r="C124" s="935" t="s">
        <v>441</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3" t="s">
        <v>453</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454</v>
      </c>
      <c r="CQ124" s="1033"/>
      <c r="CR124" s="1033"/>
      <c r="CS124" s="1033"/>
      <c r="CT124" s="1033"/>
      <c r="CU124" s="1033"/>
      <c r="CV124" s="1033"/>
      <c r="CW124" s="1033"/>
      <c r="CX124" s="1033"/>
      <c r="CY124" s="1033"/>
      <c r="CZ124" s="1033"/>
      <c r="DA124" s="1033"/>
      <c r="DB124" s="1033"/>
      <c r="DC124" s="1033"/>
      <c r="DD124" s="1033"/>
      <c r="DE124" s="1033"/>
      <c r="DF124" s="1034"/>
      <c r="DG124" s="1017">
        <v>684994</v>
      </c>
      <c r="DH124" s="999"/>
      <c r="DI124" s="999"/>
      <c r="DJ124" s="999"/>
      <c r="DK124" s="1000"/>
      <c r="DL124" s="998">
        <v>578788</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1"/>
      <c r="B125" s="962"/>
      <c r="C125" s="935" t="s">
        <v>443</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455</v>
      </c>
      <c r="CL125" s="1020"/>
      <c r="CM125" s="1020"/>
      <c r="CN125" s="1020"/>
      <c r="CO125" s="1021"/>
      <c r="CP125" s="942" t="s">
        <v>456</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1"/>
      <c r="B126" s="962"/>
      <c r="C126" s="935" t="s">
        <v>445</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457</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2"/>
      <c r="B127" s="964"/>
      <c r="C127" s="986" t="s">
        <v>458</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5" t="s">
        <v>459</v>
      </c>
      <c r="AY127" s="1046"/>
      <c r="AZ127" s="1046"/>
      <c r="BA127" s="1046"/>
      <c r="BB127" s="1046"/>
      <c r="BC127" s="1046"/>
      <c r="BD127" s="1046"/>
      <c r="BE127" s="1047"/>
      <c r="BF127" s="1048" t="s">
        <v>460</v>
      </c>
      <c r="BG127" s="1046"/>
      <c r="BH127" s="1046"/>
      <c r="BI127" s="1046"/>
      <c r="BJ127" s="1046"/>
      <c r="BK127" s="1046"/>
      <c r="BL127" s="1047"/>
      <c r="BM127" s="1048" t="s">
        <v>461</v>
      </c>
      <c r="BN127" s="1046"/>
      <c r="BO127" s="1046"/>
      <c r="BP127" s="1046"/>
      <c r="BQ127" s="1046"/>
      <c r="BR127" s="1046"/>
      <c r="BS127" s="1047"/>
      <c r="BT127" s="1048" t="s">
        <v>462</v>
      </c>
      <c r="BU127" s="1046"/>
      <c r="BV127" s="1046"/>
      <c r="BW127" s="1046"/>
      <c r="BX127" s="1046"/>
      <c r="BY127" s="1046"/>
      <c r="BZ127" s="1069"/>
      <c r="CA127" s="214"/>
      <c r="CB127" s="214"/>
      <c r="CC127" s="214"/>
      <c r="CD127" s="237"/>
      <c r="CE127" s="237"/>
      <c r="CF127" s="237"/>
      <c r="CG127" s="214"/>
      <c r="CH127" s="214"/>
      <c r="CI127" s="214"/>
      <c r="CJ127" s="236"/>
      <c r="CK127" s="1036"/>
      <c r="CL127" s="1023"/>
      <c r="CM127" s="1023"/>
      <c r="CN127" s="1023"/>
      <c r="CO127" s="1024"/>
      <c r="CP127" s="935" t="s">
        <v>463</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5" t="s">
        <v>464</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465</v>
      </c>
      <c r="X128" s="1057"/>
      <c r="Y128" s="1057"/>
      <c r="Z128" s="1058"/>
      <c r="AA128" s="1059">
        <v>11917</v>
      </c>
      <c r="AB128" s="1060"/>
      <c r="AC128" s="1060"/>
      <c r="AD128" s="1060"/>
      <c r="AE128" s="1061"/>
      <c r="AF128" s="1062">
        <v>12092</v>
      </c>
      <c r="AG128" s="1060"/>
      <c r="AH128" s="1060"/>
      <c r="AI128" s="1060"/>
      <c r="AJ128" s="1061"/>
      <c r="AK128" s="1062">
        <v>12345</v>
      </c>
      <c r="AL128" s="1060"/>
      <c r="AM128" s="1060"/>
      <c r="AN128" s="1060"/>
      <c r="AO128" s="1061"/>
      <c r="AP128" s="1063"/>
      <c r="AQ128" s="1064"/>
      <c r="AR128" s="1064"/>
      <c r="AS128" s="1064"/>
      <c r="AT128" s="1065"/>
      <c r="AU128" s="214"/>
      <c r="AV128" s="214"/>
      <c r="AW128" s="214"/>
      <c r="AX128" s="909" t="s">
        <v>466</v>
      </c>
      <c r="AY128" s="910"/>
      <c r="AZ128" s="910"/>
      <c r="BA128" s="910"/>
      <c r="BB128" s="910"/>
      <c r="BC128" s="910"/>
      <c r="BD128" s="910"/>
      <c r="BE128" s="911"/>
      <c r="BF128" s="1066" t="s">
        <v>122</v>
      </c>
      <c r="BG128" s="1067"/>
      <c r="BH128" s="1067"/>
      <c r="BI128" s="1067"/>
      <c r="BJ128" s="1067"/>
      <c r="BK128" s="1067"/>
      <c r="BL128" s="1068"/>
      <c r="BM128" s="1066">
        <v>14.82</v>
      </c>
      <c r="BN128" s="1067"/>
      <c r="BO128" s="1067"/>
      <c r="BP128" s="1067"/>
      <c r="BQ128" s="1067"/>
      <c r="BR128" s="1067"/>
      <c r="BS128" s="1068"/>
      <c r="BT128" s="1066">
        <v>20</v>
      </c>
      <c r="BU128" s="1067"/>
      <c r="BV128" s="1067"/>
      <c r="BW128" s="1067"/>
      <c r="BX128" s="1067"/>
      <c r="BY128" s="1067"/>
      <c r="BZ128" s="1089"/>
      <c r="CA128" s="237"/>
      <c r="CB128" s="237"/>
      <c r="CC128" s="237"/>
      <c r="CD128" s="237"/>
      <c r="CE128" s="237"/>
      <c r="CF128" s="237"/>
      <c r="CG128" s="214"/>
      <c r="CH128" s="214"/>
      <c r="CI128" s="214"/>
      <c r="CJ128" s="236"/>
      <c r="CK128" s="1037"/>
      <c r="CL128" s="1038"/>
      <c r="CM128" s="1038"/>
      <c r="CN128" s="1038"/>
      <c r="CO128" s="1039"/>
      <c r="CP128" s="1049" t="s">
        <v>467</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468</v>
      </c>
      <c r="X129" s="1084"/>
      <c r="Y129" s="1084"/>
      <c r="Z129" s="1085"/>
      <c r="AA129" s="971">
        <v>5131428</v>
      </c>
      <c r="AB129" s="972"/>
      <c r="AC129" s="972"/>
      <c r="AD129" s="972"/>
      <c r="AE129" s="973"/>
      <c r="AF129" s="974">
        <v>5152541</v>
      </c>
      <c r="AG129" s="972"/>
      <c r="AH129" s="972"/>
      <c r="AI129" s="972"/>
      <c r="AJ129" s="973"/>
      <c r="AK129" s="974">
        <v>5293547</v>
      </c>
      <c r="AL129" s="972"/>
      <c r="AM129" s="972"/>
      <c r="AN129" s="972"/>
      <c r="AO129" s="973"/>
      <c r="AP129" s="1086"/>
      <c r="AQ129" s="1087"/>
      <c r="AR129" s="1087"/>
      <c r="AS129" s="1087"/>
      <c r="AT129" s="1088"/>
      <c r="AU129" s="215"/>
      <c r="AV129" s="215"/>
      <c r="AW129" s="215"/>
      <c r="AX129" s="1078" t="s">
        <v>469</v>
      </c>
      <c r="AY129" s="936"/>
      <c r="AZ129" s="936"/>
      <c r="BA129" s="936"/>
      <c r="BB129" s="936"/>
      <c r="BC129" s="936"/>
      <c r="BD129" s="936"/>
      <c r="BE129" s="937"/>
      <c r="BF129" s="1079" t="s">
        <v>122</v>
      </c>
      <c r="BG129" s="1080"/>
      <c r="BH129" s="1080"/>
      <c r="BI129" s="1080"/>
      <c r="BJ129" s="1080"/>
      <c r="BK129" s="1080"/>
      <c r="BL129" s="1081"/>
      <c r="BM129" s="1079">
        <v>19.82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470</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471</v>
      </c>
      <c r="X130" s="1084"/>
      <c r="Y130" s="1084"/>
      <c r="Z130" s="1085"/>
      <c r="AA130" s="971">
        <v>823748</v>
      </c>
      <c r="AB130" s="972"/>
      <c r="AC130" s="972"/>
      <c r="AD130" s="972"/>
      <c r="AE130" s="973"/>
      <c r="AF130" s="974">
        <v>823308</v>
      </c>
      <c r="AG130" s="972"/>
      <c r="AH130" s="972"/>
      <c r="AI130" s="972"/>
      <c r="AJ130" s="973"/>
      <c r="AK130" s="974">
        <v>839245</v>
      </c>
      <c r="AL130" s="972"/>
      <c r="AM130" s="972"/>
      <c r="AN130" s="972"/>
      <c r="AO130" s="973"/>
      <c r="AP130" s="1086"/>
      <c r="AQ130" s="1087"/>
      <c r="AR130" s="1087"/>
      <c r="AS130" s="1087"/>
      <c r="AT130" s="1088"/>
      <c r="AU130" s="215"/>
      <c r="AV130" s="215"/>
      <c r="AW130" s="215"/>
      <c r="AX130" s="1078" t="s">
        <v>472</v>
      </c>
      <c r="AY130" s="936"/>
      <c r="AZ130" s="936"/>
      <c r="BA130" s="936"/>
      <c r="BB130" s="936"/>
      <c r="BC130" s="936"/>
      <c r="BD130" s="936"/>
      <c r="BE130" s="937"/>
      <c r="BF130" s="1114">
        <v>2.4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473</v>
      </c>
      <c r="X131" s="1121"/>
      <c r="Y131" s="1121"/>
      <c r="Z131" s="1122"/>
      <c r="AA131" s="1017">
        <v>4307680</v>
      </c>
      <c r="AB131" s="999"/>
      <c r="AC131" s="999"/>
      <c r="AD131" s="999"/>
      <c r="AE131" s="1000"/>
      <c r="AF131" s="998">
        <v>4329233</v>
      </c>
      <c r="AG131" s="999"/>
      <c r="AH131" s="999"/>
      <c r="AI131" s="999"/>
      <c r="AJ131" s="1000"/>
      <c r="AK131" s="998">
        <v>4454302</v>
      </c>
      <c r="AL131" s="999"/>
      <c r="AM131" s="999"/>
      <c r="AN131" s="999"/>
      <c r="AO131" s="1000"/>
      <c r="AP131" s="1123"/>
      <c r="AQ131" s="1124"/>
      <c r="AR131" s="1124"/>
      <c r="AS131" s="1124"/>
      <c r="AT131" s="1125"/>
      <c r="AU131" s="215"/>
      <c r="AV131" s="215"/>
      <c r="AW131" s="215"/>
      <c r="AX131" s="1096" t="s">
        <v>474</v>
      </c>
      <c r="AY131" s="739"/>
      <c r="AZ131" s="739"/>
      <c r="BA131" s="739"/>
      <c r="BB131" s="739"/>
      <c r="BC131" s="739"/>
      <c r="BD131" s="739"/>
      <c r="BE131" s="1050"/>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475</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476</v>
      </c>
      <c r="W132" s="1107"/>
      <c r="X132" s="1107"/>
      <c r="Y132" s="1107"/>
      <c r="Z132" s="1108"/>
      <c r="AA132" s="1109">
        <v>2.7363221040000001</v>
      </c>
      <c r="AB132" s="1110"/>
      <c r="AC132" s="1110"/>
      <c r="AD132" s="1110"/>
      <c r="AE132" s="1111"/>
      <c r="AF132" s="1112">
        <v>2.0233607199999999</v>
      </c>
      <c r="AG132" s="1110"/>
      <c r="AH132" s="1110"/>
      <c r="AI132" s="1110"/>
      <c r="AJ132" s="1111"/>
      <c r="AK132" s="1112">
        <v>2.4594425790000001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477</v>
      </c>
      <c r="W133" s="1090"/>
      <c r="X133" s="1090"/>
      <c r="Y133" s="1090"/>
      <c r="Z133" s="1091"/>
      <c r="AA133" s="1092">
        <v>2.2999999999999998</v>
      </c>
      <c r="AB133" s="1093"/>
      <c r="AC133" s="1093"/>
      <c r="AD133" s="1093"/>
      <c r="AE133" s="1094"/>
      <c r="AF133" s="1092">
        <v>2</v>
      </c>
      <c r="AG133" s="1093"/>
      <c r="AH133" s="1093"/>
      <c r="AI133" s="1093"/>
      <c r="AJ133" s="1094"/>
      <c r="AK133" s="1092">
        <v>2.4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OGrgFC6qF0Ds6XwNB9AIvPlpjhVbPbTqu4TPHIFcVSH72fyufJgQkWYsB9HiQckpfYnVdcaw7Y5vI3z+Pq6gA==" saltValue="olqG9bfSLduQFysb1zXqA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V5fEwnb/1ILhxC3+2E+Ry7nRz6QKmLuHQJNStHt2NEV9kVo2wt/pvZVTOy6DYeY9RzGjKbClSNhaqbaX7C4sA==" saltValue="on9qmK3UBtPvDZQWRJ/g1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ddDreqoxgDYwVOCETEytkWQEyp9Z38Ww/jNbsTXKf3yegvgpw8oL1ZzjqlBp1udRUJ7mS4kxfJK9t0vVZDQzg==" saltValue="tX5kjeoGdP9tZo86V4wWw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27" t="s">
        <v>481</v>
      </c>
      <c r="AP7" s="253"/>
      <c r="AQ7" s="254" t="s">
        <v>482</v>
      </c>
      <c r="AR7" s="255"/>
    </row>
    <row r="8" spans="1:46" ht="13.2" x14ac:dyDescent="0.2">
      <c r="A8" s="247"/>
      <c r="AK8" s="256"/>
      <c r="AL8" s="257"/>
      <c r="AM8" s="257"/>
      <c r="AN8" s="258"/>
      <c r="AO8" s="1128"/>
      <c r="AP8" s="259" t="s">
        <v>483</v>
      </c>
      <c r="AQ8" s="260" t="s">
        <v>484</v>
      </c>
      <c r="AR8" s="261" t="s">
        <v>485</v>
      </c>
    </row>
    <row r="9" spans="1:46" ht="13.2" x14ac:dyDescent="0.2">
      <c r="A9" s="247"/>
      <c r="AK9" s="1129" t="s">
        <v>486</v>
      </c>
      <c r="AL9" s="1130"/>
      <c r="AM9" s="1130"/>
      <c r="AN9" s="1131"/>
      <c r="AO9" s="262">
        <v>1559242</v>
      </c>
      <c r="AP9" s="262">
        <v>165034</v>
      </c>
      <c r="AQ9" s="263">
        <v>118131</v>
      </c>
      <c r="AR9" s="264">
        <v>39.700000000000003</v>
      </c>
    </row>
    <row r="10" spans="1:46" ht="13.5" customHeight="1" x14ac:dyDescent="0.2">
      <c r="A10" s="247"/>
      <c r="AK10" s="1129" t="s">
        <v>487</v>
      </c>
      <c r="AL10" s="1130"/>
      <c r="AM10" s="1130"/>
      <c r="AN10" s="1131"/>
      <c r="AO10" s="265">
        <v>252959</v>
      </c>
      <c r="AP10" s="265">
        <v>26774</v>
      </c>
      <c r="AQ10" s="266">
        <v>19338</v>
      </c>
      <c r="AR10" s="267">
        <v>38.5</v>
      </c>
    </row>
    <row r="11" spans="1:46" ht="13.5" customHeight="1" x14ac:dyDescent="0.2">
      <c r="A11" s="247"/>
      <c r="AK11" s="1129" t="s">
        <v>488</v>
      </c>
      <c r="AL11" s="1130"/>
      <c r="AM11" s="1130"/>
      <c r="AN11" s="1131"/>
      <c r="AO11" s="265" t="s">
        <v>489</v>
      </c>
      <c r="AP11" s="265" t="s">
        <v>489</v>
      </c>
      <c r="AQ11" s="266">
        <v>1486</v>
      </c>
      <c r="AR11" s="267" t="s">
        <v>489</v>
      </c>
    </row>
    <row r="12" spans="1:46" ht="13.5" customHeight="1" x14ac:dyDescent="0.2">
      <c r="A12" s="247"/>
      <c r="AK12" s="1129" t="s">
        <v>490</v>
      </c>
      <c r="AL12" s="1130"/>
      <c r="AM12" s="1130"/>
      <c r="AN12" s="1131"/>
      <c r="AO12" s="265" t="s">
        <v>489</v>
      </c>
      <c r="AP12" s="265" t="s">
        <v>489</v>
      </c>
      <c r="AQ12" s="266" t="s">
        <v>489</v>
      </c>
      <c r="AR12" s="267" t="s">
        <v>489</v>
      </c>
    </row>
    <row r="13" spans="1:46" ht="13.5" customHeight="1" x14ac:dyDescent="0.2">
      <c r="A13" s="247"/>
      <c r="AK13" s="1129" t="s">
        <v>491</v>
      </c>
      <c r="AL13" s="1130"/>
      <c r="AM13" s="1130"/>
      <c r="AN13" s="1131"/>
      <c r="AO13" s="265">
        <v>85163</v>
      </c>
      <c r="AP13" s="265">
        <v>9014</v>
      </c>
      <c r="AQ13" s="266">
        <v>4880</v>
      </c>
      <c r="AR13" s="267">
        <v>84.7</v>
      </c>
    </row>
    <row r="14" spans="1:46" ht="13.5" customHeight="1" x14ac:dyDescent="0.2">
      <c r="A14" s="247"/>
      <c r="AK14" s="1129" t="s">
        <v>492</v>
      </c>
      <c r="AL14" s="1130"/>
      <c r="AM14" s="1130"/>
      <c r="AN14" s="1131"/>
      <c r="AO14" s="265">
        <v>15642</v>
      </c>
      <c r="AP14" s="265">
        <v>1656</v>
      </c>
      <c r="AQ14" s="266">
        <v>1912</v>
      </c>
      <c r="AR14" s="267">
        <v>-13.4</v>
      </c>
    </row>
    <row r="15" spans="1:46" ht="13.5" customHeight="1" x14ac:dyDescent="0.2">
      <c r="A15" s="247"/>
      <c r="AK15" s="1132" t="s">
        <v>493</v>
      </c>
      <c r="AL15" s="1133"/>
      <c r="AM15" s="1133"/>
      <c r="AN15" s="1134"/>
      <c r="AO15" s="265">
        <v>-116159</v>
      </c>
      <c r="AP15" s="265">
        <v>-12295</v>
      </c>
      <c r="AQ15" s="266">
        <v>-7094</v>
      </c>
      <c r="AR15" s="267">
        <v>73.3</v>
      </c>
    </row>
    <row r="16" spans="1:46" ht="13.2" x14ac:dyDescent="0.2">
      <c r="A16" s="247"/>
      <c r="AK16" s="1132" t="s">
        <v>177</v>
      </c>
      <c r="AL16" s="1133"/>
      <c r="AM16" s="1133"/>
      <c r="AN16" s="1134"/>
      <c r="AO16" s="265">
        <v>1796847</v>
      </c>
      <c r="AP16" s="265">
        <v>190183</v>
      </c>
      <c r="AQ16" s="266">
        <v>138653</v>
      </c>
      <c r="AR16" s="267">
        <v>37.200000000000003</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35" t="s">
        <v>498</v>
      </c>
      <c r="AL21" s="1136"/>
      <c r="AM21" s="1136"/>
      <c r="AN21" s="1137"/>
      <c r="AO21" s="277">
        <v>17.36</v>
      </c>
      <c r="AP21" s="278">
        <v>11.03</v>
      </c>
      <c r="AQ21" s="279">
        <v>6.33</v>
      </c>
      <c r="AS21" s="280"/>
      <c r="AT21" s="276"/>
    </row>
    <row r="22" spans="1:46" s="248" customFormat="1" ht="13.2" x14ac:dyDescent="0.2">
      <c r="A22" s="276"/>
      <c r="AK22" s="1135" t="s">
        <v>499</v>
      </c>
      <c r="AL22" s="1136"/>
      <c r="AM22" s="1136"/>
      <c r="AN22" s="1137"/>
      <c r="AO22" s="281">
        <v>92.3</v>
      </c>
      <c r="AP22" s="282">
        <v>96.9</v>
      </c>
      <c r="AQ22" s="283">
        <v>-4.5999999999999996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500</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27" t="s">
        <v>481</v>
      </c>
      <c r="AP30" s="253"/>
      <c r="AQ30" s="254" t="s">
        <v>482</v>
      </c>
      <c r="AR30" s="255"/>
    </row>
    <row r="31" spans="1:46" ht="13.2" x14ac:dyDescent="0.2">
      <c r="A31" s="247"/>
      <c r="AK31" s="256"/>
      <c r="AL31" s="257"/>
      <c r="AM31" s="257"/>
      <c r="AN31" s="258"/>
      <c r="AO31" s="1128"/>
      <c r="AP31" s="259" t="s">
        <v>483</v>
      </c>
      <c r="AQ31" s="260" t="s">
        <v>484</v>
      </c>
      <c r="AR31" s="261" t="s">
        <v>485</v>
      </c>
    </row>
    <row r="32" spans="1:46" ht="27" customHeight="1" x14ac:dyDescent="0.2">
      <c r="A32" s="247"/>
      <c r="AK32" s="1143" t="s">
        <v>503</v>
      </c>
      <c r="AL32" s="1144"/>
      <c r="AM32" s="1144"/>
      <c r="AN32" s="1145"/>
      <c r="AO32" s="291">
        <v>662748</v>
      </c>
      <c r="AP32" s="291">
        <v>70147</v>
      </c>
      <c r="AQ32" s="292">
        <v>59716</v>
      </c>
      <c r="AR32" s="293">
        <v>17.5</v>
      </c>
    </row>
    <row r="33" spans="1:46" ht="13.5" customHeight="1" x14ac:dyDescent="0.2">
      <c r="A33" s="247"/>
      <c r="AK33" s="1143" t="s">
        <v>504</v>
      </c>
      <c r="AL33" s="1144"/>
      <c r="AM33" s="1144"/>
      <c r="AN33" s="1145"/>
      <c r="AO33" s="291" t="s">
        <v>489</v>
      </c>
      <c r="AP33" s="291" t="s">
        <v>489</v>
      </c>
      <c r="AQ33" s="292" t="s">
        <v>489</v>
      </c>
      <c r="AR33" s="293" t="s">
        <v>489</v>
      </c>
    </row>
    <row r="34" spans="1:46" ht="27" customHeight="1" x14ac:dyDescent="0.2">
      <c r="A34" s="247"/>
      <c r="AK34" s="1143" t="s">
        <v>505</v>
      </c>
      <c r="AL34" s="1144"/>
      <c r="AM34" s="1144"/>
      <c r="AN34" s="1145"/>
      <c r="AO34" s="291" t="s">
        <v>489</v>
      </c>
      <c r="AP34" s="291" t="s">
        <v>489</v>
      </c>
      <c r="AQ34" s="292" t="s">
        <v>489</v>
      </c>
      <c r="AR34" s="293" t="s">
        <v>489</v>
      </c>
    </row>
    <row r="35" spans="1:46" ht="27" customHeight="1" x14ac:dyDescent="0.2">
      <c r="A35" s="247"/>
      <c r="AK35" s="1143" t="s">
        <v>506</v>
      </c>
      <c r="AL35" s="1144"/>
      <c r="AM35" s="1144"/>
      <c r="AN35" s="1145"/>
      <c r="AO35" s="291">
        <v>189545</v>
      </c>
      <c r="AP35" s="291">
        <v>20062</v>
      </c>
      <c r="AQ35" s="292">
        <v>21226</v>
      </c>
      <c r="AR35" s="293">
        <v>-5.5</v>
      </c>
    </row>
    <row r="36" spans="1:46" ht="27" customHeight="1" x14ac:dyDescent="0.2">
      <c r="A36" s="247"/>
      <c r="AK36" s="1143" t="s">
        <v>507</v>
      </c>
      <c r="AL36" s="1144"/>
      <c r="AM36" s="1144"/>
      <c r="AN36" s="1145"/>
      <c r="AO36" s="291">
        <v>108848</v>
      </c>
      <c r="AP36" s="291">
        <v>11521</v>
      </c>
      <c r="AQ36" s="292">
        <v>5622</v>
      </c>
      <c r="AR36" s="293">
        <v>104.9</v>
      </c>
    </row>
    <row r="37" spans="1:46" ht="13.5" customHeight="1" x14ac:dyDescent="0.2">
      <c r="A37" s="247"/>
      <c r="AK37" s="1143" t="s">
        <v>508</v>
      </c>
      <c r="AL37" s="1144"/>
      <c r="AM37" s="1144"/>
      <c r="AN37" s="1145"/>
      <c r="AO37" s="291" t="s">
        <v>489</v>
      </c>
      <c r="AP37" s="291" t="s">
        <v>489</v>
      </c>
      <c r="AQ37" s="292">
        <v>447</v>
      </c>
      <c r="AR37" s="293" t="s">
        <v>489</v>
      </c>
    </row>
    <row r="38" spans="1:46" ht="27" customHeight="1" x14ac:dyDescent="0.2">
      <c r="A38" s="247"/>
      <c r="AK38" s="1146" t="s">
        <v>509</v>
      </c>
      <c r="AL38" s="1147"/>
      <c r="AM38" s="1147"/>
      <c r="AN38" s="1148"/>
      <c r="AO38" s="294" t="s">
        <v>489</v>
      </c>
      <c r="AP38" s="294" t="s">
        <v>489</v>
      </c>
      <c r="AQ38" s="295">
        <v>23</v>
      </c>
      <c r="AR38" s="283" t="s">
        <v>489</v>
      </c>
      <c r="AS38" s="290"/>
    </row>
    <row r="39" spans="1:46" ht="13.2" x14ac:dyDescent="0.2">
      <c r="A39" s="247"/>
      <c r="AK39" s="1146" t="s">
        <v>510</v>
      </c>
      <c r="AL39" s="1147"/>
      <c r="AM39" s="1147"/>
      <c r="AN39" s="1148"/>
      <c r="AO39" s="291">
        <v>-12345</v>
      </c>
      <c r="AP39" s="291">
        <v>-1307</v>
      </c>
      <c r="AQ39" s="292">
        <v>-1646</v>
      </c>
      <c r="AR39" s="293">
        <v>-20.6</v>
      </c>
      <c r="AS39" s="290"/>
    </row>
    <row r="40" spans="1:46" ht="27" customHeight="1" x14ac:dyDescent="0.2">
      <c r="A40" s="247"/>
      <c r="AK40" s="1143" t="s">
        <v>511</v>
      </c>
      <c r="AL40" s="1144"/>
      <c r="AM40" s="1144"/>
      <c r="AN40" s="1145"/>
      <c r="AO40" s="291">
        <v>-839245</v>
      </c>
      <c r="AP40" s="291">
        <v>-88828</v>
      </c>
      <c r="AQ40" s="292">
        <v>-57881</v>
      </c>
      <c r="AR40" s="293">
        <v>53.5</v>
      </c>
      <c r="AS40" s="290"/>
    </row>
    <row r="41" spans="1:46" ht="13.2" x14ac:dyDescent="0.2">
      <c r="A41" s="247"/>
      <c r="AK41" s="1149" t="s">
        <v>287</v>
      </c>
      <c r="AL41" s="1150"/>
      <c r="AM41" s="1150"/>
      <c r="AN41" s="1151"/>
      <c r="AO41" s="291">
        <v>109551</v>
      </c>
      <c r="AP41" s="291">
        <v>11595</v>
      </c>
      <c r="AQ41" s="292">
        <v>27507</v>
      </c>
      <c r="AR41" s="293">
        <v>-57.8</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38" t="s">
        <v>481</v>
      </c>
      <c r="AN49" s="1140" t="s">
        <v>514</v>
      </c>
      <c r="AO49" s="1141"/>
      <c r="AP49" s="1141"/>
      <c r="AQ49" s="1141"/>
      <c r="AR49" s="1142"/>
    </row>
    <row r="50" spans="1:44" ht="13.2" x14ac:dyDescent="0.2">
      <c r="A50" s="247"/>
      <c r="AK50" s="305"/>
      <c r="AL50" s="306"/>
      <c r="AM50" s="1139"/>
      <c r="AN50" s="307" t="s">
        <v>515</v>
      </c>
      <c r="AO50" s="308" t="s">
        <v>516</v>
      </c>
      <c r="AP50" s="309" t="s">
        <v>517</v>
      </c>
      <c r="AQ50" s="310" t="s">
        <v>518</v>
      </c>
      <c r="AR50" s="311" t="s">
        <v>519</v>
      </c>
    </row>
    <row r="51" spans="1:44" ht="13.2" x14ac:dyDescent="0.2">
      <c r="A51" s="247"/>
      <c r="AK51" s="303" t="s">
        <v>520</v>
      </c>
      <c r="AL51" s="304"/>
      <c r="AM51" s="312">
        <v>2364642</v>
      </c>
      <c r="AN51" s="313">
        <v>230517</v>
      </c>
      <c r="AO51" s="314">
        <v>58.3</v>
      </c>
      <c r="AP51" s="315">
        <v>94796</v>
      </c>
      <c r="AQ51" s="316">
        <v>1.4</v>
      </c>
      <c r="AR51" s="317">
        <v>56.9</v>
      </c>
    </row>
    <row r="52" spans="1:44" ht="13.2" x14ac:dyDescent="0.2">
      <c r="A52" s="247"/>
      <c r="AK52" s="318"/>
      <c r="AL52" s="319" t="s">
        <v>521</v>
      </c>
      <c r="AM52" s="320">
        <v>1476158</v>
      </c>
      <c r="AN52" s="321">
        <v>143903</v>
      </c>
      <c r="AO52" s="322">
        <v>128.4</v>
      </c>
      <c r="AP52" s="323">
        <v>55781</v>
      </c>
      <c r="AQ52" s="324">
        <v>4.5999999999999996</v>
      </c>
      <c r="AR52" s="325">
        <v>123.8</v>
      </c>
    </row>
    <row r="53" spans="1:44" ht="13.2" x14ac:dyDescent="0.2">
      <c r="A53" s="247"/>
      <c r="AK53" s="303" t="s">
        <v>522</v>
      </c>
      <c r="AL53" s="304"/>
      <c r="AM53" s="312">
        <v>2645214</v>
      </c>
      <c r="AN53" s="313">
        <v>262344</v>
      </c>
      <c r="AO53" s="314">
        <v>13.8</v>
      </c>
      <c r="AP53" s="315">
        <v>85942</v>
      </c>
      <c r="AQ53" s="316">
        <v>-9.3000000000000007</v>
      </c>
      <c r="AR53" s="317">
        <v>23.1</v>
      </c>
    </row>
    <row r="54" spans="1:44" ht="13.2" x14ac:dyDescent="0.2">
      <c r="A54" s="247"/>
      <c r="AK54" s="318"/>
      <c r="AL54" s="319" t="s">
        <v>521</v>
      </c>
      <c r="AM54" s="320">
        <v>1280802</v>
      </c>
      <c r="AN54" s="321">
        <v>127026</v>
      </c>
      <c r="AO54" s="322">
        <v>-11.7</v>
      </c>
      <c r="AP54" s="323">
        <v>48630</v>
      </c>
      <c r="AQ54" s="324">
        <v>-12.8</v>
      </c>
      <c r="AR54" s="325">
        <v>1.1000000000000001</v>
      </c>
    </row>
    <row r="55" spans="1:44" ht="13.2" x14ac:dyDescent="0.2">
      <c r="A55" s="247"/>
      <c r="AK55" s="303" t="s">
        <v>523</v>
      </c>
      <c r="AL55" s="304"/>
      <c r="AM55" s="312">
        <v>1443306</v>
      </c>
      <c r="AN55" s="313">
        <v>146901</v>
      </c>
      <c r="AO55" s="314">
        <v>-44</v>
      </c>
      <c r="AP55" s="315">
        <v>95007</v>
      </c>
      <c r="AQ55" s="316">
        <v>10.5</v>
      </c>
      <c r="AR55" s="317">
        <v>-54.5</v>
      </c>
    </row>
    <row r="56" spans="1:44" ht="13.2" x14ac:dyDescent="0.2">
      <c r="A56" s="247"/>
      <c r="AK56" s="318"/>
      <c r="AL56" s="319" t="s">
        <v>521</v>
      </c>
      <c r="AM56" s="320">
        <v>1008211</v>
      </c>
      <c r="AN56" s="321">
        <v>102617</v>
      </c>
      <c r="AO56" s="322">
        <v>-19.2</v>
      </c>
      <c r="AP56" s="323">
        <v>48509</v>
      </c>
      <c r="AQ56" s="324">
        <v>-0.2</v>
      </c>
      <c r="AR56" s="325">
        <v>-19</v>
      </c>
    </row>
    <row r="57" spans="1:44" ht="13.2" x14ac:dyDescent="0.2">
      <c r="A57" s="247"/>
      <c r="AK57" s="303" t="s">
        <v>524</v>
      </c>
      <c r="AL57" s="304"/>
      <c r="AM57" s="312">
        <v>1736417</v>
      </c>
      <c r="AN57" s="313">
        <v>180670</v>
      </c>
      <c r="AO57" s="314">
        <v>23</v>
      </c>
      <c r="AP57" s="315">
        <v>98176</v>
      </c>
      <c r="AQ57" s="316">
        <v>3.3</v>
      </c>
      <c r="AR57" s="317">
        <v>19.7</v>
      </c>
    </row>
    <row r="58" spans="1:44" ht="13.2" x14ac:dyDescent="0.2">
      <c r="A58" s="247"/>
      <c r="AK58" s="318"/>
      <c r="AL58" s="319" t="s">
        <v>521</v>
      </c>
      <c r="AM58" s="320">
        <v>1178063</v>
      </c>
      <c r="AN58" s="321">
        <v>122574</v>
      </c>
      <c r="AO58" s="322">
        <v>19.399999999999999</v>
      </c>
      <c r="AP58" s="323">
        <v>58489</v>
      </c>
      <c r="AQ58" s="324">
        <v>20.6</v>
      </c>
      <c r="AR58" s="325">
        <v>-1.2</v>
      </c>
    </row>
    <row r="59" spans="1:44" ht="13.2" x14ac:dyDescent="0.2">
      <c r="A59" s="247"/>
      <c r="AK59" s="303" t="s">
        <v>525</v>
      </c>
      <c r="AL59" s="304"/>
      <c r="AM59" s="312">
        <v>3727331</v>
      </c>
      <c r="AN59" s="313">
        <v>394510</v>
      </c>
      <c r="AO59" s="314">
        <v>118.4</v>
      </c>
      <c r="AP59" s="315">
        <v>119283</v>
      </c>
      <c r="AQ59" s="316">
        <v>21.5</v>
      </c>
      <c r="AR59" s="317">
        <v>96.9</v>
      </c>
    </row>
    <row r="60" spans="1:44" ht="13.2" x14ac:dyDescent="0.2">
      <c r="A60" s="247"/>
      <c r="AK60" s="318"/>
      <c r="AL60" s="319" t="s">
        <v>521</v>
      </c>
      <c r="AM60" s="320">
        <v>1314849</v>
      </c>
      <c r="AN60" s="321">
        <v>139167</v>
      </c>
      <c r="AO60" s="322">
        <v>13.5</v>
      </c>
      <c r="AP60" s="323">
        <v>64747</v>
      </c>
      <c r="AQ60" s="324">
        <v>10.7</v>
      </c>
      <c r="AR60" s="325">
        <v>2.8</v>
      </c>
    </row>
    <row r="61" spans="1:44" ht="13.2" x14ac:dyDescent="0.2">
      <c r="A61" s="247"/>
      <c r="AK61" s="303" t="s">
        <v>526</v>
      </c>
      <c r="AL61" s="326"/>
      <c r="AM61" s="312">
        <v>2383382</v>
      </c>
      <c r="AN61" s="313">
        <v>242988</v>
      </c>
      <c r="AO61" s="314">
        <v>33.9</v>
      </c>
      <c r="AP61" s="315">
        <v>98641</v>
      </c>
      <c r="AQ61" s="327">
        <v>5.5</v>
      </c>
      <c r="AR61" s="317">
        <v>28.4</v>
      </c>
    </row>
    <row r="62" spans="1:44" ht="13.2" x14ac:dyDescent="0.2">
      <c r="A62" s="247"/>
      <c r="AK62" s="318"/>
      <c r="AL62" s="319" t="s">
        <v>521</v>
      </c>
      <c r="AM62" s="320">
        <v>1251617</v>
      </c>
      <c r="AN62" s="321">
        <v>127057</v>
      </c>
      <c r="AO62" s="322">
        <v>26.1</v>
      </c>
      <c r="AP62" s="323">
        <v>55231</v>
      </c>
      <c r="AQ62" s="324">
        <v>4.5999999999999996</v>
      </c>
      <c r="AR62" s="325">
        <v>21.5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XiFbTxOZB/SUD6lolVaV0YG7qxjCvromkTk1PYJPYazxMe1eBdsfjaCIenQPiyoUtd024/O7lh1cBU7ZLI33Mg==" saltValue="d+mKmIrS2qruNCAouMTBO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d/m0I0Kyd7xnQhbRYnoIguW3z+i7kLDQUYGCLwoipvoC8dWfAGAZzZFnqAPhJ4PVBR3zTBanoojBHNzUXhDdg==" saltValue="8HowFOJCCgOwXXTZffRJH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yBwnvuT82gBLGZH9NqeG8jtQFP1XyZOP3g/FNIPf8quqYYAj1bf/fqq51t37Q7aVjJFAgZf1d6Ler7HCOGq8jA==" saltValue="PYTUX4t6Hjl6cdUIhIj+n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43.4</v>
      </c>
      <c r="G47" s="12">
        <v>41.42</v>
      </c>
      <c r="H47" s="12">
        <v>42.98</v>
      </c>
      <c r="I47" s="12">
        <v>49.23</v>
      </c>
      <c r="J47" s="13">
        <v>40.83</v>
      </c>
    </row>
    <row r="48" spans="2:10" ht="57.75" customHeight="1" x14ac:dyDescent="0.2">
      <c r="B48" s="14"/>
      <c r="C48" s="1154" t="s">
        <v>4</v>
      </c>
      <c r="D48" s="1154"/>
      <c r="E48" s="1155"/>
      <c r="F48" s="15">
        <v>7.6</v>
      </c>
      <c r="G48" s="16">
        <v>6.95</v>
      </c>
      <c r="H48" s="16">
        <v>10.93</v>
      </c>
      <c r="I48" s="16">
        <v>7.7</v>
      </c>
      <c r="J48" s="17">
        <v>12.63</v>
      </c>
    </row>
    <row r="49" spans="2:10" ht="57.75" customHeight="1" thickBot="1" x14ac:dyDescent="0.25">
      <c r="B49" s="18"/>
      <c r="C49" s="1156" t="s">
        <v>5</v>
      </c>
      <c r="D49" s="1156"/>
      <c r="E49" s="1157"/>
      <c r="F49" s="19">
        <v>0.92</v>
      </c>
      <c r="G49" s="20" t="s">
        <v>533</v>
      </c>
      <c r="H49" s="20">
        <v>3.74</v>
      </c>
      <c r="I49" s="20">
        <v>3.26</v>
      </c>
      <c r="J49" s="21" t="s">
        <v>534</v>
      </c>
    </row>
    <row r="50" spans="2:10" ht="13.2" x14ac:dyDescent="0.2"/>
  </sheetData>
  <sheetProtection algorithmName="SHA-512" hashValue="KE8drGx8EPvBIM27xId7fadBHdizuMFXDdSAoIy6I4bQz5NXNq1l12QWfVu7YfZg7RR7yjtVHmvGeJxEcFGR3g==" saltValue="fUF4rCSETysG3+y3/EB+6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535</v>
      </c>
      <c r="D34" s="1162"/>
      <c r="E34" s="1163"/>
      <c r="F34" s="32">
        <v>7.57</v>
      </c>
      <c r="G34" s="33">
        <v>6.94</v>
      </c>
      <c r="H34" s="33">
        <v>10.89</v>
      </c>
      <c r="I34" s="33">
        <v>7.67</v>
      </c>
      <c r="J34" s="34">
        <v>12.6</v>
      </c>
      <c r="K34" s="22"/>
      <c r="L34" s="22"/>
      <c r="M34" s="22"/>
      <c r="N34" s="22"/>
      <c r="O34" s="22"/>
      <c r="P34" s="22"/>
    </row>
    <row r="35" spans="1:16" ht="39" customHeight="1" x14ac:dyDescent="0.2">
      <c r="A35" s="22"/>
      <c r="B35" s="35"/>
      <c r="C35" s="1158" t="s">
        <v>536</v>
      </c>
      <c r="D35" s="1158"/>
      <c r="E35" s="1159"/>
      <c r="F35" s="36">
        <v>1.37</v>
      </c>
      <c r="G35" s="37">
        <v>1.33</v>
      </c>
      <c r="H35" s="37">
        <v>2.5099999999999998</v>
      </c>
      <c r="I35" s="37">
        <v>3.25</v>
      </c>
      <c r="J35" s="38">
        <v>3.57</v>
      </c>
      <c r="K35" s="22"/>
      <c r="L35" s="22"/>
      <c r="M35" s="22"/>
      <c r="N35" s="22"/>
      <c r="O35" s="22"/>
      <c r="P35" s="22"/>
    </row>
    <row r="36" spans="1:16" ht="39" customHeight="1" x14ac:dyDescent="0.2">
      <c r="A36" s="22"/>
      <c r="B36" s="35"/>
      <c r="C36" s="1158" t="s">
        <v>537</v>
      </c>
      <c r="D36" s="1158"/>
      <c r="E36" s="1159"/>
      <c r="F36" s="36">
        <v>1.43</v>
      </c>
      <c r="G36" s="37">
        <v>0.45</v>
      </c>
      <c r="H36" s="37">
        <v>0.89</v>
      </c>
      <c r="I36" s="37">
        <v>0.64</v>
      </c>
      <c r="J36" s="38">
        <v>0.59</v>
      </c>
      <c r="K36" s="22"/>
      <c r="L36" s="22"/>
      <c r="M36" s="22"/>
      <c r="N36" s="22"/>
      <c r="O36" s="22"/>
      <c r="P36" s="22"/>
    </row>
    <row r="37" spans="1:16" ht="39" customHeight="1" x14ac:dyDescent="0.2">
      <c r="A37" s="22"/>
      <c r="B37" s="35"/>
      <c r="C37" s="1158" t="s">
        <v>538</v>
      </c>
      <c r="D37" s="1158"/>
      <c r="E37" s="1159"/>
      <c r="F37" s="36" t="s">
        <v>489</v>
      </c>
      <c r="G37" s="37" t="s">
        <v>489</v>
      </c>
      <c r="H37" s="37" t="s">
        <v>489</v>
      </c>
      <c r="I37" s="37" t="s">
        <v>489</v>
      </c>
      <c r="J37" s="38">
        <v>0.43</v>
      </c>
      <c r="K37" s="22"/>
      <c r="L37" s="22"/>
      <c r="M37" s="22"/>
      <c r="N37" s="22"/>
      <c r="O37" s="22"/>
      <c r="P37" s="22"/>
    </row>
    <row r="38" spans="1:16" ht="39" customHeight="1" x14ac:dyDescent="0.2">
      <c r="A38" s="22"/>
      <c r="B38" s="35"/>
      <c r="C38" s="1158" t="s">
        <v>539</v>
      </c>
      <c r="D38" s="1158"/>
      <c r="E38" s="1159"/>
      <c r="F38" s="36">
        <v>0.06</v>
      </c>
      <c r="G38" s="37">
        <v>0.12</v>
      </c>
      <c r="H38" s="37">
        <v>0.15</v>
      </c>
      <c r="I38" s="37">
        <v>0.09</v>
      </c>
      <c r="J38" s="38">
        <v>0.08</v>
      </c>
      <c r="K38" s="22"/>
      <c r="L38" s="22"/>
      <c r="M38" s="22"/>
      <c r="N38" s="22"/>
      <c r="O38" s="22"/>
      <c r="P38" s="22"/>
    </row>
    <row r="39" spans="1:16" ht="39" customHeight="1" x14ac:dyDescent="0.2">
      <c r="A39" s="22"/>
      <c r="B39" s="35"/>
      <c r="C39" s="1158" t="s">
        <v>540</v>
      </c>
      <c r="D39" s="1158"/>
      <c r="E39" s="1159"/>
      <c r="F39" s="36">
        <v>0.01</v>
      </c>
      <c r="G39" s="37">
        <v>0.04</v>
      </c>
      <c r="H39" s="37">
        <v>0.01</v>
      </c>
      <c r="I39" s="37">
        <v>0.02</v>
      </c>
      <c r="J39" s="38">
        <v>0.01</v>
      </c>
      <c r="K39" s="22"/>
      <c r="L39" s="22"/>
      <c r="M39" s="22"/>
      <c r="N39" s="22"/>
      <c r="O39" s="22"/>
      <c r="P39" s="22"/>
    </row>
    <row r="40" spans="1:16" ht="39" customHeight="1" x14ac:dyDescent="0.2">
      <c r="A40" s="22"/>
      <c r="B40" s="35"/>
      <c r="C40" s="1158" t="s">
        <v>541</v>
      </c>
      <c r="D40" s="1158"/>
      <c r="E40" s="1159"/>
      <c r="F40" s="36">
        <v>0.01</v>
      </c>
      <c r="G40" s="37">
        <v>0.01</v>
      </c>
      <c r="H40" s="37">
        <v>0.01</v>
      </c>
      <c r="I40" s="37">
        <v>0.01</v>
      </c>
      <c r="J40" s="38">
        <v>0.01</v>
      </c>
      <c r="K40" s="22"/>
      <c r="L40" s="22"/>
      <c r="M40" s="22"/>
      <c r="N40" s="22"/>
      <c r="O40" s="22"/>
      <c r="P40" s="22"/>
    </row>
    <row r="41" spans="1:16" ht="39" customHeight="1" x14ac:dyDescent="0.2">
      <c r="A41" s="22"/>
      <c r="B41" s="35"/>
      <c r="C41" s="1158" t="s">
        <v>542</v>
      </c>
      <c r="D41" s="1158"/>
      <c r="E41" s="1159"/>
      <c r="F41" s="36">
        <v>0.01</v>
      </c>
      <c r="G41" s="37">
        <v>0</v>
      </c>
      <c r="H41" s="37">
        <v>0.02</v>
      </c>
      <c r="I41" s="37">
        <v>0.01</v>
      </c>
      <c r="J41" s="38">
        <v>0.01</v>
      </c>
      <c r="K41" s="22"/>
      <c r="L41" s="22"/>
      <c r="M41" s="22"/>
      <c r="N41" s="22"/>
      <c r="O41" s="22"/>
      <c r="P41" s="22"/>
    </row>
    <row r="42" spans="1:16" ht="39" customHeight="1" x14ac:dyDescent="0.2">
      <c r="A42" s="22"/>
      <c r="B42" s="39"/>
      <c r="C42" s="1158" t="s">
        <v>543</v>
      </c>
      <c r="D42" s="1158"/>
      <c r="E42" s="1159"/>
      <c r="F42" s="36" t="s">
        <v>489</v>
      </c>
      <c r="G42" s="37" t="s">
        <v>489</v>
      </c>
      <c r="H42" s="37" t="s">
        <v>489</v>
      </c>
      <c r="I42" s="37" t="s">
        <v>544</v>
      </c>
      <c r="J42" s="38" t="s">
        <v>489</v>
      </c>
      <c r="K42" s="22"/>
      <c r="L42" s="22"/>
      <c r="M42" s="22"/>
      <c r="N42" s="22"/>
      <c r="O42" s="22"/>
      <c r="P42" s="22"/>
    </row>
    <row r="43" spans="1:16" ht="39" customHeight="1" thickBot="1" x14ac:dyDescent="0.25">
      <c r="A43" s="22"/>
      <c r="B43" s="40"/>
      <c r="C43" s="1160" t="s">
        <v>545</v>
      </c>
      <c r="D43" s="1160"/>
      <c r="E43" s="1161"/>
      <c r="F43" s="41">
        <v>0.02</v>
      </c>
      <c r="G43" s="42">
        <v>0.01</v>
      </c>
      <c r="H43" s="42">
        <v>0.01</v>
      </c>
      <c r="I43" s="42">
        <v>0.83</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dcl04HKbn49Jf1mg1DHPPQ7fwqOO1j+Du9tSGMAhtLbwt4xL9YEluASSxDTL34gU7stwCkn85Jiy+mX+eRxtA==" saltValue="QQMvYqeTVKJxCaCdykmX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748</v>
      </c>
      <c r="L45" s="58">
        <v>690</v>
      </c>
      <c r="M45" s="58">
        <v>652</v>
      </c>
      <c r="N45" s="58">
        <v>643</v>
      </c>
      <c r="O45" s="59">
        <v>663</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489</v>
      </c>
      <c r="L46" s="62" t="s">
        <v>489</v>
      </c>
      <c r="M46" s="62" t="s">
        <v>489</v>
      </c>
      <c r="N46" s="62" t="s">
        <v>489</v>
      </c>
      <c r="O46" s="63" t="s">
        <v>489</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489</v>
      </c>
      <c r="L47" s="62" t="s">
        <v>489</v>
      </c>
      <c r="M47" s="62" t="s">
        <v>489</v>
      </c>
      <c r="N47" s="62" t="s">
        <v>489</v>
      </c>
      <c r="O47" s="63" t="s">
        <v>489</v>
      </c>
      <c r="P47" s="46"/>
      <c r="Q47" s="46"/>
      <c r="R47" s="46"/>
      <c r="S47" s="46"/>
      <c r="T47" s="46"/>
      <c r="U47" s="46"/>
    </row>
    <row r="48" spans="1:21" ht="30.75" customHeight="1" x14ac:dyDescent="0.2">
      <c r="A48" s="46"/>
      <c r="B48" s="1166"/>
      <c r="C48" s="1167"/>
      <c r="D48" s="60"/>
      <c r="E48" s="1172" t="s">
        <v>13</v>
      </c>
      <c r="F48" s="1172"/>
      <c r="G48" s="1172"/>
      <c r="H48" s="1172"/>
      <c r="I48" s="1172"/>
      <c r="J48" s="1173"/>
      <c r="K48" s="61">
        <v>216</v>
      </c>
      <c r="L48" s="62">
        <v>192</v>
      </c>
      <c r="M48" s="62">
        <v>236</v>
      </c>
      <c r="N48" s="62">
        <v>202</v>
      </c>
      <c r="O48" s="63">
        <v>190</v>
      </c>
      <c r="P48" s="46"/>
      <c r="Q48" s="46"/>
      <c r="R48" s="46"/>
      <c r="S48" s="46"/>
      <c r="T48" s="46"/>
      <c r="U48" s="46"/>
    </row>
    <row r="49" spans="1:21" ht="30.75" customHeight="1" x14ac:dyDescent="0.2">
      <c r="A49" s="46"/>
      <c r="B49" s="1166"/>
      <c r="C49" s="1167"/>
      <c r="D49" s="60"/>
      <c r="E49" s="1172" t="s">
        <v>14</v>
      </c>
      <c r="F49" s="1172"/>
      <c r="G49" s="1172"/>
      <c r="H49" s="1172"/>
      <c r="I49" s="1172"/>
      <c r="J49" s="1173"/>
      <c r="K49" s="61">
        <v>47</v>
      </c>
      <c r="L49" s="62">
        <v>51</v>
      </c>
      <c r="M49" s="62">
        <v>66</v>
      </c>
      <c r="N49" s="62">
        <v>78</v>
      </c>
      <c r="O49" s="63">
        <v>109</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489</v>
      </c>
      <c r="L50" s="62" t="s">
        <v>489</v>
      </c>
      <c r="M50" s="62" t="s">
        <v>489</v>
      </c>
      <c r="N50" s="62" t="s">
        <v>489</v>
      </c>
      <c r="O50" s="63" t="s">
        <v>489</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489</v>
      </c>
      <c r="L51" s="62" t="s">
        <v>489</v>
      </c>
      <c r="M51" s="62" t="s">
        <v>489</v>
      </c>
      <c r="N51" s="62" t="s">
        <v>489</v>
      </c>
      <c r="O51" s="63" t="s">
        <v>489</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891</v>
      </c>
      <c r="L52" s="62">
        <v>870</v>
      </c>
      <c r="M52" s="62">
        <v>836</v>
      </c>
      <c r="N52" s="62">
        <v>835</v>
      </c>
      <c r="O52" s="63">
        <v>852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120</v>
      </c>
      <c r="L53" s="67">
        <v>63</v>
      </c>
      <c r="M53" s="67">
        <v>118</v>
      </c>
      <c r="N53" s="67">
        <v>88</v>
      </c>
      <c r="O53" s="68">
        <v>110</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bnWMz36/YcEa9XLpi5sDhE5e9FXz374+3WrdvbJNK3sfx5BFzgoIR7/3pCYUOfss/HRe70h9HRFvkmAI3BjA==" saltValue="QId4inuBIylw1e8ys5uFI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195" t="s">
        <v>30</v>
      </c>
      <c r="C41" s="1196"/>
      <c r="D41" s="103"/>
      <c r="E41" s="1201" t="s">
        <v>31</v>
      </c>
      <c r="F41" s="1201"/>
      <c r="G41" s="1201"/>
      <c r="H41" s="1202"/>
      <c r="I41" s="330">
        <v>5856</v>
      </c>
      <c r="J41" s="331">
        <v>5874</v>
      </c>
      <c r="K41" s="331">
        <v>5962</v>
      </c>
      <c r="L41" s="331">
        <v>6316</v>
      </c>
      <c r="M41" s="332">
        <v>6659</v>
      </c>
    </row>
    <row r="42" spans="2:13" ht="27.75" customHeight="1" x14ac:dyDescent="0.2">
      <c r="B42" s="1197"/>
      <c r="C42" s="1198"/>
      <c r="D42" s="104"/>
      <c r="E42" s="1203" t="s">
        <v>32</v>
      </c>
      <c r="F42" s="1203"/>
      <c r="G42" s="1203"/>
      <c r="H42" s="1204"/>
      <c r="I42" s="333">
        <v>478</v>
      </c>
      <c r="J42" s="334">
        <v>388</v>
      </c>
      <c r="K42" s="334">
        <v>298</v>
      </c>
      <c r="L42" s="334">
        <v>208</v>
      </c>
      <c r="M42" s="335">
        <v>118</v>
      </c>
    </row>
    <row r="43" spans="2:13" ht="27.75" customHeight="1" x14ac:dyDescent="0.2">
      <c r="B43" s="1197"/>
      <c r="C43" s="1198"/>
      <c r="D43" s="104"/>
      <c r="E43" s="1203" t="s">
        <v>33</v>
      </c>
      <c r="F43" s="1203"/>
      <c r="G43" s="1203"/>
      <c r="H43" s="1204"/>
      <c r="I43" s="333">
        <v>1285</v>
      </c>
      <c r="J43" s="334">
        <v>1050</v>
      </c>
      <c r="K43" s="334">
        <v>1031</v>
      </c>
      <c r="L43" s="334">
        <v>1051</v>
      </c>
      <c r="M43" s="335">
        <v>1059</v>
      </c>
    </row>
    <row r="44" spans="2:13" ht="27.75" customHeight="1" x14ac:dyDescent="0.2">
      <c r="B44" s="1197"/>
      <c r="C44" s="1198"/>
      <c r="D44" s="104"/>
      <c r="E44" s="1203" t="s">
        <v>34</v>
      </c>
      <c r="F44" s="1203"/>
      <c r="G44" s="1203"/>
      <c r="H44" s="1204"/>
      <c r="I44" s="333">
        <v>1172</v>
      </c>
      <c r="J44" s="334">
        <v>1135</v>
      </c>
      <c r="K44" s="334">
        <v>1081</v>
      </c>
      <c r="L44" s="334">
        <v>1090</v>
      </c>
      <c r="M44" s="335">
        <v>1004</v>
      </c>
    </row>
    <row r="45" spans="2:13" ht="27.75" customHeight="1" x14ac:dyDescent="0.2">
      <c r="B45" s="1197"/>
      <c r="C45" s="1198"/>
      <c r="D45" s="104"/>
      <c r="E45" s="1203" t="s">
        <v>35</v>
      </c>
      <c r="F45" s="1203"/>
      <c r="G45" s="1203"/>
      <c r="H45" s="1204"/>
      <c r="I45" s="333">
        <v>1292</v>
      </c>
      <c r="J45" s="334">
        <v>1289</v>
      </c>
      <c r="K45" s="334">
        <v>1219</v>
      </c>
      <c r="L45" s="334">
        <v>1215</v>
      </c>
      <c r="M45" s="335">
        <v>1190</v>
      </c>
    </row>
    <row r="46" spans="2:13" ht="27.75" customHeight="1" x14ac:dyDescent="0.2">
      <c r="B46" s="1197"/>
      <c r="C46" s="1198"/>
      <c r="D46" s="105"/>
      <c r="E46" s="1203" t="s">
        <v>36</v>
      </c>
      <c r="F46" s="1203"/>
      <c r="G46" s="1203"/>
      <c r="H46" s="1204"/>
      <c r="I46" s="333" t="s">
        <v>489</v>
      </c>
      <c r="J46" s="334" t="s">
        <v>489</v>
      </c>
      <c r="K46" s="334" t="s">
        <v>489</v>
      </c>
      <c r="L46" s="334" t="s">
        <v>489</v>
      </c>
      <c r="M46" s="335" t="s">
        <v>489</v>
      </c>
    </row>
    <row r="47" spans="2:13" ht="27.75" customHeight="1" x14ac:dyDescent="0.2">
      <c r="B47" s="1197"/>
      <c r="C47" s="1198"/>
      <c r="D47" s="106"/>
      <c r="E47" s="1205" t="s">
        <v>37</v>
      </c>
      <c r="F47" s="1206"/>
      <c r="G47" s="1206"/>
      <c r="H47" s="1207"/>
      <c r="I47" s="333" t="s">
        <v>489</v>
      </c>
      <c r="J47" s="334" t="s">
        <v>489</v>
      </c>
      <c r="K47" s="334" t="s">
        <v>489</v>
      </c>
      <c r="L47" s="334" t="s">
        <v>489</v>
      </c>
      <c r="M47" s="335" t="s">
        <v>489</v>
      </c>
    </row>
    <row r="48" spans="2:13" ht="27.75" customHeight="1" x14ac:dyDescent="0.2">
      <c r="B48" s="1197"/>
      <c r="C48" s="1198"/>
      <c r="D48" s="104"/>
      <c r="E48" s="1203" t="s">
        <v>38</v>
      </c>
      <c r="F48" s="1203"/>
      <c r="G48" s="1203"/>
      <c r="H48" s="1204"/>
      <c r="I48" s="333" t="s">
        <v>489</v>
      </c>
      <c r="J48" s="334" t="s">
        <v>489</v>
      </c>
      <c r="K48" s="334" t="s">
        <v>489</v>
      </c>
      <c r="L48" s="334" t="s">
        <v>489</v>
      </c>
      <c r="M48" s="335" t="s">
        <v>489</v>
      </c>
    </row>
    <row r="49" spans="2:13" ht="27.75" customHeight="1" x14ac:dyDescent="0.2">
      <c r="B49" s="1199"/>
      <c r="C49" s="1200"/>
      <c r="D49" s="104"/>
      <c r="E49" s="1203" t="s">
        <v>39</v>
      </c>
      <c r="F49" s="1203"/>
      <c r="G49" s="1203"/>
      <c r="H49" s="1204"/>
      <c r="I49" s="333" t="s">
        <v>489</v>
      </c>
      <c r="J49" s="334" t="s">
        <v>489</v>
      </c>
      <c r="K49" s="334" t="s">
        <v>489</v>
      </c>
      <c r="L49" s="334" t="s">
        <v>489</v>
      </c>
      <c r="M49" s="335" t="s">
        <v>489</v>
      </c>
    </row>
    <row r="50" spans="2:13" ht="27.75" customHeight="1" x14ac:dyDescent="0.2">
      <c r="B50" s="1208" t="s">
        <v>40</v>
      </c>
      <c r="C50" s="1209"/>
      <c r="D50" s="107"/>
      <c r="E50" s="1203" t="s">
        <v>41</v>
      </c>
      <c r="F50" s="1203"/>
      <c r="G50" s="1203"/>
      <c r="H50" s="1204"/>
      <c r="I50" s="333">
        <v>3461</v>
      </c>
      <c r="J50" s="334">
        <v>3914</v>
      </c>
      <c r="K50" s="334">
        <v>4491</v>
      </c>
      <c r="L50" s="334">
        <v>4528</v>
      </c>
      <c r="M50" s="335">
        <v>4466</v>
      </c>
    </row>
    <row r="51" spans="2:13" ht="27.75" customHeight="1" x14ac:dyDescent="0.2">
      <c r="B51" s="1197"/>
      <c r="C51" s="1198"/>
      <c r="D51" s="104"/>
      <c r="E51" s="1203" t="s">
        <v>42</v>
      </c>
      <c r="F51" s="1203"/>
      <c r="G51" s="1203"/>
      <c r="H51" s="1204"/>
      <c r="I51" s="333">
        <v>144</v>
      </c>
      <c r="J51" s="334">
        <v>134</v>
      </c>
      <c r="K51" s="334">
        <v>147</v>
      </c>
      <c r="L51" s="334">
        <v>156</v>
      </c>
      <c r="M51" s="335">
        <v>144</v>
      </c>
    </row>
    <row r="52" spans="2:13" ht="27.75" customHeight="1" x14ac:dyDescent="0.2">
      <c r="B52" s="1199"/>
      <c r="C52" s="1200"/>
      <c r="D52" s="104"/>
      <c r="E52" s="1203" t="s">
        <v>43</v>
      </c>
      <c r="F52" s="1203"/>
      <c r="G52" s="1203"/>
      <c r="H52" s="1204"/>
      <c r="I52" s="333">
        <v>8272</v>
      </c>
      <c r="J52" s="334">
        <v>8069</v>
      </c>
      <c r="K52" s="334">
        <v>7911</v>
      </c>
      <c r="L52" s="334">
        <v>8086</v>
      </c>
      <c r="M52" s="335">
        <v>8039</v>
      </c>
    </row>
    <row r="53" spans="2:13" ht="27.75" customHeight="1" thickBot="1" x14ac:dyDescent="0.25">
      <c r="B53" s="1210" t="s">
        <v>19</v>
      </c>
      <c r="C53" s="1211"/>
      <c r="D53" s="108"/>
      <c r="E53" s="1212" t="s">
        <v>44</v>
      </c>
      <c r="F53" s="1212"/>
      <c r="G53" s="1212"/>
      <c r="H53" s="1213"/>
      <c r="I53" s="336">
        <v>-1794</v>
      </c>
      <c r="J53" s="337">
        <v>-2382</v>
      </c>
      <c r="K53" s="337">
        <v>-2958</v>
      </c>
      <c r="L53" s="337">
        <v>-2889</v>
      </c>
      <c r="M53" s="338">
        <v>-2620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7hKpOuO1YD82nE894JfECiTdAz3rBDaSnwJ3UOHxyG0PZD7aoJQx8SQJM9RGID9mv9fheN40KN86YvnZMrIuxQ==" saltValue="8JrUqPm/YbVusFmX1mk71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2205</v>
      </c>
      <c r="G55" s="339">
        <v>2537</v>
      </c>
      <c r="H55" s="340">
        <v>2161</v>
      </c>
    </row>
    <row r="56" spans="2:8" ht="52.5" customHeight="1" x14ac:dyDescent="0.2">
      <c r="B56" s="120"/>
      <c r="C56" s="1224" t="s">
        <v>47</v>
      </c>
      <c r="D56" s="1224"/>
      <c r="E56" s="1225"/>
      <c r="F56" s="341">
        <v>1041</v>
      </c>
      <c r="G56" s="341">
        <v>1042</v>
      </c>
      <c r="H56" s="342">
        <v>744</v>
      </c>
    </row>
    <row r="57" spans="2:8" ht="53.25" customHeight="1" x14ac:dyDescent="0.2">
      <c r="B57" s="120"/>
      <c r="C57" s="1226" t="s">
        <v>48</v>
      </c>
      <c r="D57" s="1226"/>
      <c r="E57" s="1227"/>
      <c r="F57" s="343">
        <v>2096</v>
      </c>
      <c r="G57" s="343">
        <v>2224</v>
      </c>
      <c r="H57" s="344">
        <v>2164</v>
      </c>
    </row>
    <row r="58" spans="2:8" ht="45.75" customHeight="1" x14ac:dyDescent="0.2">
      <c r="B58" s="121"/>
      <c r="C58" s="1214" t="s">
        <v>551</v>
      </c>
      <c r="D58" s="1215"/>
      <c r="E58" s="1216"/>
      <c r="F58" s="345">
        <v>1202</v>
      </c>
      <c r="G58" s="345">
        <v>1093</v>
      </c>
      <c r="H58" s="346">
        <v>977</v>
      </c>
    </row>
    <row r="59" spans="2:8" ht="45.75" customHeight="1" x14ac:dyDescent="0.2">
      <c r="B59" s="121"/>
      <c r="C59" s="1214" t="s">
        <v>552</v>
      </c>
      <c r="D59" s="1215"/>
      <c r="E59" s="1216"/>
      <c r="F59" s="345">
        <v>400</v>
      </c>
      <c r="G59" s="345">
        <v>596</v>
      </c>
      <c r="H59" s="346">
        <v>597</v>
      </c>
    </row>
    <row r="60" spans="2:8" ht="45.75" customHeight="1" x14ac:dyDescent="0.2">
      <c r="B60" s="121"/>
      <c r="C60" s="1214" t="s">
        <v>553</v>
      </c>
      <c r="D60" s="1215"/>
      <c r="E60" s="1216"/>
      <c r="F60" s="345">
        <v>137</v>
      </c>
      <c r="G60" s="345">
        <v>162</v>
      </c>
      <c r="H60" s="346">
        <v>188</v>
      </c>
    </row>
    <row r="61" spans="2:8" ht="45.75" customHeight="1" x14ac:dyDescent="0.2">
      <c r="B61" s="121"/>
      <c r="C61" s="1214" t="s">
        <v>554</v>
      </c>
      <c r="D61" s="1215"/>
      <c r="E61" s="1216"/>
      <c r="F61" s="345">
        <v>100</v>
      </c>
      <c r="G61" s="345">
        <v>100</v>
      </c>
      <c r="H61" s="346">
        <v>100</v>
      </c>
    </row>
    <row r="62" spans="2:8" ht="45.75" customHeight="1" thickBot="1" x14ac:dyDescent="0.25">
      <c r="B62" s="122"/>
      <c r="C62" s="1217" t="s">
        <v>555</v>
      </c>
      <c r="D62" s="1218"/>
      <c r="E62" s="1219"/>
      <c r="F62" s="347">
        <v>75</v>
      </c>
      <c r="G62" s="347">
        <v>71</v>
      </c>
      <c r="H62" s="348">
        <v>70</v>
      </c>
    </row>
    <row r="63" spans="2:8" ht="52.5" customHeight="1" thickBot="1" x14ac:dyDescent="0.25">
      <c r="B63" s="123"/>
      <c r="C63" s="1220" t="s">
        <v>49</v>
      </c>
      <c r="D63" s="1220"/>
      <c r="E63" s="1221"/>
      <c r="F63" s="349">
        <v>5342</v>
      </c>
      <c r="G63" s="349">
        <v>5803</v>
      </c>
      <c r="H63" s="350">
        <v>5069</v>
      </c>
    </row>
    <row r="64" spans="2:8" ht="13.2" x14ac:dyDescent="0.2"/>
  </sheetData>
  <sheetProtection algorithmName="SHA-512" hashValue="ieCHXXm+//4m57TB6ft/n2m/Q7h/OXuFGWEgmSjxHTSNA38SxSGzIj4uFv2omvBX5be4dHVz+iJel5EMX3sz3g==" saltValue="ga2FFeP5tjdFWGmwYIW/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7B36-DBC5-4E27-92D4-58613652904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571</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528</v>
      </c>
      <c r="BQ50" s="1233"/>
      <c r="BR50" s="1233"/>
      <c r="BS50" s="1233"/>
      <c r="BT50" s="1233"/>
      <c r="BU50" s="1233"/>
      <c r="BV50" s="1233"/>
      <c r="BW50" s="1233"/>
      <c r="BX50" s="1233" t="s">
        <v>529</v>
      </c>
      <c r="BY50" s="1233"/>
      <c r="BZ50" s="1233"/>
      <c r="CA50" s="1233"/>
      <c r="CB50" s="1233"/>
      <c r="CC50" s="1233"/>
      <c r="CD50" s="1233"/>
      <c r="CE50" s="1233"/>
      <c r="CF50" s="1233" t="s">
        <v>530</v>
      </c>
      <c r="CG50" s="1233"/>
      <c r="CH50" s="1233"/>
      <c r="CI50" s="1233"/>
      <c r="CJ50" s="1233"/>
      <c r="CK50" s="1233"/>
      <c r="CL50" s="1233"/>
      <c r="CM50" s="1233"/>
      <c r="CN50" s="1233" t="s">
        <v>531</v>
      </c>
      <c r="CO50" s="1233"/>
      <c r="CP50" s="1233"/>
      <c r="CQ50" s="1233"/>
      <c r="CR50" s="1233"/>
      <c r="CS50" s="1233"/>
      <c r="CT50" s="1233"/>
      <c r="CU50" s="1233"/>
      <c r="CV50" s="1233" t="s">
        <v>532</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572</v>
      </c>
      <c r="AO51" s="1231"/>
      <c r="AP51" s="1231"/>
      <c r="AQ51" s="1231"/>
      <c r="AR51" s="1231"/>
      <c r="AS51" s="1231"/>
      <c r="AT51" s="1231"/>
      <c r="AU51" s="1231"/>
      <c r="AV51" s="1231"/>
      <c r="AW51" s="1231"/>
      <c r="AX51" s="1231"/>
      <c r="AY51" s="1231"/>
      <c r="AZ51" s="1231"/>
      <c r="BA51" s="1231"/>
      <c r="BB51" s="1231" t="s">
        <v>573</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574</v>
      </c>
      <c r="BC53" s="1231"/>
      <c r="BD53" s="1231"/>
      <c r="BE53" s="1231"/>
      <c r="BF53" s="1231"/>
      <c r="BG53" s="1231"/>
      <c r="BH53" s="1231"/>
      <c r="BI53" s="1231"/>
      <c r="BJ53" s="1231"/>
      <c r="BK53" s="1231"/>
      <c r="BL53" s="1231"/>
      <c r="BM53" s="1231"/>
      <c r="BN53" s="1231"/>
      <c r="BO53" s="1231"/>
      <c r="BP53" s="1228">
        <v>56</v>
      </c>
      <c r="BQ53" s="1228"/>
      <c r="BR53" s="1228"/>
      <c r="BS53" s="1228"/>
      <c r="BT53" s="1228"/>
      <c r="BU53" s="1228"/>
      <c r="BV53" s="1228"/>
      <c r="BW53" s="1228"/>
      <c r="BX53" s="1228">
        <v>59.6</v>
      </c>
      <c r="BY53" s="1228"/>
      <c r="BZ53" s="1228"/>
      <c r="CA53" s="1228"/>
      <c r="CB53" s="1228"/>
      <c r="CC53" s="1228"/>
      <c r="CD53" s="1228"/>
      <c r="CE53" s="1228"/>
      <c r="CF53" s="1228">
        <v>61.4</v>
      </c>
      <c r="CG53" s="1228"/>
      <c r="CH53" s="1228"/>
      <c r="CI53" s="1228"/>
      <c r="CJ53" s="1228"/>
      <c r="CK53" s="1228"/>
      <c r="CL53" s="1228"/>
      <c r="CM53" s="1228"/>
      <c r="CN53" s="1228">
        <v>62.8</v>
      </c>
      <c r="CO53" s="1228"/>
      <c r="CP53" s="1228"/>
      <c r="CQ53" s="1228"/>
      <c r="CR53" s="1228"/>
      <c r="CS53" s="1228"/>
      <c r="CT53" s="1228"/>
      <c r="CU53" s="1228"/>
      <c r="CV53" s="1228">
        <v>64.099999999999994</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575</v>
      </c>
      <c r="AO55" s="1233"/>
      <c r="AP55" s="1233"/>
      <c r="AQ55" s="1233"/>
      <c r="AR55" s="1233"/>
      <c r="AS55" s="1233"/>
      <c r="AT55" s="1233"/>
      <c r="AU55" s="1233"/>
      <c r="AV55" s="1233"/>
      <c r="AW55" s="1233"/>
      <c r="AX55" s="1233"/>
      <c r="AY55" s="1233"/>
      <c r="AZ55" s="1233"/>
      <c r="BA55" s="1233"/>
      <c r="BB55" s="1231" t="s">
        <v>573</v>
      </c>
      <c r="BC55" s="1231"/>
      <c r="BD55" s="1231"/>
      <c r="BE55" s="1231"/>
      <c r="BF55" s="1231"/>
      <c r="BG55" s="1231"/>
      <c r="BH55" s="1231"/>
      <c r="BI55" s="1231"/>
      <c r="BJ55" s="1231"/>
      <c r="BK55" s="1231"/>
      <c r="BL55" s="1231"/>
      <c r="BM55" s="1231"/>
      <c r="BN55" s="1231"/>
      <c r="BO55" s="1231"/>
      <c r="BP55" s="1228">
        <v>23.5</v>
      </c>
      <c r="BQ55" s="1228"/>
      <c r="BR55" s="1228"/>
      <c r="BS55" s="1228"/>
      <c r="BT55" s="1228"/>
      <c r="BU55" s="1228"/>
      <c r="BV55" s="1228"/>
      <c r="BW55" s="1228"/>
      <c r="BX55" s="1228">
        <v>8.5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574</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61.6</v>
      </c>
      <c r="BY57" s="1228"/>
      <c r="BZ57" s="1228"/>
      <c r="CA57" s="1228"/>
      <c r="CB57" s="1228"/>
      <c r="CC57" s="1228"/>
      <c r="CD57" s="1228"/>
      <c r="CE57" s="1228"/>
      <c r="CF57" s="1228">
        <v>63</v>
      </c>
      <c r="CG57" s="1228"/>
      <c r="CH57" s="1228"/>
      <c r="CI57" s="1228"/>
      <c r="CJ57" s="1228"/>
      <c r="CK57" s="1228"/>
      <c r="CL57" s="1228"/>
      <c r="CM57" s="1228"/>
      <c r="CN57" s="1228">
        <v>63.9</v>
      </c>
      <c r="CO57" s="1228"/>
      <c r="CP57" s="1228"/>
      <c r="CQ57" s="1228"/>
      <c r="CR57" s="1228"/>
      <c r="CS57" s="1228"/>
      <c r="CT57" s="1228"/>
      <c r="CU57" s="1228"/>
      <c r="CV57" s="1228">
        <v>64.2</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576</v>
      </c>
    </row>
    <row r="64" spans="1:109" ht="13.2"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571</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528</v>
      </c>
      <c r="BQ72" s="1233"/>
      <c r="BR72" s="1233"/>
      <c r="BS72" s="1233"/>
      <c r="BT72" s="1233"/>
      <c r="BU72" s="1233"/>
      <c r="BV72" s="1233"/>
      <c r="BW72" s="1233"/>
      <c r="BX72" s="1233" t="s">
        <v>529</v>
      </c>
      <c r="BY72" s="1233"/>
      <c r="BZ72" s="1233"/>
      <c r="CA72" s="1233"/>
      <c r="CB72" s="1233"/>
      <c r="CC72" s="1233"/>
      <c r="CD72" s="1233"/>
      <c r="CE72" s="1233"/>
      <c r="CF72" s="1233" t="s">
        <v>530</v>
      </c>
      <c r="CG72" s="1233"/>
      <c r="CH72" s="1233"/>
      <c r="CI72" s="1233"/>
      <c r="CJ72" s="1233"/>
      <c r="CK72" s="1233"/>
      <c r="CL72" s="1233"/>
      <c r="CM72" s="1233"/>
      <c r="CN72" s="1233" t="s">
        <v>531</v>
      </c>
      <c r="CO72" s="1233"/>
      <c r="CP72" s="1233"/>
      <c r="CQ72" s="1233"/>
      <c r="CR72" s="1233"/>
      <c r="CS72" s="1233"/>
      <c r="CT72" s="1233"/>
      <c r="CU72" s="1233"/>
      <c r="CV72" s="1233" t="s">
        <v>532</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572</v>
      </c>
      <c r="AO73" s="1231"/>
      <c r="AP73" s="1231"/>
      <c r="AQ73" s="1231"/>
      <c r="AR73" s="1231"/>
      <c r="AS73" s="1231"/>
      <c r="AT73" s="1231"/>
      <c r="AU73" s="1231"/>
      <c r="AV73" s="1231"/>
      <c r="AW73" s="1231"/>
      <c r="AX73" s="1231"/>
      <c r="AY73" s="1231"/>
      <c r="AZ73" s="1231"/>
      <c r="BA73" s="1231"/>
      <c r="BB73" s="1231" t="s">
        <v>573</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578</v>
      </c>
      <c r="BC75" s="1231"/>
      <c r="BD75" s="1231"/>
      <c r="BE75" s="1231"/>
      <c r="BF75" s="1231"/>
      <c r="BG75" s="1231"/>
      <c r="BH75" s="1231"/>
      <c r="BI75" s="1231"/>
      <c r="BJ75" s="1231"/>
      <c r="BK75" s="1231"/>
      <c r="BL75" s="1231"/>
      <c r="BM75" s="1231"/>
      <c r="BN75" s="1231"/>
      <c r="BO75" s="1231"/>
      <c r="BP75" s="1228">
        <v>5.6</v>
      </c>
      <c r="BQ75" s="1228"/>
      <c r="BR75" s="1228"/>
      <c r="BS75" s="1228"/>
      <c r="BT75" s="1228"/>
      <c r="BU75" s="1228"/>
      <c r="BV75" s="1228"/>
      <c r="BW75" s="1228"/>
      <c r="BX75" s="1228">
        <v>3.4</v>
      </c>
      <c r="BY75" s="1228"/>
      <c r="BZ75" s="1228"/>
      <c r="CA75" s="1228"/>
      <c r="CB75" s="1228"/>
      <c r="CC75" s="1228"/>
      <c r="CD75" s="1228"/>
      <c r="CE75" s="1228"/>
      <c r="CF75" s="1228">
        <v>2.2999999999999998</v>
      </c>
      <c r="CG75" s="1228"/>
      <c r="CH75" s="1228"/>
      <c r="CI75" s="1228"/>
      <c r="CJ75" s="1228"/>
      <c r="CK75" s="1228"/>
      <c r="CL75" s="1228"/>
      <c r="CM75" s="1228"/>
      <c r="CN75" s="1228">
        <v>2</v>
      </c>
      <c r="CO75" s="1228"/>
      <c r="CP75" s="1228"/>
      <c r="CQ75" s="1228"/>
      <c r="CR75" s="1228"/>
      <c r="CS75" s="1228"/>
      <c r="CT75" s="1228"/>
      <c r="CU75" s="1228"/>
      <c r="CV75" s="1228">
        <v>2.4</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575</v>
      </c>
      <c r="AO77" s="1233"/>
      <c r="AP77" s="1233"/>
      <c r="AQ77" s="1233"/>
      <c r="AR77" s="1233"/>
      <c r="AS77" s="1233"/>
      <c r="AT77" s="1233"/>
      <c r="AU77" s="1233"/>
      <c r="AV77" s="1233"/>
      <c r="AW77" s="1233"/>
      <c r="AX77" s="1233"/>
      <c r="AY77" s="1233"/>
      <c r="AZ77" s="1233"/>
      <c r="BA77" s="1233"/>
      <c r="BB77" s="1231" t="s">
        <v>573</v>
      </c>
      <c r="BC77" s="1231"/>
      <c r="BD77" s="1231"/>
      <c r="BE77" s="1231"/>
      <c r="BF77" s="1231"/>
      <c r="BG77" s="1231"/>
      <c r="BH77" s="1231"/>
      <c r="BI77" s="1231"/>
      <c r="BJ77" s="1231"/>
      <c r="BK77" s="1231"/>
      <c r="BL77" s="1231"/>
      <c r="BM77" s="1231"/>
      <c r="BN77" s="1231"/>
      <c r="BO77" s="1231"/>
      <c r="BP77" s="1228">
        <v>23.5</v>
      </c>
      <c r="BQ77" s="1228"/>
      <c r="BR77" s="1228"/>
      <c r="BS77" s="1228"/>
      <c r="BT77" s="1228"/>
      <c r="BU77" s="1228"/>
      <c r="BV77" s="1228"/>
      <c r="BW77" s="1228"/>
      <c r="BX77" s="1228">
        <v>8.5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578</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8.1999999999999993</v>
      </c>
      <c r="BY79" s="1228"/>
      <c r="BZ79" s="1228"/>
      <c r="CA79" s="1228"/>
      <c r="CB79" s="1228"/>
      <c r="CC79" s="1228"/>
      <c r="CD79" s="1228"/>
      <c r="CE79" s="1228"/>
      <c r="CF79" s="1228">
        <v>8.4</v>
      </c>
      <c r="CG79" s="1228"/>
      <c r="CH79" s="1228"/>
      <c r="CI79" s="1228"/>
      <c r="CJ79" s="1228"/>
      <c r="CK79" s="1228"/>
      <c r="CL79" s="1228"/>
      <c r="CM79" s="1228"/>
      <c r="CN79" s="1228">
        <v>8.5</v>
      </c>
      <c r="CO79" s="1228"/>
      <c r="CP79" s="1228"/>
      <c r="CQ79" s="1228"/>
      <c r="CR79" s="1228"/>
      <c r="CS79" s="1228"/>
      <c r="CT79" s="1228"/>
      <c r="CU79" s="1228"/>
      <c r="CV79" s="1228">
        <v>8.1999999999999993</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OgDffjwnbfeCHnHHwjcaRc9hcyeAWIVhILG6TUhMABRglWrrfwPQa7LpKpjocghftK+UH0mDl9O4eknvaAkcmA==" saltValue="i8IG81KKAms5XHtv9T+Z2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1EAF0-5DC0-44EF-BAFC-1D091B2A6E4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qVUti61QL2n2/CG0vSixBZ13iEbyWDjEYchCJgLhmny7OGl7vhZL7lUW7yBGFJJWSzQnNYeNzpEaOR1L55hD4g==" saltValue="qGAwfdjQkuAWQIauwaiXc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74BE1-0C0E-46F0-A8D2-ACF52B247129}">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GUfliNSjdSIsP5m7t+YdNc4Jg1EBBB1gzEJhoAIg3yNXuI9Un0dqv2NUxMJ9hBLMBifYo15L0mHLtRROJysSLA==" saltValue="oeAQeO/epCpE33+KhA2vL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230517</v>
      </c>
      <c r="E3" s="142"/>
      <c r="F3" s="143">
        <v>94796</v>
      </c>
      <c r="G3" s="144"/>
      <c r="H3" s="145"/>
    </row>
    <row r="4" spans="1:8" x14ac:dyDescent="0.2">
      <c r="A4" s="146"/>
      <c r="B4" s="147"/>
      <c r="C4" s="148"/>
      <c r="D4" s="149">
        <v>143903</v>
      </c>
      <c r="E4" s="150"/>
      <c r="F4" s="151">
        <v>55781</v>
      </c>
      <c r="G4" s="152"/>
      <c r="H4" s="153"/>
    </row>
    <row r="5" spans="1:8" x14ac:dyDescent="0.2">
      <c r="A5" s="134" t="s">
        <v>522</v>
      </c>
      <c r="B5" s="139"/>
      <c r="C5" s="140"/>
      <c r="D5" s="141">
        <v>262344</v>
      </c>
      <c r="E5" s="142"/>
      <c r="F5" s="143">
        <v>85942</v>
      </c>
      <c r="G5" s="144"/>
      <c r="H5" s="145"/>
    </row>
    <row r="6" spans="1:8" x14ac:dyDescent="0.2">
      <c r="A6" s="146"/>
      <c r="B6" s="147"/>
      <c r="C6" s="148"/>
      <c r="D6" s="149">
        <v>127026</v>
      </c>
      <c r="E6" s="150"/>
      <c r="F6" s="151">
        <v>48630</v>
      </c>
      <c r="G6" s="152"/>
      <c r="H6" s="153"/>
    </row>
    <row r="7" spans="1:8" x14ac:dyDescent="0.2">
      <c r="A7" s="134" t="s">
        <v>523</v>
      </c>
      <c r="B7" s="139"/>
      <c r="C7" s="140"/>
      <c r="D7" s="141">
        <v>146901</v>
      </c>
      <c r="E7" s="142"/>
      <c r="F7" s="143">
        <v>95007</v>
      </c>
      <c r="G7" s="144"/>
      <c r="H7" s="145"/>
    </row>
    <row r="8" spans="1:8" x14ac:dyDescent="0.2">
      <c r="A8" s="146"/>
      <c r="B8" s="147"/>
      <c r="C8" s="148"/>
      <c r="D8" s="149">
        <v>102617</v>
      </c>
      <c r="E8" s="150"/>
      <c r="F8" s="151">
        <v>48509</v>
      </c>
      <c r="G8" s="152"/>
      <c r="H8" s="153"/>
    </row>
    <row r="9" spans="1:8" x14ac:dyDescent="0.2">
      <c r="A9" s="134" t="s">
        <v>524</v>
      </c>
      <c r="B9" s="139"/>
      <c r="C9" s="140"/>
      <c r="D9" s="141">
        <v>180670</v>
      </c>
      <c r="E9" s="142"/>
      <c r="F9" s="143">
        <v>98176</v>
      </c>
      <c r="G9" s="144"/>
      <c r="H9" s="145"/>
    </row>
    <row r="10" spans="1:8" x14ac:dyDescent="0.2">
      <c r="A10" s="146"/>
      <c r="B10" s="147"/>
      <c r="C10" s="148"/>
      <c r="D10" s="149">
        <v>122574</v>
      </c>
      <c r="E10" s="150"/>
      <c r="F10" s="151">
        <v>58489</v>
      </c>
      <c r="G10" s="152"/>
      <c r="H10" s="153"/>
    </row>
    <row r="11" spans="1:8" x14ac:dyDescent="0.2">
      <c r="A11" s="134" t="s">
        <v>525</v>
      </c>
      <c r="B11" s="139"/>
      <c r="C11" s="140"/>
      <c r="D11" s="141">
        <v>394510</v>
      </c>
      <c r="E11" s="142"/>
      <c r="F11" s="143">
        <v>119283</v>
      </c>
      <c r="G11" s="144"/>
      <c r="H11" s="145"/>
    </row>
    <row r="12" spans="1:8" x14ac:dyDescent="0.2">
      <c r="A12" s="146"/>
      <c r="B12" s="147"/>
      <c r="C12" s="154"/>
      <c r="D12" s="149">
        <v>139167</v>
      </c>
      <c r="E12" s="150"/>
      <c r="F12" s="151">
        <v>64747</v>
      </c>
      <c r="G12" s="152"/>
      <c r="H12" s="153"/>
    </row>
    <row r="13" spans="1:8" x14ac:dyDescent="0.2">
      <c r="A13" s="134"/>
      <c r="B13" s="139"/>
      <c r="C13" s="140"/>
      <c r="D13" s="141">
        <v>242988</v>
      </c>
      <c r="E13" s="142"/>
      <c r="F13" s="143">
        <v>98641</v>
      </c>
      <c r="G13" s="155"/>
      <c r="H13" s="145"/>
    </row>
    <row r="14" spans="1:8" x14ac:dyDescent="0.2">
      <c r="A14" s="146"/>
      <c r="B14" s="147"/>
      <c r="C14" s="148"/>
      <c r="D14" s="149">
        <v>127057</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7.6</v>
      </c>
      <c r="C19" s="156">
        <f>ROUND(VALUE(SUBSTITUTE(実質収支比率等に係る経年分析!G$48,"▲","-")),2)</f>
        <v>6.95</v>
      </c>
      <c r="D19" s="156">
        <f>ROUND(VALUE(SUBSTITUTE(実質収支比率等に係る経年分析!H$48,"▲","-")),2)</f>
        <v>10.93</v>
      </c>
      <c r="E19" s="156">
        <f>ROUND(VALUE(SUBSTITUTE(実質収支比率等に係る経年分析!I$48,"▲","-")),2)</f>
        <v>7.7</v>
      </c>
      <c r="F19" s="156">
        <f>ROUND(VALUE(SUBSTITUTE(実質収支比率等に係る経年分析!J$48,"▲","-")),2)</f>
        <v>12.63</v>
      </c>
    </row>
    <row r="20" spans="1:11" x14ac:dyDescent="0.2">
      <c r="A20" s="156" t="s">
        <v>53</v>
      </c>
      <c r="B20" s="156">
        <f>ROUND(VALUE(SUBSTITUTE(実質収支比率等に係る経年分析!F$47,"▲","-")),2)</f>
        <v>43.4</v>
      </c>
      <c r="C20" s="156">
        <f>ROUND(VALUE(SUBSTITUTE(実質収支比率等に係る経年分析!G$47,"▲","-")),2)</f>
        <v>41.42</v>
      </c>
      <c r="D20" s="156">
        <f>ROUND(VALUE(SUBSTITUTE(実質収支比率等に係る経年分析!H$47,"▲","-")),2)</f>
        <v>42.98</v>
      </c>
      <c r="E20" s="156">
        <f>ROUND(VALUE(SUBSTITUTE(実質収支比率等に係る経年分析!I$47,"▲","-")),2)</f>
        <v>49.23</v>
      </c>
      <c r="F20" s="156">
        <f>ROUND(VALUE(SUBSTITUTE(実質収支比率等に係る経年分析!J$47,"▲","-")),2)</f>
        <v>40.83</v>
      </c>
    </row>
    <row r="21" spans="1:11" x14ac:dyDescent="0.2">
      <c r="A21" s="156" t="s">
        <v>54</v>
      </c>
      <c r="B21" s="156">
        <f>IF(ISNUMBER(VALUE(SUBSTITUTE(実質収支比率等に係る経年分析!F$49,"▲","-"))),ROUND(VALUE(SUBSTITUTE(実質収支比率等に係る経年分析!F$49,"▲","-")),2),NA())</f>
        <v>0.92</v>
      </c>
      <c r="C21" s="156">
        <f>IF(ISNUMBER(VALUE(SUBSTITUTE(実質収支比率等に係る経年分析!G$49,"▲","-"))),ROUND(VALUE(SUBSTITUTE(実質収支比率等に係る経年分析!G$49,"▲","-")),2),NA())</f>
        <v>-0.24</v>
      </c>
      <c r="D21" s="156">
        <f>IF(ISNUMBER(VALUE(SUBSTITUTE(実質収支比率等に係る経年分析!H$49,"▲","-"))),ROUND(VALUE(SUBSTITUTE(実質収支比率等に係る経年分析!H$49,"▲","-")),2),NA())</f>
        <v>3.74</v>
      </c>
      <c r="E21" s="156">
        <f>IF(ISNUMBER(VALUE(SUBSTITUTE(実質収支比率等に係る経年分析!I$49,"▲","-"))),ROUND(VALUE(SUBSTITUTE(実質収支比率等に係る経年分析!I$49,"▲","-")),2),NA())</f>
        <v>3.26</v>
      </c>
      <c r="F21" s="156">
        <f>IF(ISNUMBER(VALUE(SUBSTITUTE(実質収支比率等に係る経年分析!J$49,"▲","-"))),ROUND(VALUE(SUBSTITUTE(実質収支比率等に係る経年分析!J$49,"▲","-")),2),NA())</f>
        <v>-1.97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0.83</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f>IF(ROUND(VALUE(SUBSTITUTE(連結実質赤字比率に係る赤字・黒字の構成分析!I$42,"▲", "-")), 2) &lt; 0, ABS(ROUND(VALUE(SUBSTITUTE(連結実質赤字比率に係る赤字・黒字の構成分析!I$42,"▲", "-")), 2)), NA())</f>
        <v>0.11</v>
      </c>
      <c r="I28" s="157" t="e">
        <f>IF(ROUND(VALUE(SUBSTITUTE(連結実質赤字比率に係る赤字・黒字の構成分析!I$42,"▲", "-")), 2) &gt;= 0, ABS(ROUND(VALUE(SUBSTITUTE(連結実質赤字比率に係る赤字・黒字の構成分析!I$42,"▲", "-")), 2)), NA())</f>
        <v>#N/A</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河野診療所特別会計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0.01</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老人保健施設特別会計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国民健康保険今庄診療所特別会計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0.08</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0.43</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0.45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0.89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0.59</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2.5099999999999998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3.25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7.57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6.94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10.89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7.67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891</v>
      </c>
      <c r="E42" s="158"/>
      <c r="F42" s="158"/>
      <c r="G42" s="158">
        <f>'実質公債費比率（分子）の構造'!L$52</f>
        <v>870</v>
      </c>
      <c r="H42" s="158"/>
      <c r="I42" s="158"/>
      <c r="J42" s="158">
        <f>'実質公債費比率（分子）の構造'!M$52</f>
        <v>836</v>
      </c>
      <c r="K42" s="158"/>
      <c r="L42" s="158"/>
      <c r="M42" s="158">
        <f>'実質公債費比率（分子）の構造'!N$52</f>
        <v>835</v>
      </c>
      <c r="N42" s="158"/>
      <c r="O42" s="158"/>
      <c r="P42" s="158">
        <f>'実質公債費比率（分子）の構造'!O$52</f>
        <v>852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47</v>
      </c>
      <c r="C45" s="158"/>
      <c r="D45" s="158"/>
      <c r="E45" s="158">
        <f>'実質公債費比率（分子）の構造'!L$49</f>
        <v>51</v>
      </c>
      <c r="F45" s="158"/>
      <c r="G45" s="158"/>
      <c r="H45" s="158">
        <f>'実質公債費比率（分子）の構造'!M$49</f>
        <v>66</v>
      </c>
      <c r="I45" s="158"/>
      <c r="J45" s="158"/>
      <c r="K45" s="158">
        <f>'実質公債費比率（分子）の構造'!N$49</f>
        <v>78</v>
      </c>
      <c r="L45" s="158"/>
      <c r="M45" s="158"/>
      <c r="N45" s="158">
        <f>'実質公債費比率（分子）の構造'!O$49</f>
        <v>109</v>
      </c>
      <c r="O45" s="158"/>
      <c r="P45" s="158"/>
    </row>
    <row r="46" spans="1:16" x14ac:dyDescent="0.2">
      <c r="A46" s="158" t="s">
        <v>64</v>
      </c>
      <c r="B46" s="158">
        <f>'実質公債費比率（分子）の構造'!K$48</f>
        <v>216</v>
      </c>
      <c r="C46" s="158"/>
      <c r="D46" s="158"/>
      <c r="E46" s="158">
        <f>'実質公債費比率（分子）の構造'!L$48</f>
        <v>192</v>
      </c>
      <c r="F46" s="158"/>
      <c r="G46" s="158"/>
      <c r="H46" s="158">
        <f>'実質公債費比率（分子）の構造'!M$48</f>
        <v>236</v>
      </c>
      <c r="I46" s="158"/>
      <c r="J46" s="158"/>
      <c r="K46" s="158">
        <f>'実質公債費比率（分子）の構造'!N$48</f>
        <v>202</v>
      </c>
      <c r="L46" s="158"/>
      <c r="M46" s="158"/>
      <c r="N46" s="158">
        <f>'実質公債費比率（分子）の構造'!O$48</f>
        <v>190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748</v>
      </c>
      <c r="C49" s="158"/>
      <c r="D49" s="158"/>
      <c r="E49" s="158">
        <f>'実質公債費比率（分子）の構造'!L$45</f>
        <v>690</v>
      </c>
      <c r="F49" s="158"/>
      <c r="G49" s="158"/>
      <c r="H49" s="158">
        <f>'実質公債費比率（分子）の構造'!M$45</f>
        <v>652</v>
      </c>
      <c r="I49" s="158"/>
      <c r="J49" s="158"/>
      <c r="K49" s="158">
        <f>'実質公債費比率（分子）の構造'!N$45</f>
        <v>643</v>
      </c>
      <c r="L49" s="158"/>
      <c r="M49" s="158"/>
      <c r="N49" s="158">
        <f>'実質公債費比率（分子）の構造'!O$45</f>
        <v>663</v>
      </c>
      <c r="O49" s="158"/>
      <c r="P49" s="158"/>
    </row>
    <row r="50" spans="1:16" x14ac:dyDescent="0.2">
      <c r="A50" s="158" t="s">
        <v>67</v>
      </c>
      <c r="B50" s="158" t="e">
        <f>NA()</f>
        <v>#N/A</v>
      </c>
      <c r="C50" s="158">
        <f>IF(ISNUMBER('実質公債費比率（分子）の構造'!K$53),'実質公債費比率（分子）の構造'!K$53,NA())</f>
        <v>120</v>
      </c>
      <c r="D50" s="158" t="e">
        <f>NA()</f>
        <v>#N/A</v>
      </c>
      <c r="E50" s="158" t="e">
        <f>NA()</f>
        <v>#N/A</v>
      </c>
      <c r="F50" s="158">
        <f>IF(ISNUMBER('実質公債費比率（分子）の構造'!L$53),'実質公債費比率（分子）の構造'!L$53,NA())</f>
        <v>63</v>
      </c>
      <c r="G50" s="158" t="e">
        <f>NA()</f>
        <v>#N/A</v>
      </c>
      <c r="H50" s="158" t="e">
        <f>NA()</f>
        <v>#N/A</v>
      </c>
      <c r="I50" s="158">
        <f>IF(ISNUMBER('実質公債費比率（分子）の構造'!M$53),'実質公債費比率（分子）の構造'!M$53,NA())</f>
        <v>118</v>
      </c>
      <c r="J50" s="158" t="e">
        <f>NA()</f>
        <v>#N/A</v>
      </c>
      <c r="K50" s="158" t="e">
        <f>NA()</f>
        <v>#N/A</v>
      </c>
      <c r="L50" s="158">
        <f>IF(ISNUMBER('実質公債費比率（分子）の構造'!N$53),'実質公債費比率（分子）の構造'!N$53,NA())</f>
        <v>88</v>
      </c>
      <c r="M50" s="158" t="e">
        <f>NA()</f>
        <v>#N/A</v>
      </c>
      <c r="N50" s="158" t="e">
        <f>NA()</f>
        <v>#N/A</v>
      </c>
      <c r="O50" s="158">
        <f>IF(ISNUMBER('実質公債費比率（分子）の構造'!O$53),'実質公債費比率（分子）の構造'!O$53,NA())</f>
        <v>110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8272</v>
      </c>
      <c r="E56" s="157"/>
      <c r="F56" s="157"/>
      <c r="G56" s="157">
        <f>'将来負担比率（分子）の構造'!J$52</f>
        <v>8069</v>
      </c>
      <c r="H56" s="157"/>
      <c r="I56" s="157"/>
      <c r="J56" s="157">
        <f>'将来負担比率（分子）の構造'!K$52</f>
        <v>7911</v>
      </c>
      <c r="K56" s="157"/>
      <c r="L56" s="157"/>
      <c r="M56" s="157">
        <f>'将来負担比率（分子）の構造'!L$52</f>
        <v>8086</v>
      </c>
      <c r="N56" s="157"/>
      <c r="O56" s="157"/>
      <c r="P56" s="157">
        <f>'将来負担比率（分子）の構造'!M$52</f>
        <v>8039</v>
      </c>
    </row>
    <row r="57" spans="1:16" x14ac:dyDescent="0.2">
      <c r="A57" s="157" t="s">
        <v>42</v>
      </c>
      <c r="B57" s="157"/>
      <c r="C57" s="157"/>
      <c r="D57" s="157">
        <f>'将来負担比率（分子）の構造'!I$51</f>
        <v>144</v>
      </c>
      <c r="E57" s="157"/>
      <c r="F57" s="157"/>
      <c r="G57" s="157">
        <f>'将来負担比率（分子）の構造'!J$51</f>
        <v>134</v>
      </c>
      <c r="H57" s="157"/>
      <c r="I57" s="157"/>
      <c r="J57" s="157">
        <f>'将来負担比率（分子）の構造'!K$51</f>
        <v>147</v>
      </c>
      <c r="K57" s="157"/>
      <c r="L57" s="157"/>
      <c r="M57" s="157">
        <f>'将来負担比率（分子）の構造'!L$51</f>
        <v>156</v>
      </c>
      <c r="N57" s="157"/>
      <c r="O57" s="157"/>
      <c r="P57" s="157">
        <f>'将来負担比率（分子）の構造'!M$51</f>
        <v>144</v>
      </c>
    </row>
    <row r="58" spans="1:16" x14ac:dyDescent="0.2">
      <c r="A58" s="157" t="s">
        <v>41</v>
      </c>
      <c r="B58" s="157"/>
      <c r="C58" s="157"/>
      <c r="D58" s="157">
        <f>'将来負担比率（分子）の構造'!I$50</f>
        <v>3461</v>
      </c>
      <c r="E58" s="157"/>
      <c r="F58" s="157"/>
      <c r="G58" s="157">
        <f>'将来負担比率（分子）の構造'!J$50</f>
        <v>3914</v>
      </c>
      <c r="H58" s="157"/>
      <c r="I58" s="157"/>
      <c r="J58" s="157">
        <f>'将来負担比率（分子）の構造'!K$50</f>
        <v>4491</v>
      </c>
      <c r="K58" s="157"/>
      <c r="L58" s="157"/>
      <c r="M58" s="157">
        <f>'将来負担比率（分子）の構造'!L$50</f>
        <v>4528</v>
      </c>
      <c r="N58" s="157"/>
      <c r="O58" s="157"/>
      <c r="P58" s="157">
        <f>'将来負担比率（分子）の構造'!M$50</f>
        <v>4466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1292</v>
      </c>
      <c r="C62" s="157"/>
      <c r="D62" s="157"/>
      <c r="E62" s="157">
        <f>'将来負担比率（分子）の構造'!J$45</f>
        <v>1289</v>
      </c>
      <c r="F62" s="157"/>
      <c r="G62" s="157"/>
      <c r="H62" s="157">
        <f>'将来負担比率（分子）の構造'!K$45</f>
        <v>1219</v>
      </c>
      <c r="I62" s="157"/>
      <c r="J62" s="157"/>
      <c r="K62" s="157">
        <f>'将来負担比率（分子）の構造'!L$45</f>
        <v>1215</v>
      </c>
      <c r="L62" s="157"/>
      <c r="M62" s="157"/>
      <c r="N62" s="157">
        <f>'将来負担比率（分子）の構造'!M$45</f>
        <v>1190</v>
      </c>
      <c r="O62" s="157"/>
      <c r="P62" s="157"/>
    </row>
    <row r="63" spans="1:16" x14ac:dyDescent="0.2">
      <c r="A63" s="157" t="s">
        <v>34</v>
      </c>
      <c r="B63" s="157">
        <f>'将来負担比率（分子）の構造'!I$44</f>
        <v>1172</v>
      </c>
      <c r="C63" s="157"/>
      <c r="D63" s="157"/>
      <c r="E63" s="157">
        <f>'将来負担比率（分子）の構造'!J$44</f>
        <v>1135</v>
      </c>
      <c r="F63" s="157"/>
      <c r="G63" s="157"/>
      <c r="H63" s="157">
        <f>'将来負担比率（分子）の構造'!K$44</f>
        <v>1081</v>
      </c>
      <c r="I63" s="157"/>
      <c r="J63" s="157"/>
      <c r="K63" s="157">
        <f>'将来負担比率（分子）の構造'!L$44</f>
        <v>1090</v>
      </c>
      <c r="L63" s="157"/>
      <c r="M63" s="157"/>
      <c r="N63" s="157">
        <f>'将来負担比率（分子）の構造'!M$44</f>
        <v>1004</v>
      </c>
      <c r="O63" s="157"/>
      <c r="P63" s="157"/>
    </row>
    <row r="64" spans="1:16" x14ac:dyDescent="0.2">
      <c r="A64" s="157" t="s">
        <v>33</v>
      </c>
      <c r="B64" s="157">
        <f>'将来負担比率（分子）の構造'!I$43</f>
        <v>1285</v>
      </c>
      <c r="C64" s="157"/>
      <c r="D64" s="157"/>
      <c r="E64" s="157">
        <f>'将来負担比率（分子）の構造'!J$43</f>
        <v>1050</v>
      </c>
      <c r="F64" s="157"/>
      <c r="G64" s="157"/>
      <c r="H64" s="157">
        <f>'将来負担比率（分子）の構造'!K$43</f>
        <v>1031</v>
      </c>
      <c r="I64" s="157"/>
      <c r="J64" s="157"/>
      <c r="K64" s="157">
        <f>'将来負担比率（分子）の構造'!L$43</f>
        <v>1051</v>
      </c>
      <c r="L64" s="157"/>
      <c r="M64" s="157"/>
      <c r="N64" s="157">
        <f>'将来負担比率（分子）の構造'!M$43</f>
        <v>1059</v>
      </c>
      <c r="O64" s="157"/>
      <c r="P64" s="157"/>
    </row>
    <row r="65" spans="1:16" x14ac:dyDescent="0.2">
      <c r="A65" s="157" t="s">
        <v>32</v>
      </c>
      <c r="B65" s="157">
        <f>'将来負担比率（分子）の構造'!I$42</f>
        <v>478</v>
      </c>
      <c r="C65" s="157"/>
      <c r="D65" s="157"/>
      <c r="E65" s="157">
        <f>'将来負担比率（分子）の構造'!J$42</f>
        <v>388</v>
      </c>
      <c r="F65" s="157"/>
      <c r="G65" s="157"/>
      <c r="H65" s="157">
        <f>'将来負担比率（分子）の構造'!K$42</f>
        <v>298</v>
      </c>
      <c r="I65" s="157"/>
      <c r="J65" s="157"/>
      <c r="K65" s="157">
        <f>'将来負担比率（分子）の構造'!L$42</f>
        <v>208</v>
      </c>
      <c r="L65" s="157"/>
      <c r="M65" s="157"/>
      <c r="N65" s="157">
        <f>'将来負担比率（分子）の構造'!M$42</f>
        <v>118</v>
      </c>
      <c r="O65" s="157"/>
      <c r="P65" s="157"/>
    </row>
    <row r="66" spans="1:16" x14ac:dyDescent="0.2">
      <c r="A66" s="157" t="s">
        <v>31</v>
      </c>
      <c r="B66" s="157">
        <f>'将来負担比率（分子）の構造'!I$41</f>
        <v>5856</v>
      </c>
      <c r="C66" s="157"/>
      <c r="D66" s="157"/>
      <c r="E66" s="157">
        <f>'将来負担比率（分子）の構造'!J$41</f>
        <v>5874</v>
      </c>
      <c r="F66" s="157"/>
      <c r="G66" s="157"/>
      <c r="H66" s="157">
        <f>'将来負担比率（分子）の構造'!K$41</f>
        <v>5962</v>
      </c>
      <c r="I66" s="157"/>
      <c r="J66" s="157"/>
      <c r="K66" s="157">
        <f>'将来負担比率（分子）の構造'!L$41</f>
        <v>6316</v>
      </c>
      <c r="L66" s="157"/>
      <c r="M66" s="157"/>
      <c r="N66" s="157">
        <f>'将来負担比率（分子）の構造'!M$41</f>
        <v>6659</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2205</v>
      </c>
      <c r="C72" s="161">
        <f>基金残高に係る経年分析!G55</f>
        <v>2537</v>
      </c>
      <c r="D72" s="161">
        <f>基金残高に係る経年分析!H55</f>
        <v>2161</v>
      </c>
    </row>
    <row r="73" spans="1:16" x14ac:dyDescent="0.2">
      <c r="A73" s="160" t="s">
        <v>74</v>
      </c>
      <c r="B73" s="161">
        <f>基金残高に係る経年分析!F56</f>
        <v>1041</v>
      </c>
      <c r="C73" s="161">
        <f>基金残高に係る経年分析!G56</f>
        <v>1042</v>
      </c>
      <c r="D73" s="161">
        <f>基金残高に係る経年分析!H56</f>
        <v>744</v>
      </c>
    </row>
    <row r="74" spans="1:16" x14ac:dyDescent="0.2">
      <c r="A74" s="160" t="s">
        <v>75</v>
      </c>
      <c r="B74" s="161">
        <f>基金残高に係る経年分析!F57</f>
        <v>2096</v>
      </c>
      <c r="C74" s="161">
        <f>基金残高に係る経年分析!G57</f>
        <v>2224</v>
      </c>
      <c r="D74" s="161">
        <f>基金残高に係る経年分析!H57</f>
        <v>2164</v>
      </c>
    </row>
  </sheetData>
  <sheetProtection algorithmName="SHA-512" hashValue="I3bK42Glx9eIqdyeWQM6TmdMG+3nB2rap2uwXmYNqy7pdRFytJyH9liRoO9FIV/lrhPMlCbCsgzg1Xwn28OJCQ==" saltValue="QJlYW+w7YPoGqr0Ukbg/s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dcterms:created xsi:type="dcterms:W3CDTF">2026-02-23T06:23:38Z</dcterms:created>
  <dcterms:modified xsi:type="dcterms:W3CDTF">2026-09-28T23:52:30Z</dcterms:modified>
  <cp:category/>
</cp:coreProperties>
</file>