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52" documentId="11_7FF6D961B682EFB3A454F90C1DE5C521CA07FA70" xr6:coauthVersionLast="47" xr6:coauthVersionMax="47" xr10:uidLastSave="{46BB0781-F8E0-4B92-A884-C29E020B6C94}"/>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AM37" i="10"/>
  <c r="C37" i="10"/>
  <c r="BE36" i="10"/>
  <c r="AM36" i="10"/>
  <c r="C36" i="10"/>
  <c r="BE35" i="10"/>
  <c r="C35" i="10"/>
  <c r="CO34" i="10"/>
  <c r="CO35" i="10" s="1"/>
  <c r="CO36" i="10" s="1"/>
  <c r="CO37" i="10" s="1"/>
  <c r="CO38" i="10" s="1"/>
  <c r="CO39" i="10" s="1"/>
  <c r="BW34" i="10"/>
  <c r="BW35" i="10" s="1"/>
  <c r="BW36" i="10" s="1"/>
  <c r="BW37" i="10" s="1"/>
  <c r="BW38" i="10" s="1"/>
  <c r="BW39" i="10" s="1"/>
  <c r="BW40" i="10" s="1"/>
  <c r="BW41" i="10" s="1"/>
  <c r="BW42" i="10" s="1"/>
  <c r="BE34" i="10"/>
  <c r="C34" i="10"/>
  <c r="U34" i="10" s="1"/>
  <c r="U35" i="10" s="1"/>
  <c r="U36" i="10" s="1"/>
  <c r="U37" i="10" s="1"/>
  <c r="U38"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<sst xmlns="http://schemas.openxmlformats.org/spreadsheetml/2006/main" count="1165" uniqueCount="571">
  <si>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</si>
  <si>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</si>
  <si>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</si>
  <si>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</si>
  <si>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</si>
  <si>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</si>
  <si>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</si>
  <si>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</si>
  <si>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</si>
  <si>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</si>
  <si>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</si>
  <si>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</si>
  <si>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</si>
  <si>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</si>
  <si>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</si>
  <si>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</si>
  <si>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</si>
  <si>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</si>
  <si>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</si>
  <si>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</si>
  <si>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</si>
  <si>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</si>
  <si>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</si>
  <si>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</si>
  <si>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</si>
  <si>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</si>
  <si>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</si>
  <si>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</si>
  <si>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</si>
  <si>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</si>
  <si>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</si>
  <si>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</si>
  <si>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</si>
  <si>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</si>
  <si>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</si>
  <si>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</si>
  <si>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</si>
  <si>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</si>
  <si>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</si>
  <si>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</si>
  <si>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</si>
  <si>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</si>
  <si>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</si>
  <si>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</si>
  <si>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</si>
  <si>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</si>
  <si>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</si>
  <si>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</si>
  <si>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</si>
  <si>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</si>
  <si>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</si>
  <si>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</si>
  <si>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</si>
  <si>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</si>
  <si>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</si>
  <si>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</si>
  <si>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</si>
  <si>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</si>
  <si>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</si>
  <si>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</si>
  <si>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</si>
  <si>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</si>
  <si>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</si>
  <si>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</si>
  <si>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</si>
  <si>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</si>
  <si>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</si>
  <si>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</si>
  <si>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</si>
  <si>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</si>
  <si>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</si>
  <si>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</si>
  <si>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</si>
  <si>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</si>
  <si>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</si>
  <si>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</si>
  <si>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</si>
  <si>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</si>
  <si>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</si>
  <si>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</si>
  <si>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</si>
  <si>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</si>
  <si>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</si>
  <si>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</si>
  <si>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</si>
  <si>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</si>
  <si>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</si>
  <si>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</si>
  <si>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</si>
  <si>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</si>
  <si>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</si>
  <si>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</si>
  <si>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</si>
  <si>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</si>
  <si>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おおい町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</si>
  <si>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</si>
  <si>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</si>
  <si>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</si>
  <si>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</si>
  <si>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</si>
  <si>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</si>
  <si>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</si>
  <si>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</si>
  <si>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</si>
  <si>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</si>
  <si>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</si>
  <si>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</si>
  <si>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</si>
  <si>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</si>
  <si>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</si>
  <si>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</si>
  <si>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</si>
  <si>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</si>
  <si>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</si>
  <si>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</si>
  <si>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</si>
  <si>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</si>
  <si>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</si>
  <si>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</si>
  <si>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</si>
  <si>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</si>
  <si>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</si>
  <si>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</si>
  <si>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</si>
  <si>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</si>
  <si>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</si>
  <si>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</si>
  <si>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</si>
  <si>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</si>
  <si>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</si>
  <si>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</si>
  <si>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</si>
  <si>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</si>
  <si>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</si>
  <si>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</si>
  <si>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</si>
  <si>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</si>
  <si>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</si>
  <si>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</si>
  <si>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</si>
  <si>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</si>
  <si>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</si>
  <si>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</si>
  <si>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</si>
  <si>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</si>
  <si>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</si>
  <si>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</si>
  <si>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</si>
  <si>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</si>
  <si>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</si>
  <si>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</si>
  <si>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</si>
  <si>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</si>
  <si>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</si>
  <si>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</si>
  <si>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</si>
  <si>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</si>
  <si>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</si>
  <si>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</si>
  <si>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</si>
  <si>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</si>
  <si>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</si>
  <si>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</si>
  <si>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</si>
  <si>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</si>
  <si>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</si>
  <si>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</si>
  <si>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</si>
  <si>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</si>
  <si>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</si>
  <si>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</si>
  <si>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</si>
  <si>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</si>
  <si>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</si>
  <si>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</si>
  <si>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</si>
  <si>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</si>
  <si>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</si>
  <si>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</si>
  <si>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</si>
  <si>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</si>
  <si>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</si>
  <si>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</si>
  <si>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</si>
  <si>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</si>
  <si>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</si>
  <si>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</si>
  <si>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</si>
  <si>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</si>
  <si>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</si>
  <si>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</si>
  <si>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</si>
  <si>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</si>
  <si>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</si>
  <si>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</si>
  <si>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</si>
  <si>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</si>
  <si>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</si>
  <si>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</si>
  <si>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</si>
  <si>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</si>
  <si>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</si>
  <si>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</si>
  <si>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</si>
  <si>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福井県おおい町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</si>
  <si>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</si>
  <si>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</si>
  <si>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</si>
  <si>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</si>
  <si>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</si>
  <si>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</si>
  <si>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</si>
  <si>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</si>
  <si>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</si>
  <si>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</si>
  <si>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</si>
  <si>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</si>
  <si>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</si>
  <si>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</si>
  <si>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</si>
  <si>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</si>
  <si>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</si>
  <si>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</si>
  <si>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</si>
  <si>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</si>
  <si>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</si>
  <si>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</si>
  <si>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</si>
  <si>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</si>
  <si>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</si>
  <si>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</si>
  <si>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</si>
  <si>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</si>
  <si>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</si>
  <si>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</si>
  <si>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</si>
  <si>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</si>
  <si>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</si>
  <si>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</si>
  <si>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</si>
  <si>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</si>
  <si>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</si>
  <si>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</si>
  <si>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</si>
  <si>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</si>
  <si>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</si>
  <si>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</si>
  <si>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</si>
  <si>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</si>
  <si>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</si>
  <si>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</si>
  <si>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</si>
  <si>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</si>
  <si>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</si>
  <si>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</si>
  <si>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</si>
  <si>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</si>
  <si>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</si>
  <si>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</si>
  <si>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</si>
  <si>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</si>
  <si>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</si>
  <si>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</si>
  <si>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</si>
  <si>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</si>
  <si>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</si>
  <si>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</si>
  <si>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</si>
  <si>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</si>
  <si>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</si>
  <si>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</si>
  <si>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</si>
  <si>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</si>
  <si>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</si>
  <si>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</si>
  <si>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</si>
  <si>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</si>
  <si>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</si>
  <si>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</si>
  <si>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</si>
  <si>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</si>
  <si>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</si>
  <si>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</si>
  <si>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</si>
  <si>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</si>
  <si>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</si>
  <si>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</si>
  <si>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</si>
  <si>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</si>
  <si>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</si>
  <si>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</si>
  <si>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</si>
  <si>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</si>
  <si>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</si>
  <si>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</si>
  <si>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</si>
  <si>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</si>
  <si>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</si>
  <si>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</si>
  <si>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</si>
  <si>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</si>
  <si>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</si>
  <si>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</si>
  <si>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</si>
  <si>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</si>
  <si>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</si>
  <si>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</si>
  <si>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</si>
  <si>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</si>
  <si>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</si>
  <si>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</si>
  <si>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</si>
  <si>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</si>
  <si>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</si>
  <si>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</si>
  <si>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</si>
  <si>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</si>
  <si>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</si>
  <si>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</si>
  <si>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</si>
  <si>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</si>
  <si>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</si>
  <si>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</si>
  <si>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</si>
  <si>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</si>
  <si>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</si>
  <si>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</si>
  <si>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</si>
  <si>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</si>
  <si>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</si>
  <si>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</si>
  <si>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</si>
  <si>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</si>
  <si>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</si>
  <si>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</si>
  <si>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</si>
  <si>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</si>
  <si>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</si>
  <si>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</si>
  <si>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</si>
  <si>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</si>
  <si>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</si>
  <si>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</si>
  <si>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</si>
  <si>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</si>
  <si>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</si>
  <si>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</si>
  <si>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</si>
  <si>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</si>
  <si>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</si>
  <si>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</si>
  <si>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</si>
  <si>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</si>
  <si>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</si>
  <si>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</si>
  <si>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福井県おおい町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</si>
  <si>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</si>
  <si>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</si>
  <si>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</si>
  <si>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</si>
  <si>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</si>
  <si>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</si>
  <si>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</si>
  <si>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</si>
  <si>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</si>
  <si>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</si>
  <si>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</si>
  <si>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</si>
  <si>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</si>
  <si>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</si>
  <si>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</si>
  <si>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</si>
  <si>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</si>
  <si>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</si>
  <si>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</si>
  <si>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</si>
  <si>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</si>
  <si>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</si>
  <si>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</si>
  <si>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</si>
  <si>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</si>
  <si>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</si>
  <si>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</si>
  <si>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</si>
  <si>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</si>
  <si>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</si>
  <si>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</si>
  <si>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</si>
  <si>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</si>
  <si>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</si>
  <si>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国民健康保険事業特別会計</t>
    <phoneticPr fontId="5"/>
  </si>
  <si>
    <t>国民健康保険診療事業特別会計</t>
    <phoneticPr fontId="5"/>
  </si>
  <si>
    <t>介護保険事業特別会計</t>
    <phoneticPr fontId="5"/>
  </si>
  <si>
    <t>介護サービス事業特別会計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</si>
  <si>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</si>
  <si>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</si>
  <si>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</si>
  <si>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</si>
  <si>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</si>
  <si>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</si>
  <si>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</si>
  <si>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</si>
  <si>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</si>
  <si>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</si>
  <si>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</si>
  <si>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</si>
  <si>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</si>
  <si>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</si>
  <si>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</si>
  <si>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</si>
  <si>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</si>
  <si>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</si>
  <si>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</si>
  <si>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</si>
  <si>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</si>
  <si>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</si>
  <si>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</si>
  <si>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</si>
  <si>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</si>
  <si>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</si>
  <si>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</si>
  <si>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</si>
  <si>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</si>
  <si>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</si>
  <si>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</si>
  <si>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</si>
  <si>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</si>
  <si>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</si>
  <si>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</si>
  <si>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</si>
  <si>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</si>
  <si>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</si>
  <si>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</si>
  <si>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</si>
  <si>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</si>
  <si>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</si>
  <si>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</si>
  <si>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</si>
  <si>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</si>
  <si>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</si>
  <si>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</si>
  <si>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</si>
  <si>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</si>
  <si>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</si>
  <si>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</si>
  <si>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</si>
  <si>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</si>
  <si>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</si>
  <si>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</si>
  <si>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</si>
  <si>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</si>
  <si>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</si>
  <si>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</si>
  <si>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</si>
  <si>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</si>
  <si>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</si>
  <si>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</si>
  <si>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</si>
  <si>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</si>
  <si>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</si>
  <si>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</si>
  <si>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</si>
  <si>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</si>
  <si>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</si>
  <si>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</si>
  <si>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</si>
  <si>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</si>
  <si>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</si>
  <si>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</si>
  <si>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</si>
  <si>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</si>
  <si>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</si>
  <si>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</si>
  <si>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</si>
  <si>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</si>
  <si>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</si>
  <si>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</si>
  <si>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</si>
  <si>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</si>
  <si>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</si>
  <si>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</si>
  <si>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</si>
  <si>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</si>
  <si>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</si>
  <si>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</si>
  <si>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</si>
  <si>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</si>
  <si>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</si>
  <si>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</si>
  <si>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</si>
  <si>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</si>
  <si>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</si>
  <si>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</si>
  <si>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</si>
  <si>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</si>
  <si>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</si>
  <si>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</si>
  <si>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</si>
  <si>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</si>
  <si>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</si>
  <si>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</si>
  <si>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</si>
  <si>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</si>
  <si>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</si>
  <si>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</si>
  <si>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</si>
  <si>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</si>
  <si>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</si>
  <si>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</si>
  <si>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</si>
  <si>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</si>
  <si>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</si>
  <si>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</si>
  <si>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</si>
  <si>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</si>
  <si>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</si>
  <si>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</si>
  <si>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</si>
  <si>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</si>
  <si>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</si>
  <si>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</si>
  <si>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</si>
  <si>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</si>
  <si>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</si>
  <si>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</si>
  <si>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</si>
  <si>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</si>
  <si>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</si>
  <si>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</si>
  <si>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</si>
  <si>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</si>
  <si>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</si>
  <si>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</si>
  <si>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</si>
  <si>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2.51</t>
  </si>
  <si>
    <t>一般会計</t>
  </si>
  <si>
    <t>下水道事業会計</t>
  </si>
  <si>
    <t>簡易水道事業会計</t>
  </si>
  <si>
    <t>介護保険事業特別会計</t>
  </si>
  <si>
    <t>後期高齢者医療事業特別会計</t>
  </si>
  <si>
    <t>国民健康保険事業特別会計</t>
  </si>
  <si>
    <t>国民健康保険診療事業特別会計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</si>
  <si>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</si>
  <si>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</si>
  <si>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</si>
  <si>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</si>
  <si>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</si>
  <si>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</si>
  <si>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</si>
  <si>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</si>
  <si>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公共用施設維持補修基金</t>
    <rPh sb="2" eb="3">
      <t>ヨウ</t>
    </rPh>
    <rPh sb="7" eb="9">
      <t>ホシュウ</t>
    </rPh>
    <rPh sb="9" eb="11">
      <t>キキン</t>
    </rPh>
    <phoneticPr fontId="5"/>
  </si>
  <si>
    <t>電源立地地域振興基金</t>
    <rPh sb="6" eb="8">
      <t>シンコウ</t>
    </rPh>
    <rPh sb="8" eb="10">
      <t>キキン</t>
    </rPh>
    <phoneticPr fontId="5"/>
  </si>
  <si>
    <t>保健・医療・福祉総合施設医療設備等整備基金</t>
    <rPh sb="0" eb="2">
      <t>ホケン</t>
    </rPh>
    <rPh sb="3" eb="5">
      <t>イリョウ</t>
    </rPh>
    <rPh sb="6" eb="8">
      <t>フクシ</t>
    </rPh>
    <rPh sb="8" eb="10">
      <t>ソウゴウ</t>
    </rPh>
    <rPh sb="10" eb="12">
      <t>シセツ</t>
    </rPh>
    <rPh sb="12" eb="14">
      <t>イリョウ</t>
    </rPh>
    <rPh sb="14" eb="16">
      <t>セツビ</t>
    </rPh>
    <rPh sb="16" eb="17">
      <t>トウ</t>
    </rPh>
    <rPh sb="17" eb="19">
      <t>セイビ</t>
    </rPh>
    <rPh sb="19" eb="21">
      <t>キキン</t>
    </rPh>
    <phoneticPr fontId="5"/>
  </si>
  <si>
    <t>公共用施設維持運営基金</t>
    <rPh sb="2" eb="3">
      <t>ヨウ</t>
    </rPh>
    <rPh sb="7" eb="9">
      <t>ウンエイ</t>
    </rPh>
    <phoneticPr fontId="5"/>
  </si>
  <si>
    <t>ボランティア基金</t>
    <rPh sb="6" eb="8">
      <t>キキン</t>
    </rPh>
    <phoneticPr fontId="5"/>
  </si>
  <si>
    <t>法適用企業</t>
  </si>
  <si>
    <t>公立小浜病院組合</t>
    <rPh sb="0" eb="4">
      <t>コウリツオバマ</t>
    </rPh>
    <rPh sb="4" eb="8">
      <t>ビョウインクミアイ</t>
    </rPh>
    <phoneticPr fontId="2"/>
  </si>
  <si>
    <t>若狭消防組合</t>
    <rPh sb="0" eb="2">
      <t>ワカサ</t>
    </rPh>
    <rPh sb="2" eb="6">
      <t>ショウボウクミアイ</t>
    </rPh>
    <phoneticPr fontId="2"/>
  </si>
  <si>
    <t>福井県自治会館組合</t>
    <rPh sb="0" eb="3">
      <t>フクイケン</t>
    </rPh>
    <rPh sb="3" eb="7">
      <t>ジチカイカン</t>
    </rPh>
    <rPh sb="7" eb="9">
      <t>クミアイ</t>
    </rPh>
    <phoneticPr fontId="2"/>
  </si>
  <si>
    <t>嶺南広域行政組合</t>
    <rPh sb="0" eb="6">
      <t>レイナンコウイキギョウセイ</t>
    </rPh>
    <rPh sb="6" eb="8">
      <t>クミアイ</t>
    </rPh>
    <phoneticPr fontId="2"/>
  </si>
  <si>
    <t>福井県後期高齢者医療広域連合（普通会計）</t>
    <rPh sb="0" eb="3">
      <t>フクイケン</t>
    </rPh>
    <rPh sb="3" eb="5">
      <t>コウキ</t>
    </rPh>
    <rPh sb="5" eb="8">
      <t>コウレイシャ</t>
    </rPh>
    <rPh sb="8" eb="10">
      <t>イリョウ</t>
    </rPh>
    <rPh sb="10" eb="14">
      <t>コウイキレンゴウ</t>
    </rPh>
    <rPh sb="15" eb="19">
      <t>フツウカイケイ</t>
    </rPh>
    <phoneticPr fontId="2"/>
  </si>
  <si>
    <t>福井県後期高齢者医療広域連合（事業会計）</t>
    <rPh sb="0" eb="3">
      <t>フクイケン</t>
    </rPh>
    <rPh sb="3" eb="5">
      <t>コウキ</t>
    </rPh>
    <rPh sb="5" eb="8">
      <t>コウレイシャ</t>
    </rPh>
    <rPh sb="8" eb="10">
      <t>イリョウ</t>
    </rPh>
    <rPh sb="10" eb="14">
      <t>コウイキレンゴウ</t>
    </rPh>
    <rPh sb="15" eb="17">
      <t>ジギョウ</t>
    </rPh>
    <rPh sb="17" eb="19">
      <t>カイケイ</t>
    </rPh>
    <phoneticPr fontId="2"/>
  </si>
  <si>
    <t>福井県市町総合事務組合（普通会計）</t>
    <rPh sb="0" eb="3">
      <t>フクイケン</t>
    </rPh>
    <rPh sb="3" eb="7">
      <t>シマチソウゴウ</t>
    </rPh>
    <rPh sb="7" eb="11">
      <t>ジムクミアイ</t>
    </rPh>
    <rPh sb="12" eb="16">
      <t>フツウカイケイ</t>
    </rPh>
    <phoneticPr fontId="2"/>
  </si>
  <si>
    <t>福井県市町総合事務組合（事業会計）</t>
    <rPh sb="0" eb="3">
      <t>フクイケン</t>
    </rPh>
    <rPh sb="3" eb="7">
      <t>シマチソウゴウ</t>
    </rPh>
    <rPh sb="7" eb="11">
      <t>ジムクミアイ</t>
    </rPh>
    <rPh sb="12" eb="14">
      <t>ジギョウ</t>
    </rPh>
    <rPh sb="14" eb="16">
      <t>カイケイ</t>
    </rPh>
    <phoneticPr fontId="2"/>
  </si>
  <si>
    <t>若狭広域行政事務組合</t>
    <rPh sb="0" eb="6">
      <t>ワカサコウイキギョウセイ</t>
    </rPh>
    <rPh sb="6" eb="10">
      <t>ジムクミアイ</t>
    </rPh>
    <phoneticPr fontId="2"/>
  </si>
  <si>
    <t>グリーン大飯農業公社</t>
    <rPh sb="4" eb="6">
      <t>オオイ</t>
    </rPh>
    <rPh sb="6" eb="10">
      <t>ノウギョウコウシャ</t>
    </rPh>
    <phoneticPr fontId="2"/>
  </si>
  <si>
    <t>おおい町土地開発公社</t>
    <rPh sb="3" eb="4">
      <t>チョウ</t>
    </rPh>
    <rPh sb="4" eb="10">
      <t>トチカイハツコウシャ</t>
    </rPh>
    <phoneticPr fontId="2"/>
  </si>
  <si>
    <t>わかさ大飯マリンワールド</t>
    <rPh sb="3" eb="5">
      <t>オオイ</t>
    </rPh>
    <phoneticPr fontId="2"/>
  </si>
  <si>
    <t>名田庄商会</t>
    <rPh sb="0" eb="5">
      <t>ナタショウショウカイ</t>
    </rPh>
    <phoneticPr fontId="2"/>
  </si>
  <si>
    <t>名田庄ウッディーセンター</t>
    <rPh sb="0" eb="3">
      <t>ナタショウ</t>
    </rPh>
    <phoneticPr fontId="2"/>
  </si>
  <si>
    <t>おおい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</si>
</sst>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118-4F7E-9F4C-7E0C10075F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270911</c:v>
                </c:pt>
                <c:pt idx="1">
                  <c:v>389166</c:v>
                </c:pt>
                <c:pt idx="2">
                  <c:v>292775</c:v>
                </c:pt>
                <c:pt idx="3">
                  <c:v>482993</c:v>
                </c:pt>
                <c:pt idx="4">
                  <c:v>473108</c:v>
                </c:pt>
              </c:numCache>
            </c:numRef>
          </c:val>
          <c:smooth val="0"/>
          <c:extLst>
            <c:ext xmlns:c16="http://schemas.microsoft.com/office/drawing/2014/chart" uri="{C3380CC4-5D6E-409C-BE32-E72D297353CC}">
              <c16:uniqueId val="{00000001-B118-4F7E-9F4C-7E0C10075F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c:v>
                </c:pt>
                <c:pt idx="1">
                  <c:v>9.3800000000000008</c:v>
                </c:pt>
                <c:pt idx="2">
                  <c:v>10.130000000000001</c:v>
                </c:pt>
                <c:pt idx="3">
                  <c:v>6.07</c:v>
                </c:pt>
                <c:pt idx="4">
                  <c:v>5.27</c:v>
                </c:pt>
              </c:numCache>
            </c:numRef>
          </c:val>
          <c:extLst>
            <c:ext xmlns:c16="http://schemas.microsoft.com/office/drawing/2014/chart" uri="{C3380CC4-5D6E-409C-BE32-E72D297353CC}">
              <c16:uniqueId val="{00000000-7960-4909-9118-53E118AEE7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147.52000000000001</c:v>
                </c:pt>
                <c:pt idx="1">
                  <c:v>148.71</c:v>
                </c:pt>
                <c:pt idx="2">
                  <c:v>158.30000000000001</c:v>
                </c:pt>
                <c:pt idx="3">
                  <c:v>153.55000000000001</c:v>
                </c:pt>
                <c:pt idx="4">
                  <c:v>165.87</c:v>
                </c:pt>
              </c:numCache>
            </c:numRef>
          </c:val>
          <c:extLst>
            <c:ext xmlns:c16="http://schemas.microsoft.com/office/drawing/2014/chart" uri="{C3380CC4-5D6E-409C-BE32-E72D297353CC}">
              <c16:uniqueId val="{00000001-7960-4909-9118-53E118AEE7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-2.5099999999999998</c:v>
                </c:pt>
                <c:pt idx="1">
                  <c:v>0.35</c:v>
                </c:pt>
                <c:pt idx="2">
                  <c:v>0.6</c:v>
                </c:pt>
                <c:pt idx="3">
                  <c:v>14.28</c:v>
                </c:pt>
                <c:pt idx="4">
                  <c:v>9.18</c:v>
                </c:pt>
              </c:numCache>
            </c:numRef>
          </c:val>
          <c:smooth val="0"/>
          <c:extLst>
            <c:ext xmlns:c16="http://schemas.microsoft.com/office/drawing/2014/chart" uri="{C3380CC4-5D6E-409C-BE32-E72D297353CC}">
              <c16:uniqueId val="{00000002-7960-4909-9118-53E118AEE7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1.36</c:v>
                </c:pt>
                <c:pt idx="8">
                  <c:v>0</c:v>
                </c:pt>
                <c:pt idx="9">
                  <c:v>0</c:v>
                </c:pt>
              </c:numCache>
            </c:numRef>
          </c:val>
          <c:extLst>
            <c:ext xmlns:c16="http://schemas.microsoft.com/office/drawing/2014/chart" uri="{C3380CC4-5D6E-409C-BE32-E72D297353CC}">
              <c16:uniqueId val="{00000000-7923-4B7D-9C61-4331F1442F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23-4B7D-9C61-4331F1442FA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23-4B7D-9C61-4331F1442FAE}"/>
            </c:ext>
          </c:extLst>
        </c:ser>
        <c:ser>
          <c:idx val="3"/>
          <c:order val="3"/>
          <c:tx>
            <c:strRef>
              <c:f>データシート!$A$30</c:f>
              <c:strCache>
                <c:ptCount val="1"/>
                <c:pt idx="0">
                  <c:v>国民健康保険診療事業特別会計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0.12</c:v>
                </c:pt>
                <c:pt idx="4">
                  <c:v>#N/A</c:v>
                </c:pt>
                <c:pt idx="5">
                  <c:v>0.1</c:v>
                </c:pt>
                <c:pt idx="6">
                  <c:v>#N/A</c:v>
                </c:pt>
                <c:pt idx="7">
                  <c:v>0.08</c:v>
                </c:pt>
                <c:pt idx="8">
                  <c:v>#N/A</c:v>
                </c:pt>
                <c:pt idx="9">
                  <c:v>0</c:v>
                </c:pt>
              </c:numCache>
            </c:numRef>
          </c:val>
          <c:extLst>
            <c:ext xmlns:c16="http://schemas.microsoft.com/office/drawing/2014/chart" uri="{C3380CC4-5D6E-409C-BE32-E72D297353CC}">
              <c16:uniqueId val="{00000003-7923-4B7D-9C61-4331F1442FA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0.16</c:v>
                </c:pt>
                <c:pt idx="4">
                  <c:v>#N/A</c:v>
                </c:pt>
                <c:pt idx="5">
                  <c:v>0.03</c:v>
                </c:pt>
                <c:pt idx="6">
                  <c:v>#N/A</c:v>
                </c:pt>
                <c:pt idx="7">
                  <c:v>0</c:v>
                </c:pt>
                <c:pt idx="8">
                  <c:v>#N/A</c:v>
                </c:pt>
                <c:pt idx="9">
                  <c:v>0</c:v>
                </c:pt>
              </c:numCache>
            </c:numRef>
          </c:val>
          <c:extLst>
            <c:ext xmlns:c16="http://schemas.microsoft.com/office/drawing/2014/chart" uri="{C3380CC4-5D6E-409C-BE32-E72D297353CC}">
              <c16:uniqueId val="{00000004-7923-4B7D-9C61-4331F1442FA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923-4B7D-9C61-4331F1442FA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0.72</c:v>
                </c:pt>
                <c:pt idx="4">
                  <c:v>#N/A</c:v>
                </c:pt>
                <c:pt idx="5">
                  <c:v>1.39</c:v>
                </c:pt>
                <c:pt idx="6">
                  <c:v>#N/A</c:v>
                </c:pt>
                <c:pt idx="7">
                  <c:v>0.54</c:v>
                </c:pt>
                <c:pt idx="8">
                  <c:v>#N/A</c:v>
                </c:pt>
                <c:pt idx="9">
                  <c:v>0.16</c:v>
                </c:pt>
              </c:numCache>
            </c:numRef>
          </c:val>
          <c:extLst>
            <c:ext xmlns:c16="http://schemas.microsoft.com/office/drawing/2014/chart" uri="{C3380CC4-5D6E-409C-BE32-E72D297353CC}">
              <c16:uniqueId val="{00000006-7923-4B7D-9C61-4331F1442FAE}"/>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7-7923-4B7D-9C61-4331F1442FA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8-7923-4B7D-9C61-4331F1442F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c:v>
                </c:pt>
                <c:pt idx="2">
                  <c:v>#N/A</c:v>
                </c:pt>
                <c:pt idx="3">
                  <c:v>9.3699999999999992</c:v>
                </c:pt>
                <c:pt idx="4">
                  <c:v>#N/A</c:v>
                </c:pt>
                <c:pt idx="5">
                  <c:v>10.119999999999999</c:v>
                </c:pt>
                <c:pt idx="6">
                  <c:v>#N/A</c:v>
                </c:pt>
                <c:pt idx="7">
                  <c:v>6.06</c:v>
                </c:pt>
                <c:pt idx="8">
                  <c:v>#N/A</c:v>
                </c:pt>
                <c:pt idx="9">
                  <c:v>5.27</c:v>
                </c:pt>
              </c:numCache>
            </c:numRef>
          </c:val>
          <c:extLst>
            <c:ext xmlns:c16="http://schemas.microsoft.com/office/drawing/2014/chart" uri="{C3380CC4-5D6E-409C-BE32-E72D297353CC}">
              <c16:uniqueId val="{00000009-7923-4B7D-9C61-4331F1442F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378</c:v>
                </c:pt>
                <c:pt idx="5">
                  <c:v>359</c:v>
                </c:pt>
                <c:pt idx="8">
                  <c:v>340</c:v>
                </c:pt>
                <c:pt idx="11">
                  <c:v>316</c:v>
                </c:pt>
                <c:pt idx="14">
                  <c:v>282</c:v>
                </c:pt>
              </c:numCache>
            </c:numRef>
          </c:val>
          <c:extLst>
            <c:ext xmlns:c16="http://schemas.microsoft.com/office/drawing/2014/chart" uri="{C3380CC4-5D6E-409C-BE32-E72D297353CC}">
              <c16:uniqueId val="{00000000-82FD-41A0-9725-6CC175128F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FD-41A0-9725-6CC175128F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82FD-41A0-9725-6CC175128F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42</c:v>
                </c:pt>
                <c:pt idx="6">
                  <c:v>42</c:v>
                </c:pt>
                <c:pt idx="9">
                  <c:v>46</c:v>
                </c:pt>
                <c:pt idx="12">
                  <c:v>69</c:v>
                </c:pt>
              </c:numCache>
            </c:numRef>
          </c:val>
          <c:extLst>
            <c:ext xmlns:c16="http://schemas.microsoft.com/office/drawing/2014/chart" uri="{C3380CC4-5D6E-409C-BE32-E72D297353CC}">
              <c16:uniqueId val="{00000003-82FD-41A0-9725-6CC175128F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161</c:v>
                </c:pt>
                <c:pt idx="3">
                  <c:v>153</c:v>
                </c:pt>
                <c:pt idx="6">
                  <c:v>150</c:v>
                </c:pt>
                <c:pt idx="9">
                  <c:v>146</c:v>
                </c:pt>
                <c:pt idx="12">
                  <c:v>140</c:v>
                </c:pt>
              </c:numCache>
            </c:numRef>
          </c:val>
          <c:extLst>
            <c:ext xmlns:c16="http://schemas.microsoft.com/office/drawing/2014/chart" uri="{C3380CC4-5D6E-409C-BE32-E72D297353CC}">
              <c16:uniqueId val="{00000004-82FD-41A0-9725-6CC175128F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FD-41A0-9725-6CC175128F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FD-41A0-9725-6CC175128F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c:v>
                </c:pt>
                <c:pt idx="3">
                  <c:v>210</c:v>
                </c:pt>
                <c:pt idx="6">
                  <c:v>191</c:v>
                </c:pt>
                <c:pt idx="9">
                  <c:v>179</c:v>
                </c:pt>
                <c:pt idx="12">
                  <c:v>170</c:v>
                </c:pt>
              </c:numCache>
            </c:numRef>
          </c:val>
          <c:extLst>
            <c:ext xmlns:c16="http://schemas.microsoft.com/office/drawing/2014/chart" uri="{C3380CC4-5D6E-409C-BE32-E72D297353CC}">
              <c16:uniqueId val="{00000007-82FD-41A0-9725-6CC175128F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c:v>
                </c:pt>
                <c:pt idx="2">
                  <c:v>#N/A</c:v>
                </c:pt>
                <c:pt idx="3">
                  <c:v>#N/A</c:v>
                </c:pt>
                <c:pt idx="4">
                  <c:v>46</c:v>
                </c:pt>
                <c:pt idx="5">
                  <c:v>#N/A</c:v>
                </c:pt>
                <c:pt idx="6">
                  <c:v>#N/A</c:v>
                </c:pt>
                <c:pt idx="7">
                  <c:v>43</c:v>
                </c:pt>
                <c:pt idx="8">
                  <c:v>#N/A</c:v>
                </c:pt>
                <c:pt idx="9">
                  <c:v>#N/A</c:v>
                </c:pt>
                <c:pt idx="10">
                  <c:v>55</c:v>
                </c:pt>
                <c:pt idx="11">
                  <c:v>#N/A</c:v>
                </c:pt>
                <c:pt idx="12">
                  <c:v>#N/A</c:v>
                </c:pt>
                <c:pt idx="13">
                  <c:v>98</c:v>
                </c:pt>
                <c:pt idx="14">
                  <c:v>#N/A</c:v>
                </c:pt>
              </c:numCache>
            </c:numRef>
          </c:val>
          <c:smooth val="0"/>
          <c:extLst>
            <c:ext xmlns:c16="http://schemas.microsoft.com/office/drawing/2014/chart" uri="{C3380CC4-5D6E-409C-BE32-E72D297353CC}">
              <c16:uniqueId val="{00000008-82FD-41A0-9725-6CC175128F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2568</c:v>
                </c:pt>
                <c:pt idx="5">
                  <c:v>2491</c:v>
                </c:pt>
                <c:pt idx="8">
                  <c:v>2505</c:v>
                </c:pt>
                <c:pt idx="11">
                  <c:v>2230</c:v>
                </c:pt>
                <c:pt idx="14">
                  <c:v>1941</c:v>
                </c:pt>
              </c:numCache>
            </c:numRef>
          </c:val>
          <c:extLst>
            <c:ext xmlns:c16="http://schemas.microsoft.com/office/drawing/2014/chart" uri="{C3380CC4-5D6E-409C-BE32-E72D297353CC}">
              <c16:uniqueId val="{00000000-F572-4946-84BA-9EE64F95A1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28</c:v>
                </c:pt>
                <c:pt idx="8">
                  <c:v>22</c:v>
                </c:pt>
                <c:pt idx="11">
                  <c:v>11</c:v>
                </c:pt>
                <c:pt idx="14">
                  <c:v>0</c:v>
                </c:pt>
              </c:numCache>
            </c:numRef>
          </c:val>
          <c:extLst>
            <c:ext xmlns:c16="http://schemas.microsoft.com/office/drawing/2014/chart" uri="{C3380CC4-5D6E-409C-BE32-E72D297353CC}">
              <c16:uniqueId val="{00000001-F572-4946-84BA-9EE64F95A1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12637</c:v>
                </c:pt>
                <c:pt idx="5">
                  <c:v>12292</c:v>
                </c:pt>
                <c:pt idx="8">
                  <c:v>12613</c:v>
                </c:pt>
                <c:pt idx="11">
                  <c:v>13706</c:v>
                </c:pt>
                <c:pt idx="14">
                  <c:v>14327</c:v>
                </c:pt>
              </c:numCache>
            </c:numRef>
          </c:val>
          <c:extLst>
            <c:ext xmlns:c16="http://schemas.microsoft.com/office/drawing/2014/chart" uri="{C3380CC4-5D6E-409C-BE32-E72D297353CC}">
              <c16:uniqueId val="{00000002-F572-4946-84BA-9EE64F95A1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72-4946-84BA-9EE64F95A1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72-4946-84BA-9EE64F95A1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72-4946-84BA-9EE64F95A1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1346</c:v>
                </c:pt>
                <c:pt idx="3">
                  <c:v>1047</c:v>
                </c:pt>
                <c:pt idx="6">
                  <c:v>1048</c:v>
                </c:pt>
                <c:pt idx="9">
                  <c:v>976</c:v>
                </c:pt>
                <c:pt idx="12">
                  <c:v>946</c:v>
                </c:pt>
              </c:numCache>
            </c:numRef>
          </c:val>
          <c:extLst>
            <c:ext xmlns:c16="http://schemas.microsoft.com/office/drawing/2014/chart" uri="{C3380CC4-5D6E-409C-BE32-E72D297353CC}">
              <c16:uniqueId val="{00000006-F572-4946-84BA-9EE64F95A1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223</c:v>
                </c:pt>
                <c:pt idx="3">
                  <c:v>418</c:v>
                </c:pt>
                <c:pt idx="6">
                  <c:v>1020</c:v>
                </c:pt>
                <c:pt idx="9">
                  <c:v>1061</c:v>
                </c:pt>
                <c:pt idx="12">
                  <c:v>1024</c:v>
                </c:pt>
              </c:numCache>
            </c:numRef>
          </c:val>
          <c:extLst>
            <c:ext xmlns:c16="http://schemas.microsoft.com/office/drawing/2014/chart" uri="{C3380CC4-5D6E-409C-BE32-E72D297353CC}">
              <c16:uniqueId val="{00000007-F572-4946-84BA-9EE64F95A1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1172</c:v>
                </c:pt>
                <c:pt idx="3">
                  <c:v>1035</c:v>
                </c:pt>
                <c:pt idx="6">
                  <c:v>903</c:v>
                </c:pt>
                <c:pt idx="9">
                  <c:v>766</c:v>
                </c:pt>
                <c:pt idx="12">
                  <c:v>628</c:v>
                </c:pt>
              </c:numCache>
            </c:numRef>
          </c:val>
          <c:extLst>
            <c:ext xmlns:c16="http://schemas.microsoft.com/office/drawing/2014/chart" uri="{C3380CC4-5D6E-409C-BE32-E72D297353CC}">
              <c16:uniqueId val="{00000008-F572-4946-84BA-9EE64F95A1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9-F572-4946-84BA-9EE64F95A1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1587</c:v>
                </c:pt>
                <c:pt idx="3">
                  <c:v>1402</c:v>
                </c:pt>
                <c:pt idx="6">
                  <c:v>1235</c:v>
                </c:pt>
                <c:pt idx="9">
                  <c:v>1079</c:v>
                </c:pt>
                <c:pt idx="12">
                  <c:v>931</c:v>
                </c:pt>
              </c:numCache>
            </c:numRef>
          </c:val>
          <c:extLst>
            <c:ext xmlns:c16="http://schemas.microsoft.com/office/drawing/2014/chart" uri="{C3380CC4-5D6E-409C-BE32-E72D297353CC}">
              <c16:uniqueId val="{0000000A-F572-4946-84BA-9EE64F95A1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72-4946-84BA-9EE64F95A1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6962</c:v>
                </c:pt>
                <c:pt idx="1">
                  <c:v>8249</c:v>
                </c:pt>
                <c:pt idx="2">
                  <c:v>8949</c:v>
                </c:pt>
              </c:numCache>
            </c:numRef>
          </c:val>
          <c:extLst>
            <c:ext xmlns:c16="http://schemas.microsoft.com/office/drawing/2014/chart" uri="{C3380CC4-5D6E-409C-BE32-E72D297353CC}">
              <c16:uniqueId val="{00000000-977B-4398-9C25-5396943189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2050</c:v>
                </c:pt>
                <c:pt idx="1">
                  <c:v>1900</c:v>
                </c:pt>
                <c:pt idx="2">
                  <c:v>1762</c:v>
                </c:pt>
              </c:numCache>
            </c:numRef>
          </c:val>
          <c:extLst>
            <c:ext xmlns:c16="http://schemas.microsoft.com/office/drawing/2014/chart" uri="{C3380CC4-5D6E-409C-BE32-E72D297353CC}">
              <c16:uniqueId val="{00000001-977B-4398-9C25-5396943189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6177</c:v>
                </c:pt>
                <c:pt idx="1">
                  <c:v>5659</c:v>
                </c:pt>
                <c:pt idx="2">
                  <c:v>4873</c:v>
                </c:pt>
              </c:numCache>
            </c:numRef>
          </c:val>
          <c:extLst>
            <c:ext xmlns:c16="http://schemas.microsoft.com/office/drawing/2014/chart" uri="{C3380CC4-5D6E-409C-BE32-E72D297353CC}">
              <c16:uniqueId val="{00000002-977B-4398-9C25-5396943189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元利償還金及び公営企業債の元利償還金に対する繰入額が減少しているものの、組合等が起こした地方債の元利償還金に対する負担金等が増加したこと、算入公債費の内、臨時財政対策債の算入額が下がったことにより、</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償還ピークは、平成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年度に過ぎており、今後とも起債については極力新規発行の抑制に努め、やむを得ない発行においても有利な起債のみに絞るなどして、実質公債費比率の低減に努める。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将来負担比率の分子については、例年マイナスで推移しており、地方債残高の減はあったものの充当可能基金の増等により、令和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年度は対前年度比で</a:t>
          </a:r>
          <a:r>
            <a:rPr kumimoji="1" lang="en-US" altLang="ja-JP" sz="1400">
              <a:latin typeface="ＭＳ ゴシック" pitchFamily="49" charset="-128"/>
              <a:ea typeface="ＭＳ ゴシック" pitchFamily="49" charset="-128"/>
            </a:rPr>
            <a:t>1,270</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今後とも起債については、極力新規発行の抑制に努め、やむを得ない発行においても有利な起債のみに絞るなどして、将来負担比率の低減に努める。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福井県おおい町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運動公園管理運営事業などで公共用施設維持補修基金８６１百万円、各公共施設の維持管理で公共用施設維持運営基金１００百万円、減債基金１４０百万円などを取り崩した一方、決算剰余などにより財政調整基金を７００百万円積み立てたことなどにより、基金全体としては２２５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公共施設等の個別施設計画に基づき、老朽化の進んだ施設やインフラ設備への維持補修に伴う「公共用施設維持補修基金」の取り崩しが見込まれることから減少傾向が予想される。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・公共用施設維持補修基金：公共施設の適正な管理、運営を推進するための施設の修繕費や維持補修費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・電源立地地域振興基金：公共用の施設の整備その他の住民の生活の利便性の向上及び産業の振興に寄与する事業を推進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・保健・医療・福祉総合施設医療設備等整備基金：医療サービスの充実を図るための保健・医療・福祉総合施設に係る医療機器の更新や医療設備等の整備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・公共用施設維持補修基金：各施設の改修費等に８６１百万円を取り崩したことによる減少。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・電源立地地域振興基金：企業立地助成金等の財源として１００百万円を取り崩したことによる減少。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・保健・医療・福祉総合施設医療設備等整備基金：診療所の医療機器等の更新に９百万円を取り崩したことによる減少。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・公共用施設維持補修基金：令和元年度に策定した公共施設個別施設計画に基づき、各老朽化施設の改修や長寿命化を予定しているため、今後経年に亘り取り崩す見込み。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決算剰余などにより、７００百万円積み立てたことによる増加。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公共施設等の大規模修繕等が見込まれるため、必要に応じて取り崩しを検討していくこととしている。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地方債の元利償還金に充当する財源手当てとして１４０百万円取り崩したことによる減少。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平成２１年度に地方債償還金のピークを過ぎているが、必要に応じ取り崩しを行っていく。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原子力発電所にかかる大規模償却資産税等により類似団体平均を上回る税収があるため、前年度と比較して増の</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財政の硬直化を招かないよう歳出面において引き続き行政の効率化に取り組み、財政基盤の強化を図っていく。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155928</xdr:rowOff>
    </xdr:from>
    <xdr:to>
      <xdr:col>23</xdr:col>
      <xdr:colOff>133350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328128"/>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38</xdr:row>
      <xdr:rowOff>705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118533</xdr:rowOff>
    </xdr:from>
    <xdr:to>
      <xdr:col>15</xdr:col>
      <xdr:colOff>82550</xdr:colOff>
      <xdr:row>38</xdr:row>
      <xdr:rowOff>705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46218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105128</xdr:rowOff>
    </xdr:from>
    <xdr:to>
      <xdr:col>11</xdr:col>
      <xdr:colOff>31750</xdr:colOff>
      <xdr:row>37</xdr:row>
      <xdr:rowOff>118533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4487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105128</xdr:rowOff>
    </xdr:from>
    <xdr:to>
      <xdr:col>23</xdr:col>
      <xdr:colOff>184150</xdr:colOff>
      <xdr:row>37</xdr:row>
      <xdr:rowOff>35278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121655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1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121355</xdr:rowOff>
    </xdr:from>
    <xdr:to>
      <xdr:col>15</xdr:col>
      <xdr:colOff>133350</xdr:colOff>
      <xdr:row>38</xdr:row>
      <xdr:rowOff>51505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61682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67733</xdr:rowOff>
    </xdr:from>
    <xdr:to>
      <xdr:col>11</xdr:col>
      <xdr:colOff>82550</xdr:colOff>
      <xdr:row>37</xdr:row>
      <xdr:rowOff>169334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54328</xdr:rowOff>
    </xdr:from>
    <xdr:to>
      <xdr:col>7</xdr:col>
      <xdr:colOff>31750</xdr:colOff>
      <xdr:row>37</xdr:row>
      <xdr:rowOff>155928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166105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令和５年度から原子力発電所にかかる課税施設の建設による町税の大幅な増により、経常収支比率は大きく改善した。</a:t>
          </a:r>
        </a:p>
        <a:p>
          <a:r>
            <a:rPr kumimoji="1" lang="ja-JP" altLang="en-US" sz="1300">
              <a:latin typeface="ＭＳ Ｐゴシック" panose="020B0600070205080204" pitchFamily="50" charset="-128"/>
              <a:ea typeface="ＭＳ Ｐゴシック" panose="020B0600070205080204" pitchFamily="50" charset="-128"/>
            </a:rPr>
            <a:t>　今後は、課税資産の償却に伴う税収の逓減が見込まれ、経常収支比率も増となることを見込んでいる。また、歳出面において、施設の維持管理経費は増加していくことが予想されることから、優先度の低い事務事業については計画的に廃止・縮小するなどの見直しを進め、経常経費の縮減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114808</xdr:rowOff>
    </xdr:from>
    <xdr:to>
      <xdr:col>23</xdr:col>
      <xdr:colOff>133350</xdr:colOff>
      <xdr:row>60</xdr:row>
      <xdr:rowOff>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3035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65</xdr:row>
      <xdr:rowOff>123698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93096"/>
          <a:ext cx="889000" cy="9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376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65</xdr:row>
      <xdr:rowOff>3048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376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64008</xdr:rowOff>
    </xdr:from>
    <xdr:to>
      <xdr:col>23</xdr:col>
      <xdr:colOff>184150</xdr:colOff>
      <xdr:row>59</xdr:row>
      <xdr:rowOff>165608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156735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10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類似団体平均に比べ著しく高い数値の主な要因は物件費で、指定管理業務委託料等の施設管理経費が大きな比率を占めている。</a:t>
          </a:r>
        </a:p>
        <a:p>
          <a:r>
            <a:rPr kumimoji="1" lang="ja-JP" altLang="en-US" sz="1300">
              <a:latin typeface="ＭＳ Ｐゴシック" panose="020B0600070205080204" pitchFamily="50" charset="-128"/>
              <a:ea typeface="ＭＳ Ｐゴシック" panose="020B0600070205080204" pitchFamily="50" charset="-128"/>
            </a:rPr>
            <a:t>　物件費は、広域化に伴う施設の廃止などによる減はあったもの、システムの標準化に係る経費による増が大きく影響し、物件費全体では</a:t>
          </a:r>
          <a:r>
            <a:rPr kumimoji="1" lang="en-US" altLang="ja-JP" sz="1300">
              <a:latin typeface="ＭＳ Ｐゴシック" panose="020B0600070205080204" pitchFamily="50" charset="-128"/>
              <a:ea typeface="ＭＳ Ｐゴシック" panose="020B0600070205080204" pitchFamily="50" charset="-128"/>
            </a:rPr>
            <a:t>249,986</a:t>
          </a:r>
          <a:r>
            <a:rPr kumimoji="1" lang="ja-JP" altLang="en-US" sz="1300">
              <a:latin typeface="ＭＳ Ｐゴシック" panose="020B0600070205080204" pitchFamily="50" charset="-128"/>
              <a:ea typeface="ＭＳ Ｐゴシック" panose="020B0600070205080204" pitchFamily="50" charset="-128"/>
            </a:rPr>
            <a:t>千円の増となり、類似団体と比較し高い状況にある。</a:t>
          </a:r>
        </a:p>
        <a:p>
          <a:r>
            <a:rPr kumimoji="1" lang="ja-JP" altLang="en-US" sz="1300">
              <a:latin typeface="ＭＳ Ｐゴシック" panose="020B0600070205080204" pitchFamily="50" charset="-128"/>
              <a:ea typeface="ＭＳ Ｐゴシック" panose="020B0600070205080204" pitchFamily="50" charset="-128"/>
            </a:rPr>
            <a:t>　人件費は、人事院勧告に基づく期末手当の率改正などにより、前年度比</a:t>
          </a:r>
          <a:r>
            <a:rPr kumimoji="1" lang="en-US" altLang="ja-JP" sz="1300">
              <a:latin typeface="ＭＳ Ｐゴシック" panose="020B0600070205080204" pitchFamily="50" charset="-128"/>
              <a:ea typeface="ＭＳ Ｐゴシック" panose="020B0600070205080204" pitchFamily="50" charset="-128"/>
            </a:rPr>
            <a:t>118,196</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経常経費の削減と適正な定員管理により経費の抑制に努める。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78194</xdr:rowOff>
    </xdr:from>
    <xdr:to>
      <xdr:col>23</xdr:col>
      <xdr:colOff>133350</xdr:colOff>
      <xdr:row>82</xdr:row>
      <xdr:rowOff>107099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37094"/>
          <a:ext cx="8382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70647</xdr:rowOff>
    </xdr:from>
    <xdr:to>
      <xdr:col>19</xdr:col>
      <xdr:colOff>133350</xdr:colOff>
      <xdr:row>82</xdr:row>
      <xdr:rowOff>78194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29547"/>
          <a:ext cx="8890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57748</xdr:rowOff>
    </xdr:from>
    <xdr:to>
      <xdr:col>15</xdr:col>
      <xdr:colOff>82550</xdr:colOff>
      <xdr:row>82</xdr:row>
      <xdr:rowOff>70647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16648"/>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57748</xdr:rowOff>
    </xdr:from>
    <xdr:to>
      <xdr:col>11</xdr:col>
      <xdr:colOff>31750</xdr:colOff>
      <xdr:row>82</xdr:row>
      <xdr:rowOff>65291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11664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56299</xdr:rowOff>
    </xdr:from>
    <xdr:to>
      <xdr:col>23</xdr:col>
      <xdr:colOff>184150</xdr:colOff>
      <xdr:row>82</xdr:row>
      <xdr:rowOff>157899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28376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8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27394</xdr:rowOff>
    </xdr:from>
    <xdr:to>
      <xdr:col>19</xdr:col>
      <xdr:colOff>184150</xdr:colOff>
      <xdr:row>82</xdr:row>
      <xdr:rowOff>128994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8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113771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7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19847</xdr:rowOff>
    </xdr:from>
    <xdr:to>
      <xdr:col>15</xdr:col>
      <xdr:colOff>133350</xdr:colOff>
      <xdr:row>82</xdr:row>
      <xdr:rowOff>121447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106224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6948</xdr:rowOff>
    </xdr:from>
    <xdr:to>
      <xdr:col>11</xdr:col>
      <xdr:colOff>82550</xdr:colOff>
      <xdr:row>82</xdr:row>
      <xdr:rowOff>108548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93325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14491</xdr:rowOff>
    </xdr:from>
    <xdr:to>
      <xdr:col>7</xdr:col>
      <xdr:colOff>31750</xdr:colOff>
      <xdr:row>82</xdr:row>
      <xdr:rowOff>116091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100868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5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ポイント下回り、全国町村平均においては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国家公務員の給与に準拠して、今後も給与の適正化に努めていく。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87388</xdr:rowOff>
    </xdr:from>
    <xdr:to>
      <xdr:col>81</xdr:col>
      <xdr:colOff>44450</xdr:colOff>
      <xdr:row>83</xdr:row>
      <xdr:rowOff>144841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177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87388</xdr:rowOff>
    </xdr:from>
    <xdr:to>
      <xdr:col>77</xdr:col>
      <xdr:colOff>44450</xdr:colOff>
      <xdr:row>84</xdr:row>
      <xdr:rowOff>7862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177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7862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6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156332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36588</xdr:rowOff>
    </xdr:from>
    <xdr:to>
      <xdr:col>77</xdr:col>
      <xdr:colOff>95250</xdr:colOff>
      <xdr:row>83</xdr:row>
      <xdr:rowOff>138188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148365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3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105532</xdr:rowOff>
    </xdr:from>
    <xdr:to>
      <xdr:col>64</xdr:col>
      <xdr:colOff>152400</xdr:colOff>
      <xdr:row>84</xdr:row>
      <xdr:rowOff>35682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45859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原子力安全対策等、本町特有の行政需要により、類似団体平均を大きく上回っている。また、老朽化施設の長寿命化対応等、職員数の高止まりの状況はしばらく続くものと考えられる。</a:t>
          </a:r>
        </a:p>
        <a:p>
          <a:r>
            <a:rPr kumimoji="1" lang="ja-JP" altLang="en-US" sz="1300">
              <a:latin typeface="ＭＳ Ｐゴシック" panose="020B0600070205080204" pitchFamily="50" charset="-128"/>
              <a:ea typeface="ＭＳ Ｐゴシック" panose="020B0600070205080204" pitchFamily="50" charset="-128"/>
            </a:rPr>
            <a:t>　今後とも職員数の適正化に取り組むとともに業務の合理化・効率化、事務の執行体制の見直し等を一体として進めていき、より適正な定員管理に努める。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56938</xdr:rowOff>
    </xdr:from>
    <xdr:to>
      <xdr:col>81</xdr:col>
      <xdr:colOff>44450</xdr:colOff>
      <xdr:row>65</xdr:row>
      <xdr:rowOff>61764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20118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61764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144885"/>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104521</xdr:rowOff>
    </xdr:from>
    <xdr:to>
      <xdr:col>72</xdr:col>
      <xdr:colOff>203200</xdr:colOff>
      <xdr:row>65</xdr:row>
      <xdr:rowOff>635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77321"/>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91652</xdr:rowOff>
    </xdr:from>
    <xdr:to>
      <xdr:col>68</xdr:col>
      <xdr:colOff>152400</xdr:colOff>
      <xdr:row>64</xdr:row>
      <xdr:rowOff>104521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64452"/>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6138</xdr:rowOff>
    </xdr:from>
    <xdr:to>
      <xdr:col>81</xdr:col>
      <xdr:colOff>95250</xdr:colOff>
      <xdr:row>65</xdr:row>
      <xdr:rowOff>107738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149665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10964</xdr:rowOff>
    </xdr:from>
    <xdr:to>
      <xdr:col>77</xdr:col>
      <xdr:colOff>95250</xdr:colOff>
      <xdr:row>65</xdr:row>
      <xdr:rowOff>112564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97341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4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53721</xdr:rowOff>
    </xdr:from>
    <xdr:to>
      <xdr:col>68</xdr:col>
      <xdr:colOff>203200</xdr:colOff>
      <xdr:row>64</xdr:row>
      <xdr:rowOff>155321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2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140098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1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40852</xdr:rowOff>
    </xdr:from>
    <xdr:to>
      <xdr:col>64</xdr:col>
      <xdr:colOff>152400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127229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起債の償還時期のピークを過ぎ、前年度と同数の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％であった。類似団体平均と比較しても低い数値となっており、今後とも起債に依存することなく、極力新規発行の抑制に努め、やむを得ない発行においても有利な起債のみに絞ることとする。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42926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3576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13970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23622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3576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163576</xdr:rowOff>
    </xdr:from>
    <xdr:to>
      <xdr:col>81</xdr:col>
      <xdr:colOff>95250</xdr:colOff>
      <xdr:row>37</xdr:row>
      <xdr:rowOff>93726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8653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1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144272</xdr:rowOff>
    </xdr:from>
    <xdr:to>
      <xdr:col>64</xdr:col>
      <xdr:colOff>152400</xdr:colOff>
      <xdr:row>37</xdr:row>
      <xdr:rowOff>74422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84599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ず、良好な状態となっている。今後とも後年度負担を十分に考慮し、地方債の新規発行については極力抑制し、やむを得ない場合においても交付税措置等の有利なもののみとし、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人件費に係るものについて、給与改定や軽々年度任用職員の勤勉手当支給などにより、前年度と比較して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また、類似団体平均と比較すると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今後も、職員の適正な定員管理等により人件費の抑制に努めたい。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2147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0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例年、物件費に係る経常収支比率が類似団体平均に比べ高止まりしている状態である。主な要因として、当町は保有する施設が多く、また指定管理者制度の導入を進めているためである。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公共施設等総合管理計画等に基づき、公共施設の適正な配置及び維持管理経費の削減に努める。</a:t>
          </a:r>
        </a:p>
        <a:p>
          <a:r>
            <a:rPr kumimoji="1" lang="ja-JP" altLang="en-US" sz="1300">
              <a:latin typeface="ＭＳ Ｐゴシック" panose="020B0600070205080204" pitchFamily="50" charset="-128"/>
              <a:ea typeface="ＭＳ Ｐゴシック" panose="020B0600070205080204" pitchFamily="50" charset="-128"/>
            </a:rPr>
            <a:t>　なお、課税資産の償却に伴う税収の逓減しているものの、法人税収入が伸びたことにより、前年度と比較して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69850</xdr:rowOff>
    </xdr:from>
    <xdr:to>
      <xdr:col>82</xdr:col>
      <xdr:colOff>107950</xdr:colOff>
      <xdr:row>18</xdr:row>
      <xdr:rowOff>111760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559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111760</xdr:rowOff>
    </xdr:from>
    <xdr:to>
      <xdr:col>78</xdr:col>
      <xdr:colOff>69850</xdr:colOff>
      <xdr:row>20</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978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123190</xdr:rowOff>
    </xdr:from>
    <xdr:to>
      <xdr:col>73</xdr:col>
      <xdr:colOff>180975</xdr:colOff>
      <xdr:row>20</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80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119380</xdr:rowOff>
    </xdr:from>
    <xdr:to>
      <xdr:col>69</xdr:col>
      <xdr:colOff>92075</xdr:colOff>
      <xdr:row>19</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76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60960</xdr:rowOff>
    </xdr:from>
    <xdr:to>
      <xdr:col>78</xdr:col>
      <xdr:colOff>120650</xdr:colOff>
      <xdr:row>18</xdr:row>
      <xdr:rowOff>162560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147337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3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140970</xdr:rowOff>
    </xdr:from>
    <xdr:to>
      <xdr:col>74</xdr:col>
      <xdr:colOff>31750</xdr:colOff>
      <xdr:row>20</xdr:row>
      <xdr:rowOff>71120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55897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68580</xdr:rowOff>
    </xdr:from>
    <xdr:to>
      <xdr:col>65</xdr:col>
      <xdr:colOff>53975</xdr:colOff>
      <xdr:row>19</xdr:row>
      <xdr:rowOff>170180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154957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1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ポイント下回った。単独で行っている医療費助成事業や私立認定子ども園委託事業などによる。</a:t>
          </a:r>
        </a:p>
        <a:p>
          <a:r>
            <a:rPr kumimoji="1" lang="ja-JP" altLang="en-US" sz="1300">
              <a:latin typeface="ＭＳ Ｐゴシック" panose="020B0600070205080204" pitchFamily="50" charset="-128"/>
              <a:ea typeface="ＭＳ Ｐゴシック" panose="020B0600070205080204" pitchFamily="50" charset="-128"/>
            </a:rPr>
            <a:t>　少子高齢化の進展等による社会保障経費の更なる増加が見込まれることから、今後の数値に注意しながら必要に応じて事務事業の見直しを図っていく。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例年、その他に係る経常収支比率は類似団体平均で推移していたが、令和５年度に税収の増が大きく影響し、その他に係る経常収支比率が類似団体平均を上回っている。今年度においては、前年度と比較し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要因としては、法人税収入が伸びたこと、及び一部特別会計が公営企業会計へ移行したことに伴い、繰出金から補助費へ費目が振り替わったことによるものである。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57</xdr:row>
      <xdr:rowOff>54610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062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58</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27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134620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3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24147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補助費等に係る経常収支比率が類似団体平均に比べ下回る数値で推移している状態である。なお、今年度においては一部特別会計が公営企業会計へ移行したことに伴い、繰出金から補助費へ費目が振り替わった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引き続き、各種団体等の補助金や負担金について、その目的や必要性、効果等を検証し、所期の目的を達成しているものは廃止や見直しを行うことで負担軽減に努める。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14986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214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214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例年、公債費に係る経常収支比率が類似団体平均に比べ下回る数値で推移している状態である。</a:t>
          </a:r>
        </a:p>
        <a:p>
          <a:r>
            <a:rPr kumimoji="1" lang="ja-JP" altLang="en-US" sz="1300">
              <a:latin typeface="ＭＳ Ｐゴシック" panose="020B0600070205080204" pitchFamily="50" charset="-128"/>
              <a:ea typeface="ＭＳ Ｐゴシック" panose="020B0600070205080204" pitchFamily="50" charset="-128"/>
            </a:rPr>
            <a:t>　今後とも後年度負担を十分に考慮し、極力新規起債発行の抑制に努め、やむを得ない発行においても有利な起債のみに絞ることとする。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96520</xdr:rowOff>
    </xdr:from>
    <xdr:to>
      <xdr:col>24</xdr:col>
      <xdr:colOff>25400</xdr:colOff>
      <xdr:row>73</xdr:row>
      <xdr:rowOff>104140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6123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104140</xdr:rowOff>
    </xdr:from>
    <xdr:to>
      <xdr:col>19</xdr:col>
      <xdr:colOff>187325</xdr:colOff>
      <xdr:row>73</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619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73</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661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157480</xdr:rowOff>
    </xdr:from>
    <xdr:to>
      <xdr:col>11</xdr:col>
      <xdr:colOff>9525</xdr:colOff>
      <xdr:row>73</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673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45720</xdr:rowOff>
    </xdr:from>
    <xdr:to>
      <xdr:col>24</xdr:col>
      <xdr:colOff>76200</xdr:colOff>
      <xdr:row>73</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125747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53340</xdr:rowOff>
    </xdr:from>
    <xdr:to>
      <xdr:col>20</xdr:col>
      <xdr:colOff>38100</xdr:colOff>
      <xdr:row>73</xdr:row>
      <xdr:rowOff>154940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165117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33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106680</xdr:rowOff>
    </xdr:from>
    <xdr:to>
      <xdr:col>11</xdr:col>
      <xdr:colOff>60325</xdr:colOff>
      <xdr:row>74</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47007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106680</xdr:rowOff>
    </xdr:from>
    <xdr:to>
      <xdr:col>6</xdr:col>
      <xdr:colOff>171450</xdr:colOff>
      <xdr:row>74</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47007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課税資産の償却に伴う税収の逓減はあるものの法人税収入などがのびたことにより、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しかしながら、課税資産の償却に伴う税収の逓減が見込まれることから、今後も継続して公共施設の維持管理経費の削減や行政運営の効率化を図り経常経費の歳出規模を圧縮させていく必要がある。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94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82</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36270"/>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62230</xdr:rowOff>
    </xdr:from>
    <xdr:to>
      <xdr:col>73</xdr:col>
      <xdr:colOff>180975</xdr:colOff>
      <xdr:row>82</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94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62230</xdr:rowOff>
    </xdr:from>
    <xdr:to>
      <xdr:col>69</xdr:col>
      <xdr:colOff>92075</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94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170197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125730</xdr:rowOff>
    </xdr:from>
    <xdr:to>
      <xdr:col>74</xdr:col>
      <xdr:colOff>31750</xdr:colOff>
      <xdr:row>82</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11430</xdr:rowOff>
    </xdr:from>
    <xdr:to>
      <xdr:col>69</xdr:col>
      <xdr:colOff>142875</xdr:colOff>
      <xdr:row>81</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97807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137883</xdr:rowOff>
    </xdr:from>
    <xdr:to>
      <xdr:col>29</xdr:col>
      <xdr:colOff>127000</xdr:colOff>
      <xdr:row>15</xdr:row>
      <xdr:rowOff>88311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585808"/>
          <a:ext cx="647700" cy="12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88311</xdr:rowOff>
    </xdr:from>
    <xdr:to>
      <xdr:col>26</xdr:col>
      <xdr:colOff>50800</xdr:colOff>
      <xdr:row>15</xdr:row>
      <xdr:rowOff>155828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07686"/>
          <a:ext cx="698500" cy="6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155828</xdr:rowOff>
    </xdr:from>
    <xdr:to>
      <xdr:col>22</xdr:col>
      <xdr:colOff>114300</xdr:colOff>
      <xdr:row>15</xdr:row>
      <xdr:rowOff>160269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75203"/>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160269</xdr:rowOff>
    </xdr:from>
    <xdr:to>
      <xdr:col>18</xdr:col>
      <xdr:colOff>177800</xdr:colOff>
      <xdr:row>16</xdr:row>
      <xdr:rowOff>22669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779644"/>
          <a:ext cx="698500" cy="3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87083</xdr:rowOff>
    </xdr:from>
    <xdr:to>
      <xdr:col>29</xdr:col>
      <xdr:colOff>177800</xdr:colOff>
      <xdr:row>15</xdr:row>
      <xdr:rowOff>17233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3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103610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38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37511</xdr:rowOff>
    </xdr:from>
    <xdr:to>
      <xdr:col>26</xdr:col>
      <xdr:colOff>101600</xdr:colOff>
      <xdr:row>15</xdr:row>
      <xdr:rowOff>139111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56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149288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2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105028</xdr:rowOff>
    </xdr:from>
    <xdr:to>
      <xdr:col>22</xdr:col>
      <xdr:colOff>165100</xdr:colOff>
      <xdr:row>16</xdr:row>
      <xdr:rowOff>35178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24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45355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9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109469</xdr:rowOff>
    </xdr:from>
    <xdr:to>
      <xdr:col>19</xdr:col>
      <xdr:colOff>38100</xdr:colOff>
      <xdr:row>16</xdr:row>
      <xdr:rowOff>39619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2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49796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9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143319</xdr:rowOff>
    </xdr:from>
    <xdr:to>
      <xdr:col>15</xdr:col>
      <xdr:colOff>101600</xdr:colOff>
      <xdr:row>16</xdr:row>
      <xdr:rowOff>73469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6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83646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3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270916</xdr:rowOff>
    </xdr:from>
    <xdr:to>
      <xdr:col>29</xdr:col>
      <xdr:colOff>127000</xdr:colOff>
      <xdr:row>37</xdr:row>
      <xdr:rowOff>341199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95616"/>
          <a:ext cx="647700" cy="70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341199</xdr:rowOff>
    </xdr:from>
    <xdr:to>
      <xdr:col>26</xdr:col>
      <xdr:colOff>50800</xdr:colOff>
      <xdr:row>38</xdr:row>
      <xdr:rowOff>21819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465899"/>
          <a:ext cx="698500" cy="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15392</xdr:rowOff>
    </xdr:from>
    <xdr:to>
      <xdr:col>22</xdr:col>
      <xdr:colOff>114300</xdr:colOff>
      <xdr:row>38</xdr:row>
      <xdr:rowOff>21819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482992"/>
          <a:ext cx="698500" cy="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15392</xdr:rowOff>
    </xdr:from>
    <xdr:to>
      <xdr:col>18</xdr:col>
      <xdr:colOff>177800</xdr:colOff>
      <xdr:row>38</xdr:row>
      <xdr:rowOff>26733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482992"/>
          <a:ext cx="698500" cy="1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220116</xdr:rowOff>
    </xdr:from>
    <xdr:to>
      <xdr:col>29</xdr:col>
      <xdr:colOff>177800</xdr:colOff>
      <xdr:row>37</xdr:row>
      <xdr:rowOff>321716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44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192193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1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290399</xdr:rowOff>
    </xdr:from>
    <xdr:to>
      <xdr:col>26</xdr:col>
      <xdr:colOff>101600</xdr:colOff>
      <xdr:row>38</xdr:row>
      <xdr:rowOff>49099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41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33876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501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313919</xdr:rowOff>
    </xdr:from>
    <xdr:to>
      <xdr:col>22</xdr:col>
      <xdr:colOff>165100</xdr:colOff>
      <xdr:row>38</xdr:row>
      <xdr:rowOff>72619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3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57396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2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307492</xdr:rowOff>
    </xdr:from>
    <xdr:to>
      <xdr:col>19</xdr:col>
      <xdr:colOff>38100</xdr:colOff>
      <xdr:row>38</xdr:row>
      <xdr:rowOff>66192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3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50969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1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318833</xdr:rowOff>
    </xdr:from>
    <xdr:to>
      <xdr:col>15</xdr:col>
      <xdr:colOff>101600</xdr:colOff>
      <xdr:row>38</xdr:row>
      <xdr:rowOff>77533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44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62310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52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72735</xdr:rowOff>
    </xdr:from>
    <xdr:to>
      <xdr:col>24</xdr:col>
      <xdr:colOff>63500</xdr:colOff>
      <xdr:row>33</xdr:row>
      <xdr:rowOff>32608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59135"/>
          <a:ext cx="838200" cy="13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32608</xdr:rowOff>
    </xdr:from>
    <xdr:to>
      <xdr:col>19</xdr:col>
      <xdr:colOff>177800</xdr:colOff>
      <xdr:row>33</xdr:row>
      <xdr:rowOff>103475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045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94666</xdr:rowOff>
    </xdr:from>
    <xdr:to>
      <xdr:col>15</xdr:col>
      <xdr:colOff>50800</xdr:colOff>
      <xdr:row>33</xdr:row>
      <xdr:rowOff>103475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52516"/>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94666</xdr:rowOff>
    </xdr:from>
    <xdr:to>
      <xdr:col>10</xdr:col>
      <xdr:colOff>114300</xdr:colOff>
      <xdr:row>33</xdr:row>
      <xdr:rowOff>135852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52516"/>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21935</xdr:rowOff>
    </xdr:from>
    <xdr:to>
      <xdr:col>24</xdr:col>
      <xdr:colOff>114300</xdr:colOff>
      <xdr:row>32</xdr:row>
      <xdr:rowOff>123535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44812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5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153258</xdr:rowOff>
    </xdr:from>
    <xdr:to>
      <xdr:col>20</xdr:col>
      <xdr:colOff>38100</xdr:colOff>
      <xdr:row>33</xdr:row>
      <xdr:rowOff>83408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99935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52675</xdr:rowOff>
    </xdr:from>
    <xdr:to>
      <xdr:col>15</xdr:col>
      <xdr:colOff>101600</xdr:colOff>
      <xdr:row>33</xdr:row>
      <xdr:rowOff>154275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170802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8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43866</xdr:rowOff>
    </xdr:from>
    <xdr:to>
      <xdr:col>10</xdr:col>
      <xdr:colOff>165100</xdr:colOff>
      <xdr:row>33</xdr:row>
      <xdr:rowOff>145466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161993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7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85052</xdr:rowOff>
    </xdr:from>
    <xdr:to>
      <xdr:col>6</xdr:col>
      <xdr:colOff>38100</xdr:colOff>
      <xdr:row>34</xdr:row>
      <xdr:rowOff>15202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31729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154014</xdr:rowOff>
    </xdr:from>
    <xdr:to>
      <xdr:col>24</xdr:col>
      <xdr:colOff>63500</xdr:colOff>
      <xdr:row>57</xdr:row>
      <xdr:rowOff>170287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26664"/>
          <a:ext cx="838200" cy="1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166525</xdr:rowOff>
    </xdr:from>
    <xdr:to>
      <xdr:col>19</xdr:col>
      <xdr:colOff>177800</xdr:colOff>
      <xdr:row>57</xdr:row>
      <xdr:rowOff>170287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39175"/>
          <a:ext cx="889000" cy="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166525</xdr:rowOff>
    </xdr:from>
    <xdr:to>
      <xdr:col>15</xdr:col>
      <xdr:colOff>50800</xdr:colOff>
      <xdr:row>58</xdr:row>
      <xdr:rowOff>12180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39175"/>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1670</xdr:rowOff>
    </xdr:from>
    <xdr:to>
      <xdr:col>10</xdr:col>
      <xdr:colOff>114300</xdr:colOff>
      <xdr:row>58</xdr:row>
      <xdr:rowOff>12180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45770"/>
          <a:ext cx="889000" cy="1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103214</xdr:rowOff>
    </xdr:from>
    <xdr:to>
      <xdr:col>24</xdr:col>
      <xdr:colOff>114300</xdr:colOff>
      <xdr:row>58</xdr:row>
      <xdr:rowOff>33364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126091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2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119487</xdr:rowOff>
    </xdr:from>
    <xdr:to>
      <xdr:col>20</xdr:col>
      <xdr:colOff>38100</xdr:colOff>
      <xdr:row>58</xdr:row>
      <xdr:rowOff>49637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66164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6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115725</xdr:rowOff>
    </xdr:from>
    <xdr:to>
      <xdr:col>15</xdr:col>
      <xdr:colOff>101600</xdr:colOff>
      <xdr:row>58</xdr:row>
      <xdr:rowOff>45875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62402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6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132830</xdr:rowOff>
    </xdr:from>
    <xdr:to>
      <xdr:col>10</xdr:col>
      <xdr:colOff>165100</xdr:colOff>
      <xdr:row>58</xdr:row>
      <xdr:rowOff>62980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79507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8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122320</xdr:rowOff>
    </xdr:from>
    <xdr:to>
      <xdr:col>6</xdr:col>
      <xdr:colOff>38100</xdr:colOff>
      <xdr:row>58</xdr:row>
      <xdr:rowOff>52470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68997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7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139033</xdr:rowOff>
    </xdr:from>
    <xdr:to>
      <xdr:col>24</xdr:col>
      <xdr:colOff>63500</xdr:colOff>
      <xdr:row>74</xdr:row>
      <xdr:rowOff>97561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654883"/>
          <a:ext cx="838200" cy="1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97561</xdr:rowOff>
    </xdr:from>
    <xdr:to>
      <xdr:col>19</xdr:col>
      <xdr:colOff>177800</xdr:colOff>
      <xdr:row>76</xdr:row>
      <xdr:rowOff>22237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784861"/>
          <a:ext cx="889000" cy="2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2598</xdr:rowOff>
    </xdr:from>
    <xdr:to>
      <xdr:col>15</xdr:col>
      <xdr:colOff>50800</xdr:colOff>
      <xdr:row>76</xdr:row>
      <xdr:rowOff>22237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861348"/>
          <a:ext cx="889000" cy="19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2598</xdr:rowOff>
    </xdr:from>
    <xdr:to>
      <xdr:col>10</xdr:col>
      <xdr:colOff>114300</xdr:colOff>
      <xdr:row>75</xdr:row>
      <xdr:rowOff>68282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861348"/>
          <a:ext cx="889000" cy="6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88233</xdr:rowOff>
    </xdr:from>
    <xdr:to>
      <xdr:col>24</xdr:col>
      <xdr:colOff>114300</xdr:colOff>
      <xdr:row>74</xdr:row>
      <xdr:rowOff>18383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111110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45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46761</xdr:rowOff>
    </xdr:from>
    <xdr:to>
      <xdr:col>20</xdr:col>
      <xdr:colOff>38100</xdr:colOff>
      <xdr:row>74</xdr:row>
      <xdr:rowOff>148361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164888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142887</xdr:rowOff>
    </xdr:from>
    <xdr:to>
      <xdr:col>15</xdr:col>
      <xdr:colOff>101600</xdr:colOff>
      <xdr:row>76</xdr:row>
      <xdr:rowOff>73037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89564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123248</xdr:rowOff>
    </xdr:from>
    <xdr:to>
      <xdr:col>10</xdr:col>
      <xdr:colOff>165100</xdr:colOff>
      <xdr:row>75</xdr:row>
      <xdr:rowOff>53398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8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69925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5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17482</xdr:rowOff>
    </xdr:from>
    <xdr:to>
      <xdr:col>6</xdr:col>
      <xdr:colOff>38100</xdr:colOff>
      <xdr:row>75</xdr:row>
      <xdr:rowOff>119082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135609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32860</xdr:rowOff>
    </xdr:from>
    <xdr:to>
      <xdr:col>24</xdr:col>
      <xdr:colOff>63500</xdr:colOff>
      <xdr:row>96</xdr:row>
      <xdr:rowOff>38041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92060"/>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32860</xdr:rowOff>
    </xdr:from>
    <xdr:to>
      <xdr:col>19</xdr:col>
      <xdr:colOff>177800</xdr:colOff>
      <xdr:row>96</xdr:row>
      <xdr:rowOff>113488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92060"/>
          <a:ext cx="889000" cy="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9170</xdr:rowOff>
    </xdr:from>
    <xdr:to>
      <xdr:col>15</xdr:col>
      <xdr:colOff>50800</xdr:colOff>
      <xdr:row>96</xdr:row>
      <xdr:rowOff>113488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68370"/>
          <a:ext cx="889000" cy="10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9170</xdr:rowOff>
    </xdr:from>
    <xdr:to>
      <xdr:col>10</xdr:col>
      <xdr:colOff>114300</xdr:colOff>
      <xdr:row>97</xdr:row>
      <xdr:rowOff>21513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8370"/>
          <a:ext cx="889000" cy="18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158691</xdr:rowOff>
    </xdr:from>
    <xdr:to>
      <xdr:col>24</xdr:col>
      <xdr:colOff>114300</xdr:colOff>
      <xdr:row>96</xdr:row>
      <xdr:rowOff>88841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10118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9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153510</xdr:rowOff>
    </xdr:from>
    <xdr:to>
      <xdr:col>20</xdr:col>
      <xdr:colOff>38100</xdr:colOff>
      <xdr:row>96</xdr:row>
      <xdr:rowOff>83660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100187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1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62688</xdr:rowOff>
    </xdr:from>
    <xdr:to>
      <xdr:col>15</xdr:col>
      <xdr:colOff>101600</xdr:colOff>
      <xdr:row>96</xdr:row>
      <xdr:rowOff>164288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9365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9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129820</xdr:rowOff>
    </xdr:from>
    <xdr:to>
      <xdr:col>10</xdr:col>
      <xdr:colOff>165100</xdr:colOff>
      <xdr:row>96</xdr:row>
      <xdr:rowOff>59970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76497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142163</xdr:rowOff>
    </xdr:from>
    <xdr:to>
      <xdr:col>6</xdr:col>
      <xdr:colOff>38100</xdr:colOff>
      <xdr:row>97</xdr:row>
      <xdr:rowOff>72313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88840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147168</xdr:rowOff>
    </xdr:from>
    <xdr:to>
      <xdr:col>55</xdr:col>
      <xdr:colOff>0</xdr:colOff>
      <xdr:row>37</xdr:row>
      <xdr:rowOff>144070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47918"/>
          <a:ext cx="838200" cy="33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144070</xdr:rowOff>
    </xdr:from>
    <xdr:to>
      <xdr:col>50</xdr:col>
      <xdr:colOff>114300</xdr:colOff>
      <xdr:row>38</xdr:row>
      <xdr:rowOff>25518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87720"/>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25518</xdr:rowOff>
    </xdr:from>
    <xdr:to>
      <xdr:col>45</xdr:col>
      <xdr:colOff>177800</xdr:colOff>
      <xdr:row>38</xdr:row>
      <xdr:rowOff>40282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40618"/>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8423</xdr:rowOff>
    </xdr:from>
    <xdr:to>
      <xdr:col>41</xdr:col>
      <xdr:colOff>50800</xdr:colOff>
      <xdr:row>38</xdr:row>
      <xdr:rowOff>40282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9173"/>
          <a:ext cx="889000" cy="54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96368</xdr:rowOff>
    </xdr:from>
    <xdr:to>
      <xdr:col>55</xdr:col>
      <xdr:colOff>50800</xdr:colOff>
      <xdr:row>36</xdr:row>
      <xdr:rowOff>26518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119245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4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93270</xdr:rowOff>
    </xdr:from>
    <xdr:to>
      <xdr:col>50</xdr:col>
      <xdr:colOff>165100</xdr:colOff>
      <xdr:row>38</xdr:row>
      <xdr:rowOff>23420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39947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146168</xdr:rowOff>
    </xdr:from>
    <xdr:to>
      <xdr:col>46</xdr:col>
      <xdr:colOff>38100</xdr:colOff>
      <xdr:row>38</xdr:row>
      <xdr:rowOff>76318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67445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160932</xdr:rowOff>
    </xdr:from>
    <xdr:to>
      <xdr:col>41</xdr:col>
      <xdr:colOff>101600</xdr:colOff>
      <xdr:row>38</xdr:row>
      <xdr:rowOff>91082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107609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7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129073</xdr:rowOff>
    </xdr:from>
    <xdr:to>
      <xdr:col>36</xdr:col>
      <xdr:colOff>165100</xdr:colOff>
      <xdr:row>35</xdr:row>
      <xdr:rowOff>59223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75750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90325</xdr:rowOff>
    </xdr:from>
    <xdr:to>
      <xdr:col>55</xdr:col>
      <xdr:colOff>0</xdr:colOff>
      <xdr:row>57</xdr:row>
      <xdr:rowOff>94845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62975"/>
          <a:ext cx="8382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90325</xdr:rowOff>
    </xdr:from>
    <xdr:to>
      <xdr:col>50</xdr:col>
      <xdr:colOff>114300</xdr:colOff>
      <xdr:row>58</xdr:row>
      <xdr:rowOff>5843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62975"/>
          <a:ext cx="889000" cy="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133224</xdr:rowOff>
    </xdr:from>
    <xdr:to>
      <xdr:col>45</xdr:col>
      <xdr:colOff>177800</xdr:colOff>
      <xdr:row>58</xdr:row>
      <xdr:rowOff>5843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05874"/>
          <a:ext cx="8890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133224</xdr:rowOff>
    </xdr:from>
    <xdr:to>
      <xdr:col>41</xdr:col>
      <xdr:colOff>50800</xdr:colOff>
      <xdr:row>58</xdr:row>
      <xdr:rowOff>15839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05874"/>
          <a:ext cx="8890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44045</xdr:rowOff>
    </xdr:from>
    <xdr:to>
      <xdr:col>55</xdr:col>
      <xdr:colOff>50800</xdr:colOff>
      <xdr:row>57</xdr:row>
      <xdr:rowOff>145645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66922</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6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39525</xdr:rowOff>
    </xdr:from>
    <xdr:to>
      <xdr:col>50</xdr:col>
      <xdr:colOff>165100</xdr:colOff>
      <xdr:row>57</xdr:row>
      <xdr:rowOff>141125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157652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58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126493</xdr:rowOff>
    </xdr:from>
    <xdr:to>
      <xdr:col>46</xdr:col>
      <xdr:colOff>38100</xdr:colOff>
      <xdr:row>58</xdr:row>
      <xdr:rowOff>56643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73170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7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82424</xdr:rowOff>
    </xdr:from>
    <xdr:to>
      <xdr:col>41</xdr:col>
      <xdr:colOff>101600</xdr:colOff>
      <xdr:row>58</xdr:row>
      <xdr:rowOff>12574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29101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3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136489</xdr:rowOff>
    </xdr:from>
    <xdr:to>
      <xdr:col>36</xdr:col>
      <xdr:colOff>165100</xdr:colOff>
      <xdr:row>58</xdr:row>
      <xdr:rowOff>66639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83166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8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62818</xdr:rowOff>
    </xdr:from>
    <xdr:to>
      <xdr:col>55</xdr:col>
      <xdr:colOff>0</xdr:colOff>
      <xdr:row>78</xdr:row>
      <xdr:rowOff>107193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35918"/>
          <a:ext cx="838200" cy="4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62449</xdr:rowOff>
    </xdr:from>
    <xdr:to>
      <xdr:col>50</xdr:col>
      <xdr:colOff>114300</xdr:colOff>
      <xdr:row>78</xdr:row>
      <xdr:rowOff>62818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3554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4407</xdr:rowOff>
    </xdr:from>
    <xdr:to>
      <xdr:col>45</xdr:col>
      <xdr:colOff>177800</xdr:colOff>
      <xdr:row>78</xdr:row>
      <xdr:rowOff>62449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7507"/>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4407</xdr:rowOff>
    </xdr:from>
    <xdr:to>
      <xdr:col>41</xdr:col>
      <xdr:colOff>50800</xdr:colOff>
      <xdr:row>78</xdr:row>
      <xdr:rowOff>71038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77507"/>
          <a:ext cx="889000" cy="6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56393</xdr:rowOff>
    </xdr:from>
    <xdr:to>
      <xdr:col>55</xdr:col>
      <xdr:colOff>50800</xdr:colOff>
      <xdr:row>78</xdr:row>
      <xdr:rowOff>157993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15770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12018</xdr:rowOff>
    </xdr:from>
    <xdr:to>
      <xdr:col>50</xdr:col>
      <xdr:colOff>165100</xdr:colOff>
      <xdr:row>78</xdr:row>
      <xdr:rowOff>113618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130145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6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11649</xdr:rowOff>
    </xdr:from>
    <xdr:to>
      <xdr:col>46</xdr:col>
      <xdr:colOff>38100</xdr:colOff>
      <xdr:row>78</xdr:row>
      <xdr:rowOff>113249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129776</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5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125057</xdr:rowOff>
    </xdr:from>
    <xdr:to>
      <xdr:col>41</xdr:col>
      <xdr:colOff>101600</xdr:colOff>
      <xdr:row>78</xdr:row>
      <xdr:rowOff>55207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71734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10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20238</xdr:rowOff>
    </xdr:from>
    <xdr:to>
      <xdr:col>36</xdr:col>
      <xdr:colOff>165100</xdr:colOff>
      <xdr:row>78</xdr:row>
      <xdr:rowOff>121838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138365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16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162046</xdr:rowOff>
    </xdr:from>
    <xdr:to>
      <xdr:col>55</xdr:col>
      <xdr:colOff>0</xdr:colOff>
      <xdr:row>96</xdr:row>
      <xdr:rowOff>162939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278346"/>
          <a:ext cx="838200" cy="3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162939</xdr:rowOff>
    </xdr:from>
    <xdr:to>
      <xdr:col>50</xdr:col>
      <xdr:colOff>114300</xdr:colOff>
      <xdr:row>98</xdr:row>
      <xdr:rowOff>8734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22139"/>
          <a:ext cx="889000" cy="18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2215</xdr:rowOff>
    </xdr:from>
    <xdr:to>
      <xdr:col>45</xdr:col>
      <xdr:colOff>177800</xdr:colOff>
      <xdr:row>98</xdr:row>
      <xdr:rowOff>8734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04315"/>
          <a:ext cx="8890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71687</xdr:rowOff>
    </xdr:from>
    <xdr:to>
      <xdr:col>41</xdr:col>
      <xdr:colOff>50800</xdr:colOff>
      <xdr:row>98</xdr:row>
      <xdr:rowOff>2215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02337"/>
          <a:ext cx="889000" cy="10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111246</xdr:rowOff>
    </xdr:from>
    <xdr:to>
      <xdr:col>55</xdr:col>
      <xdr:colOff>50800</xdr:colOff>
      <xdr:row>95</xdr:row>
      <xdr:rowOff>41396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134123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07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112139</xdr:rowOff>
    </xdr:from>
    <xdr:to>
      <xdr:col>50</xdr:col>
      <xdr:colOff>165100</xdr:colOff>
      <xdr:row>97</xdr:row>
      <xdr:rowOff>42289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58816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129384</xdr:rowOff>
    </xdr:from>
    <xdr:to>
      <xdr:col>46</xdr:col>
      <xdr:colOff>38100</xdr:colOff>
      <xdr:row>98</xdr:row>
      <xdr:rowOff>59534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50661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122865</xdr:rowOff>
    </xdr:from>
    <xdr:to>
      <xdr:col>41</xdr:col>
      <xdr:colOff>101600</xdr:colOff>
      <xdr:row>98</xdr:row>
      <xdr:rowOff>53015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44142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20887</xdr:rowOff>
    </xdr:from>
    <xdr:to>
      <xdr:col>36</xdr:col>
      <xdr:colOff>165100</xdr:colOff>
      <xdr:row>97</xdr:row>
      <xdr:rowOff>122487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139014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2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110699</xdr:rowOff>
    </xdr:from>
    <xdr:to>
      <xdr:col>85</xdr:col>
      <xdr:colOff>127000</xdr:colOff>
      <xdr:row>38</xdr:row>
      <xdr:rowOff>123556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5799"/>
          <a:ext cx="8382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77429</xdr:rowOff>
    </xdr:from>
    <xdr:to>
      <xdr:col>81</xdr:col>
      <xdr:colOff>50800</xdr:colOff>
      <xdr:row>38</xdr:row>
      <xdr:rowOff>123556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92529"/>
          <a:ext cx="889000" cy="4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77429</xdr:rowOff>
    </xdr:from>
    <xdr:to>
      <xdr:col>76</xdr:col>
      <xdr:colOff>114300</xdr:colOff>
      <xdr:row>38</xdr:row>
      <xdr:rowOff>102919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92529"/>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92942</xdr:rowOff>
    </xdr:from>
    <xdr:to>
      <xdr:col>71</xdr:col>
      <xdr:colOff>177800</xdr:colOff>
      <xdr:row>38</xdr:row>
      <xdr:rowOff>102919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08042"/>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59899</xdr:rowOff>
    </xdr:from>
    <xdr:to>
      <xdr:col>85</xdr:col>
      <xdr:colOff>177800</xdr:colOff>
      <xdr:row>38</xdr:row>
      <xdr:rowOff>161499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72756</xdr:rowOff>
    </xdr:from>
    <xdr:to>
      <xdr:col>81</xdr:col>
      <xdr:colOff>101600</xdr:colOff>
      <xdr:row>39</xdr:row>
      <xdr:rowOff>2906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165483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26629</xdr:rowOff>
    </xdr:from>
    <xdr:to>
      <xdr:col>76</xdr:col>
      <xdr:colOff>165100</xdr:colOff>
      <xdr:row>38</xdr:row>
      <xdr:rowOff>128229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144756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52119</xdr:rowOff>
    </xdr:from>
    <xdr:to>
      <xdr:col>72</xdr:col>
      <xdr:colOff>38100</xdr:colOff>
      <xdr:row>38</xdr:row>
      <xdr:rowOff>153719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144846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5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42142</xdr:rowOff>
    </xdr:from>
    <xdr:to>
      <xdr:col>67</xdr:col>
      <xdr:colOff>101600</xdr:colOff>
      <xdr:row>38</xdr:row>
      <xdr:rowOff>143742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134869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64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86804</xdr:rowOff>
    </xdr:from>
    <xdr:to>
      <xdr:col>85</xdr:col>
      <xdr:colOff>127000</xdr:colOff>
      <xdr:row>78</xdr:row>
      <xdr:rowOff>89191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59904"/>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84423</xdr:rowOff>
    </xdr:from>
    <xdr:to>
      <xdr:col>81</xdr:col>
      <xdr:colOff>50800</xdr:colOff>
      <xdr:row>78</xdr:row>
      <xdr:rowOff>86804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57523"/>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80347</xdr:rowOff>
    </xdr:from>
    <xdr:to>
      <xdr:col>76</xdr:col>
      <xdr:colOff>114300</xdr:colOff>
      <xdr:row>78</xdr:row>
      <xdr:rowOff>84423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5344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78991</xdr:rowOff>
    </xdr:from>
    <xdr:to>
      <xdr:col>71</xdr:col>
      <xdr:colOff>177800</xdr:colOff>
      <xdr:row>78</xdr:row>
      <xdr:rowOff>80347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52091"/>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38391</xdr:rowOff>
    </xdr:from>
    <xdr:to>
      <xdr:col>85</xdr:col>
      <xdr:colOff>177800</xdr:colOff>
      <xdr:row>78</xdr:row>
      <xdr:rowOff>139991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4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124768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2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36004</xdr:rowOff>
    </xdr:from>
    <xdr:to>
      <xdr:col>81</xdr:col>
      <xdr:colOff>101600</xdr:colOff>
      <xdr:row>78</xdr:row>
      <xdr:rowOff>137604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128731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5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33623</xdr:rowOff>
    </xdr:from>
    <xdr:to>
      <xdr:col>76</xdr:col>
      <xdr:colOff>165100</xdr:colOff>
      <xdr:row>78</xdr:row>
      <xdr:rowOff>135223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126350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29547</xdr:rowOff>
    </xdr:from>
    <xdr:to>
      <xdr:col>72</xdr:col>
      <xdr:colOff>38100</xdr:colOff>
      <xdr:row>78</xdr:row>
      <xdr:rowOff>131147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122274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28191</xdr:rowOff>
    </xdr:from>
    <xdr:to>
      <xdr:col>67</xdr:col>
      <xdr:colOff>101600</xdr:colOff>
      <xdr:row>78</xdr:row>
      <xdr:rowOff>129791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120918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51160</xdr:rowOff>
    </xdr:from>
    <xdr:to>
      <xdr:col>85</xdr:col>
      <xdr:colOff>127000</xdr:colOff>
      <xdr:row>97</xdr:row>
      <xdr:rowOff>84894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681810"/>
          <a:ext cx="8382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98454</xdr:rowOff>
    </xdr:from>
    <xdr:to>
      <xdr:col>81</xdr:col>
      <xdr:colOff>50800</xdr:colOff>
      <xdr:row>97</xdr:row>
      <xdr:rowOff>51160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557654"/>
          <a:ext cx="889000" cy="1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98454</xdr:rowOff>
    </xdr:from>
    <xdr:to>
      <xdr:col>76</xdr:col>
      <xdr:colOff>114300</xdr:colOff>
      <xdr:row>98</xdr:row>
      <xdr:rowOff>31595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557654"/>
          <a:ext cx="889000" cy="2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31595</xdr:rowOff>
    </xdr:from>
    <xdr:to>
      <xdr:col>71</xdr:col>
      <xdr:colOff>177800</xdr:colOff>
      <xdr:row>98</xdr:row>
      <xdr:rowOff>159634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3695"/>
          <a:ext cx="889000" cy="12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34094</xdr:rowOff>
    </xdr:from>
    <xdr:to>
      <xdr:col>85</xdr:col>
      <xdr:colOff>177800</xdr:colOff>
      <xdr:row>97</xdr:row>
      <xdr:rowOff>135694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56971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1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xdr:rowOff>
    </xdr:from>
    <xdr:to>
      <xdr:col>81</xdr:col>
      <xdr:colOff>101600</xdr:colOff>
      <xdr:row>97</xdr:row>
      <xdr:rowOff>101960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118487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0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47654</xdr:rowOff>
    </xdr:from>
    <xdr:to>
      <xdr:col>76</xdr:col>
      <xdr:colOff>165100</xdr:colOff>
      <xdr:row>96</xdr:row>
      <xdr:rowOff>149254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165781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28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152245</xdr:rowOff>
    </xdr:from>
    <xdr:to>
      <xdr:col>72</xdr:col>
      <xdr:colOff>38100</xdr:colOff>
      <xdr:row>98</xdr:row>
      <xdr:rowOff>82395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73522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108834</xdr:rowOff>
    </xdr:from>
    <xdr:to>
      <xdr:col>67</xdr:col>
      <xdr:colOff>101600</xdr:colOff>
      <xdr:row>99</xdr:row>
      <xdr:rowOff>38984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30111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33858</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20408"/>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33858</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720408"/>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154508</xdr:rowOff>
    </xdr:from>
    <xdr:to>
      <xdr:col>107</xdr:col>
      <xdr:colOff>101600</xdr:colOff>
      <xdr:row>39</xdr:row>
      <xdr:rowOff>84658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75785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62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79007</xdr:rowOff>
    </xdr:from>
    <xdr:to>
      <xdr:col>116</xdr:col>
      <xdr:colOff>63500</xdr:colOff>
      <xdr:row>57</xdr:row>
      <xdr:rowOff>81293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5165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81293</xdr:rowOff>
    </xdr:from>
    <xdr:to>
      <xdr:col>111</xdr:col>
      <xdr:colOff>177800</xdr:colOff>
      <xdr:row>57</xdr:row>
      <xdr:rowOff>85613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853943"/>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85613</xdr:rowOff>
    </xdr:from>
    <xdr:to>
      <xdr:col>107</xdr:col>
      <xdr:colOff>50800</xdr:colOff>
      <xdr:row>57</xdr:row>
      <xdr:rowOff>86916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58263"/>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86916</xdr:rowOff>
    </xdr:from>
    <xdr:to>
      <xdr:col>102</xdr:col>
      <xdr:colOff>114300</xdr:colOff>
      <xdr:row>57</xdr:row>
      <xdr:rowOff>88791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59566"/>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28207</xdr:rowOff>
    </xdr:from>
    <xdr:to>
      <xdr:col>116</xdr:col>
      <xdr:colOff>114300</xdr:colOff>
      <xdr:row>57</xdr:row>
      <xdr:rowOff>129807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51084</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30493</xdr:rowOff>
    </xdr:from>
    <xdr:to>
      <xdr:col>112</xdr:col>
      <xdr:colOff>38100</xdr:colOff>
      <xdr:row>57</xdr:row>
      <xdr:rowOff>132093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148620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34813</xdr:rowOff>
    </xdr:from>
    <xdr:to>
      <xdr:col>107</xdr:col>
      <xdr:colOff>101600</xdr:colOff>
      <xdr:row>57</xdr:row>
      <xdr:rowOff>136413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127540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0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36116</xdr:rowOff>
    </xdr:from>
    <xdr:to>
      <xdr:col>102</xdr:col>
      <xdr:colOff>165100</xdr:colOff>
      <xdr:row>57</xdr:row>
      <xdr:rowOff>137716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0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154243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8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37991</xdr:rowOff>
    </xdr:from>
    <xdr:to>
      <xdr:col>98</xdr:col>
      <xdr:colOff>38100</xdr:colOff>
      <xdr:row>57</xdr:row>
      <xdr:rowOff>139591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156118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8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76</xdr:rowOff>
    </xdr:from>
    <xdr:to>
      <xdr:col>116</xdr:col>
      <xdr:colOff>62864</xdr:colOff>
      <xdr:row>79</xdr:row>
      <xdr:rowOff>85243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515926"/>
          <a:ext cx="1269" cy="11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89070</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85243</xdr:rowOff>
    </xdr:from>
    <xdr:to>
      <xdr:col>116</xdr:col>
      <xdr:colOff>152400</xdr:colOff>
      <xdr:row>79</xdr:row>
      <xdr:rowOff>85243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2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118203</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29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76</xdr:rowOff>
    </xdr:from>
    <xdr:to>
      <xdr:col>116</xdr:col>
      <xdr:colOff>152400</xdr:colOff>
      <xdr:row>73</xdr:row>
      <xdr:rowOff>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5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51905</xdr:rowOff>
    </xdr:from>
    <xdr:to>
      <xdr:col>116</xdr:col>
      <xdr:colOff>63500</xdr:colOff>
      <xdr:row>77</xdr:row>
      <xdr:rowOff>45935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2739205"/>
          <a:ext cx="838200" cy="50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116743</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75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93866</xdr:rowOff>
    </xdr:from>
    <xdr:to>
      <xdr:col>116</xdr:col>
      <xdr:colOff>114300</xdr:colOff>
      <xdr:row>77</xdr:row>
      <xdr:rowOff>24016</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1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51905</xdr:rowOff>
    </xdr:from>
    <xdr:to>
      <xdr:col>111</xdr:col>
      <xdr:colOff>177800</xdr:colOff>
      <xdr:row>74</xdr:row>
      <xdr:rowOff>78956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73920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120612</xdr:rowOff>
    </xdr:from>
    <xdr:to>
      <xdr:col>112</xdr:col>
      <xdr:colOff>38100</xdr:colOff>
      <xdr:row>76</xdr:row>
      <xdr:rowOff>50763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41888</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7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121806</xdr:rowOff>
    </xdr:from>
    <xdr:to>
      <xdr:col>107</xdr:col>
      <xdr:colOff>50800</xdr:colOff>
      <xdr:row>74</xdr:row>
      <xdr:rowOff>78956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2637656"/>
          <a:ext cx="889000" cy="1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121362</xdr:rowOff>
    </xdr:from>
    <xdr:to>
      <xdr:col>107</xdr:col>
      <xdr:colOff>101600</xdr:colOff>
      <xdr:row>76</xdr:row>
      <xdr:rowOff>51512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42639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91732</xdr:rowOff>
    </xdr:from>
    <xdr:to>
      <xdr:col>102</xdr:col>
      <xdr:colOff>114300</xdr:colOff>
      <xdr:row>73</xdr:row>
      <xdr:rowOff>121806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264682"/>
          <a:ext cx="889000" cy="3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140957</xdr:rowOff>
    </xdr:from>
    <xdr:to>
      <xdr:col>102</xdr:col>
      <xdr:colOff>165100</xdr:colOff>
      <xdr:row>76</xdr:row>
      <xdr:rowOff>71107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62234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102692</xdr:rowOff>
    </xdr:from>
    <xdr:to>
      <xdr:col>98</xdr:col>
      <xdr:colOff>38100</xdr:colOff>
      <xdr:row>76</xdr:row>
      <xdr:rowOff>32841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23970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166585</xdr:rowOff>
    </xdr:from>
    <xdr:to>
      <xdr:col>116</xdr:col>
      <xdr:colOff>114300</xdr:colOff>
      <xdr:row>77</xdr:row>
      <xdr:rowOff>96735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1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145012</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1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xdr:rowOff>
    </xdr:from>
    <xdr:to>
      <xdr:col>112</xdr:col>
      <xdr:colOff>38100</xdr:colOff>
      <xdr:row>74</xdr:row>
      <xdr:rowOff>102705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6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119232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4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28156</xdr:rowOff>
    </xdr:from>
    <xdr:to>
      <xdr:col>107</xdr:col>
      <xdr:colOff>101600</xdr:colOff>
      <xdr:row>74</xdr:row>
      <xdr:rowOff>129756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7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146283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4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71006</xdr:rowOff>
    </xdr:from>
    <xdr:to>
      <xdr:col>102</xdr:col>
      <xdr:colOff>165100</xdr:colOff>
      <xdr:row>74</xdr:row>
      <xdr:rowOff>1156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5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17683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45795" y="123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40932</xdr:rowOff>
    </xdr:from>
    <xdr:to>
      <xdr:col>98</xdr:col>
      <xdr:colOff>38100</xdr:colOff>
      <xdr:row>71</xdr:row>
      <xdr:rowOff>142532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2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159059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56795" y="119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1,645,762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　主な要因として、公共施設等の大規模改修等により普通建設事業費（うち更新整備）が</a:t>
          </a:r>
          <a:r>
            <a:rPr kumimoji="1" lang="en-US" altLang="ja-JP" sz="1300">
              <a:latin typeface="ＭＳ Ｐゴシック" panose="020B0600070205080204" pitchFamily="50" charset="-128"/>
              <a:ea typeface="ＭＳ Ｐゴシック" panose="020B0600070205080204" pitchFamily="50" charset="-128"/>
            </a:rPr>
            <a:t>107.5</a:t>
          </a:r>
          <a:r>
            <a:rPr kumimoji="1" lang="ja-JP" altLang="en-US" sz="1300">
              <a:latin typeface="ＭＳ Ｐゴシック" panose="020B0600070205080204" pitchFamily="50" charset="-128"/>
              <a:ea typeface="ＭＳ Ｐゴシック" panose="020B0600070205080204" pitchFamily="50" charset="-128"/>
            </a:rPr>
            <a:t>％増加し住民一人当たり</a:t>
          </a:r>
          <a:r>
            <a:rPr kumimoji="1" lang="en-US" altLang="ja-JP" sz="1300">
              <a:latin typeface="ＭＳ Ｐゴシック" panose="020B0600070205080204" pitchFamily="50" charset="-128"/>
              <a:ea typeface="ＭＳ Ｐゴシック" panose="020B0600070205080204" pitchFamily="50" charset="-128"/>
            </a:rPr>
            <a:t>290,225</a:t>
          </a:r>
          <a:r>
            <a:rPr kumimoji="1" lang="ja-JP" altLang="en-US" sz="1300">
              <a:latin typeface="ＭＳ Ｐゴシック" panose="020B0600070205080204" pitchFamily="50" charset="-128"/>
              <a:ea typeface="ＭＳ Ｐゴシック" panose="020B0600070205080204" pitchFamily="50" charset="-128"/>
            </a:rPr>
            <a:t>円、維持補修費が</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増加し住民一人当たり</a:t>
          </a:r>
          <a:r>
            <a:rPr kumimoji="1" lang="en-US" altLang="ja-JP" sz="1300">
              <a:latin typeface="ＭＳ Ｐゴシック" panose="020B0600070205080204" pitchFamily="50" charset="-128"/>
              <a:ea typeface="ＭＳ Ｐゴシック" panose="020B0600070205080204" pitchFamily="50" charset="-128"/>
            </a:rPr>
            <a:t>49,035</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また、住民一人当たり物件費について、類似団体と比較して、一人当たりのコストが高い状況は続いている。なお、補助費等が大きく増加しているが、主に一部特別会計が公営企業会計へ移行したことに伴う振替によるもので、振替元である繰出金は大きく減少している。</a:t>
          </a:r>
        </a:p>
        <a:p>
          <a:r>
            <a:rPr kumimoji="1" lang="ja-JP" altLang="en-US" sz="1300">
              <a:latin typeface="ＭＳ Ｐゴシック" panose="020B0600070205080204" pitchFamily="50" charset="-128"/>
              <a:ea typeface="ＭＳ Ｐゴシック" panose="020B0600070205080204" pitchFamily="50" charset="-128"/>
            </a:rPr>
            <a:t>　当町は保有する公共施設が多く、施設の維持管理経費等の負担が大きいことから、今後、公共施設個別施設計画に基づく、公共施設の適正な配置及び維持管理経費の削減に努める。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171323</xdr:rowOff>
    </xdr:from>
    <xdr:to>
      <xdr:col>24</xdr:col>
      <xdr:colOff>63500</xdr:colOff>
      <xdr:row>33</xdr:row>
      <xdr:rowOff>90551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7723"/>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90551</xdr:rowOff>
    </xdr:from>
    <xdr:to>
      <xdr:col>19</xdr:col>
      <xdr:colOff>177800</xdr:colOff>
      <xdr:row>34</xdr:row>
      <xdr:rowOff>63627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48401"/>
          <a:ext cx="889000" cy="1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63627</xdr:rowOff>
    </xdr:from>
    <xdr:to>
      <xdr:col>15</xdr:col>
      <xdr:colOff>50800</xdr:colOff>
      <xdr:row>35</xdr:row>
      <xdr:rowOff>1397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2927"/>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xdr:rowOff>
    </xdr:from>
    <xdr:to>
      <xdr:col>10</xdr:col>
      <xdr:colOff>114300</xdr:colOff>
      <xdr:row>35</xdr:row>
      <xdr:rowOff>4191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2147"/>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120523</xdr:rowOff>
    </xdr:from>
    <xdr:to>
      <xdr:col>24</xdr:col>
      <xdr:colOff>114300</xdr:colOff>
      <xdr:row>33</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143400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39751</xdr:rowOff>
    </xdr:from>
    <xdr:to>
      <xdr:col>20</xdr:col>
      <xdr:colOff>38100</xdr:colOff>
      <xdr:row>33</xdr:row>
      <xdr:rowOff>141351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157878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12827</xdr:rowOff>
    </xdr:from>
    <xdr:to>
      <xdr:col>15</xdr:col>
      <xdr:colOff>101600</xdr:colOff>
      <xdr:row>34</xdr:row>
      <xdr:rowOff>114427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130954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122047</xdr:rowOff>
    </xdr:from>
    <xdr:to>
      <xdr:col>10</xdr:col>
      <xdr:colOff>165100</xdr:colOff>
      <xdr:row>35</xdr:row>
      <xdr:rowOff>52197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68724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124841</xdr:rowOff>
    </xdr:from>
    <xdr:to>
      <xdr:col>6</xdr:col>
      <xdr:colOff>38100</xdr:colOff>
      <xdr:row>35</xdr:row>
      <xdr:rowOff>54991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71518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2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103929</xdr:rowOff>
    </xdr:from>
    <xdr:to>
      <xdr:col>24</xdr:col>
      <xdr:colOff>63500</xdr:colOff>
      <xdr:row>57</xdr:row>
      <xdr:rowOff>2342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05129"/>
          <a:ext cx="838200" cy="6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126050</xdr:rowOff>
    </xdr:from>
    <xdr:to>
      <xdr:col>19</xdr:col>
      <xdr:colOff>177800</xdr:colOff>
      <xdr:row>57</xdr:row>
      <xdr:rowOff>2342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27250"/>
          <a:ext cx="889000" cy="4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126050</xdr:rowOff>
    </xdr:from>
    <xdr:to>
      <xdr:col>15</xdr:col>
      <xdr:colOff>50800</xdr:colOff>
      <xdr:row>57</xdr:row>
      <xdr:rowOff>44416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27250"/>
          <a:ext cx="889000" cy="8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130935</xdr:rowOff>
    </xdr:from>
    <xdr:to>
      <xdr:col>10</xdr:col>
      <xdr:colOff>114300</xdr:colOff>
      <xdr:row>57</xdr:row>
      <xdr:rowOff>44416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2135"/>
          <a:ext cx="889000" cy="8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53129</xdr:rowOff>
    </xdr:from>
    <xdr:to>
      <xdr:col>24</xdr:col>
      <xdr:colOff>114300</xdr:colOff>
      <xdr:row>56</xdr:row>
      <xdr:rowOff>154729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76006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122992</xdr:rowOff>
    </xdr:from>
    <xdr:to>
      <xdr:col>20</xdr:col>
      <xdr:colOff>38100</xdr:colOff>
      <xdr:row>57</xdr:row>
      <xdr:rowOff>53142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69669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75250</xdr:rowOff>
    </xdr:from>
    <xdr:to>
      <xdr:col>15</xdr:col>
      <xdr:colOff>101600</xdr:colOff>
      <xdr:row>57</xdr:row>
      <xdr:rowOff>5400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21927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165066</xdr:rowOff>
    </xdr:from>
    <xdr:to>
      <xdr:col>10</xdr:col>
      <xdr:colOff>165100</xdr:colOff>
      <xdr:row>57</xdr:row>
      <xdr:rowOff>95216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111743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80135</xdr:rowOff>
    </xdr:from>
    <xdr:to>
      <xdr:col>6</xdr:col>
      <xdr:colOff>38100</xdr:colOff>
      <xdr:row>57</xdr:row>
      <xdr:rowOff>10285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26812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90394</xdr:rowOff>
    </xdr:from>
    <xdr:to>
      <xdr:col>24</xdr:col>
      <xdr:colOff>63500</xdr:colOff>
      <xdr:row>75</xdr:row>
      <xdr:rowOff>151329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9144"/>
          <a:ext cx="838200" cy="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151329</xdr:rowOff>
    </xdr:from>
    <xdr:to>
      <xdr:col>19</xdr:col>
      <xdr:colOff>177800</xdr:colOff>
      <xdr:row>76</xdr:row>
      <xdr:rowOff>53956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0079"/>
          <a:ext cx="889000" cy="7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28223</xdr:rowOff>
    </xdr:from>
    <xdr:to>
      <xdr:col>15</xdr:col>
      <xdr:colOff>50800</xdr:colOff>
      <xdr:row>76</xdr:row>
      <xdr:rowOff>53956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58423"/>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28223</xdr:rowOff>
    </xdr:from>
    <xdr:to>
      <xdr:col>10</xdr:col>
      <xdr:colOff>114300</xdr:colOff>
      <xdr:row>76</xdr:row>
      <xdr:rowOff>137105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8423"/>
          <a:ext cx="889000" cy="10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39594</xdr:rowOff>
    </xdr:from>
    <xdr:to>
      <xdr:col>24</xdr:col>
      <xdr:colOff>114300</xdr:colOff>
      <xdr:row>75</xdr:row>
      <xdr:rowOff>141194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62471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100528</xdr:rowOff>
    </xdr:from>
    <xdr:to>
      <xdr:col>20</xdr:col>
      <xdr:colOff>38100</xdr:colOff>
      <xdr:row>76</xdr:row>
      <xdr:rowOff>30677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9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47205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3156</xdr:rowOff>
    </xdr:from>
    <xdr:to>
      <xdr:col>15</xdr:col>
      <xdr:colOff>101600</xdr:colOff>
      <xdr:row>76</xdr:row>
      <xdr:rowOff>104756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121283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148873</xdr:rowOff>
    </xdr:from>
    <xdr:to>
      <xdr:col>10</xdr:col>
      <xdr:colOff>165100</xdr:colOff>
      <xdr:row>76</xdr:row>
      <xdr:rowOff>79023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95550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86305</xdr:rowOff>
    </xdr:from>
    <xdr:to>
      <xdr:col>6</xdr:col>
      <xdr:colOff>38100</xdr:colOff>
      <xdr:row>77</xdr:row>
      <xdr:rowOff>16455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32983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78947</xdr:rowOff>
    </xdr:from>
    <xdr:to>
      <xdr:col>24</xdr:col>
      <xdr:colOff>63500</xdr:colOff>
      <xdr:row>98</xdr:row>
      <xdr:rowOff>88379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1047"/>
          <a:ext cx="8382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88379</xdr:rowOff>
    </xdr:from>
    <xdr:to>
      <xdr:col>19</xdr:col>
      <xdr:colOff>177800</xdr:colOff>
      <xdr:row>98</xdr:row>
      <xdr:rowOff>93511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0479"/>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90720</xdr:rowOff>
    </xdr:from>
    <xdr:to>
      <xdr:col>15</xdr:col>
      <xdr:colOff>50800</xdr:colOff>
      <xdr:row>98</xdr:row>
      <xdr:rowOff>93511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92820"/>
          <a:ext cx="889000" cy="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74016</xdr:rowOff>
    </xdr:from>
    <xdr:to>
      <xdr:col>10</xdr:col>
      <xdr:colOff>114300</xdr:colOff>
      <xdr:row>98</xdr:row>
      <xdr:rowOff>90720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76116"/>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28147</xdr:rowOff>
    </xdr:from>
    <xdr:to>
      <xdr:col>24</xdr:col>
      <xdr:colOff>114300</xdr:colOff>
      <xdr:row>98</xdr:row>
      <xdr:rowOff>129747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37579</xdr:rowOff>
    </xdr:from>
    <xdr:to>
      <xdr:col>20</xdr:col>
      <xdr:colOff>38100</xdr:colOff>
      <xdr:row>98</xdr:row>
      <xdr:rowOff>139179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130306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93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42711</xdr:rowOff>
    </xdr:from>
    <xdr:to>
      <xdr:col>15</xdr:col>
      <xdr:colOff>101600</xdr:colOff>
      <xdr:row>98</xdr:row>
      <xdr:rowOff>144311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160838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2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39920</xdr:rowOff>
    </xdr:from>
    <xdr:to>
      <xdr:col>10</xdr:col>
      <xdr:colOff>165100</xdr:colOff>
      <xdr:row>98</xdr:row>
      <xdr:rowOff>141520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158047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23216</xdr:rowOff>
    </xdr:from>
    <xdr:to>
      <xdr:col>6</xdr:col>
      <xdr:colOff>38100</xdr:colOff>
      <xdr:row>98</xdr:row>
      <xdr:rowOff>124816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141343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24851</xdr:rowOff>
    </xdr:from>
    <xdr:to>
      <xdr:col>55</xdr:col>
      <xdr:colOff>0</xdr:colOff>
      <xdr:row>37</xdr:row>
      <xdr:rowOff>27640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68501"/>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27640</xdr:rowOff>
    </xdr:from>
    <xdr:to>
      <xdr:col>50</xdr:col>
      <xdr:colOff>114300</xdr:colOff>
      <xdr:row>37</xdr:row>
      <xdr:rowOff>32944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71290"/>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30612</xdr:rowOff>
    </xdr:from>
    <xdr:to>
      <xdr:col>45</xdr:col>
      <xdr:colOff>177800</xdr:colOff>
      <xdr:row>37</xdr:row>
      <xdr:rowOff>32944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7426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30612</xdr:rowOff>
    </xdr:from>
    <xdr:to>
      <xdr:col>41</xdr:col>
      <xdr:colOff>50800</xdr:colOff>
      <xdr:row>37</xdr:row>
      <xdr:rowOff>32624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37426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145501</xdr:rowOff>
    </xdr:from>
    <xdr:to>
      <xdr:col>55</xdr:col>
      <xdr:colOff>50800</xdr:colOff>
      <xdr:row>37</xdr:row>
      <xdr:rowOff>75651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1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168378</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6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148290</xdr:rowOff>
    </xdr:from>
    <xdr:to>
      <xdr:col>50</xdr:col>
      <xdr:colOff>165100</xdr:colOff>
      <xdr:row>37</xdr:row>
      <xdr:rowOff>78440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94967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9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153594</xdr:rowOff>
    </xdr:from>
    <xdr:to>
      <xdr:col>46</xdr:col>
      <xdr:colOff>38100</xdr:colOff>
      <xdr:row>37</xdr:row>
      <xdr:rowOff>83744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100271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151262</xdr:rowOff>
    </xdr:from>
    <xdr:to>
      <xdr:col>41</xdr:col>
      <xdr:colOff>101600</xdr:colOff>
      <xdr:row>37</xdr:row>
      <xdr:rowOff>81412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2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97939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09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153274</xdr:rowOff>
    </xdr:from>
    <xdr:to>
      <xdr:col>36</xdr:col>
      <xdr:colOff>165100</xdr:colOff>
      <xdr:row>37</xdr:row>
      <xdr:rowOff>83424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2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99951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0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140904</xdr:rowOff>
    </xdr:from>
    <xdr:to>
      <xdr:col>55</xdr:col>
      <xdr:colOff>0</xdr:colOff>
      <xdr:row>55</xdr:row>
      <xdr:rowOff>133493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27754"/>
          <a:ext cx="838200" cy="33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140904</xdr:rowOff>
    </xdr:from>
    <xdr:to>
      <xdr:col>50</xdr:col>
      <xdr:colOff>114300</xdr:colOff>
      <xdr:row>55</xdr:row>
      <xdr:rowOff>117385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227754"/>
          <a:ext cx="889000" cy="3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45315</xdr:rowOff>
    </xdr:from>
    <xdr:to>
      <xdr:col>45</xdr:col>
      <xdr:colOff>177800</xdr:colOff>
      <xdr:row>55</xdr:row>
      <xdr:rowOff>117385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75065"/>
          <a:ext cx="889000" cy="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xdr:rowOff>
    </xdr:from>
    <xdr:to>
      <xdr:col>41</xdr:col>
      <xdr:colOff>50800</xdr:colOff>
      <xdr:row>55</xdr:row>
      <xdr:rowOff>45315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429772"/>
          <a:ext cx="889000" cy="4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82693</xdr:rowOff>
    </xdr:from>
    <xdr:to>
      <xdr:col>55</xdr:col>
      <xdr:colOff>50800</xdr:colOff>
      <xdr:row>56</xdr:row>
      <xdr:rowOff>12843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105570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6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90104</xdr:rowOff>
    </xdr:from>
    <xdr:to>
      <xdr:col>50</xdr:col>
      <xdr:colOff>165100</xdr:colOff>
      <xdr:row>54</xdr:row>
      <xdr:rowOff>20254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36781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66585</xdr:rowOff>
    </xdr:from>
    <xdr:to>
      <xdr:col>46</xdr:col>
      <xdr:colOff>38100</xdr:colOff>
      <xdr:row>55</xdr:row>
      <xdr:rowOff>168185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9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13262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27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165965</xdr:rowOff>
    </xdr:from>
    <xdr:to>
      <xdr:col>41</xdr:col>
      <xdr:colOff>101600</xdr:colOff>
      <xdr:row>55</xdr:row>
      <xdr:rowOff>96115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112642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1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120672</xdr:rowOff>
    </xdr:from>
    <xdr:to>
      <xdr:col>36</xdr:col>
      <xdr:colOff>165100</xdr:colOff>
      <xdr:row>55</xdr:row>
      <xdr:rowOff>50822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67349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15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36148</xdr:rowOff>
    </xdr:from>
    <xdr:to>
      <xdr:col>55</xdr:col>
      <xdr:colOff>0</xdr:colOff>
      <xdr:row>74</xdr:row>
      <xdr:rowOff>93294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551998"/>
          <a:ext cx="838200" cy="22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36148</xdr:rowOff>
    </xdr:from>
    <xdr:to>
      <xdr:col>50</xdr:col>
      <xdr:colOff>114300</xdr:colOff>
      <xdr:row>75</xdr:row>
      <xdr:rowOff>52481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551998"/>
          <a:ext cx="889000" cy="3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73692</xdr:rowOff>
    </xdr:from>
    <xdr:to>
      <xdr:col>45</xdr:col>
      <xdr:colOff>177800</xdr:colOff>
      <xdr:row>75</xdr:row>
      <xdr:rowOff>52481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760992"/>
          <a:ext cx="889000" cy="15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73692</xdr:rowOff>
    </xdr:from>
    <xdr:to>
      <xdr:col>41</xdr:col>
      <xdr:colOff>50800</xdr:colOff>
      <xdr:row>77</xdr:row>
      <xdr:rowOff>36925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760992"/>
          <a:ext cx="889000" cy="47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42494</xdr:rowOff>
    </xdr:from>
    <xdr:to>
      <xdr:col>55</xdr:col>
      <xdr:colOff>50800</xdr:colOff>
      <xdr:row>74</xdr:row>
      <xdr:rowOff>144094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65371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58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156798</xdr:rowOff>
    </xdr:from>
    <xdr:to>
      <xdr:col>50</xdr:col>
      <xdr:colOff>165100</xdr:colOff>
      <xdr:row>73</xdr:row>
      <xdr:rowOff>86948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5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103475</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27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1681</xdr:rowOff>
    </xdr:from>
    <xdr:to>
      <xdr:col>46</xdr:col>
      <xdr:colOff>38100</xdr:colOff>
      <xdr:row>75</xdr:row>
      <xdr:rowOff>103281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8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119808</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63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22892</xdr:rowOff>
    </xdr:from>
    <xdr:to>
      <xdr:col>41</xdr:col>
      <xdr:colOff>101600</xdr:colOff>
      <xdr:row>74</xdr:row>
      <xdr:rowOff>124492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141019</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48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157575</xdr:rowOff>
    </xdr:from>
    <xdr:to>
      <xdr:col>36</xdr:col>
      <xdr:colOff>165100</xdr:colOff>
      <xdr:row>77</xdr:row>
      <xdr:rowOff>87725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104252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130808</xdr:rowOff>
    </xdr:from>
    <xdr:to>
      <xdr:col>55</xdr:col>
      <xdr:colOff>0</xdr:colOff>
      <xdr:row>95</xdr:row>
      <xdr:rowOff>170318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75658"/>
          <a:ext cx="838200" cy="3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98200</xdr:rowOff>
    </xdr:from>
    <xdr:to>
      <xdr:col>50</xdr:col>
      <xdr:colOff>114300</xdr:colOff>
      <xdr:row>95</xdr:row>
      <xdr:rowOff>170318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85950"/>
          <a:ext cx="889000" cy="7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167315</xdr:rowOff>
    </xdr:from>
    <xdr:to>
      <xdr:col>45</xdr:col>
      <xdr:colOff>177800</xdr:colOff>
      <xdr:row>95</xdr:row>
      <xdr:rowOff>98200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83615"/>
          <a:ext cx="889000" cy="10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97363</xdr:rowOff>
    </xdr:from>
    <xdr:to>
      <xdr:col>41</xdr:col>
      <xdr:colOff>50800</xdr:colOff>
      <xdr:row>94</xdr:row>
      <xdr:rowOff>167315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213663"/>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80008</xdr:rowOff>
    </xdr:from>
    <xdr:to>
      <xdr:col>55</xdr:col>
      <xdr:colOff>50800</xdr:colOff>
      <xdr:row>94</xdr:row>
      <xdr:rowOff>10158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02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102885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7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119518</xdr:rowOff>
    </xdr:from>
    <xdr:to>
      <xdr:col>50</xdr:col>
      <xdr:colOff>165100</xdr:colOff>
      <xdr:row>96</xdr:row>
      <xdr:rowOff>49668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66195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47400</xdr:rowOff>
    </xdr:from>
    <xdr:to>
      <xdr:col>46</xdr:col>
      <xdr:colOff>38100</xdr:colOff>
      <xdr:row>95</xdr:row>
      <xdr:rowOff>149000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165527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1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116515</xdr:rowOff>
    </xdr:from>
    <xdr:to>
      <xdr:col>41</xdr:col>
      <xdr:colOff>101600</xdr:colOff>
      <xdr:row>95</xdr:row>
      <xdr:rowOff>46665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63192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0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46563</xdr:rowOff>
    </xdr:from>
    <xdr:to>
      <xdr:col>36</xdr:col>
      <xdr:colOff>165100</xdr:colOff>
      <xdr:row>94</xdr:row>
      <xdr:rowOff>148163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1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164690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93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132940</xdr:rowOff>
    </xdr:from>
    <xdr:to>
      <xdr:col>85</xdr:col>
      <xdr:colOff>127000</xdr:colOff>
      <xdr:row>36</xdr:row>
      <xdr:rowOff>63152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33690"/>
          <a:ext cx="838200" cy="10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132940</xdr:rowOff>
    </xdr:from>
    <xdr:to>
      <xdr:col>81</xdr:col>
      <xdr:colOff>50800</xdr:colOff>
      <xdr:row>36</xdr:row>
      <xdr:rowOff>66439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33690"/>
          <a:ext cx="889000" cy="1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66439</xdr:rowOff>
    </xdr:from>
    <xdr:to>
      <xdr:col>76</xdr:col>
      <xdr:colOff>114300</xdr:colOff>
      <xdr:row>36</xdr:row>
      <xdr:rowOff>160720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38639"/>
          <a:ext cx="889000" cy="9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137773</xdr:rowOff>
    </xdr:from>
    <xdr:to>
      <xdr:col>71</xdr:col>
      <xdr:colOff>177800</xdr:colOff>
      <xdr:row>36</xdr:row>
      <xdr:rowOff>160720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09973"/>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12352</xdr:rowOff>
    </xdr:from>
    <xdr:to>
      <xdr:col>85</xdr:col>
      <xdr:colOff>177800</xdr:colOff>
      <xdr:row>36</xdr:row>
      <xdr:rowOff>113952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35229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3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82140</xdr:rowOff>
    </xdr:from>
    <xdr:to>
      <xdr:col>81</xdr:col>
      <xdr:colOff>101600</xdr:colOff>
      <xdr:row>36</xdr:row>
      <xdr:rowOff>12290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28817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15639</xdr:rowOff>
    </xdr:from>
    <xdr:to>
      <xdr:col>76</xdr:col>
      <xdr:colOff>165100</xdr:colOff>
      <xdr:row>36</xdr:row>
      <xdr:rowOff>117239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133766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109920</xdr:rowOff>
    </xdr:from>
    <xdr:to>
      <xdr:col>72</xdr:col>
      <xdr:colOff>38100</xdr:colOff>
      <xdr:row>37</xdr:row>
      <xdr:rowOff>40070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56597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5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86973</xdr:rowOff>
    </xdr:from>
    <xdr:to>
      <xdr:col>67</xdr:col>
      <xdr:colOff>101600</xdr:colOff>
      <xdr:row>37</xdr:row>
      <xdr:rowOff>17123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5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33650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3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37356</xdr:rowOff>
    </xdr:from>
    <xdr:to>
      <xdr:col>85</xdr:col>
      <xdr:colOff>127000</xdr:colOff>
      <xdr:row>56</xdr:row>
      <xdr:rowOff>92412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467106"/>
          <a:ext cx="838200" cy="2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92412</xdr:rowOff>
    </xdr:from>
    <xdr:to>
      <xdr:col>81</xdr:col>
      <xdr:colOff>50800</xdr:colOff>
      <xdr:row>57</xdr:row>
      <xdr:rowOff>10809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93612"/>
          <a:ext cx="889000" cy="8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10809</xdr:rowOff>
    </xdr:from>
    <xdr:to>
      <xdr:col>76</xdr:col>
      <xdr:colOff>114300</xdr:colOff>
      <xdr:row>57</xdr:row>
      <xdr:rowOff>37437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83459"/>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122382</xdr:rowOff>
    </xdr:from>
    <xdr:to>
      <xdr:col>71</xdr:col>
      <xdr:colOff>177800</xdr:colOff>
      <xdr:row>57</xdr:row>
      <xdr:rowOff>37437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23582"/>
          <a:ext cx="889000" cy="8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158006</xdr:rowOff>
    </xdr:from>
    <xdr:to>
      <xdr:col>85</xdr:col>
      <xdr:colOff>177800</xdr:colOff>
      <xdr:row>55</xdr:row>
      <xdr:rowOff>88156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1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9433</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6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41612</xdr:rowOff>
    </xdr:from>
    <xdr:to>
      <xdr:col>81</xdr:col>
      <xdr:colOff>101600</xdr:colOff>
      <xdr:row>56</xdr:row>
      <xdr:rowOff>143212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159739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41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131459</xdr:rowOff>
    </xdr:from>
    <xdr:to>
      <xdr:col>76</xdr:col>
      <xdr:colOff>165100</xdr:colOff>
      <xdr:row>57</xdr:row>
      <xdr:rowOff>61609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78136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0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158087</xdr:rowOff>
    </xdr:from>
    <xdr:to>
      <xdr:col>72</xdr:col>
      <xdr:colOff>38100</xdr:colOff>
      <xdr:row>57</xdr:row>
      <xdr:rowOff>88237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104764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3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71582</xdr:rowOff>
    </xdr:from>
    <xdr:to>
      <xdr:col>67</xdr:col>
      <xdr:colOff>101600</xdr:colOff>
      <xdr:row>57</xdr:row>
      <xdr:rowOff>1732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18259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4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110700</xdr:rowOff>
    </xdr:from>
    <xdr:to>
      <xdr:col>85</xdr:col>
      <xdr:colOff>127000</xdr:colOff>
      <xdr:row>78</xdr:row>
      <xdr:rowOff>123557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3800"/>
          <a:ext cx="8382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77429</xdr:rowOff>
    </xdr:from>
    <xdr:to>
      <xdr:col>81</xdr:col>
      <xdr:colOff>50800</xdr:colOff>
      <xdr:row>78</xdr:row>
      <xdr:rowOff>123557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50529"/>
          <a:ext cx="889000" cy="4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77429</xdr:rowOff>
    </xdr:from>
    <xdr:to>
      <xdr:col>76</xdr:col>
      <xdr:colOff>114300</xdr:colOff>
      <xdr:row>78</xdr:row>
      <xdr:rowOff>102918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50529"/>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92942</xdr:rowOff>
    </xdr:from>
    <xdr:to>
      <xdr:col>71</xdr:col>
      <xdr:colOff>177800</xdr:colOff>
      <xdr:row>78</xdr:row>
      <xdr:rowOff>102918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6042"/>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59900</xdr:rowOff>
    </xdr:from>
    <xdr:to>
      <xdr:col>85</xdr:col>
      <xdr:colOff>177800</xdr:colOff>
      <xdr:row>78</xdr:row>
      <xdr:rowOff>161500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72757</xdr:rowOff>
    </xdr:from>
    <xdr:to>
      <xdr:col>81</xdr:col>
      <xdr:colOff>101600</xdr:colOff>
      <xdr:row>79</xdr:row>
      <xdr:rowOff>2907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165484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26629</xdr:rowOff>
    </xdr:from>
    <xdr:to>
      <xdr:col>76</xdr:col>
      <xdr:colOff>165100</xdr:colOff>
      <xdr:row>78</xdr:row>
      <xdr:rowOff>128229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144756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52118</xdr:rowOff>
    </xdr:from>
    <xdr:to>
      <xdr:col>72</xdr:col>
      <xdr:colOff>38100</xdr:colOff>
      <xdr:row>78</xdr:row>
      <xdr:rowOff>153718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144845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1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42142</xdr:rowOff>
    </xdr:from>
    <xdr:to>
      <xdr:col>67</xdr:col>
      <xdr:colOff>101600</xdr:colOff>
      <xdr:row>78</xdr:row>
      <xdr:rowOff>143742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134869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86804</xdr:rowOff>
    </xdr:from>
    <xdr:to>
      <xdr:col>85</xdr:col>
      <xdr:colOff>127000</xdr:colOff>
      <xdr:row>98</xdr:row>
      <xdr:rowOff>89191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88904"/>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84423</xdr:rowOff>
    </xdr:from>
    <xdr:to>
      <xdr:col>81</xdr:col>
      <xdr:colOff>50800</xdr:colOff>
      <xdr:row>98</xdr:row>
      <xdr:rowOff>86804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86523"/>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80347</xdr:rowOff>
    </xdr:from>
    <xdr:to>
      <xdr:col>76</xdr:col>
      <xdr:colOff>114300</xdr:colOff>
      <xdr:row>98</xdr:row>
      <xdr:rowOff>84423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8244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78991</xdr:rowOff>
    </xdr:from>
    <xdr:to>
      <xdr:col>71</xdr:col>
      <xdr:colOff>177800</xdr:colOff>
      <xdr:row>98</xdr:row>
      <xdr:rowOff>80347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81091"/>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38391</xdr:rowOff>
    </xdr:from>
    <xdr:to>
      <xdr:col>85</xdr:col>
      <xdr:colOff>177800</xdr:colOff>
      <xdr:row>98</xdr:row>
      <xdr:rowOff>139991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4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124768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5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36004</xdr:rowOff>
    </xdr:from>
    <xdr:to>
      <xdr:col>81</xdr:col>
      <xdr:colOff>101600</xdr:colOff>
      <xdr:row>98</xdr:row>
      <xdr:rowOff>137604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128731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33623</xdr:rowOff>
    </xdr:from>
    <xdr:to>
      <xdr:col>76</xdr:col>
      <xdr:colOff>165100</xdr:colOff>
      <xdr:row>98</xdr:row>
      <xdr:rowOff>135223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126350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29547</xdr:rowOff>
    </xdr:from>
    <xdr:to>
      <xdr:col>72</xdr:col>
      <xdr:colOff>38100</xdr:colOff>
      <xdr:row>98</xdr:row>
      <xdr:rowOff>131147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122274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28191</xdr:rowOff>
    </xdr:from>
    <xdr:to>
      <xdr:col>67</xdr:col>
      <xdr:colOff>101600</xdr:colOff>
      <xdr:row>98</xdr:row>
      <xdr:rowOff>129791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120918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農林水産業費が住民一人当たり</a:t>
          </a:r>
          <a:r>
            <a:rPr kumimoji="1" lang="en-US" altLang="ja-JP" sz="1300">
              <a:latin typeface="ＭＳ Ｐゴシック" panose="020B0600070205080204" pitchFamily="50" charset="-128"/>
              <a:ea typeface="ＭＳ Ｐゴシック" panose="020B0600070205080204" pitchFamily="50" charset="-128"/>
            </a:rPr>
            <a:t>156,629</a:t>
          </a:r>
          <a:r>
            <a:rPr kumimoji="1" lang="ja-JP" altLang="en-US" sz="1300">
              <a:latin typeface="ＭＳ Ｐゴシック" panose="020B0600070205080204" pitchFamily="50" charset="-128"/>
              <a:ea typeface="ＭＳ Ｐゴシック" panose="020B0600070205080204" pitchFamily="50" charset="-128"/>
            </a:rPr>
            <a:t>円、商工費が住民一人当たり</a:t>
          </a:r>
          <a:r>
            <a:rPr kumimoji="1" lang="en-US" altLang="ja-JP" sz="1300">
              <a:latin typeface="ＭＳ Ｐゴシック" panose="020B0600070205080204" pitchFamily="50" charset="-128"/>
              <a:ea typeface="ＭＳ Ｐゴシック" panose="020B0600070205080204" pitchFamily="50" charset="-128"/>
            </a:rPr>
            <a:t>212,180</a:t>
          </a:r>
          <a:r>
            <a:rPr kumimoji="1" lang="ja-JP" altLang="en-US" sz="1300">
              <a:latin typeface="ＭＳ Ｐゴシック" panose="020B0600070205080204" pitchFamily="50" charset="-128"/>
              <a:ea typeface="ＭＳ Ｐゴシック" panose="020B0600070205080204" pitchFamily="50" charset="-128"/>
            </a:rPr>
            <a:t>円となっており、類似団体の中で高い状況である。</a:t>
          </a:r>
        </a:p>
        <a:p>
          <a:r>
            <a:rPr kumimoji="1" lang="ja-JP" altLang="en-US" sz="1300">
              <a:latin typeface="ＭＳ Ｐゴシック" panose="020B0600070205080204" pitchFamily="50" charset="-128"/>
              <a:ea typeface="ＭＳ Ｐゴシック" panose="020B0600070205080204" pitchFamily="50" charset="-128"/>
            </a:rPr>
            <a:t>　この要因として、農林水産業費では、漁港施設における防波堤工事を令和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か年をかけて整備するためであり、漁港施設内の安全性の向上を図るとともに波浪から船舶等を防護し、漁港環境の向上に取り組んでいることによるものである。</a:t>
          </a:r>
        </a:p>
        <a:p>
          <a:r>
            <a:rPr kumimoji="1" lang="ja-JP" altLang="en-US" sz="1300">
              <a:latin typeface="ＭＳ Ｐゴシック" panose="020B0600070205080204" pitchFamily="50" charset="-128"/>
              <a:ea typeface="ＭＳ Ｐゴシック" panose="020B0600070205080204" pitchFamily="50" charset="-128"/>
            </a:rPr>
            <a:t>　また、商工費では、植物工場誘致に係る支援などの企業誘致によるためであり、町民の雇用の拡大や産業の多様化を推進していることによるものである。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なお、土木費が</a:t>
          </a:r>
          <a:r>
            <a:rPr kumimoji="1" lang="en-US" altLang="ja-JP" sz="1300">
              <a:latin typeface="ＭＳ Ｐゴシック" panose="020B0600070205080204" pitchFamily="50" charset="-128"/>
              <a:ea typeface="ＭＳ Ｐゴシック" panose="020B0600070205080204" pitchFamily="50" charset="-128"/>
            </a:rPr>
            <a:t>189,445</a:t>
          </a:r>
          <a:r>
            <a:rPr kumimoji="1" lang="ja-JP" altLang="en-US" sz="1300">
              <a:latin typeface="ＭＳ Ｐゴシック" panose="020B0600070205080204" pitchFamily="50" charset="-128"/>
              <a:ea typeface="ＭＳ Ｐゴシック" panose="020B0600070205080204" pitchFamily="50" charset="-128"/>
            </a:rPr>
            <a:t>円と大きく増加している要因は、下水道事業の企業会計への移行により、繰出事業が農林水産業費から土木費に振り替わったことによること、及び複合型交流施設（港湾費）の大規模修繕を実施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財政調整基金残高は、決算剰余などの積立により、前年度と比較して増加した。</a:t>
          </a:r>
        </a:p>
        <a:p>
          <a:r>
            <a:rPr kumimoji="1" lang="ja-JP" altLang="en-US" sz="1200">
              <a:latin typeface="ＭＳ ゴシック" pitchFamily="49" charset="-128"/>
              <a:ea typeface="ＭＳ ゴシック" pitchFamily="49" charset="-128"/>
            </a:rPr>
            <a:t>　実質収支額における標準財政規模比が減となったのは、歳出面において、補助費等で定額減税補足給付金などにより増加したことや、物件費でシステム標準化に係る経費の増などにより、実質収支が減少したことに加え、税収等の増により標準財政規模が増加したことによる。。</a:t>
          </a:r>
        </a:p>
        <a:p>
          <a:r>
            <a:rPr kumimoji="1" lang="ja-JP" altLang="en-US" sz="1200">
              <a:latin typeface="ＭＳ ゴシック" pitchFamily="49" charset="-128"/>
              <a:ea typeface="ＭＳ ゴシック" pitchFamily="49" charset="-128"/>
            </a:rPr>
            <a:t>　今後とも将来に少しでも財源が残せるよう経常経費の削減に努めたい。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全ての会計において、黒字となっており、赤字額はない。</a:t>
          </a:r>
        </a:p>
        <a:p>
          <a:r>
            <a:rPr kumimoji="1" lang="ja-JP" altLang="en-US" sz="1400">
              <a:latin typeface="ＭＳ ゴシック" pitchFamily="49" charset="-128"/>
              <a:ea typeface="ＭＳ ゴシック" pitchFamily="49" charset="-128"/>
            </a:rPr>
            <a:t>　今後とも黒字決算となるよう健全経営に努める。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3" t="s">
        <v>80</v>
      </c>
      <c r="X3" s="484"/>
      <c r="Y3" s="484"/>
      <c r="Z3" s="484"/>
      <c r="AA3" s="484"/>
      <c r="AB3" s="593"/>
      <c r="AC3" s="597" t="s">
        <v>81</v>
      </c>
      <c r="AD3" s="484"/>
      <c r="AE3" s="484"/>
      <c r="AF3" s="484"/>
      <c r="AG3" s="484"/>
      <c r="AH3" s="484"/>
      <c r="AI3" s="484"/>
      <c r="AJ3" s="484"/>
      <c r="AK3" s="484"/>
      <c r="AL3" s="559"/>
      <c r="AM3" s="483" t="s">
        <v>82</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83</v>
      </c>
      <c r="BO3" s="484"/>
      <c r="BP3" s="484"/>
      <c r="BQ3" s="484"/>
      <c r="BR3" s="484"/>
      <c r="BS3" s="484"/>
      <c r="BT3" s="484"/>
      <c r="BU3" s="559"/>
      <c r="BV3" s="483" t="s">
        <v>84</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85</v>
      </c>
      <c r="CU3" s="484"/>
      <c r="CV3" s="484"/>
      <c r="CW3" s="484"/>
      <c r="CX3" s="484"/>
      <c r="CY3" s="484"/>
      <c r="CZ3" s="484"/>
      <c r="DA3" s="559"/>
      <c r="DB3" s="483" t="s">
        <v>86</v>
      </c>
      <c r="DC3" s="484"/>
      <c r="DD3" s="484"/>
      <c r="DE3" s="484"/>
      <c r="DF3" s="484"/>
      <c r="DG3" s="484"/>
      <c r="DH3" s="484"/>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87</v>
      </c>
      <c r="AZ4" s="412"/>
      <c r="BA4" s="412"/>
      <c r="BB4" s="412"/>
      <c r="BC4" s="412"/>
      <c r="BD4" s="412"/>
      <c r="BE4" s="412"/>
      <c r="BF4" s="412"/>
      <c r="BG4" s="412"/>
      <c r="BH4" s="412"/>
      <c r="BI4" s="412"/>
      <c r="BJ4" s="412"/>
      <c r="BK4" s="412"/>
      <c r="BL4" s="412"/>
      <c r="BM4" s="413"/>
      <c r="BN4" s="414">
        <v>13060480</v>
      </c>
      <c r="BO4" s="415"/>
      <c r="BP4" s="415"/>
      <c r="BQ4" s="415"/>
      <c r="BR4" s="415"/>
      <c r="BS4" s="415"/>
      <c r="BT4" s="415"/>
      <c r="BU4" s="416"/>
      <c r="BV4" s="414">
        <v>12505378</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5.3</v>
      </c>
      <c r="CU4" s="589"/>
      <c r="CV4" s="589"/>
      <c r="CW4" s="589"/>
      <c r="CX4" s="589"/>
      <c r="CY4" s="589"/>
      <c r="CZ4" s="589"/>
      <c r="DA4" s="590"/>
      <c r="DB4" s="588">
        <v>6.1</v>
      </c>
      <c r="DC4" s="589"/>
      <c r="DD4" s="589"/>
      <c r="DE4" s="589"/>
      <c r="DF4" s="589"/>
      <c r="DG4" s="589"/>
      <c r="DH4" s="589"/>
      <c r="DI4" s="590"/>
    </row>
    <row r="5" spans="1:119" ht="18.75" customHeight="1" x14ac:dyDescent="0.2">
      <c r="A5" s="169"/>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89</v>
      </c>
      <c r="AN5" s="393"/>
      <c r="AO5" s="393"/>
      <c r="AP5" s="393"/>
      <c r="AQ5" s="393"/>
      <c r="AR5" s="393"/>
      <c r="AS5" s="393"/>
      <c r="AT5" s="394"/>
      <c r="AU5" s="469" t="s">
        <v>90</v>
      </c>
      <c r="AV5" s="470"/>
      <c r="AW5" s="470"/>
      <c r="AX5" s="470"/>
      <c r="AY5" s="399" t="s">
        <v>91</v>
      </c>
      <c r="AZ5" s="400"/>
      <c r="BA5" s="400"/>
      <c r="BB5" s="400"/>
      <c r="BC5" s="400"/>
      <c r="BD5" s="400"/>
      <c r="BE5" s="400"/>
      <c r="BF5" s="400"/>
      <c r="BG5" s="400"/>
      <c r="BH5" s="400"/>
      <c r="BI5" s="400"/>
      <c r="BJ5" s="400"/>
      <c r="BK5" s="400"/>
      <c r="BL5" s="400"/>
      <c r="BM5" s="401"/>
      <c r="BN5" s="419">
        <v>12641096</v>
      </c>
      <c r="BO5" s="420"/>
      <c r="BP5" s="420"/>
      <c r="BQ5" s="420"/>
      <c r="BR5" s="420"/>
      <c r="BS5" s="420"/>
      <c r="BT5" s="420"/>
      <c r="BU5" s="421"/>
      <c r="BV5" s="419">
        <v>12069751</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73.3</v>
      </c>
      <c r="CU5" s="390"/>
      <c r="CV5" s="390"/>
      <c r="CW5" s="390"/>
      <c r="CX5" s="390"/>
      <c r="CY5" s="390"/>
      <c r="CZ5" s="390"/>
      <c r="DA5" s="391"/>
      <c r="DB5" s="389">
        <v>74.599999999999994</v>
      </c>
      <c r="DC5" s="390"/>
      <c r="DD5" s="390"/>
      <c r="DE5" s="390"/>
      <c r="DF5" s="390"/>
      <c r="DG5" s="390"/>
      <c r="DH5" s="390"/>
      <c r="DI5" s="391"/>
    </row>
    <row r="6" spans="1:119" ht="18.75" customHeight="1" x14ac:dyDescent="0.2">
      <c r="A6" s="169"/>
      <c r="B6" s="565" t="s">
        <v>93</v>
      </c>
      <c r="C6" s="434"/>
      <c r="D6" s="434"/>
      <c r="E6" s="566"/>
      <c r="F6" s="566"/>
      <c r="G6" s="566"/>
      <c r="H6" s="566"/>
      <c r="I6" s="566"/>
      <c r="J6" s="566"/>
      <c r="K6" s="566"/>
      <c r="L6" s="566" t="s">
        <v>94</v>
      </c>
      <c r="M6" s="566"/>
      <c r="N6" s="566"/>
      <c r="O6" s="566"/>
      <c r="P6" s="566"/>
      <c r="Q6" s="566"/>
      <c r="R6" s="461"/>
      <c r="S6" s="461"/>
      <c r="T6" s="461"/>
      <c r="U6" s="461"/>
      <c r="V6" s="572"/>
      <c r="W6" s="500" t="s">
        <v>95</v>
      </c>
      <c r="X6" s="433"/>
      <c r="Y6" s="433"/>
      <c r="Z6" s="433"/>
      <c r="AA6" s="433"/>
      <c r="AB6" s="434"/>
      <c r="AC6" s="577" t="s">
        <v>96</v>
      </c>
      <c r="AD6" s="578"/>
      <c r="AE6" s="578"/>
      <c r="AF6" s="578"/>
      <c r="AG6" s="578"/>
      <c r="AH6" s="578"/>
      <c r="AI6" s="578"/>
      <c r="AJ6" s="578"/>
      <c r="AK6" s="578"/>
      <c r="AL6" s="579"/>
      <c r="AM6" s="489" t="s">
        <v>97</v>
      </c>
      <c r="AN6" s="393"/>
      <c r="AO6" s="393"/>
      <c r="AP6" s="393"/>
      <c r="AQ6" s="393"/>
      <c r="AR6" s="393"/>
      <c r="AS6" s="393"/>
      <c r="AT6" s="394"/>
      <c r="AU6" s="469" t="s">
        <v>98</v>
      </c>
      <c r="AV6" s="470"/>
      <c r="AW6" s="470"/>
      <c r="AX6" s="470"/>
      <c r="AY6" s="399" t="s">
        <v>99</v>
      </c>
      <c r="AZ6" s="400"/>
      <c r="BA6" s="400"/>
      <c r="BB6" s="400"/>
      <c r="BC6" s="400"/>
      <c r="BD6" s="400"/>
      <c r="BE6" s="400"/>
      <c r="BF6" s="400"/>
      <c r="BG6" s="400"/>
      <c r="BH6" s="400"/>
      <c r="BI6" s="400"/>
      <c r="BJ6" s="400"/>
      <c r="BK6" s="400"/>
      <c r="BL6" s="400"/>
      <c r="BM6" s="401"/>
      <c r="BN6" s="419">
        <v>419384</v>
      </c>
      <c r="BO6" s="420"/>
      <c r="BP6" s="420"/>
      <c r="BQ6" s="420"/>
      <c r="BR6" s="420"/>
      <c r="BS6" s="420"/>
      <c r="BT6" s="420"/>
      <c r="BU6" s="421"/>
      <c r="BV6" s="419">
        <v>435627</v>
      </c>
      <c r="BW6" s="420"/>
      <c r="BX6" s="420"/>
      <c r="BY6" s="420"/>
      <c r="BZ6" s="420"/>
      <c r="CA6" s="420"/>
      <c r="CB6" s="420"/>
      <c r="CC6" s="421"/>
      <c r="CD6" s="428" t="s">
        <v>100</v>
      </c>
      <c r="CE6" s="373"/>
      <c r="CF6" s="373"/>
      <c r="CG6" s="373"/>
      <c r="CH6" s="373"/>
      <c r="CI6" s="373"/>
      <c r="CJ6" s="373"/>
      <c r="CK6" s="373"/>
      <c r="CL6" s="373"/>
      <c r="CM6" s="373"/>
      <c r="CN6" s="373"/>
      <c r="CO6" s="373"/>
      <c r="CP6" s="373"/>
      <c r="CQ6" s="373"/>
      <c r="CR6" s="373"/>
      <c r="CS6" s="429"/>
      <c r="CT6" s="562">
        <v>73.3</v>
      </c>
      <c r="CU6" s="563"/>
      <c r="CV6" s="563"/>
      <c r="CW6" s="563"/>
      <c r="CX6" s="563"/>
      <c r="CY6" s="563"/>
      <c r="CZ6" s="563"/>
      <c r="DA6" s="564"/>
      <c r="DB6" s="562">
        <v>74.599999999999994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101</v>
      </c>
      <c r="AN7" s="393"/>
      <c r="AO7" s="393"/>
      <c r="AP7" s="393"/>
      <c r="AQ7" s="393"/>
      <c r="AR7" s="393"/>
      <c r="AS7" s="393"/>
      <c r="AT7" s="394"/>
      <c r="AU7" s="469" t="s">
        <v>90</v>
      </c>
      <c r="AV7" s="470"/>
      <c r="AW7" s="470"/>
      <c r="AX7" s="470"/>
      <c r="AY7" s="399" t="s">
        <v>102</v>
      </c>
      <c r="AZ7" s="400"/>
      <c r="BA7" s="400"/>
      <c r="BB7" s="400"/>
      <c r="BC7" s="400"/>
      <c r="BD7" s="400"/>
      <c r="BE7" s="400"/>
      <c r="BF7" s="400"/>
      <c r="BG7" s="400"/>
      <c r="BH7" s="400"/>
      <c r="BI7" s="400"/>
      <c r="BJ7" s="400"/>
      <c r="BK7" s="400"/>
      <c r="BL7" s="400"/>
      <c r="BM7" s="401"/>
      <c r="BN7" s="419">
        <v>134914</v>
      </c>
      <c r="BO7" s="420"/>
      <c r="BP7" s="420"/>
      <c r="BQ7" s="420"/>
      <c r="BR7" s="420"/>
      <c r="BS7" s="420"/>
      <c r="BT7" s="420"/>
      <c r="BU7" s="421"/>
      <c r="BV7" s="419">
        <v>109685</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5395007</v>
      </c>
      <c r="CU7" s="420"/>
      <c r="CV7" s="420"/>
      <c r="CW7" s="420"/>
      <c r="CX7" s="420"/>
      <c r="CY7" s="420"/>
      <c r="CZ7" s="420"/>
      <c r="DA7" s="421"/>
      <c r="DB7" s="419">
        <v>5372025</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104</v>
      </c>
      <c r="AN8" s="393"/>
      <c r="AO8" s="393"/>
      <c r="AP8" s="393"/>
      <c r="AQ8" s="393"/>
      <c r="AR8" s="393"/>
      <c r="AS8" s="393"/>
      <c r="AT8" s="394"/>
      <c r="AU8" s="469" t="s">
        <v>98</v>
      </c>
      <c r="AV8" s="470"/>
      <c r="AW8" s="470"/>
      <c r="AX8" s="470"/>
      <c r="AY8" s="399" t="s">
        <v>105</v>
      </c>
      <c r="AZ8" s="400"/>
      <c r="BA8" s="400"/>
      <c r="BB8" s="400"/>
      <c r="BC8" s="400"/>
      <c r="BD8" s="400"/>
      <c r="BE8" s="400"/>
      <c r="BF8" s="400"/>
      <c r="BG8" s="400"/>
      <c r="BH8" s="400"/>
      <c r="BI8" s="400"/>
      <c r="BJ8" s="400"/>
      <c r="BK8" s="400"/>
      <c r="BL8" s="400"/>
      <c r="BM8" s="401"/>
      <c r="BN8" s="419">
        <v>284470</v>
      </c>
      <c r="BO8" s="420"/>
      <c r="BP8" s="420"/>
      <c r="BQ8" s="420"/>
      <c r="BR8" s="420"/>
      <c r="BS8" s="420"/>
      <c r="BT8" s="420"/>
      <c r="BU8" s="421"/>
      <c r="BV8" s="419">
        <v>325942</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4">
        <v>1.0900000000000001</v>
      </c>
      <c r="CU8" s="525"/>
      <c r="CV8" s="525"/>
      <c r="CW8" s="525"/>
      <c r="CX8" s="525"/>
      <c r="CY8" s="525"/>
      <c r="CZ8" s="525"/>
      <c r="DA8" s="526"/>
      <c r="DB8" s="524">
        <v>1.02</v>
      </c>
      <c r="DC8" s="525"/>
      <c r="DD8" s="525"/>
      <c r="DE8" s="525"/>
      <c r="DF8" s="525"/>
      <c r="DG8" s="525"/>
      <c r="DH8" s="525"/>
      <c r="DI8" s="526"/>
    </row>
    <row r="9" spans="1:119" ht="18.75" customHeight="1" thickBot="1" x14ac:dyDescent="0.25">
      <c r="A9" s="169"/>
      <c r="B9" s="551" t="s">
        <v>107</v>
      </c>
      <c r="C9" s="552"/>
      <c r="D9" s="552"/>
      <c r="E9" s="552"/>
      <c r="F9" s="552"/>
      <c r="G9" s="552"/>
      <c r="H9" s="552"/>
      <c r="I9" s="552"/>
      <c r="J9" s="552"/>
      <c r="K9" s="472"/>
      <c r="L9" s="553" t="s">
        <v>108</v>
      </c>
      <c r="M9" s="554"/>
      <c r="N9" s="554"/>
      <c r="O9" s="554"/>
      <c r="P9" s="554"/>
      <c r="Q9" s="555"/>
      <c r="R9" s="556">
        <v>7910</v>
      </c>
      <c r="S9" s="557"/>
      <c r="T9" s="557"/>
      <c r="U9" s="557"/>
      <c r="V9" s="558"/>
      <c r="W9" s="483" t="s">
        <v>109</v>
      </c>
      <c r="X9" s="484"/>
      <c r="Y9" s="484"/>
      <c r="Z9" s="484"/>
      <c r="AA9" s="484"/>
      <c r="AB9" s="484"/>
      <c r="AC9" s="484"/>
      <c r="AD9" s="484"/>
      <c r="AE9" s="484"/>
      <c r="AF9" s="484"/>
      <c r="AG9" s="484"/>
      <c r="AH9" s="484"/>
      <c r="AI9" s="484"/>
      <c r="AJ9" s="484"/>
      <c r="AK9" s="484"/>
      <c r="AL9" s="559"/>
      <c r="AM9" s="489" t="s">
        <v>110</v>
      </c>
      <c r="AN9" s="393"/>
      <c r="AO9" s="393"/>
      <c r="AP9" s="393"/>
      <c r="AQ9" s="393"/>
      <c r="AR9" s="393"/>
      <c r="AS9" s="393"/>
      <c r="AT9" s="394"/>
      <c r="AU9" s="469" t="s">
        <v>90</v>
      </c>
      <c r="AV9" s="470"/>
      <c r="AW9" s="470"/>
      <c r="AX9" s="470"/>
      <c r="AY9" s="399" t="s">
        <v>111</v>
      </c>
      <c r="AZ9" s="400"/>
      <c r="BA9" s="400"/>
      <c r="BB9" s="400"/>
      <c r="BC9" s="400"/>
      <c r="BD9" s="400"/>
      <c r="BE9" s="400"/>
      <c r="BF9" s="400"/>
      <c r="BG9" s="400"/>
      <c r="BH9" s="400"/>
      <c r="BI9" s="400"/>
      <c r="BJ9" s="400"/>
      <c r="BK9" s="400"/>
      <c r="BL9" s="400"/>
      <c r="BM9" s="401"/>
      <c r="BN9" s="419">
        <v>-41472</v>
      </c>
      <c r="BO9" s="420"/>
      <c r="BP9" s="420"/>
      <c r="BQ9" s="420"/>
      <c r="BR9" s="420"/>
      <c r="BS9" s="420"/>
      <c r="BT9" s="420"/>
      <c r="BU9" s="421"/>
      <c r="BV9" s="419">
        <v>-119520</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1.6</v>
      </c>
      <c r="CU9" s="390"/>
      <c r="CV9" s="390"/>
      <c r="CW9" s="390"/>
      <c r="CX9" s="390"/>
      <c r="CY9" s="390"/>
      <c r="CZ9" s="390"/>
      <c r="DA9" s="391"/>
      <c r="DB9" s="389">
        <v>1.8</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113</v>
      </c>
      <c r="M10" s="393"/>
      <c r="N10" s="393"/>
      <c r="O10" s="393"/>
      <c r="P10" s="393"/>
      <c r="Q10" s="394"/>
      <c r="R10" s="395">
        <v>8325</v>
      </c>
      <c r="S10" s="396"/>
      <c r="T10" s="396"/>
      <c r="U10" s="396"/>
      <c r="V10" s="398"/>
      <c r="W10" s="560"/>
      <c r="X10" s="370"/>
      <c r="Y10" s="370"/>
      <c r="Z10" s="370"/>
      <c r="AA10" s="370"/>
      <c r="AB10" s="370"/>
      <c r="AC10" s="370"/>
      <c r="AD10" s="370"/>
      <c r="AE10" s="370"/>
      <c r="AF10" s="370"/>
      <c r="AG10" s="370"/>
      <c r="AH10" s="370"/>
      <c r="AI10" s="370"/>
      <c r="AJ10" s="370"/>
      <c r="AK10" s="370"/>
      <c r="AL10" s="561"/>
      <c r="AM10" s="489" t="s">
        <v>114</v>
      </c>
      <c r="AN10" s="393"/>
      <c r="AO10" s="393"/>
      <c r="AP10" s="393"/>
      <c r="AQ10" s="393"/>
      <c r="AR10" s="393"/>
      <c r="AS10" s="393"/>
      <c r="AT10" s="394"/>
      <c r="AU10" s="469" t="s">
        <v>90</v>
      </c>
      <c r="AV10" s="470"/>
      <c r="AW10" s="470"/>
      <c r="AX10" s="470"/>
      <c r="AY10" s="399" t="s">
        <v>115</v>
      </c>
      <c r="AZ10" s="400"/>
      <c r="BA10" s="400"/>
      <c r="BB10" s="400"/>
      <c r="BC10" s="400"/>
      <c r="BD10" s="400"/>
      <c r="BE10" s="400"/>
      <c r="BF10" s="400"/>
      <c r="BG10" s="400"/>
      <c r="BH10" s="400"/>
      <c r="BI10" s="400"/>
      <c r="BJ10" s="400"/>
      <c r="BK10" s="400"/>
      <c r="BL10" s="400"/>
      <c r="BM10" s="401"/>
      <c r="BN10" s="419">
        <v>536752</v>
      </c>
      <c r="BO10" s="420"/>
      <c r="BP10" s="420"/>
      <c r="BQ10" s="420"/>
      <c r="BR10" s="420"/>
      <c r="BS10" s="420"/>
      <c r="BT10" s="420"/>
      <c r="BU10" s="421"/>
      <c r="BV10" s="419">
        <v>886636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89" t="s">
        <v>119</v>
      </c>
      <c r="AN11" s="393"/>
      <c r="AO11" s="393"/>
      <c r="AP11" s="393"/>
      <c r="AQ11" s="393"/>
      <c r="AR11" s="393"/>
      <c r="AS11" s="393"/>
      <c r="AT11" s="394"/>
      <c r="AU11" s="469" t="s">
        <v>98</v>
      </c>
      <c r="AV11" s="470"/>
      <c r="AW11" s="470"/>
      <c r="AX11" s="470"/>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2">
      <c r="A12" s="169"/>
      <c r="B12" s="527" t="s">
        <v>123</v>
      </c>
      <c r="C12" s="528"/>
      <c r="D12" s="528"/>
      <c r="E12" s="528"/>
      <c r="F12" s="528"/>
      <c r="G12" s="528"/>
      <c r="H12" s="528"/>
      <c r="I12" s="528"/>
      <c r="J12" s="528"/>
      <c r="K12" s="529"/>
      <c r="L12" s="536" t="s">
        <v>124</v>
      </c>
      <c r="M12" s="537"/>
      <c r="N12" s="537"/>
      <c r="O12" s="537"/>
      <c r="P12" s="537"/>
      <c r="Q12" s="538"/>
      <c r="R12" s="539">
        <v>7681</v>
      </c>
      <c r="S12" s="540"/>
      <c r="T12" s="540"/>
      <c r="U12" s="540"/>
      <c r="V12" s="541"/>
      <c r="W12" s="542" t="s">
        <v>1</v>
      </c>
      <c r="X12" s="470"/>
      <c r="Y12" s="470"/>
      <c r="Z12" s="470"/>
      <c r="AA12" s="470"/>
      <c r="AB12" s="543"/>
      <c r="AC12" s="544" t="s">
        <v>125</v>
      </c>
      <c r="AD12" s="545"/>
      <c r="AE12" s="545"/>
      <c r="AF12" s="545"/>
      <c r="AG12" s="546"/>
      <c r="AH12" s="544" t="s">
        <v>126</v>
      </c>
      <c r="AI12" s="545"/>
      <c r="AJ12" s="545"/>
      <c r="AK12" s="545"/>
      <c r="AL12" s="547"/>
      <c r="AM12" s="489" t="s">
        <v>127</v>
      </c>
      <c r="AN12" s="393"/>
      <c r="AO12" s="393"/>
      <c r="AP12" s="393"/>
      <c r="AQ12" s="393"/>
      <c r="AR12" s="393"/>
      <c r="AS12" s="393"/>
      <c r="AT12" s="394"/>
      <c r="AU12" s="469" t="s">
        <v>90</v>
      </c>
      <c r="AV12" s="470"/>
      <c r="AW12" s="470"/>
      <c r="AX12" s="470"/>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2">
      <c r="A13" s="169"/>
      <c r="B13" s="530"/>
      <c r="C13" s="531"/>
      <c r="D13" s="531"/>
      <c r="E13" s="531"/>
      <c r="F13" s="531"/>
      <c r="G13" s="531"/>
      <c r="H13" s="531"/>
      <c r="I13" s="531"/>
      <c r="J13" s="531"/>
      <c r="K13" s="532"/>
      <c r="L13" s="178"/>
      <c r="M13" s="512" t="s">
        <v>130</v>
      </c>
      <c r="N13" s="513"/>
      <c r="O13" s="513"/>
      <c r="P13" s="513"/>
      <c r="Q13" s="514"/>
      <c r="R13" s="515">
        <v>7581</v>
      </c>
      <c r="S13" s="516"/>
      <c r="T13" s="516"/>
      <c r="U13" s="516"/>
      <c r="V13" s="517"/>
      <c r="W13" s="500" t="s">
        <v>131</v>
      </c>
      <c r="X13" s="433"/>
      <c r="Y13" s="433"/>
      <c r="Z13" s="433"/>
      <c r="AA13" s="433"/>
      <c r="AB13" s="434"/>
      <c r="AC13" s="395">
        <v>366</v>
      </c>
      <c r="AD13" s="396"/>
      <c r="AE13" s="396"/>
      <c r="AF13" s="396"/>
      <c r="AG13" s="397"/>
      <c r="AH13" s="395">
        <v>370</v>
      </c>
      <c r="AI13" s="396"/>
      <c r="AJ13" s="396"/>
      <c r="AK13" s="396"/>
      <c r="AL13" s="398"/>
      <c r="AM13" s="489" t="s">
        <v>132</v>
      </c>
      <c r="AN13" s="393"/>
      <c r="AO13" s="393"/>
      <c r="AP13" s="393"/>
      <c r="AQ13" s="393"/>
      <c r="AR13" s="393"/>
      <c r="AS13" s="393"/>
      <c r="AT13" s="394"/>
      <c r="AU13" s="469" t="s">
        <v>98</v>
      </c>
      <c r="AV13" s="470"/>
      <c r="AW13" s="470"/>
      <c r="AX13" s="470"/>
      <c r="AY13" s="399" t="s">
        <v>133</v>
      </c>
      <c r="AZ13" s="400"/>
      <c r="BA13" s="400"/>
      <c r="BB13" s="400"/>
      <c r="BC13" s="400"/>
      <c r="BD13" s="400"/>
      <c r="BE13" s="400"/>
      <c r="BF13" s="400"/>
      <c r="BG13" s="400"/>
      <c r="BH13" s="400"/>
      <c r="BI13" s="400"/>
      <c r="BJ13" s="400"/>
      <c r="BK13" s="400"/>
      <c r="BL13" s="400"/>
      <c r="BM13" s="401"/>
      <c r="BN13" s="419">
        <v>495280</v>
      </c>
      <c r="BO13" s="420"/>
      <c r="BP13" s="420"/>
      <c r="BQ13" s="420"/>
      <c r="BR13" s="420"/>
      <c r="BS13" s="420"/>
      <c r="BT13" s="420"/>
      <c r="BU13" s="421"/>
      <c r="BV13" s="419">
        <v>767116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1.3</v>
      </c>
      <c r="CU13" s="390"/>
      <c r="CV13" s="390"/>
      <c r="CW13" s="390"/>
      <c r="CX13" s="390"/>
      <c r="CY13" s="390"/>
      <c r="CZ13" s="390"/>
      <c r="DA13" s="391"/>
      <c r="DB13" s="389">
        <v>1</v>
      </c>
      <c r="DC13" s="390"/>
      <c r="DD13" s="390"/>
      <c r="DE13" s="390"/>
      <c r="DF13" s="390"/>
      <c r="DG13" s="390"/>
      <c r="DH13" s="390"/>
      <c r="DI13" s="391"/>
    </row>
    <row r="14" spans="1:119" ht="18.75" customHeight="1" thickBot="1" x14ac:dyDescent="0.25">
      <c r="A14" s="169"/>
      <c r="B14" s="530"/>
      <c r="C14" s="531"/>
      <c r="D14" s="531"/>
      <c r="E14" s="531"/>
      <c r="F14" s="531"/>
      <c r="G14" s="531"/>
      <c r="H14" s="531"/>
      <c r="I14" s="531"/>
      <c r="J14" s="531"/>
      <c r="K14" s="532"/>
      <c r="L14" s="505" t="s">
        <v>135</v>
      </c>
      <c r="M14" s="522"/>
      <c r="N14" s="522"/>
      <c r="O14" s="522"/>
      <c r="P14" s="522"/>
      <c r="Q14" s="523"/>
      <c r="R14" s="515">
        <v>7757</v>
      </c>
      <c r="S14" s="516"/>
      <c r="T14" s="516"/>
      <c r="U14" s="516"/>
      <c r="V14" s="517"/>
      <c r="W14" s="518"/>
      <c r="X14" s="436"/>
      <c r="Y14" s="436"/>
      <c r="Z14" s="436"/>
      <c r="AA14" s="436"/>
      <c r="AB14" s="437"/>
      <c r="AC14" s="508">
        <v>8.8000000000000007</v>
      </c>
      <c r="AD14" s="509"/>
      <c r="AE14" s="509"/>
      <c r="AF14" s="509"/>
      <c r="AG14" s="510"/>
      <c r="AH14" s="508">
        <v>8.5</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2">
      <c r="A15" s="169"/>
      <c r="B15" s="530"/>
      <c r="C15" s="531"/>
      <c r="D15" s="531"/>
      <c r="E15" s="531"/>
      <c r="F15" s="531"/>
      <c r="G15" s="531"/>
      <c r="H15" s="531"/>
      <c r="I15" s="531"/>
      <c r="J15" s="531"/>
      <c r="K15" s="532"/>
      <c r="L15" s="178"/>
      <c r="M15" s="512" t="s">
        <v>130</v>
      </c>
      <c r="N15" s="513"/>
      <c r="O15" s="513"/>
      <c r="P15" s="513"/>
      <c r="Q15" s="514"/>
      <c r="R15" s="515">
        <v>7684</v>
      </c>
      <c r="S15" s="516"/>
      <c r="T15" s="516"/>
      <c r="U15" s="516"/>
      <c r="V15" s="517"/>
      <c r="W15" s="500" t="s">
        <v>137</v>
      </c>
      <c r="X15" s="433"/>
      <c r="Y15" s="433"/>
      <c r="Z15" s="433"/>
      <c r="AA15" s="433"/>
      <c r="AB15" s="434"/>
      <c r="AC15" s="395">
        <v>1051</v>
      </c>
      <c r="AD15" s="396"/>
      <c r="AE15" s="396"/>
      <c r="AF15" s="396"/>
      <c r="AG15" s="397"/>
      <c r="AH15" s="395">
        <v>1057</v>
      </c>
      <c r="AI15" s="396"/>
      <c r="AJ15" s="396"/>
      <c r="AK15" s="396"/>
      <c r="AL15" s="398"/>
      <c r="AM15" s="489"/>
      <c r="AN15" s="393"/>
      <c r="AO15" s="393"/>
      <c r="AP15" s="393"/>
      <c r="AQ15" s="393"/>
      <c r="AR15" s="393"/>
      <c r="AS15" s="393"/>
      <c r="AT15" s="394"/>
      <c r="AU15" s="469"/>
      <c r="AV15" s="470"/>
      <c r="AW15" s="470"/>
      <c r="AX15" s="470"/>
      <c r="AY15" s="411" t="s">
        <v>138</v>
      </c>
      <c r="AZ15" s="412"/>
      <c r="BA15" s="412"/>
      <c r="BB15" s="412"/>
      <c r="BC15" s="412"/>
      <c r="BD15" s="412"/>
      <c r="BE15" s="412"/>
      <c r="BF15" s="412"/>
      <c r="BG15" s="412"/>
      <c r="BH15" s="412"/>
      <c r="BI15" s="412"/>
      <c r="BJ15" s="412"/>
      <c r="BK15" s="412"/>
      <c r="BL15" s="412"/>
      <c r="BM15" s="413"/>
      <c r="BN15" s="414">
        <v>4123818</v>
      </c>
      <c r="BO15" s="415"/>
      <c r="BP15" s="415"/>
      <c r="BQ15" s="415"/>
      <c r="BR15" s="415"/>
      <c r="BS15" s="415"/>
      <c r="BT15" s="415"/>
      <c r="BU15" s="416"/>
      <c r="BV15" s="414">
        <v>4101482</v>
      </c>
      <c r="BW15" s="415"/>
      <c r="BX15" s="415"/>
      <c r="BY15" s="415"/>
      <c r="BZ15" s="415"/>
      <c r="CA15" s="415"/>
      <c r="CB15" s="415"/>
      <c r="CC15" s="416"/>
      <c r="CD15" s="502" t="s">
        <v>139</v>
      </c>
      <c r="CE15" s="503"/>
      <c r="CF15" s="503"/>
      <c r="CG15" s="503"/>
      <c r="CH15" s="503"/>
      <c r="CI15" s="503"/>
      <c r="CJ15" s="503"/>
      <c r="CK15" s="503"/>
      <c r="CL15" s="503"/>
      <c r="CM15" s="503"/>
      <c r="CN15" s="503"/>
      <c r="CO15" s="503"/>
      <c r="CP15" s="503"/>
      <c r="CQ15" s="503"/>
      <c r="CR15" s="503"/>
      <c r="CS15" s="504"/>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30"/>
      <c r="C16" s="531"/>
      <c r="D16" s="531"/>
      <c r="E16" s="531"/>
      <c r="F16" s="531"/>
      <c r="G16" s="531"/>
      <c r="H16" s="531"/>
      <c r="I16" s="531"/>
      <c r="J16" s="531"/>
      <c r="K16" s="532"/>
      <c r="L16" s="505" t="s">
        <v>140</v>
      </c>
      <c r="M16" s="506"/>
      <c r="N16" s="506"/>
      <c r="O16" s="506"/>
      <c r="P16" s="506"/>
      <c r="Q16" s="507"/>
      <c r="R16" s="497" t="s">
        <v>141</v>
      </c>
      <c r="S16" s="498"/>
      <c r="T16" s="498"/>
      <c r="U16" s="498"/>
      <c r="V16" s="499"/>
      <c r="W16" s="518"/>
      <c r="X16" s="436"/>
      <c r="Y16" s="436"/>
      <c r="Z16" s="436"/>
      <c r="AA16" s="436"/>
      <c r="AB16" s="437"/>
      <c r="AC16" s="508">
        <v>25.2</v>
      </c>
      <c r="AD16" s="509"/>
      <c r="AE16" s="509"/>
      <c r="AF16" s="509"/>
      <c r="AG16" s="510"/>
      <c r="AH16" s="508">
        <v>24.3</v>
      </c>
      <c r="AI16" s="509"/>
      <c r="AJ16" s="509"/>
      <c r="AK16" s="509"/>
      <c r="AL16" s="511"/>
      <c r="AM16" s="489"/>
      <c r="AN16" s="393"/>
      <c r="AO16" s="393"/>
      <c r="AP16" s="393"/>
      <c r="AQ16" s="393"/>
      <c r="AR16" s="393"/>
      <c r="AS16" s="393"/>
      <c r="AT16" s="394"/>
      <c r="AU16" s="469"/>
      <c r="AV16" s="470"/>
      <c r="AW16" s="470"/>
      <c r="AX16" s="470"/>
      <c r="AY16" s="399" t="s">
        <v>142</v>
      </c>
      <c r="AZ16" s="400"/>
      <c r="BA16" s="400"/>
      <c r="BB16" s="400"/>
      <c r="BC16" s="400"/>
      <c r="BD16" s="400"/>
      <c r="BE16" s="400"/>
      <c r="BF16" s="400"/>
      <c r="BG16" s="400"/>
      <c r="BH16" s="400"/>
      <c r="BI16" s="400"/>
      <c r="BJ16" s="400"/>
      <c r="BK16" s="400"/>
      <c r="BL16" s="400"/>
      <c r="BM16" s="401"/>
      <c r="BN16" s="419">
        <v>3522084</v>
      </c>
      <c r="BO16" s="420"/>
      <c r="BP16" s="420"/>
      <c r="BQ16" s="420"/>
      <c r="BR16" s="420"/>
      <c r="BS16" s="420"/>
      <c r="BT16" s="420"/>
      <c r="BU16" s="421"/>
      <c r="BV16" s="419">
        <v>3446883</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3"/>
      <c r="C17" s="534"/>
      <c r="D17" s="534"/>
      <c r="E17" s="534"/>
      <c r="F17" s="534"/>
      <c r="G17" s="534"/>
      <c r="H17" s="534"/>
      <c r="I17" s="534"/>
      <c r="J17" s="534"/>
      <c r="K17" s="535"/>
      <c r="L17" s="183"/>
      <c r="M17" s="494" t="s">
        <v>143</v>
      </c>
      <c r="N17" s="495"/>
      <c r="O17" s="495"/>
      <c r="P17" s="495"/>
      <c r="Q17" s="496"/>
      <c r="R17" s="497" t="s">
        <v>144</v>
      </c>
      <c r="S17" s="498"/>
      <c r="T17" s="498"/>
      <c r="U17" s="498"/>
      <c r="V17" s="499"/>
      <c r="W17" s="500" t="s">
        <v>145</v>
      </c>
      <c r="X17" s="433"/>
      <c r="Y17" s="433"/>
      <c r="Z17" s="433"/>
      <c r="AA17" s="433"/>
      <c r="AB17" s="434"/>
      <c r="AC17" s="395">
        <v>2758</v>
      </c>
      <c r="AD17" s="396"/>
      <c r="AE17" s="396"/>
      <c r="AF17" s="396"/>
      <c r="AG17" s="397"/>
      <c r="AH17" s="395">
        <v>2917</v>
      </c>
      <c r="AI17" s="396"/>
      <c r="AJ17" s="396"/>
      <c r="AK17" s="396"/>
      <c r="AL17" s="398"/>
      <c r="AM17" s="489"/>
      <c r="AN17" s="393"/>
      <c r="AO17" s="393"/>
      <c r="AP17" s="393"/>
      <c r="AQ17" s="393"/>
      <c r="AR17" s="393"/>
      <c r="AS17" s="393"/>
      <c r="AT17" s="394"/>
      <c r="AU17" s="469"/>
      <c r="AV17" s="470"/>
      <c r="AW17" s="470"/>
      <c r="AX17" s="470"/>
      <c r="AY17" s="399" t="s">
        <v>146</v>
      </c>
      <c r="AZ17" s="400"/>
      <c r="BA17" s="400"/>
      <c r="BB17" s="400"/>
      <c r="BC17" s="400"/>
      <c r="BD17" s="400"/>
      <c r="BE17" s="400"/>
      <c r="BF17" s="400"/>
      <c r="BG17" s="400"/>
      <c r="BH17" s="400"/>
      <c r="BI17" s="400"/>
      <c r="BJ17" s="400"/>
      <c r="BK17" s="400"/>
      <c r="BL17" s="400"/>
      <c r="BM17" s="401"/>
      <c r="BN17" s="419">
        <v>5395007</v>
      </c>
      <c r="BO17" s="420"/>
      <c r="BP17" s="420"/>
      <c r="BQ17" s="420"/>
      <c r="BR17" s="420"/>
      <c r="BS17" s="420"/>
      <c r="BT17" s="420"/>
      <c r="BU17" s="421"/>
      <c r="BV17" s="419">
        <v>5372025</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90">
        <v>212.19</v>
      </c>
      <c r="M18" s="490"/>
      <c r="N18" s="490"/>
      <c r="O18" s="490"/>
      <c r="P18" s="490"/>
      <c r="Q18" s="490"/>
      <c r="R18" s="491"/>
      <c r="S18" s="491"/>
      <c r="T18" s="491"/>
      <c r="U18" s="491"/>
      <c r="V18" s="492"/>
      <c r="W18" s="485"/>
      <c r="X18" s="486"/>
      <c r="Y18" s="486"/>
      <c r="Z18" s="486"/>
      <c r="AA18" s="486"/>
      <c r="AB18" s="501"/>
      <c r="AC18" s="383">
        <v>66.099999999999994</v>
      </c>
      <c r="AD18" s="384"/>
      <c r="AE18" s="384"/>
      <c r="AF18" s="384"/>
      <c r="AG18" s="493"/>
      <c r="AH18" s="383">
        <v>67.2</v>
      </c>
      <c r="AI18" s="384"/>
      <c r="AJ18" s="384"/>
      <c r="AK18" s="384"/>
      <c r="AL18" s="385"/>
      <c r="AM18" s="489"/>
      <c r="AN18" s="393"/>
      <c r="AO18" s="393"/>
      <c r="AP18" s="393"/>
      <c r="AQ18" s="393"/>
      <c r="AR18" s="393"/>
      <c r="AS18" s="393"/>
      <c r="AT18" s="394"/>
      <c r="AU18" s="469"/>
      <c r="AV18" s="470"/>
      <c r="AW18" s="470"/>
      <c r="AX18" s="470"/>
      <c r="AY18" s="399" t="s">
        <v>148</v>
      </c>
      <c r="AZ18" s="400"/>
      <c r="BA18" s="400"/>
      <c r="BB18" s="400"/>
      <c r="BC18" s="400"/>
      <c r="BD18" s="400"/>
      <c r="BE18" s="400"/>
      <c r="BF18" s="400"/>
      <c r="BG18" s="400"/>
      <c r="BH18" s="400"/>
      <c r="BI18" s="400"/>
      <c r="BJ18" s="400"/>
      <c r="BK18" s="400"/>
      <c r="BL18" s="400"/>
      <c r="BM18" s="401"/>
      <c r="BN18" s="419">
        <v>4429180</v>
      </c>
      <c r="BO18" s="420"/>
      <c r="BP18" s="420"/>
      <c r="BQ18" s="420"/>
      <c r="BR18" s="420"/>
      <c r="BS18" s="420"/>
      <c r="BT18" s="420"/>
      <c r="BU18" s="421"/>
      <c r="BV18" s="419">
        <v>4297261</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4">
        <v>37</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150</v>
      </c>
      <c r="AZ19" s="400"/>
      <c r="BA19" s="400"/>
      <c r="BB19" s="400"/>
      <c r="BC19" s="400"/>
      <c r="BD19" s="400"/>
      <c r="BE19" s="400"/>
      <c r="BF19" s="400"/>
      <c r="BG19" s="400"/>
      <c r="BH19" s="400"/>
      <c r="BI19" s="400"/>
      <c r="BJ19" s="400"/>
      <c r="BK19" s="400"/>
      <c r="BL19" s="400"/>
      <c r="BM19" s="401"/>
      <c r="BN19" s="419">
        <v>9737281</v>
      </c>
      <c r="BO19" s="420"/>
      <c r="BP19" s="420"/>
      <c r="BQ19" s="420"/>
      <c r="BR19" s="420"/>
      <c r="BS19" s="420"/>
      <c r="BT19" s="420"/>
      <c r="BU19" s="421"/>
      <c r="BV19" s="419">
        <v>9424295</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4">
        <v>3165</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49" t="s">
        <v>152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52" t="s">
        <v>153</v>
      </c>
      <c r="C22" s="453"/>
      <c r="D22" s="454"/>
      <c r="E22" s="461" t="s">
        <v>1</v>
      </c>
      <c r="F22" s="433"/>
      <c r="G22" s="433"/>
      <c r="H22" s="433"/>
      <c r="I22" s="433"/>
      <c r="J22" s="433"/>
      <c r="K22" s="434"/>
      <c r="L22" s="461" t="s">
        <v>154</v>
      </c>
      <c r="M22" s="433"/>
      <c r="N22" s="433"/>
      <c r="O22" s="433"/>
      <c r="P22" s="434"/>
      <c r="Q22" s="443" t="s">
        <v>155</v>
      </c>
      <c r="R22" s="444"/>
      <c r="S22" s="444"/>
      <c r="T22" s="444"/>
      <c r="U22" s="444"/>
      <c r="V22" s="462"/>
      <c r="W22" s="464" t="s">
        <v>156</v>
      </c>
      <c r="X22" s="453"/>
      <c r="Y22" s="454"/>
      <c r="Z22" s="461" t="s">
        <v>1</v>
      </c>
      <c r="AA22" s="433"/>
      <c r="AB22" s="433"/>
      <c r="AC22" s="433"/>
      <c r="AD22" s="433"/>
      <c r="AE22" s="433"/>
      <c r="AF22" s="433"/>
      <c r="AG22" s="434"/>
      <c r="AH22" s="432" t="s">
        <v>157</v>
      </c>
      <c r="AI22" s="433"/>
      <c r="AJ22" s="433"/>
      <c r="AK22" s="433"/>
      <c r="AL22" s="434"/>
      <c r="AM22" s="432" t="s">
        <v>158</v>
      </c>
      <c r="AN22" s="438"/>
      <c r="AO22" s="438"/>
      <c r="AP22" s="438"/>
      <c r="AQ22" s="438"/>
      <c r="AR22" s="439"/>
      <c r="AS22" s="443" t="s">
        <v>155</v>
      </c>
      <c r="AT22" s="444"/>
      <c r="AU22" s="444"/>
      <c r="AV22" s="444"/>
      <c r="AW22" s="444"/>
      <c r="AX22" s="445"/>
      <c r="AY22" s="411" t="s">
        <v>159</v>
      </c>
      <c r="AZ22" s="412"/>
      <c r="BA22" s="412"/>
      <c r="BB22" s="412"/>
      <c r="BC22" s="412"/>
      <c r="BD22" s="412"/>
      <c r="BE22" s="412"/>
      <c r="BF22" s="412"/>
      <c r="BG22" s="412"/>
      <c r="BH22" s="412"/>
      <c r="BI22" s="412"/>
      <c r="BJ22" s="412"/>
      <c r="BK22" s="412"/>
      <c r="BL22" s="412"/>
      <c r="BM22" s="413"/>
      <c r="BN22" s="414">
        <v>931112</v>
      </c>
      <c r="BO22" s="415"/>
      <c r="BP22" s="415"/>
      <c r="BQ22" s="415"/>
      <c r="BR22" s="415"/>
      <c r="BS22" s="415"/>
      <c r="BT22" s="415"/>
      <c r="BU22" s="416"/>
      <c r="BV22" s="414">
        <v>1078915</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160</v>
      </c>
      <c r="AZ23" s="400"/>
      <c r="BA23" s="400"/>
      <c r="BB23" s="400"/>
      <c r="BC23" s="400"/>
      <c r="BD23" s="400"/>
      <c r="BE23" s="400"/>
      <c r="BF23" s="400"/>
      <c r="BG23" s="400"/>
      <c r="BH23" s="400"/>
      <c r="BI23" s="400"/>
      <c r="BJ23" s="400"/>
      <c r="BK23" s="400"/>
      <c r="BL23" s="400"/>
      <c r="BM23" s="401"/>
      <c r="BN23" s="419">
        <v>931112</v>
      </c>
      <c r="BO23" s="420"/>
      <c r="BP23" s="420"/>
      <c r="BQ23" s="420"/>
      <c r="BR23" s="420"/>
      <c r="BS23" s="420"/>
      <c r="BT23" s="420"/>
      <c r="BU23" s="421"/>
      <c r="BV23" s="419">
        <v>1074282</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55"/>
      <c r="C24" s="456"/>
      <c r="D24" s="457"/>
      <c r="E24" s="392" t="s">
        <v>161</v>
      </c>
      <c r="F24" s="393"/>
      <c r="G24" s="393"/>
      <c r="H24" s="393"/>
      <c r="I24" s="393"/>
      <c r="J24" s="393"/>
      <c r="K24" s="394"/>
      <c r="L24" s="395">
        <v>1</v>
      </c>
      <c r="M24" s="396"/>
      <c r="N24" s="396"/>
      <c r="O24" s="396"/>
      <c r="P24" s="397"/>
      <c r="Q24" s="395">
        <v>8500</v>
      </c>
      <c r="R24" s="396"/>
      <c r="S24" s="396"/>
      <c r="T24" s="396"/>
      <c r="U24" s="396"/>
      <c r="V24" s="397"/>
      <c r="W24" s="465"/>
      <c r="X24" s="456"/>
      <c r="Y24" s="457"/>
      <c r="Z24" s="392" t="s">
        <v>162</v>
      </c>
      <c r="AA24" s="393"/>
      <c r="AB24" s="393"/>
      <c r="AC24" s="393"/>
      <c r="AD24" s="393"/>
      <c r="AE24" s="393"/>
      <c r="AF24" s="393"/>
      <c r="AG24" s="394"/>
      <c r="AH24" s="395">
        <v>154</v>
      </c>
      <c r="AI24" s="396"/>
      <c r="AJ24" s="396"/>
      <c r="AK24" s="396"/>
      <c r="AL24" s="397"/>
      <c r="AM24" s="395">
        <v>456302</v>
      </c>
      <c r="AN24" s="396"/>
      <c r="AO24" s="396"/>
      <c r="AP24" s="396"/>
      <c r="AQ24" s="396"/>
      <c r="AR24" s="397"/>
      <c r="AS24" s="395">
        <v>2963</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747175</v>
      </c>
      <c r="BO24" s="420"/>
      <c r="BP24" s="420"/>
      <c r="BQ24" s="420"/>
      <c r="BR24" s="420"/>
      <c r="BS24" s="420"/>
      <c r="BT24" s="420"/>
      <c r="BU24" s="421"/>
      <c r="BV24" s="419">
        <v>807079</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55"/>
      <c r="C25" s="456"/>
      <c r="D25" s="457"/>
      <c r="E25" s="392" t="s">
        <v>164</v>
      </c>
      <c r="F25" s="393"/>
      <c r="G25" s="393"/>
      <c r="H25" s="393"/>
      <c r="I25" s="393"/>
      <c r="J25" s="393"/>
      <c r="K25" s="394"/>
      <c r="L25" s="395">
        <v>1</v>
      </c>
      <c r="M25" s="396"/>
      <c r="N25" s="396"/>
      <c r="O25" s="396"/>
      <c r="P25" s="397"/>
      <c r="Q25" s="395">
        <v>6700</v>
      </c>
      <c r="R25" s="396"/>
      <c r="S25" s="396"/>
      <c r="T25" s="396"/>
      <c r="U25" s="396"/>
      <c r="V25" s="397"/>
      <c r="W25" s="465"/>
      <c r="X25" s="456"/>
      <c r="Y25" s="45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5298242</v>
      </c>
      <c r="BO25" s="415"/>
      <c r="BP25" s="415"/>
      <c r="BQ25" s="415"/>
      <c r="BR25" s="415"/>
      <c r="BS25" s="415"/>
      <c r="BT25" s="415"/>
      <c r="BU25" s="416"/>
      <c r="BV25" s="414">
        <v>6538915</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55"/>
      <c r="C26" s="456"/>
      <c r="D26" s="457"/>
      <c r="E26" s="392" t="s">
        <v>167</v>
      </c>
      <c r="F26" s="393"/>
      <c r="G26" s="393"/>
      <c r="H26" s="393"/>
      <c r="I26" s="393"/>
      <c r="J26" s="393"/>
      <c r="K26" s="394"/>
      <c r="L26" s="395">
        <v>1</v>
      </c>
      <c r="M26" s="396"/>
      <c r="N26" s="396"/>
      <c r="O26" s="396"/>
      <c r="P26" s="397"/>
      <c r="Q26" s="395">
        <v>5600</v>
      </c>
      <c r="R26" s="396"/>
      <c r="S26" s="396"/>
      <c r="T26" s="396"/>
      <c r="U26" s="396"/>
      <c r="V26" s="397"/>
      <c r="W26" s="465"/>
      <c r="X26" s="456"/>
      <c r="Y26" s="457"/>
      <c r="Z26" s="392" t="s">
        <v>168</v>
      </c>
      <c r="AA26" s="430"/>
      <c r="AB26" s="430"/>
      <c r="AC26" s="430"/>
      <c r="AD26" s="430"/>
      <c r="AE26" s="430"/>
      <c r="AF26" s="430"/>
      <c r="AG26" s="431"/>
      <c r="AH26" s="395">
        <v>2</v>
      </c>
      <c r="AI26" s="396"/>
      <c r="AJ26" s="396"/>
      <c r="AK26" s="396"/>
      <c r="AL26" s="397"/>
      <c r="AM26" s="395" t="s">
        <v>169</v>
      </c>
      <c r="AN26" s="396"/>
      <c r="AO26" s="396"/>
      <c r="AP26" s="396"/>
      <c r="AQ26" s="396"/>
      <c r="AR26" s="397"/>
      <c r="AS26" s="395" t="s">
        <v>169</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55"/>
      <c r="C27" s="456"/>
      <c r="D27" s="457"/>
      <c r="E27" s="392" t="s">
        <v>171</v>
      </c>
      <c r="F27" s="393"/>
      <c r="G27" s="393"/>
      <c r="H27" s="393"/>
      <c r="I27" s="393"/>
      <c r="J27" s="393"/>
      <c r="K27" s="394"/>
      <c r="L27" s="395">
        <v>1</v>
      </c>
      <c r="M27" s="396"/>
      <c r="N27" s="396"/>
      <c r="O27" s="396"/>
      <c r="P27" s="397"/>
      <c r="Q27" s="395">
        <v>3750</v>
      </c>
      <c r="R27" s="396"/>
      <c r="S27" s="396"/>
      <c r="T27" s="396"/>
      <c r="U27" s="396"/>
      <c r="V27" s="397"/>
      <c r="W27" s="465"/>
      <c r="X27" s="456"/>
      <c r="Y27" s="457"/>
      <c r="Z27" s="392" t="s">
        <v>172</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500000</v>
      </c>
      <c r="BO27" s="423"/>
      <c r="BP27" s="423"/>
      <c r="BQ27" s="423"/>
      <c r="BR27" s="423"/>
      <c r="BS27" s="423"/>
      <c r="BT27" s="423"/>
      <c r="BU27" s="424"/>
      <c r="BV27" s="422">
        <v>500000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55"/>
      <c r="C28" s="456"/>
      <c r="D28" s="457"/>
      <c r="E28" s="392" t="s">
        <v>174</v>
      </c>
      <c r="F28" s="393"/>
      <c r="G28" s="393"/>
      <c r="H28" s="393"/>
      <c r="I28" s="393"/>
      <c r="J28" s="393"/>
      <c r="K28" s="394"/>
      <c r="L28" s="395">
        <v>1</v>
      </c>
      <c r="M28" s="396"/>
      <c r="N28" s="396"/>
      <c r="O28" s="396"/>
      <c r="P28" s="397"/>
      <c r="Q28" s="395">
        <v>3070</v>
      </c>
      <c r="R28" s="396"/>
      <c r="S28" s="396"/>
      <c r="T28" s="396"/>
      <c r="U28" s="396"/>
      <c r="V28" s="397"/>
      <c r="W28" s="465"/>
      <c r="X28" s="456"/>
      <c r="Y28" s="45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8948717</v>
      </c>
      <c r="BO28" s="415"/>
      <c r="BP28" s="415"/>
      <c r="BQ28" s="415"/>
      <c r="BR28" s="415"/>
      <c r="BS28" s="415"/>
      <c r="BT28" s="415"/>
      <c r="BU28" s="416"/>
      <c r="BV28" s="414">
        <v>8248965</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55"/>
      <c r="C29" s="456"/>
      <c r="D29" s="457"/>
      <c r="E29" s="392" t="s">
        <v>177</v>
      </c>
      <c r="F29" s="393"/>
      <c r="G29" s="393"/>
      <c r="H29" s="393"/>
      <c r="I29" s="393"/>
      <c r="J29" s="393"/>
      <c r="K29" s="394"/>
      <c r="L29" s="395">
        <v>11</v>
      </c>
      <c r="M29" s="396"/>
      <c r="N29" s="396"/>
      <c r="O29" s="396"/>
      <c r="P29" s="397"/>
      <c r="Q29" s="395">
        <v>2860</v>
      </c>
      <c r="R29" s="396"/>
      <c r="S29" s="396"/>
      <c r="T29" s="396"/>
      <c r="U29" s="396"/>
      <c r="V29" s="397"/>
      <c r="W29" s="466"/>
      <c r="X29" s="467"/>
      <c r="Y29" s="468"/>
      <c r="Z29" s="392" t="s">
        <v>178</v>
      </c>
      <c r="AA29" s="393"/>
      <c r="AB29" s="393"/>
      <c r="AC29" s="393"/>
      <c r="AD29" s="393"/>
      <c r="AE29" s="393"/>
      <c r="AF29" s="393"/>
      <c r="AG29" s="394"/>
      <c r="AH29" s="395">
        <v>154</v>
      </c>
      <c r="AI29" s="396"/>
      <c r="AJ29" s="396"/>
      <c r="AK29" s="396"/>
      <c r="AL29" s="397"/>
      <c r="AM29" s="395">
        <v>456302</v>
      </c>
      <c r="AN29" s="396"/>
      <c r="AO29" s="396"/>
      <c r="AP29" s="396"/>
      <c r="AQ29" s="396"/>
      <c r="AR29" s="397"/>
      <c r="AS29" s="395">
        <v>2963</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1762368</v>
      </c>
      <c r="BO29" s="420"/>
      <c r="BP29" s="420"/>
      <c r="BQ29" s="420"/>
      <c r="BR29" s="420"/>
      <c r="BS29" s="420"/>
      <c r="BT29" s="420"/>
      <c r="BU29" s="421"/>
      <c r="BV29" s="419">
        <v>1900348</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58"/>
      <c r="C30" s="459"/>
      <c r="D30" s="46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92.5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4873259</v>
      </c>
      <c r="BO30" s="423"/>
      <c r="BP30" s="423"/>
      <c r="BQ30" s="423"/>
      <c r="BR30" s="423"/>
      <c r="BS30" s="423"/>
      <c r="BT30" s="423"/>
      <c r="BU30" s="424"/>
      <c r="BV30" s="422">
        <v>5659496</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後期高齢者医療事業特別会計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公立小浜病院組合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グリーン大飯農業公社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若狭消防組合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おおい町土地開発公社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国民健康保険診療事業特別会計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福井県自治会館組合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わかさ大飯マリンワールド</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嶺南広域行政組合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名田庄商会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介護サービス事業特別会計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福井県後期高齢者医療広域連合（普通会計）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名田庄ウッディーセンター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福井県後期高齢者医療広域連合（事業会計）</v>
      </c>
      <c r="BZ39" s="368"/>
      <c r="CA39" s="368"/>
      <c r="CB39" s="368"/>
      <c r="CC39" s="368"/>
      <c r="CD39" s="368"/>
      <c r="CE39" s="368"/>
      <c r="CF39" s="368"/>
      <c r="CG39" s="368"/>
      <c r="CH39" s="368"/>
      <c r="CI39" s="368"/>
      <c r="CJ39" s="368"/>
      <c r="CK39" s="368"/>
      <c r="CL39" s="368"/>
      <c r="CM39" s="368"/>
      <c r="CN39" s="169"/>
      <c r="CO39" s="367">
        <f t="shared" si="3"/>
        <v>23</v>
      </c>
      <c r="CP39" s="367"/>
      <c r="CQ39" s="368" t="str">
        <f>IF('各会計、関係団体の財政状況及び健全化判断比率'!BS12="","",'各会計、関係団体の財政状況及び健全化判断比率'!BS12)</f>
        <v>おおい</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福井県市町総合事務組合（普通会計）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福井県市町総合事務組合（事業会計）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若狭広域行政事務組合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zVJq9uQviZEUUBfpx3SVrAB2puNr3PARFo6JLUe78mU+LGyK2lOIXDxERoiWZL9t2JDaPXwxCiLznuJuf3byA==" saltValue="gCwnHaRW8vYuEA+S9Yse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535</v>
      </c>
      <c r="D34" s="1151"/>
      <c r="E34" s="1152"/>
      <c r="F34" s="32">
        <v>9.4</v>
      </c>
      <c r="G34" s="33">
        <v>9.3699999999999992</v>
      </c>
      <c r="H34" s="33">
        <v>10.119999999999999</v>
      </c>
      <c r="I34" s="33">
        <v>6.06</v>
      </c>
      <c r="J34" s="34">
        <v>5.27</v>
      </c>
      <c r="K34" s="22"/>
      <c r="L34" s="22"/>
      <c r="M34" s="22"/>
      <c r="N34" s="22"/>
      <c r="O34" s="22"/>
      <c r="P34" s="22"/>
    </row>
    <row r="35" spans="1:16" ht="39" customHeight="1" x14ac:dyDescent="0.2">
      <c r="A35" s="22"/>
      <c r="B35" s="35"/>
      <c r="C35" s="1145" t="s">
        <v>536</v>
      </c>
      <c r="D35" s="1146"/>
      <c r="E35" s="1147"/>
      <c r="F35" s="36" t="s">
        <v>490</v>
      </c>
      <c r="G35" s="37" t="s">
        <v>490</v>
      </c>
      <c r="H35" s="37" t="s">
        <v>490</v>
      </c>
      <c r="I35" s="37" t="s">
        <v>490</v>
      </c>
      <c r="J35" s="38">
        <v>0.68</v>
      </c>
      <c r="K35" s="22"/>
      <c r="L35" s="22"/>
      <c r="M35" s="22"/>
      <c r="N35" s="22"/>
      <c r="O35" s="22"/>
      <c r="P35" s="22"/>
    </row>
    <row r="36" spans="1:16" ht="39" customHeight="1" x14ac:dyDescent="0.2">
      <c r="A36" s="22"/>
      <c r="B36" s="35"/>
      <c r="C36" s="1145" t="s">
        <v>537</v>
      </c>
      <c r="D36" s="1146"/>
      <c r="E36" s="1147"/>
      <c r="F36" s="36" t="s">
        <v>490</v>
      </c>
      <c r="G36" s="37" t="s">
        <v>490</v>
      </c>
      <c r="H36" s="37" t="s">
        <v>490</v>
      </c>
      <c r="I36" s="37" t="s">
        <v>490</v>
      </c>
      <c r="J36" s="38">
        <v>0.47</v>
      </c>
      <c r="K36" s="22"/>
      <c r="L36" s="22"/>
      <c r="M36" s="22"/>
      <c r="N36" s="22"/>
      <c r="O36" s="22"/>
      <c r="P36" s="22"/>
    </row>
    <row r="37" spans="1:16" ht="39" customHeight="1" x14ac:dyDescent="0.2">
      <c r="A37" s="22"/>
      <c r="B37" s="35"/>
      <c r="C37" s="1145" t="s">
        <v>538</v>
      </c>
      <c r="D37" s="1146"/>
      <c r="E37" s="1147"/>
      <c r="F37" s="36">
        <v>0.01</v>
      </c>
      <c r="G37" s="37">
        <v>0.72</v>
      </c>
      <c r="H37" s="37">
        <v>1.39</v>
      </c>
      <c r="I37" s="37">
        <v>0.54</v>
      </c>
      <c r="J37" s="38">
        <v>0.16</v>
      </c>
      <c r="K37" s="22"/>
      <c r="L37" s="22"/>
      <c r="M37" s="22"/>
      <c r="N37" s="22"/>
      <c r="O37" s="22"/>
      <c r="P37" s="22"/>
    </row>
    <row r="38" spans="1:16" ht="39" customHeight="1" x14ac:dyDescent="0.2">
      <c r="A38" s="22"/>
      <c r="B38" s="35"/>
      <c r="C38" s="1145" t="s">
        <v>539</v>
      </c>
      <c r="D38" s="1146"/>
      <c r="E38" s="1147"/>
      <c r="F38" s="36">
        <v>0</v>
      </c>
      <c r="G38" s="37">
        <v>0</v>
      </c>
      <c r="H38" s="37">
        <v>0</v>
      </c>
      <c r="I38" s="37">
        <v>0</v>
      </c>
      <c r="J38" s="38">
        <v>0</v>
      </c>
      <c r="K38" s="22"/>
      <c r="L38" s="22"/>
      <c r="M38" s="22"/>
      <c r="N38" s="22"/>
      <c r="O38" s="22"/>
      <c r="P38" s="22"/>
    </row>
    <row r="39" spans="1:16" ht="39" customHeight="1" x14ac:dyDescent="0.2">
      <c r="A39" s="22"/>
      <c r="B39" s="35"/>
      <c r="C39" s="1145" t="s">
        <v>540</v>
      </c>
      <c r="D39" s="1146"/>
      <c r="E39" s="1147"/>
      <c r="F39" s="36">
        <v>0</v>
      </c>
      <c r="G39" s="37">
        <v>0.16</v>
      </c>
      <c r="H39" s="37">
        <v>0.03</v>
      </c>
      <c r="I39" s="37">
        <v>0</v>
      </c>
      <c r="J39" s="38">
        <v>0</v>
      </c>
      <c r="K39" s="22"/>
      <c r="L39" s="22"/>
      <c r="M39" s="22"/>
      <c r="N39" s="22"/>
      <c r="O39" s="22"/>
      <c r="P39" s="22"/>
    </row>
    <row r="40" spans="1:16" ht="39" customHeight="1" x14ac:dyDescent="0.2">
      <c r="A40" s="22"/>
      <c r="B40" s="35"/>
      <c r="C40" s="1145" t="s">
        <v>541</v>
      </c>
      <c r="D40" s="1146"/>
      <c r="E40" s="1147"/>
      <c r="F40" s="36">
        <v>0</v>
      </c>
      <c r="G40" s="37">
        <v>0.12</v>
      </c>
      <c r="H40" s="37">
        <v>0.1</v>
      </c>
      <c r="I40" s="37">
        <v>0.08</v>
      </c>
      <c r="J40" s="38">
        <v>0</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544</v>
      </c>
      <c r="D43" s="1149"/>
      <c r="E43" s="1150"/>
      <c r="F43" s="41">
        <v>0</v>
      </c>
      <c r="G43" s="42">
        <v>0</v>
      </c>
      <c r="H43" s="42">
        <v>0</v>
      </c>
      <c r="I43" s="42">
        <v>1.36</v>
      </c>
      <c r="J43" s="43" t="s">
        <v>490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XLuLziPAwY1wp54JVKkI3lL5ZrAsZTH2FAJ5BsP0gCHPlxLOWxnMEM3903Mlpd8cgyO/3QzTZJl2WsZrV7XMg==" saltValue="VQ5LWihW0JVCnXSLUufs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217</v>
      </c>
      <c r="L45" s="60">
        <v>210</v>
      </c>
      <c r="M45" s="60">
        <v>191</v>
      </c>
      <c r="N45" s="60">
        <v>179</v>
      </c>
      <c r="O45" s="61">
        <v>170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161</v>
      </c>
      <c r="L48" s="64">
        <v>153</v>
      </c>
      <c r="M48" s="64">
        <v>150</v>
      </c>
      <c r="N48" s="64">
        <v>146</v>
      </c>
      <c r="O48" s="65">
        <v>140</v>
      </c>
      <c r="P48" s="48"/>
      <c r="Q48" s="48"/>
      <c r="R48" s="48"/>
      <c r="S48" s="48"/>
      <c r="T48" s="48"/>
      <c r="U48" s="48"/>
    </row>
    <row r="49" spans="1:21" ht="30.75" customHeight="1" x14ac:dyDescent="0.2">
      <c r="A49" s="48"/>
      <c r="B49" s="1178"/>
      <c r="C49" s="1179"/>
      <c r="D49" s="62"/>
      <c r="E49" s="1155" t="s">
        <v>14</v>
      </c>
      <c r="F49" s="1155"/>
      <c r="G49" s="1155"/>
      <c r="H49" s="1155"/>
      <c r="I49" s="1155"/>
      <c r="J49" s="1156"/>
      <c r="K49" s="63">
        <v>41</v>
      </c>
      <c r="L49" s="64">
        <v>42</v>
      </c>
      <c r="M49" s="64">
        <v>42</v>
      </c>
      <c r="N49" s="64">
        <v>46</v>
      </c>
      <c r="O49" s="65">
        <v>69</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490</v>
      </c>
      <c r="L50" s="64" t="s">
        <v>490</v>
      </c>
      <c r="M50" s="64" t="s">
        <v>490</v>
      </c>
      <c r="N50" s="64">
        <v>0</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378</v>
      </c>
      <c r="L52" s="64">
        <v>359</v>
      </c>
      <c r="M52" s="64">
        <v>340</v>
      </c>
      <c r="N52" s="64">
        <v>316</v>
      </c>
      <c r="O52" s="65">
        <v>282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41</v>
      </c>
      <c r="L53" s="69">
        <v>46</v>
      </c>
      <c r="M53" s="69">
        <v>43</v>
      </c>
      <c r="N53" s="69">
        <v>55</v>
      </c>
      <c r="O53" s="70">
        <v>98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490</v>
      </c>
      <c r="L58" s="84" t="s">
        <v>490</v>
      </c>
      <c r="M58" s="84" t="s">
        <v>490</v>
      </c>
      <c r="N58" s="84" t="s">
        <v>490</v>
      </c>
      <c r="O58" s="85" t="s">
        <v>490</v>
      </c>
    </row>
    <row r="59" spans="1:21" ht="31.5" customHeight="1" x14ac:dyDescent="0.2">
      <c r="B59" s="1163"/>
      <c r="C59" s="1164"/>
      <c r="D59" s="1170" t="s">
        <v>26</v>
      </c>
      <c r="E59" s="1171"/>
      <c r="F59" s="1171"/>
      <c r="G59" s="1171"/>
      <c r="H59" s="1171"/>
      <c r="I59" s="1171"/>
      <c r="J59" s="1172"/>
      <c r="K59" s="86" t="s">
        <v>490</v>
      </c>
      <c r="L59" s="87" t="s">
        <v>490</v>
      </c>
      <c r="M59" s="87" t="s">
        <v>490</v>
      </c>
      <c r="N59" s="87" t="s">
        <v>490</v>
      </c>
      <c r="O59" s="88" t="s">
        <v>490</v>
      </c>
    </row>
    <row r="60" spans="1:21" ht="31.5" customHeight="1" thickBot="1" x14ac:dyDescent="0.25">
      <c r="B60" s="1165"/>
      <c r="C60" s="1166"/>
      <c r="D60" s="1173" t="s">
        <v>27</v>
      </c>
      <c r="E60" s="1174"/>
      <c r="F60" s="1174"/>
      <c r="G60" s="1174"/>
      <c r="H60" s="1174"/>
      <c r="I60" s="1174"/>
      <c r="J60" s="1175"/>
      <c r="K60" s="89" t="s">
        <v>490</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X/401aU5+OU7H3npAuTAa9HKNh8QRbClf33B5tGiYnC7exkZAcu4ogBdEqTlMRcnkU7dylPifzqmT3RYL7LKA==" saltValue="dLBdFFJ9JN2MPmCaeiur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1587</v>
      </c>
      <c r="J41" s="344">
        <v>1402</v>
      </c>
      <c r="K41" s="344">
        <v>1235</v>
      </c>
      <c r="L41" s="344">
        <v>1079</v>
      </c>
      <c r="M41" s="345">
        <v>931</v>
      </c>
    </row>
    <row r="42" spans="2:13" ht="27.75" customHeight="1" x14ac:dyDescent="0.2">
      <c r="B42" s="1186"/>
      <c r="C42" s="1187"/>
      <c r="D42" s="106"/>
      <c r="E42" s="1190" t="s">
        <v>32</v>
      </c>
      <c r="F42" s="1190"/>
      <c r="G42" s="1190"/>
      <c r="H42" s="1191"/>
      <c r="I42" s="346" t="s">
        <v>490</v>
      </c>
      <c r="J42" s="347" t="s">
        <v>490</v>
      </c>
      <c r="K42" s="347" t="s">
        <v>490</v>
      </c>
      <c r="L42" s="347">
        <v>1</v>
      </c>
      <c r="M42" s="348">
        <v>2</v>
      </c>
    </row>
    <row r="43" spans="2:13" ht="27.75" customHeight="1" x14ac:dyDescent="0.2">
      <c r="B43" s="1186"/>
      <c r="C43" s="1187"/>
      <c r="D43" s="106"/>
      <c r="E43" s="1190" t="s">
        <v>33</v>
      </c>
      <c r="F43" s="1190"/>
      <c r="G43" s="1190"/>
      <c r="H43" s="1191"/>
      <c r="I43" s="346">
        <v>1172</v>
      </c>
      <c r="J43" s="347">
        <v>1035</v>
      </c>
      <c r="K43" s="347">
        <v>903</v>
      </c>
      <c r="L43" s="347">
        <v>766</v>
      </c>
      <c r="M43" s="348">
        <v>628</v>
      </c>
    </row>
    <row r="44" spans="2:13" ht="27.75" customHeight="1" x14ac:dyDescent="0.2">
      <c r="B44" s="1186"/>
      <c r="C44" s="1187"/>
      <c r="D44" s="106"/>
      <c r="E44" s="1190" t="s">
        <v>34</v>
      </c>
      <c r="F44" s="1190"/>
      <c r="G44" s="1190"/>
      <c r="H44" s="1191"/>
      <c r="I44" s="346">
        <v>223</v>
      </c>
      <c r="J44" s="347">
        <v>418</v>
      </c>
      <c r="K44" s="347">
        <v>1020</v>
      </c>
      <c r="L44" s="347">
        <v>1061</v>
      </c>
      <c r="M44" s="348">
        <v>1024</v>
      </c>
    </row>
    <row r="45" spans="2:13" ht="27.75" customHeight="1" x14ac:dyDescent="0.2">
      <c r="B45" s="1186"/>
      <c r="C45" s="1187"/>
      <c r="D45" s="106"/>
      <c r="E45" s="1190" t="s">
        <v>35</v>
      </c>
      <c r="F45" s="1190"/>
      <c r="G45" s="1190"/>
      <c r="H45" s="1191"/>
      <c r="I45" s="346">
        <v>1346</v>
      </c>
      <c r="J45" s="347">
        <v>1047</v>
      </c>
      <c r="K45" s="347">
        <v>1048</v>
      </c>
      <c r="L45" s="347">
        <v>976</v>
      </c>
      <c r="M45" s="348">
        <v>946</v>
      </c>
    </row>
    <row r="46" spans="2:13" ht="27.75" customHeight="1" x14ac:dyDescent="0.2">
      <c r="B46" s="1186"/>
      <c r="C46" s="1187"/>
      <c r="D46" s="107"/>
      <c r="E46" s="1190" t="s">
        <v>36</v>
      </c>
      <c r="F46" s="1190"/>
      <c r="G46" s="1190"/>
      <c r="H46" s="1191"/>
      <c r="I46" s="346" t="s">
        <v>490</v>
      </c>
      <c r="J46" s="347" t="s">
        <v>490</v>
      </c>
      <c r="K46" s="347" t="s">
        <v>490</v>
      </c>
      <c r="L46" s="347" t="s">
        <v>490</v>
      </c>
      <c r="M46" s="348" t="s">
        <v>490</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12637</v>
      </c>
      <c r="J50" s="347">
        <v>12292</v>
      </c>
      <c r="K50" s="347">
        <v>12613</v>
      </c>
      <c r="L50" s="347">
        <v>13706</v>
      </c>
      <c r="M50" s="348">
        <v>14327</v>
      </c>
    </row>
    <row r="51" spans="2:13" ht="27.75" customHeight="1" x14ac:dyDescent="0.2">
      <c r="B51" s="1186"/>
      <c r="C51" s="1187"/>
      <c r="D51" s="106"/>
      <c r="E51" s="1190" t="s">
        <v>42</v>
      </c>
      <c r="F51" s="1190"/>
      <c r="G51" s="1190"/>
      <c r="H51" s="1191"/>
      <c r="I51" s="346">
        <v>32</v>
      </c>
      <c r="J51" s="347">
        <v>28</v>
      </c>
      <c r="K51" s="347">
        <v>22</v>
      </c>
      <c r="L51" s="347">
        <v>11</v>
      </c>
      <c r="M51" s="348" t="s">
        <v>490</v>
      </c>
    </row>
    <row r="52" spans="2:13" ht="27.75" customHeight="1" x14ac:dyDescent="0.2">
      <c r="B52" s="1188"/>
      <c r="C52" s="1189"/>
      <c r="D52" s="106"/>
      <c r="E52" s="1190" t="s">
        <v>43</v>
      </c>
      <c r="F52" s="1190"/>
      <c r="G52" s="1190"/>
      <c r="H52" s="1191"/>
      <c r="I52" s="346">
        <v>2568</v>
      </c>
      <c r="J52" s="347">
        <v>2491</v>
      </c>
      <c r="K52" s="347">
        <v>2505</v>
      </c>
      <c r="L52" s="347">
        <v>2230</v>
      </c>
      <c r="M52" s="348">
        <v>1941</v>
      </c>
    </row>
    <row r="53" spans="2:13" ht="27.75" customHeight="1" thickBot="1" x14ac:dyDescent="0.25">
      <c r="B53" s="1192" t="s">
        <v>19</v>
      </c>
      <c r="C53" s="1193"/>
      <c r="D53" s="110"/>
      <c r="E53" s="1194" t="s">
        <v>44</v>
      </c>
      <c r="F53" s="1194"/>
      <c r="G53" s="1194"/>
      <c r="H53" s="1195"/>
      <c r="I53" s="349">
        <v>-10909</v>
      </c>
      <c r="J53" s="350">
        <v>-10909</v>
      </c>
      <c r="K53" s="350">
        <v>-10935</v>
      </c>
      <c r="L53" s="350">
        <v>-12065</v>
      </c>
      <c r="M53" s="351">
        <v>-12738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EKoBhXXfhe71tdQAk4IWWUfAFEFgU9pnSKqy71GCwCHaA21zOCDE96DfbCteQ/ZCJlY943+MY48vRI2mTnEKQ==" saltValue="dKNN0AgcYtjlVeMVy00c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6962</v>
      </c>
      <c r="G55" s="352">
        <v>8249</v>
      </c>
      <c r="H55" s="353">
        <v>8949</v>
      </c>
    </row>
    <row r="56" spans="2:8" ht="52.5" customHeight="1" x14ac:dyDescent="0.2">
      <c r="B56" s="122"/>
      <c r="C56" s="1213" t="s">
        <v>47</v>
      </c>
      <c r="D56" s="1213"/>
      <c r="E56" s="1214"/>
      <c r="F56" s="354">
        <v>2050</v>
      </c>
      <c r="G56" s="354">
        <v>1900</v>
      </c>
      <c r="H56" s="355">
        <v>1762</v>
      </c>
    </row>
    <row r="57" spans="2:8" ht="53.25" customHeight="1" x14ac:dyDescent="0.2">
      <c r="B57" s="122"/>
      <c r="C57" s="1215" t="s">
        <v>48</v>
      </c>
      <c r="D57" s="1215"/>
      <c r="E57" s="1216"/>
      <c r="F57" s="356">
        <v>6177</v>
      </c>
      <c r="G57" s="356">
        <v>5659</v>
      </c>
      <c r="H57" s="357">
        <v>4873</v>
      </c>
    </row>
    <row r="58" spans="2:8" ht="45.75" customHeight="1" x14ac:dyDescent="0.2">
      <c r="B58" s="123"/>
      <c r="C58" s="1203" t="s">
        <v>550</v>
      </c>
      <c r="D58" s="1204"/>
      <c r="E58" s="1205"/>
      <c r="F58" s="358">
        <v>3889</v>
      </c>
      <c r="G58" s="358">
        <v>3659</v>
      </c>
      <c r="H58" s="359">
        <v>2801</v>
      </c>
    </row>
    <row r="59" spans="2:8" ht="45.75" customHeight="1" x14ac:dyDescent="0.2">
      <c r="B59" s="123"/>
      <c r="C59" s="1203" t="s">
        <v>551</v>
      </c>
      <c r="D59" s="1204"/>
      <c r="E59" s="1205"/>
      <c r="F59" s="358">
        <v>1174</v>
      </c>
      <c r="G59" s="358">
        <v>1075</v>
      </c>
      <c r="H59" s="359">
        <v>1058</v>
      </c>
    </row>
    <row r="60" spans="2:8" ht="45.75" customHeight="1" x14ac:dyDescent="0.2">
      <c r="B60" s="123"/>
      <c r="C60" s="1203" t="s">
        <v>552</v>
      </c>
      <c r="D60" s="1204"/>
      <c r="E60" s="1205"/>
      <c r="F60" s="358">
        <v>432</v>
      </c>
      <c r="G60" s="358">
        <v>435</v>
      </c>
      <c r="H60" s="359">
        <v>433</v>
      </c>
    </row>
    <row r="61" spans="2:8" ht="45.75" customHeight="1" x14ac:dyDescent="0.2">
      <c r="B61" s="123"/>
      <c r="C61" s="1203" t="s">
        <v>553</v>
      </c>
      <c r="D61" s="1204"/>
      <c r="E61" s="1205"/>
      <c r="F61" s="358">
        <v>274</v>
      </c>
      <c r="G61" s="358">
        <v>174</v>
      </c>
      <c r="H61" s="359">
        <v>236</v>
      </c>
    </row>
    <row r="62" spans="2:8" ht="45.75" customHeight="1" thickBot="1" x14ac:dyDescent="0.25">
      <c r="B62" s="124"/>
      <c r="C62" s="1206" t="s">
        <v>554</v>
      </c>
      <c r="D62" s="1207"/>
      <c r="E62" s="1208"/>
      <c r="F62" s="360">
        <v>148</v>
      </c>
      <c r="G62" s="360">
        <v>148</v>
      </c>
      <c r="H62" s="361">
        <v>148</v>
      </c>
    </row>
    <row r="63" spans="2:8" ht="52.5" customHeight="1" thickBot="1" x14ac:dyDescent="0.25">
      <c r="B63" s="125"/>
      <c r="C63" s="1209" t="s">
        <v>49</v>
      </c>
      <c r="D63" s="1209"/>
      <c r="E63" s="1210"/>
      <c r="F63" s="362">
        <v>15190</v>
      </c>
      <c r="G63" s="362">
        <v>15809</v>
      </c>
      <c r="H63" s="363">
        <v>15584</v>
      </c>
    </row>
    <row r="64" spans="2:8" ht="13.2" x14ac:dyDescent="0.2"/>
  </sheetData>
  <sheetProtection algorithmName="SHA-512" hashValue="pEvF1BBfgBe7l19vqOD+0q5TCIKx0pN2DxGgPyJjxEbq5CEuH3wrB/Im55orejVceCEzoLhk0LgyVqbL8h7mEg==" saltValue="FT7ASNqQIguO30+QnXSm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270911</v>
      </c>
      <c r="E3" s="144"/>
      <c r="F3" s="145">
        <v>125391</v>
      </c>
      <c r="G3" s="146"/>
      <c r="H3" s="147"/>
    </row>
    <row r="4" spans="1:8" x14ac:dyDescent="0.2">
      <c r="A4" s="148"/>
      <c r="B4" s="149"/>
      <c r="C4" s="150"/>
      <c r="D4" s="151">
        <v>212747</v>
      </c>
      <c r="E4" s="152"/>
      <c r="F4" s="153">
        <v>68516</v>
      </c>
      <c r="G4" s="154"/>
      <c r="H4" s="155"/>
    </row>
    <row r="5" spans="1:8" x14ac:dyDescent="0.2">
      <c r="A5" s="136" t="s">
        <v>523</v>
      </c>
      <c r="B5" s="141"/>
      <c r="C5" s="142"/>
      <c r="D5" s="143">
        <v>389166</v>
      </c>
      <c r="E5" s="144"/>
      <c r="F5" s="145">
        <v>138402</v>
      </c>
      <c r="G5" s="146"/>
      <c r="H5" s="147"/>
    </row>
    <row r="6" spans="1:8" x14ac:dyDescent="0.2">
      <c r="A6" s="148"/>
      <c r="B6" s="149"/>
      <c r="C6" s="150"/>
      <c r="D6" s="151">
        <v>320448</v>
      </c>
      <c r="E6" s="152"/>
      <c r="F6" s="153">
        <v>70652</v>
      </c>
      <c r="G6" s="154"/>
      <c r="H6" s="155"/>
    </row>
    <row r="7" spans="1:8" x14ac:dyDescent="0.2">
      <c r="A7" s="136" t="s">
        <v>524</v>
      </c>
      <c r="B7" s="141"/>
      <c r="C7" s="142"/>
      <c r="D7" s="143">
        <v>292775</v>
      </c>
      <c r="E7" s="144"/>
      <c r="F7" s="145">
        <v>146367</v>
      </c>
      <c r="G7" s="146"/>
      <c r="H7" s="147"/>
    </row>
    <row r="8" spans="1:8" x14ac:dyDescent="0.2">
      <c r="A8" s="148"/>
      <c r="B8" s="149"/>
      <c r="C8" s="150"/>
      <c r="D8" s="151">
        <v>240942</v>
      </c>
      <c r="E8" s="152"/>
      <c r="F8" s="153">
        <v>79441</v>
      </c>
      <c r="G8" s="154"/>
      <c r="H8" s="155"/>
    </row>
    <row r="9" spans="1:8" x14ac:dyDescent="0.2">
      <c r="A9" s="136" t="s">
        <v>525</v>
      </c>
      <c r="B9" s="141"/>
      <c r="C9" s="142"/>
      <c r="D9" s="143">
        <v>482993</v>
      </c>
      <c r="E9" s="144"/>
      <c r="F9" s="145">
        <v>165181</v>
      </c>
      <c r="G9" s="146"/>
      <c r="H9" s="147"/>
    </row>
    <row r="10" spans="1:8" x14ac:dyDescent="0.2">
      <c r="A10" s="148"/>
      <c r="B10" s="149"/>
      <c r="C10" s="150"/>
      <c r="D10" s="151">
        <v>320060</v>
      </c>
      <c r="E10" s="152"/>
      <c r="F10" s="153">
        <v>82246</v>
      </c>
      <c r="G10" s="154"/>
      <c r="H10" s="155"/>
    </row>
    <row r="11" spans="1:8" x14ac:dyDescent="0.2">
      <c r="A11" s="136" t="s">
        <v>526</v>
      </c>
      <c r="B11" s="141"/>
      <c r="C11" s="142"/>
      <c r="D11" s="143">
        <v>473108</v>
      </c>
      <c r="E11" s="144"/>
      <c r="F11" s="145">
        <v>166234</v>
      </c>
      <c r="G11" s="146"/>
      <c r="H11" s="147"/>
    </row>
    <row r="12" spans="1:8" x14ac:dyDescent="0.2">
      <c r="A12" s="148"/>
      <c r="B12" s="149"/>
      <c r="C12" s="156"/>
      <c r="D12" s="151">
        <v>370807</v>
      </c>
      <c r="E12" s="152"/>
      <c r="F12" s="153">
        <v>89789</v>
      </c>
      <c r="G12" s="154"/>
      <c r="H12" s="155"/>
    </row>
    <row r="13" spans="1:8" x14ac:dyDescent="0.2">
      <c r="A13" s="136"/>
      <c r="B13" s="141"/>
      <c r="C13" s="157"/>
      <c r="D13" s="158">
        <v>381791</v>
      </c>
      <c r="E13" s="159"/>
      <c r="F13" s="160">
        <v>148315</v>
      </c>
      <c r="G13" s="161"/>
      <c r="H13" s="147"/>
    </row>
    <row r="14" spans="1:8" x14ac:dyDescent="0.2">
      <c r="A14" s="148"/>
      <c r="B14" s="149"/>
      <c r="C14" s="150"/>
      <c r="D14" s="151">
        <v>293001</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9.4</v>
      </c>
      <c r="C19" s="162">
        <f>ROUND(VALUE(SUBSTITUTE(実質収支比率等に係る経年分析!G$48,"▲","-")),2)</f>
        <v>9.3800000000000008</v>
      </c>
      <c r="D19" s="162">
        <f>ROUND(VALUE(SUBSTITUTE(実質収支比率等に係る経年分析!H$48,"▲","-")),2)</f>
        <v>10.130000000000001</v>
      </c>
      <c r="E19" s="162">
        <f>ROUND(VALUE(SUBSTITUTE(実質収支比率等に係る経年分析!I$48,"▲","-")),2)</f>
        <v>6.07</v>
      </c>
      <c r="F19" s="162">
        <f>ROUND(VALUE(SUBSTITUTE(実質収支比率等に係る経年分析!J$48,"▲","-")),2)</f>
        <v>5.27</v>
      </c>
    </row>
    <row r="20" spans="1:11" x14ac:dyDescent="0.2">
      <c r="A20" s="162" t="s">
        <v>53</v>
      </c>
      <c r="B20" s="162">
        <f>ROUND(VALUE(SUBSTITUTE(実質収支比率等に係る経年分析!F$47,"▲","-")),2)</f>
        <v>147.52000000000001</v>
      </c>
      <c r="C20" s="162">
        <f>ROUND(VALUE(SUBSTITUTE(実質収支比率等に係る経年分析!G$47,"▲","-")),2)</f>
        <v>148.71</v>
      </c>
      <c r="D20" s="162">
        <f>ROUND(VALUE(SUBSTITUTE(実質収支比率等に係る経年分析!H$47,"▲","-")),2)</f>
        <v>158.30000000000001</v>
      </c>
      <c r="E20" s="162">
        <f>ROUND(VALUE(SUBSTITUTE(実質収支比率等に係る経年分析!I$47,"▲","-")),2)</f>
        <v>153.55000000000001</v>
      </c>
      <c r="F20" s="162">
        <f>ROUND(VALUE(SUBSTITUTE(実質収支比率等に係る経年分析!J$47,"▲","-")),2)</f>
        <v>165.87</v>
      </c>
    </row>
    <row r="21" spans="1:11" x14ac:dyDescent="0.2">
      <c r="A21" s="162" t="s">
        <v>54</v>
      </c>
      <c r="B21" s="162">
        <f>IF(ISNUMBER(VALUE(SUBSTITUTE(実質収支比率等に係る経年分析!F$49,"▲","-"))),ROUND(VALUE(SUBSTITUTE(実質収支比率等に係る経年分析!F$49,"▲","-")),2),NA())</f>
        <v>-2.5099999999999998</v>
      </c>
      <c r="C21" s="162">
        <f>IF(ISNUMBER(VALUE(SUBSTITUTE(実質収支比率等に係る経年分析!G$49,"▲","-"))),ROUND(VALUE(SUBSTITUTE(実質収支比率等に係る経年分析!G$49,"▲","-")),2),NA())</f>
        <v>0.35</v>
      </c>
      <c r="D21" s="162">
        <f>IF(ISNUMBER(VALUE(SUBSTITUTE(実質収支比率等に係る経年分析!H$49,"▲","-"))),ROUND(VALUE(SUBSTITUTE(実質収支比率等に係る経年分析!H$49,"▲","-")),2),NA())</f>
        <v>0.6</v>
      </c>
      <c r="E21" s="162">
        <f>IF(ISNUMBER(VALUE(SUBSTITUTE(実質収支比率等に係る経年分析!I$49,"▲","-"))),ROUND(VALUE(SUBSTITUTE(実質収支比率等に係る経年分析!I$49,"▲","-")),2),NA())</f>
        <v>14.28</v>
      </c>
      <c r="F21" s="162">
        <f>IF(ISNUMBER(VALUE(SUBSTITUTE(実質収支比率等に係る経年分析!J$49,"▲","-"))),ROUND(VALUE(SUBSTITUTE(実質収支比率等に係る経年分析!J$49,"▲","-")),2),NA())</f>
        <v>9.18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1.36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国民健康保険診療事業特別会計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0.47</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9.3699999999999992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10.119999999999999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378</v>
      </c>
      <c r="E42" s="164"/>
      <c r="F42" s="164"/>
      <c r="G42" s="164">
        <f>'実質公債費比率（分子）の構造'!L$52</f>
        <v>359</v>
      </c>
      <c r="H42" s="164"/>
      <c r="I42" s="164"/>
      <c r="J42" s="164">
        <f>'実質公債費比率（分子）の構造'!M$52</f>
        <v>340</v>
      </c>
      <c r="K42" s="164"/>
      <c r="L42" s="164"/>
      <c r="M42" s="164">
        <f>'実質公債費比率（分子）の構造'!N$52</f>
        <v>316</v>
      </c>
      <c r="N42" s="164"/>
      <c r="O42" s="164"/>
      <c r="P42" s="164">
        <f>'実質公債費比率（分子）の構造'!O$52</f>
        <v>282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f>'実質公債費比率（分子）の構造'!N$50</f>
        <v>0</v>
      </c>
      <c r="L44" s="164"/>
      <c r="M44" s="164"/>
      <c r="N44" s="164">
        <f>'実質公債費比率（分子）の構造'!O$50</f>
        <v>1</v>
      </c>
      <c r="O44" s="164"/>
      <c r="P44" s="164"/>
    </row>
    <row r="45" spans="1:16" x14ac:dyDescent="0.2">
      <c r="A45" s="164" t="s">
        <v>63</v>
      </c>
      <c r="B45" s="164">
        <f>'実質公債費比率（分子）の構造'!K$49</f>
        <v>41</v>
      </c>
      <c r="C45" s="164"/>
      <c r="D45" s="164"/>
      <c r="E45" s="164">
        <f>'実質公債費比率（分子）の構造'!L$49</f>
        <v>42</v>
      </c>
      <c r="F45" s="164"/>
      <c r="G45" s="164"/>
      <c r="H45" s="164">
        <f>'実質公債費比率（分子）の構造'!M$49</f>
        <v>42</v>
      </c>
      <c r="I45" s="164"/>
      <c r="J45" s="164"/>
      <c r="K45" s="164">
        <f>'実質公債費比率（分子）の構造'!N$49</f>
        <v>46</v>
      </c>
      <c r="L45" s="164"/>
      <c r="M45" s="164"/>
      <c r="N45" s="164">
        <f>'実質公債費比率（分子）の構造'!O$49</f>
        <v>69</v>
      </c>
      <c r="O45" s="164"/>
      <c r="P45" s="164"/>
    </row>
    <row r="46" spans="1:16" x14ac:dyDescent="0.2">
      <c r="A46" s="164" t="s">
        <v>64</v>
      </c>
      <c r="B46" s="164">
        <f>'実質公債費比率（分子）の構造'!K$48</f>
        <v>161</v>
      </c>
      <c r="C46" s="164"/>
      <c r="D46" s="164"/>
      <c r="E46" s="164">
        <f>'実質公債費比率（分子）の構造'!L$48</f>
        <v>153</v>
      </c>
      <c r="F46" s="164"/>
      <c r="G46" s="164"/>
      <c r="H46" s="164">
        <f>'実質公債費比率（分子）の構造'!M$48</f>
        <v>150</v>
      </c>
      <c r="I46" s="164"/>
      <c r="J46" s="164"/>
      <c r="K46" s="164">
        <f>'実質公債費比率（分子）の構造'!N$48</f>
        <v>146</v>
      </c>
      <c r="L46" s="164"/>
      <c r="M46" s="164"/>
      <c r="N46" s="164">
        <f>'実質公債費比率（分子）の構造'!O$48</f>
        <v>140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217</v>
      </c>
      <c r="C49" s="164"/>
      <c r="D49" s="164"/>
      <c r="E49" s="164">
        <f>'実質公債費比率（分子）の構造'!L$45</f>
        <v>210</v>
      </c>
      <c r="F49" s="164"/>
      <c r="G49" s="164"/>
      <c r="H49" s="164">
        <f>'実質公債費比率（分子）の構造'!M$45</f>
        <v>191</v>
      </c>
      <c r="I49" s="164"/>
      <c r="J49" s="164"/>
      <c r="K49" s="164">
        <f>'実質公債費比率（分子）の構造'!N$45</f>
        <v>179</v>
      </c>
      <c r="L49" s="164"/>
      <c r="M49" s="164"/>
      <c r="N49" s="164">
        <f>'実質公債費比率（分子）の構造'!O$45</f>
        <v>170</v>
      </c>
      <c r="O49" s="164"/>
      <c r="P49" s="164"/>
    </row>
    <row r="50" spans="1:16" x14ac:dyDescent="0.2">
      <c r="A50" s="164" t="s">
        <v>67</v>
      </c>
      <c r="B50" s="164" t="e">
        <f>NA()</f>
        <v>#N/A</v>
      </c>
      <c r="C50" s="164">
        <f>IF(ISNUMBER('実質公債費比率（分子）の構造'!K$53),'実質公債費比率（分子）の構造'!K$53,NA())</f>
        <v>41</v>
      </c>
      <c r="D50" s="164" t="e">
        <f>NA()</f>
        <v>#N/A</v>
      </c>
      <c r="E50" s="164" t="e">
        <f>NA()</f>
        <v>#N/A</v>
      </c>
      <c r="F50" s="164">
        <f>IF(ISNUMBER('実質公債費比率（分子）の構造'!L$53),'実質公債費比率（分子）の構造'!L$53,NA())</f>
        <v>46</v>
      </c>
      <c r="G50" s="164" t="e">
        <f>NA()</f>
        <v>#N/A</v>
      </c>
      <c r="H50" s="164" t="e">
        <f>NA()</f>
        <v>#N/A</v>
      </c>
      <c r="I50" s="164">
        <f>IF(ISNUMBER('実質公債費比率（分子）の構造'!M$53),'実質公債費比率（分子）の構造'!M$53,NA())</f>
        <v>43</v>
      </c>
      <c r="J50" s="164" t="e">
        <f>NA()</f>
        <v>#N/A</v>
      </c>
      <c r="K50" s="164" t="e">
        <f>NA()</f>
        <v>#N/A</v>
      </c>
      <c r="L50" s="164">
        <f>IF(ISNUMBER('実質公債費比率（分子）の構造'!N$53),'実質公債費比率（分子）の構造'!N$53,NA())</f>
        <v>55</v>
      </c>
      <c r="M50" s="164" t="e">
        <f>NA()</f>
        <v>#N/A</v>
      </c>
      <c r="N50" s="164" t="e">
        <f>NA()</f>
        <v>#N/A</v>
      </c>
      <c r="O50" s="164">
        <f>IF(ISNUMBER('実質公債費比率（分子）の構造'!O$53),'実質公債費比率（分子）の構造'!O$53,NA())</f>
        <v>98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2568</v>
      </c>
      <c r="E56" s="163"/>
      <c r="F56" s="163"/>
      <c r="G56" s="163">
        <f>'将来負担比率（分子）の構造'!J$52</f>
        <v>2491</v>
      </c>
      <c r="H56" s="163"/>
      <c r="I56" s="163"/>
      <c r="J56" s="163">
        <f>'将来負担比率（分子）の構造'!K$52</f>
        <v>2505</v>
      </c>
      <c r="K56" s="163"/>
      <c r="L56" s="163"/>
      <c r="M56" s="163">
        <f>'将来負担比率（分子）の構造'!L$52</f>
        <v>2230</v>
      </c>
      <c r="N56" s="163"/>
      <c r="O56" s="163"/>
      <c r="P56" s="163">
        <f>'将来負担比率（分子）の構造'!M$52</f>
        <v>1941</v>
      </c>
    </row>
    <row r="57" spans="1:16" x14ac:dyDescent="0.2">
      <c r="A57" s="163" t="s">
        <v>42</v>
      </c>
      <c r="B57" s="163"/>
      <c r="C57" s="163"/>
      <c r="D57" s="163">
        <f>'将来負担比率（分子）の構造'!I$51</f>
        <v>32</v>
      </c>
      <c r="E57" s="163"/>
      <c r="F57" s="163"/>
      <c r="G57" s="163">
        <f>'将来負担比率（分子）の構造'!J$51</f>
        <v>28</v>
      </c>
      <c r="H57" s="163"/>
      <c r="I57" s="163"/>
      <c r="J57" s="163">
        <f>'将来負担比率（分子）の構造'!K$51</f>
        <v>22</v>
      </c>
      <c r="K57" s="163"/>
      <c r="L57" s="163"/>
      <c r="M57" s="163">
        <f>'将来負担比率（分子）の構造'!L$51</f>
        <v>11</v>
      </c>
      <c r="N57" s="163"/>
      <c r="O57" s="163"/>
      <c r="P57" s="163" t="str">
        <f>'将来負担比率（分子）の構造'!M$51</f>
        <v>-</v>
      </c>
    </row>
    <row r="58" spans="1:16" x14ac:dyDescent="0.2">
      <c r="A58" s="163" t="s">
        <v>41</v>
      </c>
      <c r="B58" s="163"/>
      <c r="C58" s="163"/>
      <c r="D58" s="163">
        <f>'将来負担比率（分子）の構造'!I$50</f>
        <v>12637</v>
      </c>
      <c r="E58" s="163"/>
      <c r="F58" s="163"/>
      <c r="G58" s="163">
        <f>'将来負担比率（分子）の構造'!J$50</f>
        <v>12292</v>
      </c>
      <c r="H58" s="163"/>
      <c r="I58" s="163"/>
      <c r="J58" s="163">
        <f>'将来負担比率（分子）の構造'!K$50</f>
        <v>12613</v>
      </c>
      <c r="K58" s="163"/>
      <c r="L58" s="163"/>
      <c r="M58" s="163">
        <f>'将来負担比率（分子）の構造'!L$50</f>
        <v>13706</v>
      </c>
      <c r="N58" s="163"/>
      <c r="O58" s="163"/>
      <c r="P58" s="163">
        <f>'将来負担比率（分子）の構造'!M$50</f>
        <v>14327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1346</v>
      </c>
      <c r="C62" s="163"/>
      <c r="D62" s="163"/>
      <c r="E62" s="163">
        <f>'将来負担比率（分子）の構造'!J$45</f>
        <v>1047</v>
      </c>
      <c r="F62" s="163"/>
      <c r="G62" s="163"/>
      <c r="H62" s="163">
        <f>'将来負担比率（分子）の構造'!K$45</f>
        <v>1048</v>
      </c>
      <c r="I62" s="163"/>
      <c r="J62" s="163"/>
      <c r="K62" s="163">
        <f>'将来負担比率（分子）の構造'!L$45</f>
        <v>976</v>
      </c>
      <c r="L62" s="163"/>
      <c r="M62" s="163"/>
      <c r="N62" s="163">
        <f>'将来負担比率（分子）の構造'!M$45</f>
        <v>946</v>
      </c>
      <c r="O62" s="163"/>
      <c r="P62" s="163"/>
    </row>
    <row r="63" spans="1:16" x14ac:dyDescent="0.2">
      <c r="A63" s="163" t="s">
        <v>34</v>
      </c>
      <c r="B63" s="163">
        <f>'将来負担比率（分子）の構造'!I$44</f>
        <v>223</v>
      </c>
      <c r="C63" s="163"/>
      <c r="D63" s="163"/>
      <c r="E63" s="163">
        <f>'将来負担比率（分子）の構造'!J$44</f>
        <v>418</v>
      </c>
      <c r="F63" s="163"/>
      <c r="G63" s="163"/>
      <c r="H63" s="163">
        <f>'将来負担比率（分子）の構造'!K$44</f>
        <v>1020</v>
      </c>
      <c r="I63" s="163"/>
      <c r="J63" s="163"/>
      <c r="K63" s="163">
        <f>'将来負担比率（分子）の構造'!L$44</f>
        <v>1061</v>
      </c>
      <c r="L63" s="163"/>
      <c r="M63" s="163"/>
      <c r="N63" s="163">
        <f>'将来負担比率（分子）の構造'!M$44</f>
        <v>1024</v>
      </c>
      <c r="O63" s="163"/>
      <c r="P63" s="163"/>
    </row>
    <row r="64" spans="1:16" x14ac:dyDescent="0.2">
      <c r="A64" s="163" t="s">
        <v>33</v>
      </c>
      <c r="B64" s="163">
        <f>'将来負担比率（分子）の構造'!I$43</f>
        <v>1172</v>
      </c>
      <c r="C64" s="163"/>
      <c r="D64" s="163"/>
      <c r="E64" s="163">
        <f>'将来負担比率（分子）の構造'!J$43</f>
        <v>1035</v>
      </c>
      <c r="F64" s="163"/>
      <c r="G64" s="163"/>
      <c r="H64" s="163">
        <f>'将来負担比率（分子）の構造'!K$43</f>
        <v>903</v>
      </c>
      <c r="I64" s="163"/>
      <c r="J64" s="163"/>
      <c r="K64" s="163">
        <f>'将来負担比率（分子）の構造'!L$43</f>
        <v>766</v>
      </c>
      <c r="L64" s="163"/>
      <c r="M64" s="163"/>
      <c r="N64" s="163">
        <f>'将来負担比率（分子）の構造'!M$43</f>
        <v>628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1</v>
      </c>
      <c r="L65" s="163"/>
      <c r="M65" s="163"/>
      <c r="N65" s="163">
        <f>'将来負担比率（分子）の構造'!M$42</f>
        <v>2</v>
      </c>
      <c r="O65" s="163"/>
      <c r="P65" s="163"/>
    </row>
    <row r="66" spans="1:16" x14ac:dyDescent="0.2">
      <c r="A66" s="163" t="s">
        <v>31</v>
      </c>
      <c r="B66" s="163">
        <f>'将来負担比率（分子）の構造'!I$41</f>
        <v>1587</v>
      </c>
      <c r="C66" s="163"/>
      <c r="D66" s="163"/>
      <c r="E66" s="163">
        <f>'将来負担比率（分子）の構造'!J$41</f>
        <v>1402</v>
      </c>
      <c r="F66" s="163"/>
      <c r="G66" s="163"/>
      <c r="H66" s="163">
        <f>'将来負担比率（分子）の構造'!K$41</f>
        <v>1235</v>
      </c>
      <c r="I66" s="163"/>
      <c r="J66" s="163"/>
      <c r="K66" s="163">
        <f>'将来負担比率（分子）の構造'!L$41</f>
        <v>1079</v>
      </c>
      <c r="L66" s="163"/>
      <c r="M66" s="163"/>
      <c r="N66" s="163">
        <f>'将来負担比率（分子）の構造'!M$41</f>
        <v>931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6962</v>
      </c>
      <c r="C72" s="167">
        <f>基金残高に係る経年分析!G55</f>
        <v>8249</v>
      </c>
      <c r="D72" s="167">
        <f>基金残高に係る経年分析!H55</f>
        <v>8949</v>
      </c>
    </row>
    <row r="73" spans="1:16" x14ac:dyDescent="0.2">
      <c r="A73" s="166" t="s">
        <v>74</v>
      </c>
      <c r="B73" s="167">
        <f>基金残高に係る経年分析!F56</f>
        <v>2050</v>
      </c>
      <c r="C73" s="167">
        <f>基金残高に係る経年分析!G56</f>
        <v>1900</v>
      </c>
      <c r="D73" s="167">
        <f>基金残高に係る経年分析!H56</f>
        <v>1762</v>
      </c>
    </row>
    <row r="74" spans="1:16" x14ac:dyDescent="0.2">
      <c r="A74" s="166" t="s">
        <v>75</v>
      </c>
      <c r="B74" s="167">
        <f>基金残高に係る経年分析!F57</f>
        <v>6177</v>
      </c>
      <c r="C74" s="167">
        <f>基金残高に係る経年分析!G57</f>
        <v>5659</v>
      </c>
      <c r="D74" s="167">
        <f>基金残高に係る経年分析!H57</f>
        <v>4873</v>
      </c>
    </row>
  </sheetData>
  <sheetProtection algorithmName="SHA-512" hashValue="IRWvgcTZbdb9eLycJG8lZ8rP/GwwVvxXpYsfm1N1+ug52Qc018PQDbtDiU5XMGuTDnrJp1Nsy0rvAUpbZyelUw==" saltValue="dluSvabthCSRnS8pXrMC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203</v>
      </c>
      <c r="DI1" s="719"/>
      <c r="DJ1" s="719"/>
      <c r="DK1" s="719"/>
      <c r="DL1" s="719"/>
      <c r="DM1" s="719"/>
      <c r="DN1" s="720"/>
      <c r="DO1" s="202"/>
      <c r="DP1" s="718" t="s">
        <v>204</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15" t="s">
        <v>212</v>
      </c>
      <c r="AQ4" s="715"/>
      <c r="AR4" s="715"/>
      <c r="AS4" s="715"/>
      <c r="AT4" s="715"/>
      <c r="AU4" s="715"/>
      <c r="AV4" s="715"/>
      <c r="AW4" s="715"/>
      <c r="AX4" s="715"/>
      <c r="AY4" s="715"/>
      <c r="AZ4" s="715"/>
      <c r="BA4" s="715"/>
      <c r="BB4" s="715"/>
      <c r="BC4" s="715"/>
      <c r="BD4" s="715"/>
      <c r="BE4" s="715"/>
      <c r="BF4" s="715"/>
      <c r="BG4" s="715" t="s">
        <v>213</v>
      </c>
      <c r="BH4" s="715"/>
      <c r="BI4" s="715"/>
      <c r="BJ4" s="715"/>
      <c r="BK4" s="715"/>
      <c r="BL4" s="715"/>
      <c r="BM4" s="715"/>
      <c r="BN4" s="715"/>
      <c r="BO4" s="715" t="s">
        <v>210</v>
      </c>
      <c r="BP4" s="715"/>
      <c r="BQ4" s="715"/>
      <c r="BR4" s="715"/>
      <c r="BS4" s="715" t="s">
        <v>214</v>
      </c>
      <c r="BT4" s="715"/>
      <c r="BU4" s="715"/>
      <c r="BV4" s="715"/>
      <c r="BW4" s="715"/>
      <c r="BX4" s="715"/>
      <c r="BY4" s="715"/>
      <c r="BZ4" s="715"/>
      <c r="CA4" s="715"/>
      <c r="CB4" s="715"/>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5605892</v>
      </c>
      <c r="S5" s="674"/>
      <c r="T5" s="674"/>
      <c r="U5" s="674"/>
      <c r="V5" s="674"/>
      <c r="W5" s="674"/>
      <c r="X5" s="674"/>
      <c r="Y5" s="702"/>
      <c r="Z5" s="716">
        <v>42.9</v>
      </c>
      <c r="AA5" s="716"/>
      <c r="AB5" s="716"/>
      <c r="AC5" s="716"/>
      <c r="AD5" s="717">
        <v>5605892</v>
      </c>
      <c r="AE5" s="717"/>
      <c r="AF5" s="717"/>
      <c r="AG5" s="717"/>
      <c r="AH5" s="717"/>
      <c r="AI5" s="717"/>
      <c r="AJ5" s="717"/>
      <c r="AK5" s="717"/>
      <c r="AL5" s="703">
        <v>92.7</v>
      </c>
      <c r="AM5" s="686"/>
      <c r="AN5" s="686"/>
      <c r="AO5" s="704"/>
      <c r="AP5" s="676" t="s">
        <v>217</v>
      </c>
      <c r="AQ5" s="677"/>
      <c r="AR5" s="677"/>
      <c r="AS5" s="677"/>
      <c r="AT5" s="677"/>
      <c r="AU5" s="677"/>
      <c r="AV5" s="677"/>
      <c r="AW5" s="677"/>
      <c r="AX5" s="677"/>
      <c r="AY5" s="677"/>
      <c r="AZ5" s="677"/>
      <c r="BA5" s="677"/>
      <c r="BB5" s="677"/>
      <c r="BC5" s="677"/>
      <c r="BD5" s="677"/>
      <c r="BE5" s="677"/>
      <c r="BF5" s="678"/>
      <c r="BG5" s="621">
        <v>5605892</v>
      </c>
      <c r="BH5" s="622"/>
      <c r="BI5" s="622"/>
      <c r="BJ5" s="622"/>
      <c r="BK5" s="622"/>
      <c r="BL5" s="622"/>
      <c r="BM5" s="622"/>
      <c r="BN5" s="623"/>
      <c r="BO5" s="663">
        <v>100</v>
      </c>
      <c r="BP5" s="663"/>
      <c r="BQ5" s="663"/>
      <c r="BR5" s="663"/>
      <c r="BS5" s="664">
        <v>426031</v>
      </c>
      <c r="BT5" s="664"/>
      <c r="BU5" s="664"/>
      <c r="BV5" s="664"/>
      <c r="BW5" s="664"/>
      <c r="BX5" s="664"/>
      <c r="BY5" s="664"/>
      <c r="BZ5" s="664"/>
      <c r="CA5" s="664"/>
      <c r="CB5" s="698"/>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104231</v>
      </c>
      <c r="S6" s="622"/>
      <c r="T6" s="622"/>
      <c r="U6" s="622"/>
      <c r="V6" s="622"/>
      <c r="W6" s="622"/>
      <c r="X6" s="622"/>
      <c r="Y6" s="623"/>
      <c r="Z6" s="663">
        <v>0.8</v>
      </c>
      <c r="AA6" s="663"/>
      <c r="AB6" s="663"/>
      <c r="AC6" s="663"/>
      <c r="AD6" s="664">
        <v>104231</v>
      </c>
      <c r="AE6" s="664"/>
      <c r="AF6" s="664"/>
      <c r="AG6" s="664"/>
      <c r="AH6" s="664"/>
      <c r="AI6" s="664"/>
      <c r="AJ6" s="664"/>
      <c r="AK6" s="664"/>
      <c r="AL6" s="624">
        <v>1.7</v>
      </c>
      <c r="AM6" s="625"/>
      <c r="AN6" s="625"/>
      <c r="AO6" s="665"/>
      <c r="AP6" s="618" t="s">
        <v>222</v>
      </c>
      <c r="AQ6" s="619"/>
      <c r="AR6" s="619"/>
      <c r="AS6" s="619"/>
      <c r="AT6" s="619"/>
      <c r="AU6" s="619"/>
      <c r="AV6" s="619"/>
      <c r="AW6" s="619"/>
      <c r="AX6" s="619"/>
      <c r="AY6" s="619"/>
      <c r="AZ6" s="619"/>
      <c r="BA6" s="619"/>
      <c r="BB6" s="619"/>
      <c r="BC6" s="619"/>
      <c r="BD6" s="619"/>
      <c r="BE6" s="619"/>
      <c r="BF6" s="620"/>
      <c r="BG6" s="621">
        <v>5605892</v>
      </c>
      <c r="BH6" s="622"/>
      <c r="BI6" s="622"/>
      <c r="BJ6" s="622"/>
      <c r="BK6" s="622"/>
      <c r="BL6" s="622"/>
      <c r="BM6" s="622"/>
      <c r="BN6" s="623"/>
      <c r="BO6" s="663">
        <v>100</v>
      </c>
      <c r="BP6" s="663"/>
      <c r="BQ6" s="663"/>
      <c r="BR6" s="663"/>
      <c r="BS6" s="664">
        <v>426031</v>
      </c>
      <c r="BT6" s="664"/>
      <c r="BU6" s="664"/>
      <c r="BV6" s="664"/>
      <c r="BW6" s="664"/>
      <c r="BX6" s="664"/>
      <c r="BY6" s="664"/>
      <c r="BZ6" s="664"/>
      <c r="CA6" s="664"/>
      <c r="CB6" s="698"/>
      <c r="CD6" s="676" t="s">
        <v>223</v>
      </c>
      <c r="CE6" s="677"/>
      <c r="CF6" s="677"/>
      <c r="CG6" s="677"/>
      <c r="CH6" s="677"/>
      <c r="CI6" s="677"/>
      <c r="CJ6" s="677"/>
      <c r="CK6" s="677"/>
      <c r="CL6" s="677"/>
      <c r="CM6" s="677"/>
      <c r="CN6" s="677"/>
      <c r="CO6" s="677"/>
      <c r="CP6" s="677"/>
      <c r="CQ6" s="678"/>
      <c r="CR6" s="621">
        <v>110996</v>
      </c>
      <c r="CS6" s="622"/>
      <c r="CT6" s="622"/>
      <c r="CU6" s="622"/>
      <c r="CV6" s="622"/>
      <c r="CW6" s="622"/>
      <c r="CX6" s="622"/>
      <c r="CY6" s="623"/>
      <c r="CZ6" s="703">
        <v>0.9</v>
      </c>
      <c r="DA6" s="686"/>
      <c r="DB6" s="686"/>
      <c r="DC6" s="705"/>
      <c r="DD6" s="627" t="s">
        <v>122</v>
      </c>
      <c r="DE6" s="622"/>
      <c r="DF6" s="622"/>
      <c r="DG6" s="622"/>
      <c r="DH6" s="622"/>
      <c r="DI6" s="622"/>
      <c r="DJ6" s="622"/>
      <c r="DK6" s="622"/>
      <c r="DL6" s="622"/>
      <c r="DM6" s="622"/>
      <c r="DN6" s="622"/>
      <c r="DO6" s="622"/>
      <c r="DP6" s="623"/>
      <c r="DQ6" s="627">
        <v>110876</v>
      </c>
      <c r="DR6" s="622"/>
      <c r="DS6" s="622"/>
      <c r="DT6" s="622"/>
      <c r="DU6" s="622"/>
      <c r="DV6" s="622"/>
      <c r="DW6" s="622"/>
      <c r="DX6" s="622"/>
      <c r="DY6" s="622"/>
      <c r="DZ6" s="622"/>
      <c r="EA6" s="622"/>
      <c r="EB6" s="622"/>
      <c r="EC6" s="662"/>
    </row>
    <row r="7" spans="2:143" ht="11.25" customHeight="1" x14ac:dyDescent="0.2">
      <c r="B7" s="618" t="s">
        <v>224</v>
      </c>
      <c r="C7" s="619"/>
      <c r="D7" s="619"/>
      <c r="E7" s="619"/>
      <c r="F7" s="619"/>
      <c r="G7" s="619"/>
      <c r="H7" s="619"/>
      <c r="I7" s="619"/>
      <c r="J7" s="619"/>
      <c r="K7" s="619"/>
      <c r="L7" s="619"/>
      <c r="M7" s="619"/>
      <c r="N7" s="619"/>
      <c r="O7" s="619"/>
      <c r="P7" s="619"/>
      <c r="Q7" s="620"/>
      <c r="R7" s="621">
        <v>460</v>
      </c>
      <c r="S7" s="622"/>
      <c r="T7" s="622"/>
      <c r="U7" s="622"/>
      <c r="V7" s="622"/>
      <c r="W7" s="622"/>
      <c r="X7" s="622"/>
      <c r="Y7" s="623"/>
      <c r="Z7" s="663">
        <v>0</v>
      </c>
      <c r="AA7" s="663"/>
      <c r="AB7" s="663"/>
      <c r="AC7" s="663"/>
      <c r="AD7" s="664">
        <v>460</v>
      </c>
      <c r="AE7" s="664"/>
      <c r="AF7" s="664"/>
      <c r="AG7" s="664"/>
      <c r="AH7" s="664"/>
      <c r="AI7" s="664"/>
      <c r="AJ7" s="664"/>
      <c r="AK7" s="664"/>
      <c r="AL7" s="624">
        <v>0</v>
      </c>
      <c r="AM7" s="625"/>
      <c r="AN7" s="625"/>
      <c r="AO7" s="665"/>
      <c r="AP7" s="618" t="s">
        <v>225</v>
      </c>
      <c r="AQ7" s="619"/>
      <c r="AR7" s="619"/>
      <c r="AS7" s="619"/>
      <c r="AT7" s="619"/>
      <c r="AU7" s="619"/>
      <c r="AV7" s="619"/>
      <c r="AW7" s="619"/>
      <c r="AX7" s="619"/>
      <c r="AY7" s="619"/>
      <c r="AZ7" s="619"/>
      <c r="BA7" s="619"/>
      <c r="BB7" s="619"/>
      <c r="BC7" s="619"/>
      <c r="BD7" s="619"/>
      <c r="BE7" s="619"/>
      <c r="BF7" s="620"/>
      <c r="BG7" s="621">
        <v>747224</v>
      </c>
      <c r="BH7" s="622"/>
      <c r="BI7" s="622"/>
      <c r="BJ7" s="622"/>
      <c r="BK7" s="622"/>
      <c r="BL7" s="622"/>
      <c r="BM7" s="622"/>
      <c r="BN7" s="623"/>
      <c r="BO7" s="663">
        <v>13.3</v>
      </c>
      <c r="BP7" s="663"/>
      <c r="BQ7" s="663"/>
      <c r="BR7" s="663"/>
      <c r="BS7" s="664">
        <v>106084</v>
      </c>
      <c r="BT7" s="664"/>
      <c r="BU7" s="664"/>
      <c r="BV7" s="664"/>
      <c r="BW7" s="664"/>
      <c r="BX7" s="664"/>
      <c r="BY7" s="664"/>
      <c r="BZ7" s="664"/>
      <c r="CA7" s="664"/>
      <c r="CB7" s="698"/>
      <c r="CD7" s="618" t="s">
        <v>226</v>
      </c>
      <c r="CE7" s="619"/>
      <c r="CF7" s="619"/>
      <c r="CG7" s="619"/>
      <c r="CH7" s="619"/>
      <c r="CI7" s="619"/>
      <c r="CJ7" s="619"/>
      <c r="CK7" s="619"/>
      <c r="CL7" s="619"/>
      <c r="CM7" s="619"/>
      <c r="CN7" s="619"/>
      <c r="CO7" s="619"/>
      <c r="CP7" s="619"/>
      <c r="CQ7" s="620"/>
      <c r="CR7" s="621">
        <v>2751074</v>
      </c>
      <c r="CS7" s="622"/>
      <c r="CT7" s="622"/>
      <c r="CU7" s="622"/>
      <c r="CV7" s="622"/>
      <c r="CW7" s="622"/>
      <c r="CX7" s="622"/>
      <c r="CY7" s="623"/>
      <c r="CZ7" s="663">
        <v>21.8</v>
      </c>
      <c r="DA7" s="663"/>
      <c r="DB7" s="663"/>
      <c r="DC7" s="663"/>
      <c r="DD7" s="627">
        <v>378021</v>
      </c>
      <c r="DE7" s="622"/>
      <c r="DF7" s="622"/>
      <c r="DG7" s="622"/>
      <c r="DH7" s="622"/>
      <c r="DI7" s="622"/>
      <c r="DJ7" s="622"/>
      <c r="DK7" s="622"/>
      <c r="DL7" s="622"/>
      <c r="DM7" s="622"/>
      <c r="DN7" s="622"/>
      <c r="DO7" s="622"/>
      <c r="DP7" s="623"/>
      <c r="DQ7" s="627">
        <v>2370625</v>
      </c>
      <c r="DR7" s="622"/>
      <c r="DS7" s="622"/>
      <c r="DT7" s="622"/>
      <c r="DU7" s="622"/>
      <c r="DV7" s="622"/>
      <c r="DW7" s="622"/>
      <c r="DX7" s="622"/>
      <c r="DY7" s="622"/>
      <c r="DZ7" s="622"/>
      <c r="EA7" s="622"/>
      <c r="EB7" s="622"/>
      <c r="EC7" s="662"/>
    </row>
    <row r="8" spans="2:143" ht="11.25" customHeight="1" x14ac:dyDescent="0.2">
      <c r="B8" s="618" t="s">
        <v>227</v>
      </c>
      <c r="C8" s="619"/>
      <c r="D8" s="619"/>
      <c r="E8" s="619"/>
      <c r="F8" s="619"/>
      <c r="G8" s="619"/>
      <c r="H8" s="619"/>
      <c r="I8" s="619"/>
      <c r="J8" s="619"/>
      <c r="K8" s="619"/>
      <c r="L8" s="619"/>
      <c r="M8" s="619"/>
      <c r="N8" s="619"/>
      <c r="O8" s="619"/>
      <c r="P8" s="619"/>
      <c r="Q8" s="620"/>
      <c r="R8" s="621">
        <v>9764</v>
      </c>
      <c r="S8" s="622"/>
      <c r="T8" s="622"/>
      <c r="U8" s="622"/>
      <c r="V8" s="622"/>
      <c r="W8" s="622"/>
      <c r="X8" s="622"/>
      <c r="Y8" s="623"/>
      <c r="Z8" s="663">
        <v>0.1</v>
      </c>
      <c r="AA8" s="663"/>
      <c r="AB8" s="663"/>
      <c r="AC8" s="663"/>
      <c r="AD8" s="664">
        <v>9764</v>
      </c>
      <c r="AE8" s="664"/>
      <c r="AF8" s="664"/>
      <c r="AG8" s="664"/>
      <c r="AH8" s="664"/>
      <c r="AI8" s="664"/>
      <c r="AJ8" s="664"/>
      <c r="AK8" s="664"/>
      <c r="AL8" s="624">
        <v>0.2</v>
      </c>
      <c r="AM8" s="625"/>
      <c r="AN8" s="625"/>
      <c r="AO8" s="665"/>
      <c r="AP8" s="618" t="s">
        <v>228</v>
      </c>
      <c r="AQ8" s="619"/>
      <c r="AR8" s="619"/>
      <c r="AS8" s="619"/>
      <c r="AT8" s="619"/>
      <c r="AU8" s="619"/>
      <c r="AV8" s="619"/>
      <c r="AW8" s="619"/>
      <c r="AX8" s="619"/>
      <c r="AY8" s="619"/>
      <c r="AZ8" s="619"/>
      <c r="BA8" s="619"/>
      <c r="BB8" s="619"/>
      <c r="BC8" s="619"/>
      <c r="BD8" s="619"/>
      <c r="BE8" s="619"/>
      <c r="BF8" s="620"/>
      <c r="BG8" s="621">
        <v>12691</v>
      </c>
      <c r="BH8" s="622"/>
      <c r="BI8" s="622"/>
      <c r="BJ8" s="622"/>
      <c r="BK8" s="622"/>
      <c r="BL8" s="622"/>
      <c r="BM8" s="622"/>
      <c r="BN8" s="623"/>
      <c r="BO8" s="663">
        <v>0.2</v>
      </c>
      <c r="BP8" s="663"/>
      <c r="BQ8" s="663"/>
      <c r="BR8" s="663"/>
      <c r="BS8" s="664" t="s">
        <v>122</v>
      </c>
      <c r="BT8" s="664"/>
      <c r="BU8" s="664"/>
      <c r="BV8" s="664"/>
      <c r="BW8" s="664"/>
      <c r="BX8" s="664"/>
      <c r="BY8" s="664"/>
      <c r="BZ8" s="664"/>
      <c r="CA8" s="664"/>
      <c r="CB8" s="698"/>
      <c r="CD8" s="618" t="s">
        <v>229</v>
      </c>
      <c r="CE8" s="619"/>
      <c r="CF8" s="619"/>
      <c r="CG8" s="619"/>
      <c r="CH8" s="619"/>
      <c r="CI8" s="619"/>
      <c r="CJ8" s="619"/>
      <c r="CK8" s="619"/>
      <c r="CL8" s="619"/>
      <c r="CM8" s="619"/>
      <c r="CN8" s="619"/>
      <c r="CO8" s="619"/>
      <c r="CP8" s="619"/>
      <c r="CQ8" s="620"/>
      <c r="CR8" s="621">
        <v>2058052</v>
      </c>
      <c r="CS8" s="622"/>
      <c r="CT8" s="622"/>
      <c r="CU8" s="622"/>
      <c r="CV8" s="622"/>
      <c r="CW8" s="622"/>
      <c r="CX8" s="622"/>
      <c r="CY8" s="623"/>
      <c r="CZ8" s="663">
        <v>16.3</v>
      </c>
      <c r="DA8" s="663"/>
      <c r="DB8" s="663"/>
      <c r="DC8" s="663"/>
      <c r="DD8" s="627">
        <v>27124</v>
      </c>
      <c r="DE8" s="622"/>
      <c r="DF8" s="622"/>
      <c r="DG8" s="622"/>
      <c r="DH8" s="622"/>
      <c r="DI8" s="622"/>
      <c r="DJ8" s="622"/>
      <c r="DK8" s="622"/>
      <c r="DL8" s="622"/>
      <c r="DM8" s="622"/>
      <c r="DN8" s="622"/>
      <c r="DO8" s="622"/>
      <c r="DP8" s="623"/>
      <c r="DQ8" s="627">
        <v>1274461</v>
      </c>
      <c r="DR8" s="622"/>
      <c r="DS8" s="622"/>
      <c r="DT8" s="622"/>
      <c r="DU8" s="622"/>
      <c r="DV8" s="622"/>
      <c r="DW8" s="622"/>
      <c r="DX8" s="622"/>
      <c r="DY8" s="622"/>
      <c r="DZ8" s="622"/>
      <c r="EA8" s="622"/>
      <c r="EB8" s="622"/>
      <c r="EC8" s="662"/>
    </row>
    <row r="9" spans="2:143" ht="11.25" customHeight="1" x14ac:dyDescent="0.2">
      <c r="B9" s="618" t="s">
        <v>230</v>
      </c>
      <c r="C9" s="619"/>
      <c r="D9" s="619"/>
      <c r="E9" s="619"/>
      <c r="F9" s="619"/>
      <c r="G9" s="619"/>
      <c r="H9" s="619"/>
      <c r="I9" s="619"/>
      <c r="J9" s="619"/>
      <c r="K9" s="619"/>
      <c r="L9" s="619"/>
      <c r="M9" s="619"/>
      <c r="N9" s="619"/>
      <c r="O9" s="619"/>
      <c r="P9" s="619"/>
      <c r="Q9" s="620"/>
      <c r="R9" s="621">
        <v>12986</v>
      </c>
      <c r="S9" s="622"/>
      <c r="T9" s="622"/>
      <c r="U9" s="622"/>
      <c r="V9" s="622"/>
      <c r="W9" s="622"/>
      <c r="X9" s="622"/>
      <c r="Y9" s="623"/>
      <c r="Z9" s="663">
        <v>0.1</v>
      </c>
      <c r="AA9" s="663"/>
      <c r="AB9" s="663"/>
      <c r="AC9" s="663"/>
      <c r="AD9" s="664">
        <v>12986</v>
      </c>
      <c r="AE9" s="664"/>
      <c r="AF9" s="664"/>
      <c r="AG9" s="664"/>
      <c r="AH9" s="664"/>
      <c r="AI9" s="664"/>
      <c r="AJ9" s="664"/>
      <c r="AK9" s="664"/>
      <c r="AL9" s="624">
        <v>0.2</v>
      </c>
      <c r="AM9" s="625"/>
      <c r="AN9" s="625"/>
      <c r="AO9" s="665"/>
      <c r="AP9" s="618" t="s">
        <v>231</v>
      </c>
      <c r="AQ9" s="619"/>
      <c r="AR9" s="619"/>
      <c r="AS9" s="619"/>
      <c r="AT9" s="619"/>
      <c r="AU9" s="619"/>
      <c r="AV9" s="619"/>
      <c r="AW9" s="619"/>
      <c r="AX9" s="619"/>
      <c r="AY9" s="619"/>
      <c r="AZ9" s="619"/>
      <c r="BA9" s="619"/>
      <c r="BB9" s="619"/>
      <c r="BC9" s="619"/>
      <c r="BD9" s="619"/>
      <c r="BE9" s="619"/>
      <c r="BF9" s="620"/>
      <c r="BG9" s="621">
        <v>345002</v>
      </c>
      <c r="BH9" s="622"/>
      <c r="BI9" s="622"/>
      <c r="BJ9" s="622"/>
      <c r="BK9" s="622"/>
      <c r="BL9" s="622"/>
      <c r="BM9" s="622"/>
      <c r="BN9" s="623"/>
      <c r="BO9" s="663">
        <v>6.2</v>
      </c>
      <c r="BP9" s="663"/>
      <c r="BQ9" s="663"/>
      <c r="BR9" s="663"/>
      <c r="BS9" s="664" t="s">
        <v>122</v>
      </c>
      <c r="BT9" s="664"/>
      <c r="BU9" s="664"/>
      <c r="BV9" s="664"/>
      <c r="BW9" s="664"/>
      <c r="BX9" s="664"/>
      <c r="BY9" s="664"/>
      <c r="BZ9" s="664"/>
      <c r="CA9" s="664"/>
      <c r="CB9" s="698"/>
      <c r="CD9" s="618" t="s">
        <v>232</v>
      </c>
      <c r="CE9" s="619"/>
      <c r="CF9" s="619"/>
      <c r="CG9" s="619"/>
      <c r="CH9" s="619"/>
      <c r="CI9" s="619"/>
      <c r="CJ9" s="619"/>
      <c r="CK9" s="619"/>
      <c r="CL9" s="619"/>
      <c r="CM9" s="619"/>
      <c r="CN9" s="619"/>
      <c r="CO9" s="619"/>
      <c r="CP9" s="619"/>
      <c r="CQ9" s="620"/>
      <c r="CR9" s="621">
        <v>1020647</v>
      </c>
      <c r="CS9" s="622"/>
      <c r="CT9" s="622"/>
      <c r="CU9" s="622"/>
      <c r="CV9" s="622"/>
      <c r="CW9" s="622"/>
      <c r="CX9" s="622"/>
      <c r="CY9" s="623"/>
      <c r="CZ9" s="663">
        <v>8.1</v>
      </c>
      <c r="DA9" s="663"/>
      <c r="DB9" s="663"/>
      <c r="DC9" s="663"/>
      <c r="DD9" s="627">
        <v>277784</v>
      </c>
      <c r="DE9" s="622"/>
      <c r="DF9" s="622"/>
      <c r="DG9" s="622"/>
      <c r="DH9" s="622"/>
      <c r="DI9" s="622"/>
      <c r="DJ9" s="622"/>
      <c r="DK9" s="622"/>
      <c r="DL9" s="622"/>
      <c r="DM9" s="622"/>
      <c r="DN9" s="622"/>
      <c r="DO9" s="622"/>
      <c r="DP9" s="623"/>
      <c r="DQ9" s="627">
        <v>955820</v>
      </c>
      <c r="DR9" s="622"/>
      <c r="DS9" s="622"/>
      <c r="DT9" s="622"/>
      <c r="DU9" s="622"/>
      <c r="DV9" s="622"/>
      <c r="DW9" s="622"/>
      <c r="DX9" s="622"/>
      <c r="DY9" s="622"/>
      <c r="DZ9" s="622"/>
      <c r="EA9" s="622"/>
      <c r="EB9" s="622"/>
      <c r="EC9" s="662"/>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63" t="s">
        <v>122</v>
      </c>
      <c r="AA10" s="663"/>
      <c r="AB10" s="663"/>
      <c r="AC10" s="663"/>
      <c r="AD10" s="664" t="s">
        <v>122</v>
      </c>
      <c r="AE10" s="664"/>
      <c r="AF10" s="664"/>
      <c r="AG10" s="664"/>
      <c r="AH10" s="664"/>
      <c r="AI10" s="664"/>
      <c r="AJ10" s="664"/>
      <c r="AK10" s="664"/>
      <c r="AL10" s="624" t="s">
        <v>122</v>
      </c>
      <c r="AM10" s="625"/>
      <c r="AN10" s="625"/>
      <c r="AO10" s="665"/>
      <c r="AP10" s="618" t="s">
        <v>234</v>
      </c>
      <c r="AQ10" s="619"/>
      <c r="AR10" s="619"/>
      <c r="AS10" s="619"/>
      <c r="AT10" s="619"/>
      <c r="AU10" s="619"/>
      <c r="AV10" s="619"/>
      <c r="AW10" s="619"/>
      <c r="AX10" s="619"/>
      <c r="AY10" s="619"/>
      <c r="AZ10" s="619"/>
      <c r="BA10" s="619"/>
      <c r="BB10" s="619"/>
      <c r="BC10" s="619"/>
      <c r="BD10" s="619"/>
      <c r="BE10" s="619"/>
      <c r="BF10" s="620"/>
      <c r="BG10" s="621">
        <v>43852</v>
      </c>
      <c r="BH10" s="622"/>
      <c r="BI10" s="622"/>
      <c r="BJ10" s="622"/>
      <c r="BK10" s="622"/>
      <c r="BL10" s="622"/>
      <c r="BM10" s="622"/>
      <c r="BN10" s="623"/>
      <c r="BO10" s="663">
        <v>0.8</v>
      </c>
      <c r="BP10" s="663"/>
      <c r="BQ10" s="663"/>
      <c r="BR10" s="663"/>
      <c r="BS10" s="664">
        <v>7319</v>
      </c>
      <c r="BT10" s="664"/>
      <c r="BU10" s="664"/>
      <c r="BV10" s="664"/>
      <c r="BW10" s="664"/>
      <c r="BX10" s="664"/>
      <c r="BY10" s="664"/>
      <c r="BZ10" s="664"/>
      <c r="CA10" s="664"/>
      <c r="CB10" s="698"/>
      <c r="CD10" s="618" t="s">
        <v>235</v>
      </c>
      <c r="CE10" s="619"/>
      <c r="CF10" s="619"/>
      <c r="CG10" s="619"/>
      <c r="CH10" s="619"/>
      <c r="CI10" s="619"/>
      <c r="CJ10" s="619"/>
      <c r="CK10" s="619"/>
      <c r="CL10" s="619"/>
      <c r="CM10" s="619"/>
      <c r="CN10" s="619"/>
      <c r="CO10" s="619"/>
      <c r="CP10" s="619"/>
      <c r="CQ10" s="620"/>
      <c r="CR10" s="621">
        <v>48102</v>
      </c>
      <c r="CS10" s="622"/>
      <c r="CT10" s="622"/>
      <c r="CU10" s="622"/>
      <c r="CV10" s="622"/>
      <c r="CW10" s="622"/>
      <c r="CX10" s="622"/>
      <c r="CY10" s="623"/>
      <c r="CZ10" s="663">
        <v>0.4</v>
      </c>
      <c r="DA10" s="663"/>
      <c r="DB10" s="663"/>
      <c r="DC10" s="663"/>
      <c r="DD10" s="627" t="s">
        <v>122</v>
      </c>
      <c r="DE10" s="622"/>
      <c r="DF10" s="622"/>
      <c r="DG10" s="622"/>
      <c r="DH10" s="622"/>
      <c r="DI10" s="622"/>
      <c r="DJ10" s="622"/>
      <c r="DK10" s="622"/>
      <c r="DL10" s="622"/>
      <c r="DM10" s="622"/>
      <c r="DN10" s="622"/>
      <c r="DO10" s="622"/>
      <c r="DP10" s="623"/>
      <c r="DQ10" s="627">
        <v>102</v>
      </c>
      <c r="DR10" s="622"/>
      <c r="DS10" s="622"/>
      <c r="DT10" s="622"/>
      <c r="DU10" s="622"/>
      <c r="DV10" s="622"/>
      <c r="DW10" s="622"/>
      <c r="DX10" s="622"/>
      <c r="DY10" s="622"/>
      <c r="DZ10" s="622"/>
      <c r="EA10" s="622"/>
      <c r="EB10" s="622"/>
      <c r="EC10" s="662"/>
    </row>
    <row r="11" spans="2:143" ht="11.25" customHeight="1" x14ac:dyDescent="0.2">
      <c r="B11" s="618" t="s">
        <v>236</v>
      </c>
      <c r="C11" s="619"/>
      <c r="D11" s="619"/>
      <c r="E11" s="619"/>
      <c r="F11" s="619"/>
      <c r="G11" s="619"/>
      <c r="H11" s="619"/>
      <c r="I11" s="619"/>
      <c r="J11" s="619"/>
      <c r="K11" s="619"/>
      <c r="L11" s="619"/>
      <c r="M11" s="619"/>
      <c r="N11" s="619"/>
      <c r="O11" s="619"/>
      <c r="P11" s="619"/>
      <c r="Q11" s="620"/>
      <c r="R11" s="621">
        <v>222308</v>
      </c>
      <c r="S11" s="622"/>
      <c r="T11" s="622"/>
      <c r="U11" s="622"/>
      <c r="V11" s="622"/>
      <c r="W11" s="622"/>
      <c r="X11" s="622"/>
      <c r="Y11" s="623"/>
      <c r="Z11" s="624">
        <v>1.7</v>
      </c>
      <c r="AA11" s="625"/>
      <c r="AB11" s="625"/>
      <c r="AC11" s="626"/>
      <c r="AD11" s="627">
        <v>222308</v>
      </c>
      <c r="AE11" s="622"/>
      <c r="AF11" s="622"/>
      <c r="AG11" s="622"/>
      <c r="AH11" s="622"/>
      <c r="AI11" s="622"/>
      <c r="AJ11" s="622"/>
      <c r="AK11" s="623"/>
      <c r="AL11" s="624">
        <v>3.7</v>
      </c>
      <c r="AM11" s="625"/>
      <c r="AN11" s="625"/>
      <c r="AO11" s="665"/>
      <c r="AP11" s="618" t="s">
        <v>237</v>
      </c>
      <c r="AQ11" s="619"/>
      <c r="AR11" s="619"/>
      <c r="AS11" s="619"/>
      <c r="AT11" s="619"/>
      <c r="AU11" s="619"/>
      <c r="AV11" s="619"/>
      <c r="AW11" s="619"/>
      <c r="AX11" s="619"/>
      <c r="AY11" s="619"/>
      <c r="AZ11" s="619"/>
      <c r="BA11" s="619"/>
      <c r="BB11" s="619"/>
      <c r="BC11" s="619"/>
      <c r="BD11" s="619"/>
      <c r="BE11" s="619"/>
      <c r="BF11" s="620"/>
      <c r="BG11" s="621">
        <v>345679</v>
      </c>
      <c r="BH11" s="622"/>
      <c r="BI11" s="622"/>
      <c r="BJ11" s="622"/>
      <c r="BK11" s="622"/>
      <c r="BL11" s="622"/>
      <c r="BM11" s="622"/>
      <c r="BN11" s="623"/>
      <c r="BO11" s="663">
        <v>6.2</v>
      </c>
      <c r="BP11" s="663"/>
      <c r="BQ11" s="663"/>
      <c r="BR11" s="663"/>
      <c r="BS11" s="664">
        <v>98765</v>
      </c>
      <c r="BT11" s="664"/>
      <c r="BU11" s="664"/>
      <c r="BV11" s="664"/>
      <c r="BW11" s="664"/>
      <c r="BX11" s="664"/>
      <c r="BY11" s="664"/>
      <c r="BZ11" s="664"/>
      <c r="CA11" s="664"/>
      <c r="CB11" s="698"/>
      <c r="CD11" s="618" t="s">
        <v>238</v>
      </c>
      <c r="CE11" s="619"/>
      <c r="CF11" s="619"/>
      <c r="CG11" s="619"/>
      <c r="CH11" s="619"/>
      <c r="CI11" s="619"/>
      <c r="CJ11" s="619"/>
      <c r="CK11" s="619"/>
      <c r="CL11" s="619"/>
      <c r="CM11" s="619"/>
      <c r="CN11" s="619"/>
      <c r="CO11" s="619"/>
      <c r="CP11" s="619"/>
      <c r="CQ11" s="620"/>
      <c r="CR11" s="621">
        <v>1203070</v>
      </c>
      <c r="CS11" s="622"/>
      <c r="CT11" s="622"/>
      <c r="CU11" s="622"/>
      <c r="CV11" s="622"/>
      <c r="CW11" s="622"/>
      <c r="CX11" s="622"/>
      <c r="CY11" s="623"/>
      <c r="CZ11" s="663">
        <v>9.5</v>
      </c>
      <c r="DA11" s="663"/>
      <c r="DB11" s="663"/>
      <c r="DC11" s="663"/>
      <c r="DD11" s="627">
        <v>687589</v>
      </c>
      <c r="DE11" s="622"/>
      <c r="DF11" s="622"/>
      <c r="DG11" s="622"/>
      <c r="DH11" s="622"/>
      <c r="DI11" s="622"/>
      <c r="DJ11" s="622"/>
      <c r="DK11" s="622"/>
      <c r="DL11" s="622"/>
      <c r="DM11" s="622"/>
      <c r="DN11" s="622"/>
      <c r="DO11" s="622"/>
      <c r="DP11" s="623"/>
      <c r="DQ11" s="627">
        <v>935479</v>
      </c>
      <c r="DR11" s="622"/>
      <c r="DS11" s="622"/>
      <c r="DT11" s="622"/>
      <c r="DU11" s="622"/>
      <c r="DV11" s="622"/>
      <c r="DW11" s="622"/>
      <c r="DX11" s="622"/>
      <c r="DY11" s="622"/>
      <c r="DZ11" s="622"/>
      <c r="EA11" s="622"/>
      <c r="EB11" s="622"/>
      <c r="EC11" s="662"/>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63" t="s">
        <v>122</v>
      </c>
      <c r="AA12" s="663"/>
      <c r="AB12" s="663"/>
      <c r="AC12" s="663"/>
      <c r="AD12" s="664" t="s">
        <v>122</v>
      </c>
      <c r="AE12" s="664"/>
      <c r="AF12" s="664"/>
      <c r="AG12" s="664"/>
      <c r="AH12" s="664"/>
      <c r="AI12" s="664"/>
      <c r="AJ12" s="664"/>
      <c r="AK12" s="664"/>
      <c r="AL12" s="624" t="s">
        <v>122</v>
      </c>
      <c r="AM12" s="625"/>
      <c r="AN12" s="625"/>
      <c r="AO12" s="665"/>
      <c r="AP12" s="618" t="s">
        <v>240</v>
      </c>
      <c r="AQ12" s="619"/>
      <c r="AR12" s="619"/>
      <c r="AS12" s="619"/>
      <c r="AT12" s="619"/>
      <c r="AU12" s="619"/>
      <c r="AV12" s="619"/>
      <c r="AW12" s="619"/>
      <c r="AX12" s="619"/>
      <c r="AY12" s="619"/>
      <c r="AZ12" s="619"/>
      <c r="BA12" s="619"/>
      <c r="BB12" s="619"/>
      <c r="BC12" s="619"/>
      <c r="BD12" s="619"/>
      <c r="BE12" s="619"/>
      <c r="BF12" s="620"/>
      <c r="BG12" s="621">
        <v>4788607</v>
      </c>
      <c r="BH12" s="622"/>
      <c r="BI12" s="622"/>
      <c r="BJ12" s="622"/>
      <c r="BK12" s="622"/>
      <c r="BL12" s="622"/>
      <c r="BM12" s="622"/>
      <c r="BN12" s="623"/>
      <c r="BO12" s="663">
        <v>85.4</v>
      </c>
      <c r="BP12" s="663"/>
      <c r="BQ12" s="663"/>
      <c r="BR12" s="663"/>
      <c r="BS12" s="664">
        <v>319947</v>
      </c>
      <c r="BT12" s="664"/>
      <c r="BU12" s="664"/>
      <c r="BV12" s="664"/>
      <c r="BW12" s="664"/>
      <c r="BX12" s="664"/>
      <c r="BY12" s="664"/>
      <c r="BZ12" s="664"/>
      <c r="CA12" s="664"/>
      <c r="CB12" s="698"/>
      <c r="CD12" s="618" t="s">
        <v>241</v>
      </c>
      <c r="CE12" s="619"/>
      <c r="CF12" s="619"/>
      <c r="CG12" s="619"/>
      <c r="CH12" s="619"/>
      <c r="CI12" s="619"/>
      <c r="CJ12" s="619"/>
      <c r="CK12" s="619"/>
      <c r="CL12" s="619"/>
      <c r="CM12" s="619"/>
      <c r="CN12" s="619"/>
      <c r="CO12" s="619"/>
      <c r="CP12" s="619"/>
      <c r="CQ12" s="620"/>
      <c r="CR12" s="621">
        <v>1629752</v>
      </c>
      <c r="CS12" s="622"/>
      <c r="CT12" s="622"/>
      <c r="CU12" s="622"/>
      <c r="CV12" s="622"/>
      <c r="CW12" s="622"/>
      <c r="CX12" s="622"/>
      <c r="CY12" s="623"/>
      <c r="CZ12" s="663">
        <v>12.9</v>
      </c>
      <c r="DA12" s="663"/>
      <c r="DB12" s="663"/>
      <c r="DC12" s="663"/>
      <c r="DD12" s="627">
        <v>883425</v>
      </c>
      <c r="DE12" s="622"/>
      <c r="DF12" s="622"/>
      <c r="DG12" s="622"/>
      <c r="DH12" s="622"/>
      <c r="DI12" s="622"/>
      <c r="DJ12" s="622"/>
      <c r="DK12" s="622"/>
      <c r="DL12" s="622"/>
      <c r="DM12" s="622"/>
      <c r="DN12" s="622"/>
      <c r="DO12" s="622"/>
      <c r="DP12" s="623"/>
      <c r="DQ12" s="627">
        <v>907420</v>
      </c>
      <c r="DR12" s="622"/>
      <c r="DS12" s="622"/>
      <c r="DT12" s="622"/>
      <c r="DU12" s="622"/>
      <c r="DV12" s="622"/>
      <c r="DW12" s="622"/>
      <c r="DX12" s="622"/>
      <c r="DY12" s="622"/>
      <c r="DZ12" s="622"/>
      <c r="EA12" s="622"/>
      <c r="EB12" s="622"/>
      <c r="EC12" s="662"/>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63" t="s">
        <v>122</v>
      </c>
      <c r="AA13" s="663"/>
      <c r="AB13" s="663"/>
      <c r="AC13" s="663"/>
      <c r="AD13" s="664" t="s">
        <v>122</v>
      </c>
      <c r="AE13" s="664"/>
      <c r="AF13" s="664"/>
      <c r="AG13" s="664"/>
      <c r="AH13" s="664"/>
      <c r="AI13" s="664"/>
      <c r="AJ13" s="664"/>
      <c r="AK13" s="664"/>
      <c r="AL13" s="624" t="s">
        <v>122</v>
      </c>
      <c r="AM13" s="625"/>
      <c r="AN13" s="625"/>
      <c r="AO13" s="665"/>
      <c r="AP13" s="618" t="s">
        <v>243</v>
      </c>
      <c r="AQ13" s="619"/>
      <c r="AR13" s="619"/>
      <c r="AS13" s="619"/>
      <c r="AT13" s="619"/>
      <c r="AU13" s="619"/>
      <c r="AV13" s="619"/>
      <c r="AW13" s="619"/>
      <c r="AX13" s="619"/>
      <c r="AY13" s="619"/>
      <c r="AZ13" s="619"/>
      <c r="BA13" s="619"/>
      <c r="BB13" s="619"/>
      <c r="BC13" s="619"/>
      <c r="BD13" s="619"/>
      <c r="BE13" s="619"/>
      <c r="BF13" s="620"/>
      <c r="BG13" s="621">
        <v>4785951</v>
      </c>
      <c r="BH13" s="622"/>
      <c r="BI13" s="622"/>
      <c r="BJ13" s="622"/>
      <c r="BK13" s="622"/>
      <c r="BL13" s="622"/>
      <c r="BM13" s="622"/>
      <c r="BN13" s="623"/>
      <c r="BO13" s="663">
        <v>85.4</v>
      </c>
      <c r="BP13" s="663"/>
      <c r="BQ13" s="663"/>
      <c r="BR13" s="663"/>
      <c r="BS13" s="664">
        <v>319947</v>
      </c>
      <c r="BT13" s="664"/>
      <c r="BU13" s="664"/>
      <c r="BV13" s="664"/>
      <c r="BW13" s="664"/>
      <c r="BX13" s="664"/>
      <c r="BY13" s="664"/>
      <c r="BZ13" s="664"/>
      <c r="CA13" s="664"/>
      <c r="CB13" s="698"/>
      <c r="CD13" s="618" t="s">
        <v>244</v>
      </c>
      <c r="CE13" s="619"/>
      <c r="CF13" s="619"/>
      <c r="CG13" s="619"/>
      <c r="CH13" s="619"/>
      <c r="CI13" s="619"/>
      <c r="CJ13" s="619"/>
      <c r="CK13" s="619"/>
      <c r="CL13" s="619"/>
      <c r="CM13" s="619"/>
      <c r="CN13" s="619"/>
      <c r="CO13" s="619"/>
      <c r="CP13" s="619"/>
      <c r="CQ13" s="620"/>
      <c r="CR13" s="621">
        <v>1455126</v>
      </c>
      <c r="CS13" s="622"/>
      <c r="CT13" s="622"/>
      <c r="CU13" s="622"/>
      <c r="CV13" s="622"/>
      <c r="CW13" s="622"/>
      <c r="CX13" s="622"/>
      <c r="CY13" s="623"/>
      <c r="CZ13" s="663">
        <v>11.5</v>
      </c>
      <c r="DA13" s="663"/>
      <c r="DB13" s="663"/>
      <c r="DC13" s="663"/>
      <c r="DD13" s="627">
        <v>612395</v>
      </c>
      <c r="DE13" s="622"/>
      <c r="DF13" s="622"/>
      <c r="DG13" s="622"/>
      <c r="DH13" s="622"/>
      <c r="DI13" s="622"/>
      <c r="DJ13" s="622"/>
      <c r="DK13" s="622"/>
      <c r="DL13" s="622"/>
      <c r="DM13" s="622"/>
      <c r="DN13" s="622"/>
      <c r="DO13" s="622"/>
      <c r="DP13" s="623"/>
      <c r="DQ13" s="627">
        <v>1107669</v>
      </c>
      <c r="DR13" s="622"/>
      <c r="DS13" s="622"/>
      <c r="DT13" s="622"/>
      <c r="DU13" s="622"/>
      <c r="DV13" s="622"/>
      <c r="DW13" s="622"/>
      <c r="DX13" s="622"/>
      <c r="DY13" s="622"/>
      <c r="DZ13" s="622"/>
      <c r="EA13" s="622"/>
      <c r="EB13" s="622"/>
      <c r="EC13" s="662"/>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63" t="s">
        <v>122</v>
      </c>
      <c r="AA14" s="663"/>
      <c r="AB14" s="663"/>
      <c r="AC14" s="663"/>
      <c r="AD14" s="664" t="s">
        <v>122</v>
      </c>
      <c r="AE14" s="664"/>
      <c r="AF14" s="664"/>
      <c r="AG14" s="664"/>
      <c r="AH14" s="664"/>
      <c r="AI14" s="664"/>
      <c r="AJ14" s="664"/>
      <c r="AK14" s="664"/>
      <c r="AL14" s="624" t="s">
        <v>122</v>
      </c>
      <c r="AM14" s="625"/>
      <c r="AN14" s="625"/>
      <c r="AO14" s="665"/>
      <c r="AP14" s="618" t="s">
        <v>246</v>
      </c>
      <c r="AQ14" s="619"/>
      <c r="AR14" s="619"/>
      <c r="AS14" s="619"/>
      <c r="AT14" s="619"/>
      <c r="AU14" s="619"/>
      <c r="AV14" s="619"/>
      <c r="AW14" s="619"/>
      <c r="AX14" s="619"/>
      <c r="AY14" s="619"/>
      <c r="AZ14" s="619"/>
      <c r="BA14" s="619"/>
      <c r="BB14" s="619"/>
      <c r="BC14" s="619"/>
      <c r="BD14" s="619"/>
      <c r="BE14" s="619"/>
      <c r="BF14" s="620"/>
      <c r="BG14" s="621">
        <v>32635</v>
      </c>
      <c r="BH14" s="622"/>
      <c r="BI14" s="622"/>
      <c r="BJ14" s="622"/>
      <c r="BK14" s="622"/>
      <c r="BL14" s="622"/>
      <c r="BM14" s="622"/>
      <c r="BN14" s="623"/>
      <c r="BO14" s="663">
        <v>0.6</v>
      </c>
      <c r="BP14" s="663"/>
      <c r="BQ14" s="663"/>
      <c r="BR14" s="663"/>
      <c r="BS14" s="664" t="s">
        <v>122</v>
      </c>
      <c r="BT14" s="664"/>
      <c r="BU14" s="664"/>
      <c r="BV14" s="664"/>
      <c r="BW14" s="664"/>
      <c r="BX14" s="664"/>
      <c r="BY14" s="664"/>
      <c r="BZ14" s="664"/>
      <c r="CA14" s="664"/>
      <c r="CB14" s="698"/>
      <c r="CD14" s="618" t="s">
        <v>247</v>
      </c>
      <c r="CE14" s="619"/>
      <c r="CF14" s="619"/>
      <c r="CG14" s="619"/>
      <c r="CH14" s="619"/>
      <c r="CI14" s="619"/>
      <c r="CJ14" s="619"/>
      <c r="CK14" s="619"/>
      <c r="CL14" s="619"/>
      <c r="CM14" s="619"/>
      <c r="CN14" s="619"/>
      <c r="CO14" s="619"/>
      <c r="CP14" s="619"/>
      <c r="CQ14" s="620"/>
      <c r="CR14" s="621">
        <v>388136</v>
      </c>
      <c r="CS14" s="622"/>
      <c r="CT14" s="622"/>
      <c r="CU14" s="622"/>
      <c r="CV14" s="622"/>
      <c r="CW14" s="622"/>
      <c r="CX14" s="622"/>
      <c r="CY14" s="623"/>
      <c r="CZ14" s="663">
        <v>3.1</v>
      </c>
      <c r="DA14" s="663"/>
      <c r="DB14" s="663"/>
      <c r="DC14" s="663"/>
      <c r="DD14" s="627">
        <v>30775</v>
      </c>
      <c r="DE14" s="622"/>
      <c r="DF14" s="622"/>
      <c r="DG14" s="622"/>
      <c r="DH14" s="622"/>
      <c r="DI14" s="622"/>
      <c r="DJ14" s="622"/>
      <c r="DK14" s="622"/>
      <c r="DL14" s="622"/>
      <c r="DM14" s="622"/>
      <c r="DN14" s="622"/>
      <c r="DO14" s="622"/>
      <c r="DP14" s="623"/>
      <c r="DQ14" s="627">
        <v>339712</v>
      </c>
      <c r="DR14" s="622"/>
      <c r="DS14" s="622"/>
      <c r="DT14" s="622"/>
      <c r="DU14" s="622"/>
      <c r="DV14" s="622"/>
      <c r="DW14" s="622"/>
      <c r="DX14" s="622"/>
      <c r="DY14" s="622"/>
      <c r="DZ14" s="622"/>
      <c r="EA14" s="622"/>
      <c r="EB14" s="622"/>
      <c r="EC14" s="662"/>
    </row>
    <row r="15" spans="2:143" ht="11.25" customHeight="1" x14ac:dyDescent="0.2">
      <c r="B15" s="618" t="s">
        <v>248</v>
      </c>
      <c r="C15" s="619"/>
      <c r="D15" s="619"/>
      <c r="E15" s="619"/>
      <c r="F15" s="619"/>
      <c r="G15" s="619"/>
      <c r="H15" s="619"/>
      <c r="I15" s="619"/>
      <c r="J15" s="619"/>
      <c r="K15" s="619"/>
      <c r="L15" s="619"/>
      <c r="M15" s="619"/>
      <c r="N15" s="619"/>
      <c r="O15" s="619"/>
      <c r="P15" s="619"/>
      <c r="Q15" s="620"/>
      <c r="R15" s="621">
        <v>9454</v>
      </c>
      <c r="S15" s="622"/>
      <c r="T15" s="622"/>
      <c r="U15" s="622"/>
      <c r="V15" s="622"/>
      <c r="W15" s="622"/>
      <c r="X15" s="622"/>
      <c r="Y15" s="623"/>
      <c r="Z15" s="663">
        <v>0.1</v>
      </c>
      <c r="AA15" s="663"/>
      <c r="AB15" s="663"/>
      <c r="AC15" s="663"/>
      <c r="AD15" s="664">
        <v>9454</v>
      </c>
      <c r="AE15" s="664"/>
      <c r="AF15" s="664"/>
      <c r="AG15" s="664"/>
      <c r="AH15" s="664"/>
      <c r="AI15" s="664"/>
      <c r="AJ15" s="664"/>
      <c r="AK15" s="664"/>
      <c r="AL15" s="624">
        <v>0.2</v>
      </c>
      <c r="AM15" s="625"/>
      <c r="AN15" s="625"/>
      <c r="AO15" s="665"/>
      <c r="AP15" s="618" t="s">
        <v>249</v>
      </c>
      <c r="AQ15" s="619"/>
      <c r="AR15" s="619"/>
      <c r="AS15" s="619"/>
      <c r="AT15" s="619"/>
      <c r="AU15" s="619"/>
      <c r="AV15" s="619"/>
      <c r="AW15" s="619"/>
      <c r="AX15" s="619"/>
      <c r="AY15" s="619"/>
      <c r="AZ15" s="619"/>
      <c r="BA15" s="619"/>
      <c r="BB15" s="619"/>
      <c r="BC15" s="619"/>
      <c r="BD15" s="619"/>
      <c r="BE15" s="619"/>
      <c r="BF15" s="620"/>
      <c r="BG15" s="621">
        <v>37426</v>
      </c>
      <c r="BH15" s="622"/>
      <c r="BI15" s="622"/>
      <c r="BJ15" s="622"/>
      <c r="BK15" s="622"/>
      <c r="BL15" s="622"/>
      <c r="BM15" s="622"/>
      <c r="BN15" s="623"/>
      <c r="BO15" s="663">
        <v>0.7</v>
      </c>
      <c r="BP15" s="663"/>
      <c r="BQ15" s="663"/>
      <c r="BR15" s="663"/>
      <c r="BS15" s="664" t="s">
        <v>122</v>
      </c>
      <c r="BT15" s="664"/>
      <c r="BU15" s="664"/>
      <c r="BV15" s="664"/>
      <c r="BW15" s="664"/>
      <c r="BX15" s="664"/>
      <c r="BY15" s="664"/>
      <c r="BZ15" s="664"/>
      <c r="CA15" s="664"/>
      <c r="CB15" s="698"/>
      <c r="CD15" s="618" t="s">
        <v>250</v>
      </c>
      <c r="CE15" s="619"/>
      <c r="CF15" s="619"/>
      <c r="CG15" s="619"/>
      <c r="CH15" s="619"/>
      <c r="CI15" s="619"/>
      <c r="CJ15" s="619"/>
      <c r="CK15" s="619"/>
      <c r="CL15" s="619"/>
      <c r="CM15" s="619"/>
      <c r="CN15" s="619"/>
      <c r="CO15" s="619"/>
      <c r="CP15" s="619"/>
      <c r="CQ15" s="620"/>
      <c r="CR15" s="621">
        <v>1757715</v>
      </c>
      <c r="CS15" s="622"/>
      <c r="CT15" s="622"/>
      <c r="CU15" s="622"/>
      <c r="CV15" s="622"/>
      <c r="CW15" s="622"/>
      <c r="CX15" s="622"/>
      <c r="CY15" s="623"/>
      <c r="CZ15" s="663">
        <v>13.9</v>
      </c>
      <c r="DA15" s="663"/>
      <c r="DB15" s="663"/>
      <c r="DC15" s="663"/>
      <c r="DD15" s="627">
        <v>736828</v>
      </c>
      <c r="DE15" s="622"/>
      <c r="DF15" s="622"/>
      <c r="DG15" s="622"/>
      <c r="DH15" s="622"/>
      <c r="DI15" s="622"/>
      <c r="DJ15" s="622"/>
      <c r="DK15" s="622"/>
      <c r="DL15" s="622"/>
      <c r="DM15" s="622"/>
      <c r="DN15" s="622"/>
      <c r="DO15" s="622"/>
      <c r="DP15" s="623"/>
      <c r="DQ15" s="627">
        <v>1135615</v>
      </c>
      <c r="DR15" s="622"/>
      <c r="DS15" s="622"/>
      <c r="DT15" s="622"/>
      <c r="DU15" s="622"/>
      <c r="DV15" s="622"/>
      <c r="DW15" s="622"/>
      <c r="DX15" s="622"/>
      <c r="DY15" s="622"/>
      <c r="DZ15" s="622"/>
      <c r="EA15" s="622"/>
      <c r="EB15" s="622"/>
      <c r="EC15" s="662"/>
    </row>
    <row r="16" spans="2:143" ht="11.25" customHeight="1" x14ac:dyDescent="0.2">
      <c r="B16" s="618" t="s">
        <v>251</v>
      </c>
      <c r="C16" s="619"/>
      <c r="D16" s="619"/>
      <c r="E16" s="619"/>
      <c r="F16" s="619"/>
      <c r="G16" s="619"/>
      <c r="H16" s="619"/>
      <c r="I16" s="619"/>
      <c r="J16" s="619"/>
      <c r="K16" s="619"/>
      <c r="L16" s="619"/>
      <c r="M16" s="619"/>
      <c r="N16" s="619"/>
      <c r="O16" s="619"/>
      <c r="P16" s="619"/>
      <c r="Q16" s="620"/>
      <c r="R16" s="621">
        <v>34367</v>
      </c>
      <c r="S16" s="622"/>
      <c r="T16" s="622"/>
      <c r="U16" s="622"/>
      <c r="V16" s="622"/>
      <c r="W16" s="622"/>
      <c r="X16" s="622"/>
      <c r="Y16" s="623"/>
      <c r="Z16" s="663">
        <v>0.3</v>
      </c>
      <c r="AA16" s="663"/>
      <c r="AB16" s="663"/>
      <c r="AC16" s="663"/>
      <c r="AD16" s="664">
        <v>34367</v>
      </c>
      <c r="AE16" s="664"/>
      <c r="AF16" s="664"/>
      <c r="AG16" s="664"/>
      <c r="AH16" s="664"/>
      <c r="AI16" s="664"/>
      <c r="AJ16" s="664"/>
      <c r="AK16" s="664"/>
      <c r="AL16" s="624">
        <v>0.6</v>
      </c>
      <c r="AM16" s="625"/>
      <c r="AN16" s="625"/>
      <c r="AO16" s="665"/>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63" t="s">
        <v>122</v>
      </c>
      <c r="BP16" s="663"/>
      <c r="BQ16" s="663"/>
      <c r="BR16" s="663"/>
      <c r="BS16" s="664" t="s">
        <v>122</v>
      </c>
      <c r="BT16" s="664"/>
      <c r="BU16" s="664"/>
      <c r="BV16" s="664"/>
      <c r="BW16" s="664"/>
      <c r="BX16" s="664"/>
      <c r="BY16" s="664"/>
      <c r="BZ16" s="664"/>
      <c r="CA16" s="664"/>
      <c r="CB16" s="698"/>
      <c r="CD16" s="618" t="s">
        <v>253</v>
      </c>
      <c r="CE16" s="619"/>
      <c r="CF16" s="619"/>
      <c r="CG16" s="619"/>
      <c r="CH16" s="619"/>
      <c r="CI16" s="619"/>
      <c r="CJ16" s="619"/>
      <c r="CK16" s="619"/>
      <c r="CL16" s="619"/>
      <c r="CM16" s="619"/>
      <c r="CN16" s="619"/>
      <c r="CO16" s="619"/>
      <c r="CP16" s="619"/>
      <c r="CQ16" s="620"/>
      <c r="CR16" s="621">
        <v>48718</v>
      </c>
      <c r="CS16" s="622"/>
      <c r="CT16" s="622"/>
      <c r="CU16" s="622"/>
      <c r="CV16" s="622"/>
      <c r="CW16" s="622"/>
      <c r="CX16" s="622"/>
      <c r="CY16" s="623"/>
      <c r="CZ16" s="663">
        <v>0.4</v>
      </c>
      <c r="DA16" s="663"/>
      <c r="DB16" s="663"/>
      <c r="DC16" s="663"/>
      <c r="DD16" s="627" t="s">
        <v>122</v>
      </c>
      <c r="DE16" s="622"/>
      <c r="DF16" s="622"/>
      <c r="DG16" s="622"/>
      <c r="DH16" s="622"/>
      <c r="DI16" s="622"/>
      <c r="DJ16" s="622"/>
      <c r="DK16" s="622"/>
      <c r="DL16" s="622"/>
      <c r="DM16" s="622"/>
      <c r="DN16" s="622"/>
      <c r="DO16" s="622"/>
      <c r="DP16" s="623"/>
      <c r="DQ16" s="627">
        <v>19900</v>
      </c>
      <c r="DR16" s="622"/>
      <c r="DS16" s="622"/>
      <c r="DT16" s="622"/>
      <c r="DU16" s="622"/>
      <c r="DV16" s="622"/>
      <c r="DW16" s="622"/>
      <c r="DX16" s="622"/>
      <c r="DY16" s="622"/>
      <c r="DZ16" s="622"/>
      <c r="EA16" s="622"/>
      <c r="EB16" s="622"/>
      <c r="EC16" s="662"/>
    </row>
    <row r="17" spans="2:133" ht="11.25" customHeight="1" x14ac:dyDescent="0.2">
      <c r="B17" s="618" t="s">
        <v>254</v>
      </c>
      <c r="C17" s="619"/>
      <c r="D17" s="619"/>
      <c r="E17" s="619"/>
      <c r="F17" s="619"/>
      <c r="G17" s="619"/>
      <c r="H17" s="619"/>
      <c r="I17" s="619"/>
      <c r="J17" s="619"/>
      <c r="K17" s="619"/>
      <c r="L17" s="619"/>
      <c r="M17" s="619"/>
      <c r="N17" s="619"/>
      <c r="O17" s="619"/>
      <c r="P17" s="619"/>
      <c r="Q17" s="620"/>
      <c r="R17" s="621">
        <v>42909</v>
      </c>
      <c r="S17" s="622"/>
      <c r="T17" s="622"/>
      <c r="U17" s="622"/>
      <c r="V17" s="622"/>
      <c r="W17" s="622"/>
      <c r="X17" s="622"/>
      <c r="Y17" s="623"/>
      <c r="Z17" s="663">
        <v>0.3</v>
      </c>
      <c r="AA17" s="663"/>
      <c r="AB17" s="663"/>
      <c r="AC17" s="663"/>
      <c r="AD17" s="664">
        <v>42909</v>
      </c>
      <c r="AE17" s="664"/>
      <c r="AF17" s="664"/>
      <c r="AG17" s="664"/>
      <c r="AH17" s="664"/>
      <c r="AI17" s="664"/>
      <c r="AJ17" s="664"/>
      <c r="AK17" s="664"/>
      <c r="AL17" s="624">
        <v>0.7</v>
      </c>
      <c r="AM17" s="625"/>
      <c r="AN17" s="625"/>
      <c r="AO17" s="665"/>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63" t="s">
        <v>122</v>
      </c>
      <c r="BP17" s="663"/>
      <c r="BQ17" s="663"/>
      <c r="BR17" s="663"/>
      <c r="BS17" s="664" t="s">
        <v>122</v>
      </c>
      <c r="BT17" s="664"/>
      <c r="BU17" s="664"/>
      <c r="BV17" s="664"/>
      <c r="BW17" s="664"/>
      <c r="BX17" s="664"/>
      <c r="BY17" s="664"/>
      <c r="BZ17" s="664"/>
      <c r="CA17" s="664"/>
      <c r="CB17" s="698"/>
      <c r="CD17" s="618" t="s">
        <v>256</v>
      </c>
      <c r="CE17" s="619"/>
      <c r="CF17" s="619"/>
      <c r="CG17" s="619"/>
      <c r="CH17" s="619"/>
      <c r="CI17" s="619"/>
      <c r="CJ17" s="619"/>
      <c r="CK17" s="619"/>
      <c r="CL17" s="619"/>
      <c r="CM17" s="619"/>
      <c r="CN17" s="619"/>
      <c r="CO17" s="619"/>
      <c r="CP17" s="619"/>
      <c r="CQ17" s="620"/>
      <c r="CR17" s="621">
        <v>169708</v>
      </c>
      <c r="CS17" s="622"/>
      <c r="CT17" s="622"/>
      <c r="CU17" s="622"/>
      <c r="CV17" s="622"/>
      <c r="CW17" s="622"/>
      <c r="CX17" s="622"/>
      <c r="CY17" s="623"/>
      <c r="CZ17" s="663">
        <v>1.3</v>
      </c>
      <c r="DA17" s="663"/>
      <c r="DB17" s="663"/>
      <c r="DC17" s="663"/>
      <c r="DD17" s="627" t="s">
        <v>122</v>
      </c>
      <c r="DE17" s="622"/>
      <c r="DF17" s="622"/>
      <c r="DG17" s="622"/>
      <c r="DH17" s="622"/>
      <c r="DI17" s="622"/>
      <c r="DJ17" s="622"/>
      <c r="DK17" s="622"/>
      <c r="DL17" s="622"/>
      <c r="DM17" s="622"/>
      <c r="DN17" s="622"/>
      <c r="DO17" s="622"/>
      <c r="DP17" s="623"/>
      <c r="DQ17" s="627">
        <v>160218</v>
      </c>
      <c r="DR17" s="622"/>
      <c r="DS17" s="622"/>
      <c r="DT17" s="622"/>
      <c r="DU17" s="622"/>
      <c r="DV17" s="622"/>
      <c r="DW17" s="622"/>
      <c r="DX17" s="622"/>
      <c r="DY17" s="622"/>
      <c r="DZ17" s="622"/>
      <c r="EA17" s="622"/>
      <c r="EB17" s="622"/>
      <c r="EC17" s="662"/>
    </row>
    <row r="18" spans="2:133" ht="11.25" customHeight="1" x14ac:dyDescent="0.2">
      <c r="B18" s="618" t="s">
        <v>257</v>
      </c>
      <c r="C18" s="619"/>
      <c r="D18" s="619"/>
      <c r="E18" s="619"/>
      <c r="F18" s="619"/>
      <c r="G18" s="619"/>
      <c r="H18" s="619"/>
      <c r="I18" s="619"/>
      <c r="J18" s="619"/>
      <c r="K18" s="619"/>
      <c r="L18" s="619"/>
      <c r="M18" s="619"/>
      <c r="N18" s="619"/>
      <c r="O18" s="619"/>
      <c r="P18" s="619"/>
      <c r="Q18" s="620"/>
      <c r="R18" s="621">
        <v>7336</v>
      </c>
      <c r="S18" s="622"/>
      <c r="T18" s="622"/>
      <c r="U18" s="622"/>
      <c r="V18" s="622"/>
      <c r="W18" s="622"/>
      <c r="X18" s="622"/>
      <c r="Y18" s="623"/>
      <c r="Z18" s="663">
        <v>0.1</v>
      </c>
      <c r="AA18" s="663"/>
      <c r="AB18" s="663"/>
      <c r="AC18" s="663"/>
      <c r="AD18" s="664">
        <v>7336</v>
      </c>
      <c r="AE18" s="664"/>
      <c r="AF18" s="664"/>
      <c r="AG18" s="664"/>
      <c r="AH18" s="664"/>
      <c r="AI18" s="664"/>
      <c r="AJ18" s="664"/>
      <c r="AK18" s="664"/>
      <c r="AL18" s="624">
        <v>0.1</v>
      </c>
      <c r="AM18" s="625"/>
      <c r="AN18" s="625"/>
      <c r="AO18" s="665"/>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63" t="s">
        <v>122</v>
      </c>
      <c r="BP18" s="663"/>
      <c r="BQ18" s="663"/>
      <c r="BR18" s="663"/>
      <c r="BS18" s="664" t="s">
        <v>122</v>
      </c>
      <c r="BT18" s="664"/>
      <c r="BU18" s="664"/>
      <c r="BV18" s="664"/>
      <c r="BW18" s="664"/>
      <c r="BX18" s="664"/>
      <c r="BY18" s="664"/>
      <c r="BZ18" s="664"/>
      <c r="CA18" s="664"/>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63" t="s">
        <v>122</v>
      </c>
      <c r="DA18" s="663"/>
      <c r="DB18" s="663"/>
      <c r="DC18" s="663"/>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62"/>
    </row>
    <row r="19" spans="2:133" ht="11.25" customHeight="1" x14ac:dyDescent="0.2">
      <c r="B19" s="618" t="s">
        <v>260</v>
      </c>
      <c r="C19" s="619"/>
      <c r="D19" s="619"/>
      <c r="E19" s="619"/>
      <c r="F19" s="619"/>
      <c r="G19" s="619"/>
      <c r="H19" s="619"/>
      <c r="I19" s="619"/>
      <c r="J19" s="619"/>
      <c r="K19" s="619"/>
      <c r="L19" s="619"/>
      <c r="M19" s="619"/>
      <c r="N19" s="619"/>
      <c r="O19" s="619"/>
      <c r="P19" s="619"/>
      <c r="Q19" s="620"/>
      <c r="R19" s="621">
        <v>35573</v>
      </c>
      <c r="S19" s="622"/>
      <c r="T19" s="622"/>
      <c r="U19" s="622"/>
      <c r="V19" s="622"/>
      <c r="W19" s="622"/>
      <c r="X19" s="622"/>
      <c r="Y19" s="623"/>
      <c r="Z19" s="663">
        <v>0.3</v>
      </c>
      <c r="AA19" s="663"/>
      <c r="AB19" s="663"/>
      <c r="AC19" s="663"/>
      <c r="AD19" s="664">
        <v>35573</v>
      </c>
      <c r="AE19" s="664"/>
      <c r="AF19" s="664"/>
      <c r="AG19" s="664"/>
      <c r="AH19" s="664"/>
      <c r="AI19" s="664"/>
      <c r="AJ19" s="664"/>
      <c r="AK19" s="664"/>
      <c r="AL19" s="624">
        <v>0.6</v>
      </c>
      <c r="AM19" s="625"/>
      <c r="AN19" s="625"/>
      <c r="AO19" s="665"/>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63" t="s">
        <v>122</v>
      </c>
      <c r="BP19" s="663"/>
      <c r="BQ19" s="663"/>
      <c r="BR19" s="663"/>
      <c r="BS19" s="664" t="s">
        <v>122</v>
      </c>
      <c r="BT19" s="664"/>
      <c r="BU19" s="664"/>
      <c r="BV19" s="664"/>
      <c r="BW19" s="664"/>
      <c r="BX19" s="664"/>
      <c r="BY19" s="664"/>
      <c r="BZ19" s="664"/>
      <c r="CA19" s="664"/>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63" t="s">
        <v>122</v>
      </c>
      <c r="DA19" s="663"/>
      <c r="DB19" s="663"/>
      <c r="DC19" s="663"/>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62"/>
    </row>
    <row r="20" spans="2:133" ht="11.25" customHeight="1" x14ac:dyDescent="0.2">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63" t="s">
        <v>122</v>
      </c>
      <c r="AA20" s="663"/>
      <c r="AB20" s="663"/>
      <c r="AC20" s="663"/>
      <c r="AD20" s="664" t="s">
        <v>122</v>
      </c>
      <c r="AE20" s="664"/>
      <c r="AF20" s="664"/>
      <c r="AG20" s="664"/>
      <c r="AH20" s="664"/>
      <c r="AI20" s="664"/>
      <c r="AJ20" s="664"/>
      <c r="AK20" s="664"/>
      <c r="AL20" s="624" t="s">
        <v>122</v>
      </c>
      <c r="AM20" s="625"/>
      <c r="AN20" s="625"/>
      <c r="AO20" s="665"/>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63" t="s">
        <v>122</v>
      </c>
      <c r="BP20" s="663"/>
      <c r="BQ20" s="663"/>
      <c r="BR20" s="663"/>
      <c r="BS20" s="664" t="s">
        <v>122</v>
      </c>
      <c r="BT20" s="664"/>
      <c r="BU20" s="664"/>
      <c r="BV20" s="664"/>
      <c r="BW20" s="664"/>
      <c r="BX20" s="664"/>
      <c r="BY20" s="664"/>
      <c r="BZ20" s="664"/>
      <c r="CA20" s="664"/>
      <c r="CB20" s="698"/>
      <c r="CD20" s="618" t="s">
        <v>265</v>
      </c>
      <c r="CE20" s="619"/>
      <c r="CF20" s="619"/>
      <c r="CG20" s="619"/>
      <c r="CH20" s="619"/>
      <c r="CI20" s="619"/>
      <c r="CJ20" s="619"/>
      <c r="CK20" s="619"/>
      <c r="CL20" s="619"/>
      <c r="CM20" s="619"/>
      <c r="CN20" s="619"/>
      <c r="CO20" s="619"/>
      <c r="CP20" s="619"/>
      <c r="CQ20" s="620"/>
      <c r="CR20" s="621">
        <v>12641096</v>
      </c>
      <c r="CS20" s="622"/>
      <c r="CT20" s="622"/>
      <c r="CU20" s="622"/>
      <c r="CV20" s="622"/>
      <c r="CW20" s="622"/>
      <c r="CX20" s="622"/>
      <c r="CY20" s="623"/>
      <c r="CZ20" s="663">
        <v>100</v>
      </c>
      <c r="DA20" s="663"/>
      <c r="DB20" s="663"/>
      <c r="DC20" s="663"/>
      <c r="DD20" s="627">
        <v>3633941</v>
      </c>
      <c r="DE20" s="622"/>
      <c r="DF20" s="622"/>
      <c r="DG20" s="622"/>
      <c r="DH20" s="622"/>
      <c r="DI20" s="622"/>
      <c r="DJ20" s="622"/>
      <c r="DK20" s="622"/>
      <c r="DL20" s="622"/>
      <c r="DM20" s="622"/>
      <c r="DN20" s="622"/>
      <c r="DO20" s="622"/>
      <c r="DP20" s="623"/>
      <c r="DQ20" s="627">
        <v>9317897</v>
      </c>
      <c r="DR20" s="622"/>
      <c r="DS20" s="622"/>
      <c r="DT20" s="622"/>
      <c r="DU20" s="622"/>
      <c r="DV20" s="622"/>
      <c r="DW20" s="622"/>
      <c r="DX20" s="622"/>
      <c r="DY20" s="622"/>
      <c r="DZ20" s="622"/>
      <c r="EA20" s="622"/>
      <c r="EB20" s="622"/>
      <c r="EC20" s="662"/>
    </row>
    <row r="21" spans="2:133" ht="11.25" customHeight="1" x14ac:dyDescent="0.2">
      <c r="B21" s="618" t="s">
        <v>266</v>
      </c>
      <c r="C21" s="619"/>
      <c r="D21" s="619"/>
      <c r="E21" s="619"/>
      <c r="F21" s="619"/>
      <c r="G21" s="619"/>
      <c r="H21" s="619"/>
      <c r="I21" s="619"/>
      <c r="J21" s="619"/>
      <c r="K21" s="619"/>
      <c r="L21" s="619"/>
      <c r="M21" s="619"/>
      <c r="N21" s="619"/>
      <c r="O21" s="619"/>
      <c r="P21" s="619"/>
      <c r="Q21" s="620"/>
      <c r="R21" s="621">
        <v>78163</v>
      </c>
      <c r="S21" s="622"/>
      <c r="T21" s="622"/>
      <c r="U21" s="622"/>
      <c r="V21" s="622"/>
      <c r="W21" s="622"/>
      <c r="X21" s="622"/>
      <c r="Y21" s="623"/>
      <c r="Z21" s="663">
        <v>0.6</v>
      </c>
      <c r="AA21" s="663"/>
      <c r="AB21" s="663"/>
      <c r="AC21" s="663"/>
      <c r="AD21" s="664" t="s">
        <v>122</v>
      </c>
      <c r="AE21" s="664"/>
      <c r="AF21" s="664"/>
      <c r="AG21" s="664"/>
      <c r="AH21" s="664"/>
      <c r="AI21" s="664"/>
      <c r="AJ21" s="664"/>
      <c r="AK21" s="664"/>
      <c r="AL21" s="624" t="s">
        <v>122</v>
      </c>
      <c r="AM21" s="625"/>
      <c r="AN21" s="625"/>
      <c r="AO21" s="665"/>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63" t="s">
        <v>122</v>
      </c>
      <c r="BP21" s="663"/>
      <c r="BQ21" s="663"/>
      <c r="BR21" s="663"/>
      <c r="BS21" s="664" t="s">
        <v>122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2">
      <c r="B22" s="618" t="s">
        <v>268</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63" t="s">
        <v>122</v>
      </c>
      <c r="AA22" s="663"/>
      <c r="AB22" s="663"/>
      <c r="AC22" s="663"/>
      <c r="AD22" s="664" t="s">
        <v>122</v>
      </c>
      <c r="AE22" s="664"/>
      <c r="AF22" s="664"/>
      <c r="AG22" s="664"/>
      <c r="AH22" s="664"/>
      <c r="AI22" s="664"/>
      <c r="AJ22" s="664"/>
      <c r="AK22" s="664"/>
      <c r="AL22" s="624" t="s">
        <v>122</v>
      </c>
      <c r="AM22" s="625"/>
      <c r="AN22" s="625"/>
      <c r="AO22" s="665"/>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63" t="s">
        <v>122</v>
      </c>
      <c r="BP22" s="663"/>
      <c r="BQ22" s="663"/>
      <c r="BR22" s="663"/>
      <c r="BS22" s="664" t="s">
        <v>122</v>
      </c>
      <c r="BT22" s="664"/>
      <c r="BU22" s="664"/>
      <c r="BV22" s="664"/>
      <c r="BW22" s="664"/>
      <c r="BX22" s="664"/>
      <c r="BY22" s="664"/>
      <c r="BZ22" s="664"/>
      <c r="CA22" s="664"/>
      <c r="CB22" s="698"/>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78163</v>
      </c>
      <c r="S23" s="622"/>
      <c r="T23" s="622"/>
      <c r="U23" s="622"/>
      <c r="V23" s="622"/>
      <c r="W23" s="622"/>
      <c r="X23" s="622"/>
      <c r="Y23" s="623"/>
      <c r="Z23" s="663">
        <v>0.6</v>
      </c>
      <c r="AA23" s="663"/>
      <c r="AB23" s="663"/>
      <c r="AC23" s="663"/>
      <c r="AD23" s="664" t="s">
        <v>122</v>
      </c>
      <c r="AE23" s="664"/>
      <c r="AF23" s="664"/>
      <c r="AG23" s="664"/>
      <c r="AH23" s="664"/>
      <c r="AI23" s="664"/>
      <c r="AJ23" s="664"/>
      <c r="AK23" s="664"/>
      <c r="AL23" s="624" t="s">
        <v>122</v>
      </c>
      <c r="AM23" s="625"/>
      <c r="AN23" s="625"/>
      <c r="AO23" s="665"/>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63" t="s">
        <v>122</v>
      </c>
      <c r="BP23" s="663"/>
      <c r="BQ23" s="663"/>
      <c r="BR23" s="663"/>
      <c r="BS23" s="664" t="s">
        <v>122</v>
      </c>
      <c r="BT23" s="664"/>
      <c r="BU23" s="664"/>
      <c r="BV23" s="664"/>
      <c r="BW23" s="664"/>
      <c r="BX23" s="664"/>
      <c r="BY23" s="664"/>
      <c r="BZ23" s="664"/>
      <c r="CA23" s="664"/>
      <c r="CB23" s="698"/>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06" t="s">
        <v>276</v>
      </c>
      <c r="DM23" s="707"/>
      <c r="DN23" s="707"/>
      <c r="DO23" s="707"/>
      <c r="DP23" s="707"/>
      <c r="DQ23" s="707"/>
      <c r="DR23" s="707"/>
      <c r="DS23" s="707"/>
      <c r="DT23" s="707"/>
      <c r="DU23" s="707"/>
      <c r="DV23" s="708"/>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63" t="s">
        <v>122</v>
      </c>
      <c r="AA24" s="663"/>
      <c r="AB24" s="663"/>
      <c r="AC24" s="663"/>
      <c r="AD24" s="664" t="s">
        <v>122</v>
      </c>
      <c r="AE24" s="664"/>
      <c r="AF24" s="664"/>
      <c r="AG24" s="664"/>
      <c r="AH24" s="664"/>
      <c r="AI24" s="664"/>
      <c r="AJ24" s="664"/>
      <c r="AK24" s="664"/>
      <c r="AL24" s="624" t="s">
        <v>122</v>
      </c>
      <c r="AM24" s="625"/>
      <c r="AN24" s="625"/>
      <c r="AO24" s="665"/>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63" t="s">
        <v>122</v>
      </c>
      <c r="BP24" s="663"/>
      <c r="BQ24" s="663"/>
      <c r="BR24" s="663"/>
      <c r="BS24" s="664" t="s">
        <v>122</v>
      </c>
      <c r="BT24" s="664"/>
      <c r="BU24" s="664"/>
      <c r="BV24" s="664"/>
      <c r="BW24" s="664"/>
      <c r="BX24" s="664"/>
      <c r="BY24" s="664"/>
      <c r="BZ24" s="664"/>
      <c r="CA24" s="664"/>
      <c r="CB24" s="698"/>
      <c r="CD24" s="676" t="s">
        <v>280</v>
      </c>
      <c r="CE24" s="677"/>
      <c r="CF24" s="677"/>
      <c r="CG24" s="677"/>
      <c r="CH24" s="677"/>
      <c r="CI24" s="677"/>
      <c r="CJ24" s="677"/>
      <c r="CK24" s="677"/>
      <c r="CL24" s="677"/>
      <c r="CM24" s="677"/>
      <c r="CN24" s="677"/>
      <c r="CO24" s="677"/>
      <c r="CP24" s="677"/>
      <c r="CQ24" s="678"/>
      <c r="CR24" s="673">
        <v>2643983</v>
      </c>
      <c r="CS24" s="674"/>
      <c r="CT24" s="674"/>
      <c r="CU24" s="674"/>
      <c r="CV24" s="674"/>
      <c r="CW24" s="674"/>
      <c r="CX24" s="674"/>
      <c r="CY24" s="702"/>
      <c r="CZ24" s="703">
        <v>20.9</v>
      </c>
      <c r="DA24" s="686"/>
      <c r="DB24" s="686"/>
      <c r="DC24" s="705"/>
      <c r="DD24" s="701">
        <v>1949679</v>
      </c>
      <c r="DE24" s="674"/>
      <c r="DF24" s="674"/>
      <c r="DG24" s="674"/>
      <c r="DH24" s="674"/>
      <c r="DI24" s="674"/>
      <c r="DJ24" s="674"/>
      <c r="DK24" s="702"/>
      <c r="DL24" s="701">
        <v>1699900</v>
      </c>
      <c r="DM24" s="674"/>
      <c r="DN24" s="674"/>
      <c r="DO24" s="674"/>
      <c r="DP24" s="674"/>
      <c r="DQ24" s="674"/>
      <c r="DR24" s="674"/>
      <c r="DS24" s="674"/>
      <c r="DT24" s="674"/>
      <c r="DU24" s="674"/>
      <c r="DV24" s="702"/>
      <c r="DW24" s="703">
        <v>28.1</v>
      </c>
      <c r="DX24" s="686"/>
      <c r="DY24" s="686"/>
      <c r="DZ24" s="686"/>
      <c r="EA24" s="686"/>
      <c r="EB24" s="686"/>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6120534</v>
      </c>
      <c r="S25" s="622"/>
      <c r="T25" s="622"/>
      <c r="U25" s="622"/>
      <c r="V25" s="622"/>
      <c r="W25" s="622"/>
      <c r="X25" s="622"/>
      <c r="Y25" s="623"/>
      <c r="Z25" s="663">
        <v>46.9</v>
      </c>
      <c r="AA25" s="663"/>
      <c r="AB25" s="663"/>
      <c r="AC25" s="663"/>
      <c r="AD25" s="664">
        <v>6042371</v>
      </c>
      <c r="AE25" s="664"/>
      <c r="AF25" s="664"/>
      <c r="AG25" s="664"/>
      <c r="AH25" s="664"/>
      <c r="AI25" s="664"/>
      <c r="AJ25" s="664"/>
      <c r="AK25" s="664"/>
      <c r="AL25" s="624">
        <v>100</v>
      </c>
      <c r="AM25" s="625"/>
      <c r="AN25" s="625"/>
      <c r="AO25" s="665"/>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63" t="s">
        <v>122</v>
      </c>
      <c r="BP25" s="663"/>
      <c r="BQ25" s="663"/>
      <c r="BR25" s="663"/>
      <c r="BS25" s="664" t="s">
        <v>122</v>
      </c>
      <c r="BT25" s="664"/>
      <c r="BU25" s="664"/>
      <c r="BV25" s="664"/>
      <c r="BW25" s="664"/>
      <c r="BX25" s="664"/>
      <c r="BY25" s="664"/>
      <c r="BZ25" s="664"/>
      <c r="CA25" s="664"/>
      <c r="CB25" s="698"/>
      <c r="CD25" s="618" t="s">
        <v>283</v>
      </c>
      <c r="CE25" s="619"/>
      <c r="CF25" s="619"/>
      <c r="CG25" s="619"/>
      <c r="CH25" s="619"/>
      <c r="CI25" s="619"/>
      <c r="CJ25" s="619"/>
      <c r="CK25" s="619"/>
      <c r="CL25" s="619"/>
      <c r="CM25" s="619"/>
      <c r="CN25" s="619"/>
      <c r="CO25" s="619"/>
      <c r="CP25" s="619"/>
      <c r="CQ25" s="620"/>
      <c r="CR25" s="621">
        <v>1565295</v>
      </c>
      <c r="CS25" s="634"/>
      <c r="CT25" s="634"/>
      <c r="CU25" s="634"/>
      <c r="CV25" s="634"/>
      <c r="CW25" s="634"/>
      <c r="CX25" s="634"/>
      <c r="CY25" s="635"/>
      <c r="CZ25" s="624">
        <v>12.4</v>
      </c>
      <c r="DA25" s="636"/>
      <c r="DB25" s="636"/>
      <c r="DC25" s="637"/>
      <c r="DD25" s="627">
        <v>1447794</v>
      </c>
      <c r="DE25" s="634"/>
      <c r="DF25" s="634"/>
      <c r="DG25" s="634"/>
      <c r="DH25" s="634"/>
      <c r="DI25" s="634"/>
      <c r="DJ25" s="634"/>
      <c r="DK25" s="635"/>
      <c r="DL25" s="627">
        <v>1272174</v>
      </c>
      <c r="DM25" s="634"/>
      <c r="DN25" s="634"/>
      <c r="DO25" s="634"/>
      <c r="DP25" s="634"/>
      <c r="DQ25" s="634"/>
      <c r="DR25" s="634"/>
      <c r="DS25" s="634"/>
      <c r="DT25" s="634"/>
      <c r="DU25" s="634"/>
      <c r="DV25" s="635"/>
      <c r="DW25" s="624">
        <v>21</v>
      </c>
      <c r="DX25" s="636"/>
      <c r="DY25" s="636"/>
      <c r="DZ25" s="636"/>
      <c r="EA25" s="636"/>
      <c r="EB25" s="636"/>
      <c r="EC25" s="652"/>
    </row>
    <row r="26" spans="2:133" ht="11.25" customHeight="1" x14ac:dyDescent="0.2">
      <c r="B26" s="618" t="s">
        <v>284</v>
      </c>
      <c r="C26" s="619"/>
      <c r="D26" s="619"/>
      <c r="E26" s="619"/>
      <c r="F26" s="619"/>
      <c r="G26" s="619"/>
      <c r="H26" s="619"/>
      <c r="I26" s="619"/>
      <c r="J26" s="619"/>
      <c r="K26" s="619"/>
      <c r="L26" s="619"/>
      <c r="M26" s="619"/>
      <c r="N26" s="619"/>
      <c r="O26" s="619"/>
      <c r="P26" s="619"/>
      <c r="Q26" s="620"/>
      <c r="R26" s="621">
        <v>685</v>
      </c>
      <c r="S26" s="622"/>
      <c r="T26" s="622"/>
      <c r="U26" s="622"/>
      <c r="V26" s="622"/>
      <c r="W26" s="622"/>
      <c r="X26" s="622"/>
      <c r="Y26" s="623"/>
      <c r="Z26" s="663">
        <v>0</v>
      </c>
      <c r="AA26" s="663"/>
      <c r="AB26" s="663"/>
      <c r="AC26" s="663"/>
      <c r="AD26" s="664">
        <v>685</v>
      </c>
      <c r="AE26" s="664"/>
      <c r="AF26" s="664"/>
      <c r="AG26" s="664"/>
      <c r="AH26" s="664"/>
      <c r="AI26" s="664"/>
      <c r="AJ26" s="664"/>
      <c r="AK26" s="664"/>
      <c r="AL26" s="624">
        <v>0</v>
      </c>
      <c r="AM26" s="625"/>
      <c r="AN26" s="625"/>
      <c r="AO26" s="665"/>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63" t="s">
        <v>122</v>
      </c>
      <c r="BP26" s="663"/>
      <c r="BQ26" s="663"/>
      <c r="BR26" s="663"/>
      <c r="BS26" s="664" t="s">
        <v>122</v>
      </c>
      <c r="BT26" s="664"/>
      <c r="BU26" s="664"/>
      <c r="BV26" s="664"/>
      <c r="BW26" s="664"/>
      <c r="BX26" s="664"/>
      <c r="BY26" s="664"/>
      <c r="BZ26" s="664"/>
      <c r="CA26" s="664"/>
      <c r="CB26" s="698"/>
      <c r="CD26" s="618" t="s">
        <v>286</v>
      </c>
      <c r="CE26" s="619"/>
      <c r="CF26" s="619"/>
      <c r="CG26" s="619"/>
      <c r="CH26" s="619"/>
      <c r="CI26" s="619"/>
      <c r="CJ26" s="619"/>
      <c r="CK26" s="619"/>
      <c r="CL26" s="619"/>
      <c r="CM26" s="619"/>
      <c r="CN26" s="619"/>
      <c r="CO26" s="619"/>
      <c r="CP26" s="619"/>
      <c r="CQ26" s="620"/>
      <c r="CR26" s="621">
        <v>901472</v>
      </c>
      <c r="CS26" s="622"/>
      <c r="CT26" s="622"/>
      <c r="CU26" s="622"/>
      <c r="CV26" s="622"/>
      <c r="CW26" s="622"/>
      <c r="CX26" s="622"/>
      <c r="CY26" s="623"/>
      <c r="CZ26" s="624">
        <v>7.1</v>
      </c>
      <c r="DA26" s="636"/>
      <c r="DB26" s="636"/>
      <c r="DC26" s="637"/>
      <c r="DD26" s="627">
        <v>824990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52"/>
    </row>
    <row r="27" spans="2:133" ht="11.25" customHeight="1" x14ac:dyDescent="0.2">
      <c r="B27" s="618" t="s">
        <v>287</v>
      </c>
      <c r="C27" s="619"/>
      <c r="D27" s="619"/>
      <c r="E27" s="619"/>
      <c r="F27" s="619"/>
      <c r="G27" s="619"/>
      <c r="H27" s="619"/>
      <c r="I27" s="619"/>
      <c r="J27" s="619"/>
      <c r="K27" s="619"/>
      <c r="L27" s="619"/>
      <c r="M27" s="619"/>
      <c r="N27" s="619"/>
      <c r="O27" s="619"/>
      <c r="P27" s="619"/>
      <c r="Q27" s="620"/>
      <c r="R27" s="621">
        <v>21739</v>
      </c>
      <c r="S27" s="622"/>
      <c r="T27" s="622"/>
      <c r="U27" s="622"/>
      <c r="V27" s="622"/>
      <c r="W27" s="622"/>
      <c r="X27" s="622"/>
      <c r="Y27" s="623"/>
      <c r="Z27" s="663">
        <v>0.2</v>
      </c>
      <c r="AA27" s="663"/>
      <c r="AB27" s="663"/>
      <c r="AC27" s="663"/>
      <c r="AD27" s="664" t="s">
        <v>122</v>
      </c>
      <c r="AE27" s="664"/>
      <c r="AF27" s="664"/>
      <c r="AG27" s="664"/>
      <c r="AH27" s="664"/>
      <c r="AI27" s="664"/>
      <c r="AJ27" s="664"/>
      <c r="AK27" s="664"/>
      <c r="AL27" s="624" t="s">
        <v>122</v>
      </c>
      <c r="AM27" s="625"/>
      <c r="AN27" s="625"/>
      <c r="AO27" s="665"/>
      <c r="AP27" s="618" t="s">
        <v>288</v>
      </c>
      <c r="AQ27" s="619"/>
      <c r="AR27" s="619"/>
      <c r="AS27" s="619"/>
      <c r="AT27" s="619"/>
      <c r="AU27" s="619"/>
      <c r="AV27" s="619"/>
      <c r="AW27" s="619"/>
      <c r="AX27" s="619"/>
      <c r="AY27" s="619"/>
      <c r="AZ27" s="619"/>
      <c r="BA27" s="619"/>
      <c r="BB27" s="619"/>
      <c r="BC27" s="619"/>
      <c r="BD27" s="619"/>
      <c r="BE27" s="619"/>
      <c r="BF27" s="620"/>
      <c r="BG27" s="621">
        <v>5605892</v>
      </c>
      <c r="BH27" s="622"/>
      <c r="BI27" s="622"/>
      <c r="BJ27" s="622"/>
      <c r="BK27" s="622"/>
      <c r="BL27" s="622"/>
      <c r="BM27" s="622"/>
      <c r="BN27" s="623"/>
      <c r="BO27" s="663">
        <v>100</v>
      </c>
      <c r="BP27" s="663"/>
      <c r="BQ27" s="663"/>
      <c r="BR27" s="663"/>
      <c r="BS27" s="664">
        <v>426031</v>
      </c>
      <c r="BT27" s="664"/>
      <c r="BU27" s="664"/>
      <c r="BV27" s="664"/>
      <c r="BW27" s="664"/>
      <c r="BX27" s="664"/>
      <c r="BY27" s="664"/>
      <c r="BZ27" s="664"/>
      <c r="CA27" s="664"/>
      <c r="CB27" s="698"/>
      <c r="CD27" s="618" t="s">
        <v>289</v>
      </c>
      <c r="CE27" s="619"/>
      <c r="CF27" s="619"/>
      <c r="CG27" s="619"/>
      <c r="CH27" s="619"/>
      <c r="CI27" s="619"/>
      <c r="CJ27" s="619"/>
      <c r="CK27" s="619"/>
      <c r="CL27" s="619"/>
      <c r="CM27" s="619"/>
      <c r="CN27" s="619"/>
      <c r="CO27" s="619"/>
      <c r="CP27" s="619"/>
      <c r="CQ27" s="620"/>
      <c r="CR27" s="621">
        <v>908980</v>
      </c>
      <c r="CS27" s="634"/>
      <c r="CT27" s="634"/>
      <c r="CU27" s="634"/>
      <c r="CV27" s="634"/>
      <c r="CW27" s="634"/>
      <c r="CX27" s="634"/>
      <c r="CY27" s="635"/>
      <c r="CZ27" s="624">
        <v>7.2</v>
      </c>
      <c r="DA27" s="636"/>
      <c r="DB27" s="636"/>
      <c r="DC27" s="637"/>
      <c r="DD27" s="627">
        <v>341667</v>
      </c>
      <c r="DE27" s="634"/>
      <c r="DF27" s="634"/>
      <c r="DG27" s="634"/>
      <c r="DH27" s="634"/>
      <c r="DI27" s="634"/>
      <c r="DJ27" s="634"/>
      <c r="DK27" s="635"/>
      <c r="DL27" s="627">
        <v>267508</v>
      </c>
      <c r="DM27" s="634"/>
      <c r="DN27" s="634"/>
      <c r="DO27" s="634"/>
      <c r="DP27" s="634"/>
      <c r="DQ27" s="634"/>
      <c r="DR27" s="634"/>
      <c r="DS27" s="634"/>
      <c r="DT27" s="634"/>
      <c r="DU27" s="634"/>
      <c r="DV27" s="635"/>
      <c r="DW27" s="624">
        <v>4.4000000000000004</v>
      </c>
      <c r="DX27" s="636"/>
      <c r="DY27" s="636"/>
      <c r="DZ27" s="636"/>
      <c r="EA27" s="636"/>
      <c r="EB27" s="636"/>
      <c r="EC27" s="652"/>
    </row>
    <row r="28" spans="2:133" ht="11.25" customHeight="1" x14ac:dyDescent="0.2">
      <c r="B28" s="618" t="s">
        <v>290</v>
      </c>
      <c r="C28" s="619"/>
      <c r="D28" s="619"/>
      <c r="E28" s="619"/>
      <c r="F28" s="619"/>
      <c r="G28" s="619"/>
      <c r="H28" s="619"/>
      <c r="I28" s="619"/>
      <c r="J28" s="619"/>
      <c r="K28" s="619"/>
      <c r="L28" s="619"/>
      <c r="M28" s="619"/>
      <c r="N28" s="619"/>
      <c r="O28" s="619"/>
      <c r="P28" s="619"/>
      <c r="Q28" s="620"/>
      <c r="R28" s="621">
        <v>28289</v>
      </c>
      <c r="S28" s="622"/>
      <c r="T28" s="622"/>
      <c r="U28" s="622"/>
      <c r="V28" s="622"/>
      <c r="W28" s="622"/>
      <c r="X28" s="622"/>
      <c r="Y28" s="623"/>
      <c r="Z28" s="663">
        <v>0.2</v>
      </c>
      <c r="AA28" s="663"/>
      <c r="AB28" s="663"/>
      <c r="AC28" s="663"/>
      <c r="AD28" s="664">
        <v>479</v>
      </c>
      <c r="AE28" s="664"/>
      <c r="AF28" s="664"/>
      <c r="AG28" s="664"/>
      <c r="AH28" s="664"/>
      <c r="AI28" s="664"/>
      <c r="AJ28" s="664"/>
      <c r="AK28" s="664"/>
      <c r="AL28" s="624">
        <v>0</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291</v>
      </c>
      <c r="CE28" s="619"/>
      <c r="CF28" s="619"/>
      <c r="CG28" s="619"/>
      <c r="CH28" s="619"/>
      <c r="CI28" s="619"/>
      <c r="CJ28" s="619"/>
      <c r="CK28" s="619"/>
      <c r="CL28" s="619"/>
      <c r="CM28" s="619"/>
      <c r="CN28" s="619"/>
      <c r="CO28" s="619"/>
      <c r="CP28" s="619"/>
      <c r="CQ28" s="620"/>
      <c r="CR28" s="621">
        <v>169708</v>
      </c>
      <c r="CS28" s="622"/>
      <c r="CT28" s="622"/>
      <c r="CU28" s="622"/>
      <c r="CV28" s="622"/>
      <c r="CW28" s="622"/>
      <c r="CX28" s="622"/>
      <c r="CY28" s="623"/>
      <c r="CZ28" s="624">
        <v>1.3</v>
      </c>
      <c r="DA28" s="636"/>
      <c r="DB28" s="636"/>
      <c r="DC28" s="637"/>
      <c r="DD28" s="627">
        <v>160218</v>
      </c>
      <c r="DE28" s="622"/>
      <c r="DF28" s="622"/>
      <c r="DG28" s="622"/>
      <c r="DH28" s="622"/>
      <c r="DI28" s="622"/>
      <c r="DJ28" s="622"/>
      <c r="DK28" s="623"/>
      <c r="DL28" s="627">
        <v>160218</v>
      </c>
      <c r="DM28" s="622"/>
      <c r="DN28" s="622"/>
      <c r="DO28" s="622"/>
      <c r="DP28" s="622"/>
      <c r="DQ28" s="622"/>
      <c r="DR28" s="622"/>
      <c r="DS28" s="622"/>
      <c r="DT28" s="622"/>
      <c r="DU28" s="622"/>
      <c r="DV28" s="623"/>
      <c r="DW28" s="624">
        <v>2.7</v>
      </c>
      <c r="DX28" s="636"/>
      <c r="DY28" s="636"/>
      <c r="DZ28" s="636"/>
      <c r="EA28" s="636"/>
      <c r="EB28" s="636"/>
      <c r="EC28" s="652"/>
    </row>
    <row r="29" spans="2:133" ht="11.25" customHeight="1" x14ac:dyDescent="0.2">
      <c r="B29" s="618" t="s">
        <v>292</v>
      </c>
      <c r="C29" s="619"/>
      <c r="D29" s="619"/>
      <c r="E29" s="619"/>
      <c r="F29" s="619"/>
      <c r="G29" s="619"/>
      <c r="H29" s="619"/>
      <c r="I29" s="619"/>
      <c r="J29" s="619"/>
      <c r="K29" s="619"/>
      <c r="L29" s="619"/>
      <c r="M29" s="619"/>
      <c r="N29" s="619"/>
      <c r="O29" s="619"/>
      <c r="P29" s="619"/>
      <c r="Q29" s="620"/>
      <c r="R29" s="621">
        <v>11670</v>
      </c>
      <c r="S29" s="622"/>
      <c r="T29" s="622"/>
      <c r="U29" s="622"/>
      <c r="V29" s="622"/>
      <c r="W29" s="622"/>
      <c r="X29" s="622"/>
      <c r="Y29" s="623"/>
      <c r="Z29" s="663">
        <v>0.1</v>
      </c>
      <c r="AA29" s="663"/>
      <c r="AB29" s="663"/>
      <c r="AC29" s="663"/>
      <c r="AD29" s="664" t="s">
        <v>122</v>
      </c>
      <c r="AE29" s="664"/>
      <c r="AF29" s="664"/>
      <c r="AG29" s="664"/>
      <c r="AH29" s="664"/>
      <c r="AI29" s="664"/>
      <c r="AJ29" s="664"/>
      <c r="AK29" s="664"/>
      <c r="AL29" s="624" t="s">
        <v>122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293</v>
      </c>
      <c r="CE29" s="641"/>
      <c r="CF29" s="618" t="s">
        <v>66</v>
      </c>
      <c r="CG29" s="619"/>
      <c r="CH29" s="619"/>
      <c r="CI29" s="619"/>
      <c r="CJ29" s="619"/>
      <c r="CK29" s="619"/>
      <c r="CL29" s="619"/>
      <c r="CM29" s="619"/>
      <c r="CN29" s="619"/>
      <c r="CO29" s="619"/>
      <c r="CP29" s="619"/>
      <c r="CQ29" s="620"/>
      <c r="CR29" s="621">
        <v>169708</v>
      </c>
      <c r="CS29" s="634"/>
      <c r="CT29" s="634"/>
      <c r="CU29" s="634"/>
      <c r="CV29" s="634"/>
      <c r="CW29" s="634"/>
      <c r="CX29" s="634"/>
      <c r="CY29" s="635"/>
      <c r="CZ29" s="624">
        <v>1.3</v>
      </c>
      <c r="DA29" s="636"/>
      <c r="DB29" s="636"/>
      <c r="DC29" s="637"/>
      <c r="DD29" s="627">
        <v>160218</v>
      </c>
      <c r="DE29" s="634"/>
      <c r="DF29" s="634"/>
      <c r="DG29" s="634"/>
      <c r="DH29" s="634"/>
      <c r="DI29" s="634"/>
      <c r="DJ29" s="634"/>
      <c r="DK29" s="635"/>
      <c r="DL29" s="627">
        <v>160218</v>
      </c>
      <c r="DM29" s="634"/>
      <c r="DN29" s="634"/>
      <c r="DO29" s="634"/>
      <c r="DP29" s="634"/>
      <c r="DQ29" s="634"/>
      <c r="DR29" s="634"/>
      <c r="DS29" s="634"/>
      <c r="DT29" s="634"/>
      <c r="DU29" s="634"/>
      <c r="DV29" s="635"/>
      <c r="DW29" s="624">
        <v>2.7</v>
      </c>
      <c r="DX29" s="636"/>
      <c r="DY29" s="636"/>
      <c r="DZ29" s="636"/>
      <c r="EA29" s="636"/>
      <c r="EB29" s="636"/>
      <c r="EC29" s="652"/>
    </row>
    <row r="30" spans="2:133" ht="11.25" customHeight="1" x14ac:dyDescent="0.2">
      <c r="B30" s="618" t="s">
        <v>294</v>
      </c>
      <c r="C30" s="619"/>
      <c r="D30" s="619"/>
      <c r="E30" s="619"/>
      <c r="F30" s="619"/>
      <c r="G30" s="619"/>
      <c r="H30" s="619"/>
      <c r="I30" s="619"/>
      <c r="J30" s="619"/>
      <c r="K30" s="619"/>
      <c r="L30" s="619"/>
      <c r="M30" s="619"/>
      <c r="N30" s="619"/>
      <c r="O30" s="619"/>
      <c r="P30" s="619"/>
      <c r="Q30" s="620"/>
      <c r="R30" s="621">
        <v>2592796</v>
      </c>
      <c r="S30" s="622"/>
      <c r="T30" s="622"/>
      <c r="U30" s="622"/>
      <c r="V30" s="622"/>
      <c r="W30" s="622"/>
      <c r="X30" s="622"/>
      <c r="Y30" s="623"/>
      <c r="Z30" s="663">
        <v>19.899999999999999</v>
      </c>
      <c r="AA30" s="663"/>
      <c r="AB30" s="663"/>
      <c r="AC30" s="663"/>
      <c r="AD30" s="664" t="s">
        <v>122</v>
      </c>
      <c r="AE30" s="664"/>
      <c r="AF30" s="664"/>
      <c r="AG30" s="664"/>
      <c r="AH30" s="664"/>
      <c r="AI30" s="664"/>
      <c r="AJ30" s="664"/>
      <c r="AK30" s="664"/>
      <c r="AL30" s="624" t="s">
        <v>122</v>
      </c>
      <c r="AM30" s="625"/>
      <c r="AN30" s="625"/>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6"/>
      <c r="BI30" s="696"/>
      <c r="BJ30" s="696"/>
      <c r="BK30" s="696"/>
      <c r="BL30" s="696"/>
      <c r="BM30" s="696"/>
      <c r="BN30" s="696"/>
      <c r="BO30" s="696"/>
      <c r="BP30" s="696"/>
      <c r="BQ30" s="697"/>
      <c r="BR30" s="679"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147803</v>
      </c>
      <c r="CS30" s="622"/>
      <c r="CT30" s="622"/>
      <c r="CU30" s="622"/>
      <c r="CV30" s="622"/>
      <c r="CW30" s="622"/>
      <c r="CX30" s="622"/>
      <c r="CY30" s="623"/>
      <c r="CZ30" s="624">
        <v>1.2</v>
      </c>
      <c r="DA30" s="636"/>
      <c r="DB30" s="636"/>
      <c r="DC30" s="637"/>
      <c r="DD30" s="627">
        <v>138483</v>
      </c>
      <c r="DE30" s="622"/>
      <c r="DF30" s="622"/>
      <c r="DG30" s="622"/>
      <c r="DH30" s="622"/>
      <c r="DI30" s="622"/>
      <c r="DJ30" s="622"/>
      <c r="DK30" s="623"/>
      <c r="DL30" s="627">
        <v>138483</v>
      </c>
      <c r="DM30" s="622"/>
      <c r="DN30" s="622"/>
      <c r="DO30" s="622"/>
      <c r="DP30" s="622"/>
      <c r="DQ30" s="622"/>
      <c r="DR30" s="622"/>
      <c r="DS30" s="622"/>
      <c r="DT30" s="622"/>
      <c r="DU30" s="622"/>
      <c r="DV30" s="623"/>
      <c r="DW30" s="624">
        <v>2.2999999999999998</v>
      </c>
      <c r="DX30" s="636"/>
      <c r="DY30" s="636"/>
      <c r="DZ30" s="636"/>
      <c r="EA30" s="636"/>
      <c r="EB30" s="636"/>
      <c r="EC30" s="652"/>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63" t="s">
        <v>122</v>
      </c>
      <c r="AA31" s="663"/>
      <c r="AB31" s="663"/>
      <c r="AC31" s="663"/>
      <c r="AD31" s="664" t="s">
        <v>122</v>
      </c>
      <c r="AE31" s="664"/>
      <c r="AF31" s="664"/>
      <c r="AG31" s="664"/>
      <c r="AH31" s="664"/>
      <c r="AI31" s="664"/>
      <c r="AJ31" s="664"/>
      <c r="AK31" s="664"/>
      <c r="AL31" s="624" t="s">
        <v>122</v>
      </c>
      <c r="AM31" s="625"/>
      <c r="AN31" s="625"/>
      <c r="AO31" s="665"/>
      <c r="AP31" s="691" t="s">
        <v>299</v>
      </c>
      <c r="AQ31" s="692"/>
      <c r="AR31" s="692"/>
      <c r="AS31" s="692"/>
      <c r="AT31" s="693" t="s">
        <v>300</v>
      </c>
      <c r="AU31" s="206"/>
      <c r="AV31" s="206"/>
      <c r="AW31" s="206"/>
      <c r="AX31" s="676" t="s">
        <v>178</v>
      </c>
      <c r="AY31" s="677"/>
      <c r="AZ31" s="677"/>
      <c r="BA31" s="677"/>
      <c r="BB31" s="677"/>
      <c r="BC31" s="677"/>
      <c r="BD31" s="677"/>
      <c r="BE31" s="677"/>
      <c r="BF31" s="678"/>
      <c r="BG31" s="684">
        <v>99.9</v>
      </c>
      <c r="BH31" s="685"/>
      <c r="BI31" s="685"/>
      <c r="BJ31" s="685"/>
      <c r="BK31" s="685"/>
      <c r="BL31" s="685"/>
      <c r="BM31" s="686">
        <v>99.5</v>
      </c>
      <c r="BN31" s="685"/>
      <c r="BO31" s="685"/>
      <c r="BP31" s="685"/>
      <c r="BQ31" s="687"/>
      <c r="BR31" s="684">
        <v>99.9</v>
      </c>
      <c r="BS31" s="685"/>
      <c r="BT31" s="685"/>
      <c r="BU31" s="685"/>
      <c r="BV31" s="685"/>
      <c r="BW31" s="685"/>
      <c r="BX31" s="686">
        <v>99.6</v>
      </c>
      <c r="BY31" s="685"/>
      <c r="BZ31" s="685"/>
      <c r="CA31" s="685"/>
      <c r="CB31" s="687"/>
      <c r="CD31" s="642"/>
      <c r="CE31" s="643"/>
      <c r="CF31" s="618" t="s">
        <v>301</v>
      </c>
      <c r="CG31" s="619"/>
      <c r="CH31" s="619"/>
      <c r="CI31" s="619"/>
      <c r="CJ31" s="619"/>
      <c r="CK31" s="619"/>
      <c r="CL31" s="619"/>
      <c r="CM31" s="619"/>
      <c r="CN31" s="619"/>
      <c r="CO31" s="619"/>
      <c r="CP31" s="619"/>
      <c r="CQ31" s="620"/>
      <c r="CR31" s="621">
        <v>21905</v>
      </c>
      <c r="CS31" s="634"/>
      <c r="CT31" s="634"/>
      <c r="CU31" s="634"/>
      <c r="CV31" s="634"/>
      <c r="CW31" s="634"/>
      <c r="CX31" s="634"/>
      <c r="CY31" s="635"/>
      <c r="CZ31" s="624">
        <v>0.2</v>
      </c>
      <c r="DA31" s="636"/>
      <c r="DB31" s="636"/>
      <c r="DC31" s="637"/>
      <c r="DD31" s="627">
        <v>21735</v>
      </c>
      <c r="DE31" s="634"/>
      <c r="DF31" s="634"/>
      <c r="DG31" s="634"/>
      <c r="DH31" s="634"/>
      <c r="DI31" s="634"/>
      <c r="DJ31" s="634"/>
      <c r="DK31" s="635"/>
      <c r="DL31" s="627">
        <v>21735</v>
      </c>
      <c r="DM31" s="634"/>
      <c r="DN31" s="634"/>
      <c r="DO31" s="634"/>
      <c r="DP31" s="634"/>
      <c r="DQ31" s="634"/>
      <c r="DR31" s="634"/>
      <c r="DS31" s="634"/>
      <c r="DT31" s="634"/>
      <c r="DU31" s="634"/>
      <c r="DV31" s="635"/>
      <c r="DW31" s="624">
        <v>0.4</v>
      </c>
      <c r="DX31" s="636"/>
      <c r="DY31" s="636"/>
      <c r="DZ31" s="636"/>
      <c r="EA31" s="636"/>
      <c r="EB31" s="636"/>
      <c r="EC31" s="652"/>
    </row>
    <row r="32" spans="2:133" ht="11.25" customHeight="1" x14ac:dyDescent="0.2">
      <c r="B32" s="618" t="s">
        <v>302</v>
      </c>
      <c r="C32" s="619"/>
      <c r="D32" s="619"/>
      <c r="E32" s="619"/>
      <c r="F32" s="619"/>
      <c r="G32" s="619"/>
      <c r="H32" s="619"/>
      <c r="I32" s="619"/>
      <c r="J32" s="619"/>
      <c r="K32" s="619"/>
      <c r="L32" s="619"/>
      <c r="M32" s="619"/>
      <c r="N32" s="619"/>
      <c r="O32" s="619"/>
      <c r="P32" s="619"/>
      <c r="Q32" s="620"/>
      <c r="R32" s="621">
        <v>2285675</v>
      </c>
      <c r="S32" s="622"/>
      <c r="T32" s="622"/>
      <c r="U32" s="622"/>
      <c r="V32" s="622"/>
      <c r="W32" s="622"/>
      <c r="X32" s="622"/>
      <c r="Y32" s="623"/>
      <c r="Z32" s="663">
        <v>17.5</v>
      </c>
      <c r="AA32" s="663"/>
      <c r="AB32" s="663"/>
      <c r="AC32" s="663"/>
      <c r="AD32" s="664" t="s">
        <v>122</v>
      </c>
      <c r="AE32" s="664"/>
      <c r="AF32" s="664"/>
      <c r="AG32" s="664"/>
      <c r="AH32" s="664"/>
      <c r="AI32" s="664"/>
      <c r="AJ32" s="664"/>
      <c r="AK32" s="664"/>
      <c r="AL32" s="624" t="s">
        <v>122</v>
      </c>
      <c r="AM32" s="625"/>
      <c r="AN32" s="625"/>
      <c r="AO32" s="665"/>
      <c r="AP32" s="666"/>
      <c r="AQ32" s="667"/>
      <c r="AR32" s="667"/>
      <c r="AS32" s="667"/>
      <c r="AT32" s="694"/>
      <c r="AU32" s="202" t="s">
        <v>303</v>
      </c>
      <c r="AX32" s="618" t="s">
        <v>304</v>
      </c>
      <c r="AY32" s="619"/>
      <c r="AZ32" s="619"/>
      <c r="BA32" s="619"/>
      <c r="BB32" s="619"/>
      <c r="BC32" s="619"/>
      <c r="BD32" s="619"/>
      <c r="BE32" s="619"/>
      <c r="BF32" s="620"/>
      <c r="BG32" s="683">
        <v>99.4</v>
      </c>
      <c r="BH32" s="634"/>
      <c r="BI32" s="634"/>
      <c r="BJ32" s="634"/>
      <c r="BK32" s="634"/>
      <c r="BL32" s="634"/>
      <c r="BM32" s="625">
        <v>99.1</v>
      </c>
      <c r="BN32" s="634"/>
      <c r="BO32" s="634"/>
      <c r="BP32" s="634"/>
      <c r="BQ32" s="661"/>
      <c r="BR32" s="683">
        <v>99.4</v>
      </c>
      <c r="BS32" s="634"/>
      <c r="BT32" s="634"/>
      <c r="BU32" s="634"/>
      <c r="BV32" s="634"/>
      <c r="BW32" s="634"/>
      <c r="BX32" s="625">
        <v>99</v>
      </c>
      <c r="BY32" s="634"/>
      <c r="BZ32" s="634"/>
      <c r="CA32" s="634"/>
      <c r="CB32" s="661"/>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52"/>
    </row>
    <row r="33" spans="2:133" ht="11.25" customHeight="1" x14ac:dyDescent="0.2">
      <c r="B33" s="618" t="s">
        <v>306</v>
      </c>
      <c r="C33" s="619"/>
      <c r="D33" s="619"/>
      <c r="E33" s="619"/>
      <c r="F33" s="619"/>
      <c r="G33" s="619"/>
      <c r="H33" s="619"/>
      <c r="I33" s="619"/>
      <c r="J33" s="619"/>
      <c r="K33" s="619"/>
      <c r="L33" s="619"/>
      <c r="M33" s="619"/>
      <c r="N33" s="619"/>
      <c r="O33" s="619"/>
      <c r="P33" s="619"/>
      <c r="Q33" s="620"/>
      <c r="R33" s="621">
        <v>207468</v>
      </c>
      <c r="S33" s="622"/>
      <c r="T33" s="622"/>
      <c r="U33" s="622"/>
      <c r="V33" s="622"/>
      <c r="W33" s="622"/>
      <c r="X33" s="622"/>
      <c r="Y33" s="623"/>
      <c r="Z33" s="663">
        <v>1.6</v>
      </c>
      <c r="AA33" s="663"/>
      <c r="AB33" s="663"/>
      <c r="AC33" s="663"/>
      <c r="AD33" s="664" t="s">
        <v>122</v>
      </c>
      <c r="AE33" s="664"/>
      <c r="AF33" s="664"/>
      <c r="AG33" s="664"/>
      <c r="AH33" s="664"/>
      <c r="AI33" s="664"/>
      <c r="AJ33" s="664"/>
      <c r="AK33" s="664"/>
      <c r="AL33" s="624" t="s">
        <v>122</v>
      </c>
      <c r="AM33" s="625"/>
      <c r="AN33" s="625"/>
      <c r="AO33" s="665"/>
      <c r="AP33" s="668"/>
      <c r="AQ33" s="669"/>
      <c r="AR33" s="669"/>
      <c r="AS33" s="669"/>
      <c r="AT33" s="695"/>
      <c r="AU33" s="207"/>
      <c r="AV33" s="207"/>
      <c r="AW33" s="207"/>
      <c r="AX33" s="602" t="s">
        <v>307</v>
      </c>
      <c r="AY33" s="603"/>
      <c r="AZ33" s="603"/>
      <c r="BA33" s="603"/>
      <c r="BB33" s="603"/>
      <c r="BC33" s="603"/>
      <c r="BD33" s="603"/>
      <c r="BE33" s="603"/>
      <c r="BF33" s="604"/>
      <c r="BG33" s="682">
        <v>99.9</v>
      </c>
      <c r="BH33" s="606"/>
      <c r="BI33" s="606"/>
      <c r="BJ33" s="606"/>
      <c r="BK33" s="606"/>
      <c r="BL33" s="606"/>
      <c r="BM33" s="656">
        <v>99.6</v>
      </c>
      <c r="BN33" s="606"/>
      <c r="BO33" s="606"/>
      <c r="BP33" s="606"/>
      <c r="BQ33" s="650"/>
      <c r="BR33" s="682">
        <v>99.9</v>
      </c>
      <c r="BS33" s="606"/>
      <c r="BT33" s="606"/>
      <c r="BU33" s="606"/>
      <c r="BV33" s="606"/>
      <c r="BW33" s="606"/>
      <c r="BX33" s="656">
        <v>99.6</v>
      </c>
      <c r="BY33" s="606"/>
      <c r="BZ33" s="606"/>
      <c r="CA33" s="606"/>
      <c r="CB33" s="650"/>
      <c r="CD33" s="618" t="s">
        <v>308</v>
      </c>
      <c r="CE33" s="619"/>
      <c r="CF33" s="619"/>
      <c r="CG33" s="619"/>
      <c r="CH33" s="619"/>
      <c r="CI33" s="619"/>
      <c r="CJ33" s="619"/>
      <c r="CK33" s="619"/>
      <c r="CL33" s="619"/>
      <c r="CM33" s="619"/>
      <c r="CN33" s="619"/>
      <c r="CO33" s="619"/>
      <c r="CP33" s="619"/>
      <c r="CQ33" s="620"/>
      <c r="CR33" s="621">
        <v>6314454</v>
      </c>
      <c r="CS33" s="634"/>
      <c r="CT33" s="634"/>
      <c r="CU33" s="634"/>
      <c r="CV33" s="634"/>
      <c r="CW33" s="634"/>
      <c r="CX33" s="634"/>
      <c r="CY33" s="635"/>
      <c r="CZ33" s="624">
        <v>50</v>
      </c>
      <c r="DA33" s="636"/>
      <c r="DB33" s="636"/>
      <c r="DC33" s="637"/>
      <c r="DD33" s="627">
        <v>5357590</v>
      </c>
      <c r="DE33" s="634"/>
      <c r="DF33" s="634"/>
      <c r="DG33" s="634"/>
      <c r="DH33" s="634"/>
      <c r="DI33" s="634"/>
      <c r="DJ33" s="634"/>
      <c r="DK33" s="635"/>
      <c r="DL33" s="627">
        <v>2729280</v>
      </c>
      <c r="DM33" s="634"/>
      <c r="DN33" s="634"/>
      <c r="DO33" s="634"/>
      <c r="DP33" s="634"/>
      <c r="DQ33" s="634"/>
      <c r="DR33" s="634"/>
      <c r="DS33" s="634"/>
      <c r="DT33" s="634"/>
      <c r="DU33" s="634"/>
      <c r="DV33" s="635"/>
      <c r="DW33" s="624">
        <v>45.1</v>
      </c>
      <c r="DX33" s="636"/>
      <c r="DY33" s="636"/>
      <c r="DZ33" s="636"/>
      <c r="EA33" s="636"/>
      <c r="EB33" s="636"/>
      <c r="EC33" s="652"/>
    </row>
    <row r="34" spans="2:133" ht="11.25" customHeight="1" x14ac:dyDescent="0.2">
      <c r="B34" s="618" t="s">
        <v>309</v>
      </c>
      <c r="C34" s="619"/>
      <c r="D34" s="619"/>
      <c r="E34" s="619"/>
      <c r="F34" s="619"/>
      <c r="G34" s="619"/>
      <c r="H34" s="619"/>
      <c r="I34" s="619"/>
      <c r="J34" s="619"/>
      <c r="K34" s="619"/>
      <c r="L34" s="619"/>
      <c r="M34" s="619"/>
      <c r="N34" s="619"/>
      <c r="O34" s="619"/>
      <c r="P34" s="619"/>
      <c r="Q34" s="620"/>
      <c r="R34" s="621">
        <v>13406</v>
      </c>
      <c r="S34" s="622"/>
      <c r="T34" s="622"/>
      <c r="U34" s="622"/>
      <c r="V34" s="622"/>
      <c r="W34" s="622"/>
      <c r="X34" s="622"/>
      <c r="Y34" s="623"/>
      <c r="Z34" s="663">
        <v>0.1</v>
      </c>
      <c r="AA34" s="663"/>
      <c r="AB34" s="663"/>
      <c r="AC34" s="663"/>
      <c r="AD34" s="664" t="s">
        <v>122</v>
      </c>
      <c r="AE34" s="664"/>
      <c r="AF34" s="664"/>
      <c r="AG34" s="664"/>
      <c r="AH34" s="664"/>
      <c r="AI34" s="664"/>
      <c r="AJ34" s="664"/>
      <c r="AK34" s="664"/>
      <c r="AL34" s="624" t="s">
        <v>122</v>
      </c>
      <c r="AM34" s="625"/>
      <c r="AN34" s="625"/>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2639905</v>
      </c>
      <c r="CS34" s="622"/>
      <c r="CT34" s="622"/>
      <c r="CU34" s="622"/>
      <c r="CV34" s="622"/>
      <c r="CW34" s="622"/>
      <c r="CX34" s="622"/>
      <c r="CY34" s="623"/>
      <c r="CZ34" s="624">
        <v>20.9</v>
      </c>
      <c r="DA34" s="636"/>
      <c r="DB34" s="636"/>
      <c r="DC34" s="637"/>
      <c r="DD34" s="627">
        <v>2113971</v>
      </c>
      <c r="DE34" s="622"/>
      <c r="DF34" s="622"/>
      <c r="DG34" s="622"/>
      <c r="DH34" s="622"/>
      <c r="DI34" s="622"/>
      <c r="DJ34" s="622"/>
      <c r="DK34" s="623"/>
      <c r="DL34" s="627">
        <v>1480371</v>
      </c>
      <c r="DM34" s="622"/>
      <c r="DN34" s="622"/>
      <c r="DO34" s="622"/>
      <c r="DP34" s="622"/>
      <c r="DQ34" s="622"/>
      <c r="DR34" s="622"/>
      <c r="DS34" s="622"/>
      <c r="DT34" s="622"/>
      <c r="DU34" s="622"/>
      <c r="DV34" s="623"/>
      <c r="DW34" s="624">
        <v>24.5</v>
      </c>
      <c r="DX34" s="636"/>
      <c r="DY34" s="636"/>
      <c r="DZ34" s="636"/>
      <c r="EA34" s="636"/>
      <c r="EB34" s="636"/>
      <c r="EC34" s="652"/>
    </row>
    <row r="35" spans="2:133" ht="11.25" customHeight="1" x14ac:dyDescent="0.2">
      <c r="B35" s="618" t="s">
        <v>311</v>
      </c>
      <c r="C35" s="619"/>
      <c r="D35" s="619"/>
      <c r="E35" s="619"/>
      <c r="F35" s="619"/>
      <c r="G35" s="619"/>
      <c r="H35" s="619"/>
      <c r="I35" s="619"/>
      <c r="J35" s="619"/>
      <c r="K35" s="619"/>
      <c r="L35" s="619"/>
      <c r="M35" s="619"/>
      <c r="N35" s="619"/>
      <c r="O35" s="619"/>
      <c r="P35" s="619"/>
      <c r="Q35" s="620"/>
      <c r="R35" s="621">
        <v>1226858</v>
      </c>
      <c r="S35" s="622"/>
      <c r="T35" s="622"/>
      <c r="U35" s="622"/>
      <c r="V35" s="622"/>
      <c r="W35" s="622"/>
      <c r="X35" s="622"/>
      <c r="Y35" s="623"/>
      <c r="Z35" s="663">
        <v>9.4</v>
      </c>
      <c r="AA35" s="663"/>
      <c r="AB35" s="663"/>
      <c r="AC35" s="663"/>
      <c r="AD35" s="664" t="s">
        <v>122</v>
      </c>
      <c r="AE35" s="664"/>
      <c r="AF35" s="664"/>
      <c r="AG35" s="664"/>
      <c r="AH35" s="664"/>
      <c r="AI35" s="664"/>
      <c r="AJ35" s="664"/>
      <c r="AK35" s="664"/>
      <c r="AL35" s="624" t="s">
        <v>122</v>
      </c>
      <c r="AM35" s="625"/>
      <c r="AN35" s="625"/>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376636</v>
      </c>
      <c r="CS35" s="634"/>
      <c r="CT35" s="634"/>
      <c r="CU35" s="634"/>
      <c r="CV35" s="634"/>
      <c r="CW35" s="634"/>
      <c r="CX35" s="634"/>
      <c r="CY35" s="635"/>
      <c r="CZ35" s="624">
        <v>3</v>
      </c>
      <c r="DA35" s="636"/>
      <c r="DB35" s="636"/>
      <c r="DC35" s="637"/>
      <c r="DD35" s="627">
        <v>363104</v>
      </c>
      <c r="DE35" s="634"/>
      <c r="DF35" s="634"/>
      <c r="DG35" s="634"/>
      <c r="DH35" s="634"/>
      <c r="DI35" s="634"/>
      <c r="DJ35" s="634"/>
      <c r="DK35" s="635"/>
      <c r="DL35" s="627">
        <v>182557</v>
      </c>
      <c r="DM35" s="634"/>
      <c r="DN35" s="634"/>
      <c r="DO35" s="634"/>
      <c r="DP35" s="634"/>
      <c r="DQ35" s="634"/>
      <c r="DR35" s="634"/>
      <c r="DS35" s="634"/>
      <c r="DT35" s="634"/>
      <c r="DU35" s="634"/>
      <c r="DV35" s="635"/>
      <c r="DW35" s="624">
        <v>3</v>
      </c>
      <c r="DX35" s="636"/>
      <c r="DY35" s="636"/>
      <c r="DZ35" s="636"/>
      <c r="EA35" s="636"/>
      <c r="EB35" s="636"/>
      <c r="EC35" s="652"/>
    </row>
    <row r="36" spans="2:133" ht="11.25" customHeight="1" x14ac:dyDescent="0.2">
      <c r="B36" s="618" t="s">
        <v>315</v>
      </c>
      <c r="C36" s="619"/>
      <c r="D36" s="619"/>
      <c r="E36" s="619"/>
      <c r="F36" s="619"/>
      <c r="G36" s="619"/>
      <c r="H36" s="619"/>
      <c r="I36" s="619"/>
      <c r="J36" s="619"/>
      <c r="K36" s="619"/>
      <c r="L36" s="619"/>
      <c r="M36" s="619"/>
      <c r="N36" s="619"/>
      <c r="O36" s="619"/>
      <c r="P36" s="619"/>
      <c r="Q36" s="620"/>
      <c r="R36" s="621">
        <v>272627</v>
      </c>
      <c r="S36" s="622"/>
      <c r="T36" s="622"/>
      <c r="U36" s="622"/>
      <c r="V36" s="622"/>
      <c r="W36" s="622"/>
      <c r="X36" s="622"/>
      <c r="Y36" s="623"/>
      <c r="Z36" s="663">
        <v>2.1</v>
      </c>
      <c r="AA36" s="663"/>
      <c r="AB36" s="663"/>
      <c r="AC36" s="663"/>
      <c r="AD36" s="664" t="s">
        <v>122</v>
      </c>
      <c r="AE36" s="664"/>
      <c r="AF36" s="664"/>
      <c r="AG36" s="664"/>
      <c r="AH36" s="664"/>
      <c r="AI36" s="664"/>
      <c r="AJ36" s="664"/>
      <c r="AK36" s="664"/>
      <c r="AL36" s="624" t="s">
        <v>122</v>
      </c>
      <c r="AM36" s="625"/>
      <c r="AN36" s="625"/>
      <c r="AO36" s="665"/>
      <c r="AP36" s="210"/>
      <c r="AQ36" s="670" t="s">
        <v>316</v>
      </c>
      <c r="AR36" s="671"/>
      <c r="AS36" s="671"/>
      <c r="AT36" s="671"/>
      <c r="AU36" s="671"/>
      <c r="AV36" s="671"/>
      <c r="AW36" s="671"/>
      <c r="AX36" s="671"/>
      <c r="AY36" s="672"/>
      <c r="AZ36" s="673">
        <v>1025390</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96</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1943604</v>
      </c>
      <c r="CS36" s="622"/>
      <c r="CT36" s="622"/>
      <c r="CU36" s="622"/>
      <c r="CV36" s="622"/>
      <c r="CW36" s="622"/>
      <c r="CX36" s="622"/>
      <c r="CY36" s="623"/>
      <c r="CZ36" s="624">
        <v>15.4</v>
      </c>
      <c r="DA36" s="636"/>
      <c r="DB36" s="636"/>
      <c r="DC36" s="637"/>
      <c r="DD36" s="627">
        <v>1712697</v>
      </c>
      <c r="DE36" s="622"/>
      <c r="DF36" s="622"/>
      <c r="DG36" s="622"/>
      <c r="DH36" s="622"/>
      <c r="DI36" s="622"/>
      <c r="DJ36" s="622"/>
      <c r="DK36" s="623"/>
      <c r="DL36" s="627">
        <v>834942</v>
      </c>
      <c r="DM36" s="622"/>
      <c r="DN36" s="622"/>
      <c r="DO36" s="622"/>
      <c r="DP36" s="622"/>
      <c r="DQ36" s="622"/>
      <c r="DR36" s="622"/>
      <c r="DS36" s="622"/>
      <c r="DT36" s="622"/>
      <c r="DU36" s="622"/>
      <c r="DV36" s="623"/>
      <c r="DW36" s="624">
        <v>13.8</v>
      </c>
      <c r="DX36" s="636"/>
      <c r="DY36" s="636"/>
      <c r="DZ36" s="636"/>
      <c r="EA36" s="636"/>
      <c r="EB36" s="636"/>
      <c r="EC36" s="652"/>
    </row>
    <row r="37" spans="2:133" ht="11.25" customHeight="1" x14ac:dyDescent="0.2">
      <c r="B37" s="618" t="s">
        <v>319</v>
      </c>
      <c r="C37" s="619"/>
      <c r="D37" s="619"/>
      <c r="E37" s="619"/>
      <c r="F37" s="619"/>
      <c r="G37" s="619"/>
      <c r="H37" s="619"/>
      <c r="I37" s="619"/>
      <c r="J37" s="619"/>
      <c r="K37" s="619"/>
      <c r="L37" s="619"/>
      <c r="M37" s="619"/>
      <c r="N37" s="619"/>
      <c r="O37" s="619"/>
      <c r="P37" s="619"/>
      <c r="Q37" s="620"/>
      <c r="R37" s="621">
        <v>278733</v>
      </c>
      <c r="S37" s="622"/>
      <c r="T37" s="622"/>
      <c r="U37" s="622"/>
      <c r="V37" s="622"/>
      <c r="W37" s="622"/>
      <c r="X37" s="622"/>
      <c r="Y37" s="623"/>
      <c r="Z37" s="663">
        <v>2.1</v>
      </c>
      <c r="AA37" s="663"/>
      <c r="AB37" s="663"/>
      <c r="AC37" s="663"/>
      <c r="AD37" s="664">
        <v>1847</v>
      </c>
      <c r="AE37" s="664"/>
      <c r="AF37" s="664"/>
      <c r="AG37" s="664"/>
      <c r="AH37" s="664"/>
      <c r="AI37" s="664"/>
      <c r="AJ37" s="664"/>
      <c r="AK37" s="664"/>
      <c r="AL37" s="624">
        <v>0</v>
      </c>
      <c r="AM37" s="625"/>
      <c r="AN37" s="625"/>
      <c r="AO37" s="665"/>
      <c r="AQ37" s="658" t="s">
        <v>320</v>
      </c>
      <c r="AR37" s="659"/>
      <c r="AS37" s="659"/>
      <c r="AT37" s="659"/>
      <c r="AU37" s="659"/>
      <c r="AV37" s="659"/>
      <c r="AW37" s="659"/>
      <c r="AX37" s="659"/>
      <c r="AY37" s="660"/>
      <c r="AZ37" s="621">
        <v>430099</v>
      </c>
      <c r="BA37" s="622"/>
      <c r="BB37" s="622"/>
      <c r="BC37" s="622"/>
      <c r="BD37" s="634"/>
      <c r="BE37" s="634"/>
      <c r="BF37" s="661"/>
      <c r="BG37" s="618" t="s">
        <v>321</v>
      </c>
      <c r="BH37" s="619"/>
      <c r="BI37" s="619"/>
      <c r="BJ37" s="619"/>
      <c r="BK37" s="619"/>
      <c r="BL37" s="619"/>
      <c r="BM37" s="619"/>
      <c r="BN37" s="619"/>
      <c r="BO37" s="619"/>
      <c r="BP37" s="619"/>
      <c r="BQ37" s="619"/>
      <c r="BR37" s="619"/>
      <c r="BS37" s="619"/>
      <c r="BT37" s="619"/>
      <c r="BU37" s="620"/>
      <c r="BV37" s="621">
        <v>-14866</v>
      </c>
      <c r="BW37" s="622"/>
      <c r="BX37" s="622"/>
      <c r="BY37" s="622"/>
      <c r="BZ37" s="622"/>
      <c r="CA37" s="622"/>
      <c r="CB37" s="662"/>
      <c r="CD37" s="618" t="s">
        <v>322</v>
      </c>
      <c r="CE37" s="619"/>
      <c r="CF37" s="619"/>
      <c r="CG37" s="619"/>
      <c r="CH37" s="619"/>
      <c r="CI37" s="619"/>
      <c r="CJ37" s="619"/>
      <c r="CK37" s="619"/>
      <c r="CL37" s="619"/>
      <c r="CM37" s="619"/>
      <c r="CN37" s="619"/>
      <c r="CO37" s="619"/>
      <c r="CP37" s="619"/>
      <c r="CQ37" s="620"/>
      <c r="CR37" s="621">
        <v>411843</v>
      </c>
      <c r="CS37" s="634"/>
      <c r="CT37" s="634"/>
      <c r="CU37" s="634"/>
      <c r="CV37" s="634"/>
      <c r="CW37" s="634"/>
      <c r="CX37" s="634"/>
      <c r="CY37" s="635"/>
      <c r="CZ37" s="624">
        <v>3.3</v>
      </c>
      <c r="DA37" s="636"/>
      <c r="DB37" s="636"/>
      <c r="DC37" s="637"/>
      <c r="DD37" s="627">
        <v>399843</v>
      </c>
      <c r="DE37" s="634"/>
      <c r="DF37" s="634"/>
      <c r="DG37" s="634"/>
      <c r="DH37" s="634"/>
      <c r="DI37" s="634"/>
      <c r="DJ37" s="634"/>
      <c r="DK37" s="635"/>
      <c r="DL37" s="627">
        <v>297102</v>
      </c>
      <c r="DM37" s="634"/>
      <c r="DN37" s="634"/>
      <c r="DO37" s="634"/>
      <c r="DP37" s="634"/>
      <c r="DQ37" s="634"/>
      <c r="DR37" s="634"/>
      <c r="DS37" s="634"/>
      <c r="DT37" s="634"/>
      <c r="DU37" s="634"/>
      <c r="DV37" s="635"/>
      <c r="DW37" s="624">
        <v>4.9000000000000004</v>
      </c>
      <c r="DX37" s="636"/>
      <c r="DY37" s="636"/>
      <c r="DZ37" s="636"/>
      <c r="EA37" s="636"/>
      <c r="EB37" s="636"/>
      <c r="EC37" s="652"/>
    </row>
    <row r="38" spans="2:133" ht="11.25" customHeight="1" x14ac:dyDescent="0.2">
      <c r="B38" s="618" t="s">
        <v>323</v>
      </c>
      <c r="C38" s="619"/>
      <c r="D38" s="619"/>
      <c r="E38" s="619"/>
      <c r="F38" s="619"/>
      <c r="G38" s="619"/>
      <c r="H38" s="619"/>
      <c r="I38" s="619"/>
      <c r="J38" s="619"/>
      <c r="K38" s="619"/>
      <c r="L38" s="619"/>
      <c r="M38" s="619"/>
      <c r="N38" s="619"/>
      <c r="O38" s="619"/>
      <c r="P38" s="619"/>
      <c r="Q38" s="620"/>
      <c r="R38" s="621" t="s">
        <v>122</v>
      </c>
      <c r="S38" s="622"/>
      <c r="T38" s="622"/>
      <c r="U38" s="622"/>
      <c r="V38" s="622"/>
      <c r="W38" s="622"/>
      <c r="X38" s="622"/>
      <c r="Y38" s="623"/>
      <c r="Z38" s="663" t="s">
        <v>122</v>
      </c>
      <c r="AA38" s="663"/>
      <c r="AB38" s="663"/>
      <c r="AC38" s="663"/>
      <c r="AD38" s="664" t="s">
        <v>122</v>
      </c>
      <c r="AE38" s="664"/>
      <c r="AF38" s="664"/>
      <c r="AG38" s="664"/>
      <c r="AH38" s="664"/>
      <c r="AI38" s="664"/>
      <c r="AJ38" s="664"/>
      <c r="AK38" s="664"/>
      <c r="AL38" s="624" t="s">
        <v>122</v>
      </c>
      <c r="AM38" s="625"/>
      <c r="AN38" s="625"/>
      <c r="AO38" s="665"/>
      <c r="AQ38" s="658" t="s">
        <v>324</v>
      </c>
      <c r="AR38" s="659"/>
      <c r="AS38" s="659"/>
      <c r="AT38" s="659"/>
      <c r="AU38" s="659"/>
      <c r="AV38" s="659"/>
      <c r="AW38" s="659"/>
      <c r="AX38" s="659"/>
      <c r="AY38" s="660"/>
      <c r="AZ38" s="621">
        <v>162355</v>
      </c>
      <c r="BA38" s="622"/>
      <c r="BB38" s="622"/>
      <c r="BC38" s="622"/>
      <c r="BD38" s="634"/>
      <c r="BE38" s="634"/>
      <c r="BF38" s="661"/>
      <c r="BG38" s="618" t="s">
        <v>325</v>
      </c>
      <c r="BH38" s="619"/>
      <c r="BI38" s="619"/>
      <c r="BJ38" s="619"/>
      <c r="BK38" s="619"/>
      <c r="BL38" s="619"/>
      <c r="BM38" s="619"/>
      <c r="BN38" s="619"/>
      <c r="BO38" s="619"/>
      <c r="BP38" s="619"/>
      <c r="BQ38" s="619"/>
      <c r="BR38" s="619"/>
      <c r="BS38" s="619"/>
      <c r="BT38" s="619"/>
      <c r="BU38" s="620"/>
      <c r="BV38" s="621">
        <v>932</v>
      </c>
      <c r="BW38" s="622"/>
      <c r="BX38" s="622"/>
      <c r="BY38" s="622"/>
      <c r="BZ38" s="622"/>
      <c r="CA38" s="622"/>
      <c r="CB38" s="662"/>
      <c r="CD38" s="618" t="s">
        <v>326</v>
      </c>
      <c r="CE38" s="619"/>
      <c r="CF38" s="619"/>
      <c r="CG38" s="619"/>
      <c r="CH38" s="619"/>
      <c r="CI38" s="619"/>
      <c r="CJ38" s="619"/>
      <c r="CK38" s="619"/>
      <c r="CL38" s="619"/>
      <c r="CM38" s="619"/>
      <c r="CN38" s="619"/>
      <c r="CO38" s="619"/>
      <c r="CP38" s="619"/>
      <c r="CQ38" s="620"/>
      <c r="CR38" s="621">
        <v>436916</v>
      </c>
      <c r="CS38" s="622"/>
      <c r="CT38" s="622"/>
      <c r="CU38" s="622"/>
      <c r="CV38" s="622"/>
      <c r="CW38" s="622"/>
      <c r="CX38" s="622"/>
      <c r="CY38" s="623"/>
      <c r="CZ38" s="624">
        <v>3.5</v>
      </c>
      <c r="DA38" s="636"/>
      <c r="DB38" s="636"/>
      <c r="DC38" s="637"/>
      <c r="DD38" s="627">
        <v>363204</v>
      </c>
      <c r="DE38" s="622"/>
      <c r="DF38" s="622"/>
      <c r="DG38" s="622"/>
      <c r="DH38" s="622"/>
      <c r="DI38" s="622"/>
      <c r="DJ38" s="622"/>
      <c r="DK38" s="623"/>
      <c r="DL38" s="627">
        <v>231410</v>
      </c>
      <c r="DM38" s="622"/>
      <c r="DN38" s="622"/>
      <c r="DO38" s="622"/>
      <c r="DP38" s="622"/>
      <c r="DQ38" s="622"/>
      <c r="DR38" s="622"/>
      <c r="DS38" s="622"/>
      <c r="DT38" s="622"/>
      <c r="DU38" s="622"/>
      <c r="DV38" s="623"/>
      <c r="DW38" s="624">
        <v>3.8</v>
      </c>
      <c r="DX38" s="636"/>
      <c r="DY38" s="636"/>
      <c r="DZ38" s="636"/>
      <c r="EA38" s="636"/>
      <c r="EB38" s="636"/>
      <c r="EC38" s="652"/>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63" t="s">
        <v>122</v>
      </c>
      <c r="AA39" s="663"/>
      <c r="AB39" s="663"/>
      <c r="AC39" s="663"/>
      <c r="AD39" s="664" t="s">
        <v>122</v>
      </c>
      <c r="AE39" s="664"/>
      <c r="AF39" s="664"/>
      <c r="AG39" s="664"/>
      <c r="AH39" s="664"/>
      <c r="AI39" s="664"/>
      <c r="AJ39" s="664"/>
      <c r="AK39" s="664"/>
      <c r="AL39" s="624" t="s">
        <v>122</v>
      </c>
      <c r="AM39" s="625"/>
      <c r="AN39" s="625"/>
      <c r="AO39" s="665"/>
      <c r="AQ39" s="658" t="s">
        <v>328</v>
      </c>
      <c r="AR39" s="659"/>
      <c r="AS39" s="659"/>
      <c r="AT39" s="659"/>
      <c r="AU39" s="659"/>
      <c r="AV39" s="659"/>
      <c r="AW39" s="659"/>
      <c r="AX39" s="659"/>
      <c r="AY39" s="660"/>
      <c r="AZ39" s="621">
        <v>53737</v>
      </c>
      <c r="BA39" s="622"/>
      <c r="BB39" s="622"/>
      <c r="BC39" s="622"/>
      <c r="BD39" s="634"/>
      <c r="BE39" s="634"/>
      <c r="BF39" s="661"/>
      <c r="BG39" s="618" t="s">
        <v>329</v>
      </c>
      <c r="BH39" s="619"/>
      <c r="BI39" s="619"/>
      <c r="BJ39" s="619"/>
      <c r="BK39" s="619"/>
      <c r="BL39" s="619"/>
      <c r="BM39" s="619"/>
      <c r="BN39" s="619"/>
      <c r="BO39" s="619"/>
      <c r="BP39" s="619"/>
      <c r="BQ39" s="619"/>
      <c r="BR39" s="619"/>
      <c r="BS39" s="619"/>
      <c r="BT39" s="619"/>
      <c r="BU39" s="620"/>
      <c r="BV39" s="621">
        <v>1361</v>
      </c>
      <c r="BW39" s="622"/>
      <c r="BX39" s="622"/>
      <c r="BY39" s="622"/>
      <c r="BZ39" s="622"/>
      <c r="CA39" s="622"/>
      <c r="CB39" s="662"/>
      <c r="CD39" s="618" t="s">
        <v>330</v>
      </c>
      <c r="CE39" s="619"/>
      <c r="CF39" s="619"/>
      <c r="CG39" s="619"/>
      <c r="CH39" s="619"/>
      <c r="CI39" s="619"/>
      <c r="CJ39" s="619"/>
      <c r="CK39" s="619"/>
      <c r="CL39" s="619"/>
      <c r="CM39" s="619"/>
      <c r="CN39" s="619"/>
      <c r="CO39" s="619"/>
      <c r="CP39" s="619"/>
      <c r="CQ39" s="620"/>
      <c r="CR39" s="621">
        <v>839393</v>
      </c>
      <c r="CS39" s="634"/>
      <c r="CT39" s="634"/>
      <c r="CU39" s="634"/>
      <c r="CV39" s="634"/>
      <c r="CW39" s="634"/>
      <c r="CX39" s="634"/>
      <c r="CY39" s="635"/>
      <c r="CZ39" s="624">
        <v>6.6</v>
      </c>
      <c r="DA39" s="636"/>
      <c r="DB39" s="636"/>
      <c r="DC39" s="637"/>
      <c r="DD39" s="627">
        <v>804614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52"/>
    </row>
    <row r="40" spans="2:133" ht="11.25" customHeight="1" x14ac:dyDescent="0.2">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63" t="s">
        <v>122</v>
      </c>
      <c r="AA40" s="663"/>
      <c r="AB40" s="663"/>
      <c r="AC40" s="663"/>
      <c r="AD40" s="664" t="s">
        <v>122</v>
      </c>
      <c r="AE40" s="664"/>
      <c r="AF40" s="664"/>
      <c r="AG40" s="664"/>
      <c r="AH40" s="664"/>
      <c r="AI40" s="664"/>
      <c r="AJ40" s="664"/>
      <c r="AK40" s="664"/>
      <c r="AL40" s="624" t="s">
        <v>122</v>
      </c>
      <c r="AM40" s="625"/>
      <c r="AN40" s="625"/>
      <c r="AO40" s="665"/>
      <c r="AQ40" s="658" t="s">
        <v>332</v>
      </c>
      <c r="AR40" s="659"/>
      <c r="AS40" s="659"/>
      <c r="AT40" s="659"/>
      <c r="AU40" s="659"/>
      <c r="AV40" s="659"/>
      <c r="AW40" s="659"/>
      <c r="AX40" s="659"/>
      <c r="AY40" s="660"/>
      <c r="AZ40" s="621" t="s">
        <v>122</v>
      </c>
      <c r="BA40" s="622"/>
      <c r="BB40" s="622"/>
      <c r="BC40" s="622"/>
      <c r="BD40" s="634"/>
      <c r="BE40" s="634"/>
      <c r="BF40" s="661"/>
      <c r="BG40" s="666" t="s">
        <v>333</v>
      </c>
      <c r="BH40" s="667"/>
      <c r="BI40" s="667"/>
      <c r="BJ40" s="667"/>
      <c r="BK40" s="667"/>
      <c r="BL40" s="211"/>
      <c r="BM40" s="619" t="s">
        <v>334</v>
      </c>
      <c r="BN40" s="619"/>
      <c r="BO40" s="619"/>
      <c r="BP40" s="619"/>
      <c r="BQ40" s="619"/>
      <c r="BR40" s="619"/>
      <c r="BS40" s="619"/>
      <c r="BT40" s="619"/>
      <c r="BU40" s="620"/>
      <c r="BV40" s="621">
        <v>105</v>
      </c>
      <c r="BW40" s="622"/>
      <c r="BX40" s="622"/>
      <c r="BY40" s="622"/>
      <c r="BZ40" s="622"/>
      <c r="CA40" s="622"/>
      <c r="CB40" s="662"/>
      <c r="CD40" s="618" t="s">
        <v>335</v>
      </c>
      <c r="CE40" s="619"/>
      <c r="CF40" s="619"/>
      <c r="CG40" s="619"/>
      <c r="CH40" s="619"/>
      <c r="CI40" s="619"/>
      <c r="CJ40" s="619"/>
      <c r="CK40" s="619"/>
      <c r="CL40" s="619"/>
      <c r="CM40" s="619"/>
      <c r="CN40" s="619"/>
      <c r="CO40" s="619"/>
      <c r="CP40" s="619"/>
      <c r="CQ40" s="620"/>
      <c r="CR40" s="621">
        <v>78000</v>
      </c>
      <c r="CS40" s="622"/>
      <c r="CT40" s="622"/>
      <c r="CU40" s="622"/>
      <c r="CV40" s="622"/>
      <c r="CW40" s="622"/>
      <c r="CX40" s="622"/>
      <c r="CY40" s="623"/>
      <c r="CZ40" s="624">
        <v>0.6</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52"/>
    </row>
    <row r="41" spans="2:133" ht="11.25" customHeight="1" x14ac:dyDescent="0.2">
      <c r="B41" s="602" t="s">
        <v>336</v>
      </c>
      <c r="C41" s="603"/>
      <c r="D41" s="603"/>
      <c r="E41" s="603"/>
      <c r="F41" s="603"/>
      <c r="G41" s="603"/>
      <c r="H41" s="603"/>
      <c r="I41" s="603"/>
      <c r="J41" s="603"/>
      <c r="K41" s="603"/>
      <c r="L41" s="603"/>
      <c r="M41" s="603"/>
      <c r="N41" s="603"/>
      <c r="O41" s="603"/>
      <c r="P41" s="603"/>
      <c r="Q41" s="604"/>
      <c r="R41" s="605">
        <v>13060480</v>
      </c>
      <c r="S41" s="649"/>
      <c r="T41" s="649"/>
      <c r="U41" s="649"/>
      <c r="V41" s="649"/>
      <c r="W41" s="649"/>
      <c r="X41" s="649"/>
      <c r="Y41" s="653"/>
      <c r="Z41" s="654">
        <v>100</v>
      </c>
      <c r="AA41" s="654"/>
      <c r="AB41" s="654"/>
      <c r="AC41" s="654"/>
      <c r="AD41" s="655">
        <v>6045382</v>
      </c>
      <c r="AE41" s="655"/>
      <c r="AF41" s="655"/>
      <c r="AG41" s="655"/>
      <c r="AH41" s="655"/>
      <c r="AI41" s="655"/>
      <c r="AJ41" s="655"/>
      <c r="AK41" s="655"/>
      <c r="AL41" s="608">
        <v>100</v>
      </c>
      <c r="AM41" s="656"/>
      <c r="AN41" s="656"/>
      <c r="AO41" s="657"/>
      <c r="AQ41" s="658" t="s">
        <v>337</v>
      </c>
      <c r="AR41" s="659"/>
      <c r="AS41" s="659"/>
      <c r="AT41" s="659"/>
      <c r="AU41" s="659"/>
      <c r="AV41" s="659"/>
      <c r="AW41" s="659"/>
      <c r="AX41" s="659"/>
      <c r="AY41" s="660"/>
      <c r="AZ41" s="621">
        <v>72441</v>
      </c>
      <c r="BA41" s="622"/>
      <c r="BB41" s="622"/>
      <c r="BC41" s="622"/>
      <c r="BD41" s="634"/>
      <c r="BE41" s="634"/>
      <c r="BF41" s="661"/>
      <c r="BG41" s="666"/>
      <c r="BH41" s="667"/>
      <c r="BI41" s="667"/>
      <c r="BJ41" s="667"/>
      <c r="BK41" s="667"/>
      <c r="BL41" s="211"/>
      <c r="BM41" s="619" t="s">
        <v>338</v>
      </c>
      <c r="BN41" s="619"/>
      <c r="BO41" s="619"/>
      <c r="BP41" s="619"/>
      <c r="BQ41" s="619"/>
      <c r="BR41" s="619"/>
      <c r="BS41" s="619"/>
      <c r="BT41" s="619"/>
      <c r="BU41" s="620"/>
      <c r="BV41" s="621">
        <v>2</v>
      </c>
      <c r="BW41" s="622"/>
      <c r="BX41" s="622"/>
      <c r="BY41" s="622"/>
      <c r="BZ41" s="622"/>
      <c r="CA41" s="622"/>
      <c r="CB41" s="662"/>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46" t="s">
        <v>340</v>
      </c>
      <c r="AR42" s="647"/>
      <c r="AS42" s="647"/>
      <c r="AT42" s="647"/>
      <c r="AU42" s="647"/>
      <c r="AV42" s="647"/>
      <c r="AW42" s="647"/>
      <c r="AX42" s="647"/>
      <c r="AY42" s="648"/>
      <c r="AZ42" s="605">
        <v>306758</v>
      </c>
      <c r="BA42" s="649"/>
      <c r="BB42" s="649"/>
      <c r="BC42" s="649"/>
      <c r="BD42" s="606"/>
      <c r="BE42" s="606"/>
      <c r="BF42" s="650"/>
      <c r="BG42" s="668"/>
      <c r="BH42" s="669"/>
      <c r="BI42" s="669"/>
      <c r="BJ42" s="669"/>
      <c r="BK42" s="669"/>
      <c r="BL42" s="212"/>
      <c r="BM42" s="603" t="s">
        <v>341</v>
      </c>
      <c r="BN42" s="603"/>
      <c r="BO42" s="603"/>
      <c r="BP42" s="603"/>
      <c r="BQ42" s="603"/>
      <c r="BR42" s="603"/>
      <c r="BS42" s="603"/>
      <c r="BT42" s="603"/>
      <c r="BU42" s="604"/>
      <c r="BV42" s="605">
        <v>448</v>
      </c>
      <c r="BW42" s="649"/>
      <c r="BX42" s="649"/>
      <c r="BY42" s="649"/>
      <c r="BZ42" s="649"/>
      <c r="CA42" s="649"/>
      <c r="CB42" s="651"/>
      <c r="CD42" s="618" t="s">
        <v>342</v>
      </c>
      <c r="CE42" s="619"/>
      <c r="CF42" s="619"/>
      <c r="CG42" s="619"/>
      <c r="CH42" s="619"/>
      <c r="CI42" s="619"/>
      <c r="CJ42" s="619"/>
      <c r="CK42" s="619"/>
      <c r="CL42" s="619"/>
      <c r="CM42" s="619"/>
      <c r="CN42" s="619"/>
      <c r="CO42" s="619"/>
      <c r="CP42" s="619"/>
      <c r="CQ42" s="620"/>
      <c r="CR42" s="621">
        <v>3682659</v>
      </c>
      <c r="CS42" s="634"/>
      <c r="CT42" s="634"/>
      <c r="CU42" s="634"/>
      <c r="CV42" s="634"/>
      <c r="CW42" s="634"/>
      <c r="CX42" s="634"/>
      <c r="CY42" s="635"/>
      <c r="CZ42" s="624">
        <v>29.1</v>
      </c>
      <c r="DA42" s="636"/>
      <c r="DB42" s="636"/>
      <c r="DC42" s="637"/>
      <c r="DD42" s="627">
        <v>2010628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71723</v>
      </c>
      <c r="CS43" s="634"/>
      <c r="CT43" s="634"/>
      <c r="CU43" s="634"/>
      <c r="CV43" s="634"/>
      <c r="CW43" s="634"/>
      <c r="CX43" s="634"/>
      <c r="CY43" s="635"/>
      <c r="CZ43" s="624">
        <v>0.6</v>
      </c>
      <c r="DA43" s="636"/>
      <c r="DB43" s="636"/>
      <c r="DC43" s="637"/>
      <c r="DD43" s="627">
        <v>71723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3633941</v>
      </c>
      <c r="CS44" s="622"/>
      <c r="CT44" s="622"/>
      <c r="CU44" s="622"/>
      <c r="CV44" s="622"/>
      <c r="CW44" s="622"/>
      <c r="CX44" s="622"/>
      <c r="CY44" s="623"/>
      <c r="CZ44" s="624">
        <v>28.7</v>
      </c>
      <c r="DA44" s="625"/>
      <c r="DB44" s="625"/>
      <c r="DC44" s="626"/>
      <c r="DD44" s="627">
        <v>1990728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775659</v>
      </c>
      <c r="CS45" s="634"/>
      <c r="CT45" s="634"/>
      <c r="CU45" s="634"/>
      <c r="CV45" s="634"/>
      <c r="CW45" s="634"/>
      <c r="CX45" s="634"/>
      <c r="CY45" s="635"/>
      <c r="CZ45" s="624">
        <v>6.1</v>
      </c>
      <c r="DA45" s="636"/>
      <c r="DB45" s="636"/>
      <c r="DC45" s="637"/>
      <c r="DD45" s="627">
        <v>94008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2848165</v>
      </c>
      <c r="CS46" s="622"/>
      <c r="CT46" s="622"/>
      <c r="CU46" s="622"/>
      <c r="CV46" s="622"/>
      <c r="CW46" s="622"/>
      <c r="CX46" s="622"/>
      <c r="CY46" s="623"/>
      <c r="CZ46" s="624">
        <v>22.5</v>
      </c>
      <c r="DA46" s="625"/>
      <c r="DB46" s="625"/>
      <c r="DC46" s="626"/>
      <c r="DD46" s="627">
        <v>1886603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48718</v>
      </c>
      <c r="CS47" s="634"/>
      <c r="CT47" s="634"/>
      <c r="CU47" s="634"/>
      <c r="CV47" s="634"/>
      <c r="CW47" s="634"/>
      <c r="CX47" s="634"/>
      <c r="CY47" s="635"/>
      <c r="CZ47" s="624">
        <v>0.4</v>
      </c>
      <c r="DA47" s="636"/>
      <c r="DB47" s="636"/>
      <c r="DC47" s="637"/>
      <c r="DD47" s="627">
        <v>19900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12641096</v>
      </c>
      <c r="CS49" s="606"/>
      <c r="CT49" s="606"/>
      <c r="CU49" s="606"/>
      <c r="CV49" s="606"/>
      <c r="CW49" s="606"/>
      <c r="CX49" s="606"/>
      <c r="CY49" s="607"/>
      <c r="CZ49" s="608">
        <v>100</v>
      </c>
      <c r="DA49" s="609"/>
      <c r="DB49" s="609"/>
      <c r="DC49" s="610"/>
      <c r="DD49" s="611">
        <v>9317897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9n8Gs5yOKpqqjW3kZn2vdwF/nrJOkc9QWQzYd2rAsCgBB7WA79Fc+k6PITIc3DYZUtL4zdhmSb1z8vi2fic+g==" saltValue="qbAEUqhxqQIyt76dbutz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7" t="s">
        <v>353</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8" t="s">
        <v>354</v>
      </c>
      <c r="DK2" s="1109"/>
      <c r="DL2" s="1109"/>
      <c r="DM2" s="1109"/>
      <c r="DN2" s="1109"/>
      <c r="DO2" s="1110"/>
      <c r="DP2" s="216"/>
      <c r="DQ2" s="1108" t="s">
        <v>355</v>
      </c>
      <c r="DR2" s="1109"/>
      <c r="DS2" s="1109"/>
      <c r="DT2" s="1109"/>
      <c r="DU2" s="1109"/>
      <c r="DV2" s="1109"/>
      <c r="DW2" s="1109"/>
      <c r="DX2" s="1109"/>
      <c r="DY2" s="1109"/>
      <c r="DZ2" s="1110"/>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1003" t="s">
        <v>358</v>
      </c>
      <c r="B5" s="1004"/>
      <c r="C5" s="1004"/>
      <c r="D5" s="1004"/>
      <c r="E5" s="1004"/>
      <c r="F5" s="1004"/>
      <c r="G5" s="1004"/>
      <c r="H5" s="1004"/>
      <c r="I5" s="1004"/>
      <c r="J5" s="1004"/>
      <c r="K5" s="1004"/>
      <c r="L5" s="1004"/>
      <c r="M5" s="1004"/>
      <c r="N5" s="1004"/>
      <c r="O5" s="1004"/>
      <c r="P5" s="1005"/>
      <c r="Q5" s="989" t="s">
        <v>359</v>
      </c>
      <c r="R5" s="990"/>
      <c r="S5" s="990"/>
      <c r="T5" s="990"/>
      <c r="U5" s="991"/>
      <c r="V5" s="989" t="s">
        <v>360</v>
      </c>
      <c r="W5" s="990"/>
      <c r="X5" s="990"/>
      <c r="Y5" s="990"/>
      <c r="Z5" s="991"/>
      <c r="AA5" s="989" t="s">
        <v>361</v>
      </c>
      <c r="AB5" s="990"/>
      <c r="AC5" s="990"/>
      <c r="AD5" s="990"/>
      <c r="AE5" s="990"/>
      <c r="AF5" s="1111" t="s">
        <v>362</v>
      </c>
      <c r="AG5" s="990"/>
      <c r="AH5" s="990"/>
      <c r="AI5" s="990"/>
      <c r="AJ5" s="995"/>
      <c r="AK5" s="990" t="s">
        <v>363</v>
      </c>
      <c r="AL5" s="990"/>
      <c r="AM5" s="990"/>
      <c r="AN5" s="990"/>
      <c r="AO5" s="991"/>
      <c r="AP5" s="989" t="s">
        <v>364</v>
      </c>
      <c r="AQ5" s="990"/>
      <c r="AR5" s="990"/>
      <c r="AS5" s="990"/>
      <c r="AT5" s="991"/>
      <c r="AU5" s="989" t="s">
        <v>365</v>
      </c>
      <c r="AV5" s="990"/>
      <c r="AW5" s="990"/>
      <c r="AX5" s="990"/>
      <c r="AY5" s="995"/>
      <c r="AZ5" s="220"/>
      <c r="BA5" s="220"/>
      <c r="BB5" s="220"/>
      <c r="BC5" s="220"/>
      <c r="BD5" s="220"/>
      <c r="BE5" s="221"/>
      <c r="BF5" s="221"/>
      <c r="BG5" s="221"/>
      <c r="BH5" s="221"/>
      <c r="BI5" s="221"/>
      <c r="BJ5" s="221"/>
      <c r="BK5" s="221"/>
      <c r="BL5" s="221"/>
      <c r="BM5" s="221"/>
      <c r="BN5" s="221"/>
      <c r="BO5" s="221"/>
      <c r="BP5" s="221"/>
      <c r="BQ5" s="1003" t="s">
        <v>366</v>
      </c>
      <c r="BR5" s="1004"/>
      <c r="BS5" s="1004"/>
      <c r="BT5" s="1004"/>
      <c r="BU5" s="1004"/>
      <c r="BV5" s="1004"/>
      <c r="BW5" s="1004"/>
      <c r="BX5" s="1004"/>
      <c r="BY5" s="1004"/>
      <c r="BZ5" s="1004"/>
      <c r="CA5" s="1004"/>
      <c r="CB5" s="1004"/>
      <c r="CC5" s="1004"/>
      <c r="CD5" s="1004"/>
      <c r="CE5" s="1004"/>
      <c r="CF5" s="1004"/>
      <c r="CG5" s="1005"/>
      <c r="CH5" s="989" t="s">
        <v>367</v>
      </c>
      <c r="CI5" s="990"/>
      <c r="CJ5" s="990"/>
      <c r="CK5" s="990"/>
      <c r="CL5" s="991"/>
      <c r="CM5" s="989" t="s">
        <v>368</v>
      </c>
      <c r="CN5" s="990"/>
      <c r="CO5" s="990"/>
      <c r="CP5" s="990"/>
      <c r="CQ5" s="991"/>
      <c r="CR5" s="989" t="s">
        <v>369</v>
      </c>
      <c r="CS5" s="990"/>
      <c r="CT5" s="990"/>
      <c r="CU5" s="990"/>
      <c r="CV5" s="991"/>
      <c r="CW5" s="989" t="s">
        <v>370</v>
      </c>
      <c r="CX5" s="990"/>
      <c r="CY5" s="990"/>
      <c r="CZ5" s="990"/>
      <c r="DA5" s="991"/>
      <c r="DB5" s="989" t="s">
        <v>371</v>
      </c>
      <c r="DC5" s="990"/>
      <c r="DD5" s="990"/>
      <c r="DE5" s="990"/>
      <c r="DF5" s="991"/>
      <c r="DG5" s="1101" t="s">
        <v>372</v>
      </c>
      <c r="DH5" s="1102"/>
      <c r="DI5" s="1102"/>
      <c r="DJ5" s="1102"/>
      <c r="DK5" s="1103"/>
      <c r="DL5" s="1101" t="s">
        <v>373</v>
      </c>
      <c r="DM5" s="1102"/>
      <c r="DN5" s="1102"/>
      <c r="DO5" s="1102"/>
      <c r="DP5" s="1103"/>
      <c r="DQ5" s="989" t="s">
        <v>374</v>
      </c>
      <c r="DR5" s="990"/>
      <c r="DS5" s="990"/>
      <c r="DT5" s="990"/>
      <c r="DU5" s="991"/>
      <c r="DV5" s="989" t="s">
        <v>365</v>
      </c>
      <c r="DW5" s="990"/>
      <c r="DX5" s="990"/>
      <c r="DY5" s="990"/>
      <c r="DZ5" s="995"/>
      <c r="EA5" s="222"/>
    </row>
    <row r="6" spans="1:131" s="223" customFormat="1" ht="26.25" customHeight="1" thickBot="1" x14ac:dyDescent="0.25">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22"/>
    </row>
    <row r="7" spans="1:131" s="223" customFormat="1" ht="26.25" customHeight="1" thickTop="1" x14ac:dyDescent="0.2">
      <c r="A7" s="224">
        <v>1</v>
      </c>
      <c r="B7" s="1044" t="s">
        <v>375</v>
      </c>
      <c r="C7" s="1045"/>
      <c r="D7" s="1045"/>
      <c r="E7" s="1045"/>
      <c r="F7" s="1045"/>
      <c r="G7" s="1045"/>
      <c r="H7" s="1045"/>
      <c r="I7" s="1045"/>
      <c r="J7" s="1045"/>
      <c r="K7" s="1045"/>
      <c r="L7" s="1045"/>
      <c r="M7" s="1045"/>
      <c r="N7" s="1045"/>
      <c r="O7" s="1045"/>
      <c r="P7" s="1046"/>
      <c r="Q7" s="1090">
        <v>13060</v>
      </c>
      <c r="R7" s="1091"/>
      <c r="S7" s="1091"/>
      <c r="T7" s="1091"/>
      <c r="U7" s="1091"/>
      <c r="V7" s="1091">
        <v>12641</v>
      </c>
      <c r="W7" s="1091"/>
      <c r="X7" s="1091"/>
      <c r="Y7" s="1091"/>
      <c r="Z7" s="1091"/>
      <c r="AA7" s="1091">
        <v>419</v>
      </c>
      <c r="AB7" s="1091"/>
      <c r="AC7" s="1091"/>
      <c r="AD7" s="1091"/>
      <c r="AE7" s="1092"/>
      <c r="AF7" s="1093">
        <v>284</v>
      </c>
      <c r="AG7" s="1094"/>
      <c r="AH7" s="1094"/>
      <c r="AI7" s="1094"/>
      <c r="AJ7" s="1095"/>
      <c r="AK7" s="1096">
        <v>1227</v>
      </c>
      <c r="AL7" s="1097"/>
      <c r="AM7" s="1097"/>
      <c r="AN7" s="1097"/>
      <c r="AO7" s="1097"/>
      <c r="AP7" s="1097">
        <v>931</v>
      </c>
      <c r="AQ7" s="1097"/>
      <c r="AR7" s="1097"/>
      <c r="AS7" s="1097"/>
      <c r="AT7" s="1097"/>
      <c r="AU7" s="1098"/>
      <c r="AV7" s="1098"/>
      <c r="AW7" s="1098"/>
      <c r="AX7" s="1098"/>
      <c r="AY7" s="1099"/>
      <c r="AZ7" s="220"/>
      <c r="BA7" s="220"/>
      <c r="BB7" s="220"/>
      <c r="BC7" s="220"/>
      <c r="BD7" s="220"/>
      <c r="BE7" s="221"/>
      <c r="BF7" s="221"/>
      <c r="BG7" s="221"/>
      <c r="BH7" s="221"/>
      <c r="BI7" s="221"/>
      <c r="BJ7" s="221"/>
      <c r="BK7" s="221"/>
      <c r="BL7" s="221"/>
      <c r="BM7" s="221"/>
      <c r="BN7" s="221"/>
      <c r="BO7" s="221"/>
      <c r="BP7" s="221"/>
      <c r="BQ7" s="224">
        <v>1</v>
      </c>
      <c r="BR7" s="225"/>
      <c r="BS7" s="1087" t="s">
        <v>565</v>
      </c>
      <c r="BT7" s="1088"/>
      <c r="BU7" s="1088"/>
      <c r="BV7" s="1088"/>
      <c r="BW7" s="1088"/>
      <c r="BX7" s="1088"/>
      <c r="BY7" s="1088"/>
      <c r="BZ7" s="1088"/>
      <c r="CA7" s="1088"/>
      <c r="CB7" s="1088"/>
      <c r="CC7" s="1088"/>
      <c r="CD7" s="1088"/>
      <c r="CE7" s="1088"/>
      <c r="CF7" s="1088"/>
      <c r="CG7" s="1100"/>
      <c r="CH7" s="1084">
        <v>0</v>
      </c>
      <c r="CI7" s="1085"/>
      <c r="CJ7" s="1085"/>
      <c r="CK7" s="1085"/>
      <c r="CL7" s="1086"/>
      <c r="CM7" s="1084">
        <v>112</v>
      </c>
      <c r="CN7" s="1085"/>
      <c r="CO7" s="1085"/>
      <c r="CP7" s="1085"/>
      <c r="CQ7" s="1086"/>
      <c r="CR7" s="1084">
        <v>40</v>
      </c>
      <c r="CS7" s="1085"/>
      <c r="CT7" s="1085"/>
      <c r="CU7" s="1085"/>
      <c r="CV7" s="1086"/>
      <c r="CW7" s="1084">
        <v>7</v>
      </c>
      <c r="CX7" s="1085"/>
      <c r="CY7" s="1085"/>
      <c r="CZ7" s="1085"/>
      <c r="DA7" s="1086"/>
      <c r="DB7" s="1084">
        <v>0</v>
      </c>
      <c r="DC7" s="1085"/>
      <c r="DD7" s="1085"/>
      <c r="DE7" s="1085"/>
      <c r="DF7" s="1086"/>
      <c r="DG7" s="1084" t="s">
        <v>490</v>
      </c>
      <c r="DH7" s="1085"/>
      <c r="DI7" s="1085"/>
      <c r="DJ7" s="1085"/>
      <c r="DK7" s="1086"/>
      <c r="DL7" s="1084" t="s">
        <v>490</v>
      </c>
      <c r="DM7" s="1085"/>
      <c r="DN7" s="1085"/>
      <c r="DO7" s="1085"/>
      <c r="DP7" s="1086"/>
      <c r="DQ7" s="1084" t="s">
        <v>490</v>
      </c>
      <c r="DR7" s="1085"/>
      <c r="DS7" s="1085"/>
      <c r="DT7" s="1085"/>
      <c r="DU7" s="1086"/>
      <c r="DV7" s="1087"/>
      <c r="DW7" s="1088"/>
      <c r="DX7" s="1088"/>
      <c r="DY7" s="1088"/>
      <c r="DZ7" s="1089"/>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1000" t="s">
        <v>566</v>
      </c>
      <c r="BT8" s="1001"/>
      <c r="BU8" s="1001"/>
      <c r="BV8" s="1001"/>
      <c r="BW8" s="1001"/>
      <c r="BX8" s="1001"/>
      <c r="BY8" s="1001"/>
      <c r="BZ8" s="1001"/>
      <c r="CA8" s="1001"/>
      <c r="CB8" s="1001"/>
      <c r="CC8" s="1001"/>
      <c r="CD8" s="1001"/>
      <c r="CE8" s="1001"/>
      <c r="CF8" s="1001"/>
      <c r="CG8" s="1016"/>
      <c r="CH8" s="997">
        <v>0</v>
      </c>
      <c r="CI8" s="998"/>
      <c r="CJ8" s="998"/>
      <c r="CK8" s="998"/>
      <c r="CL8" s="999"/>
      <c r="CM8" s="997">
        <v>15</v>
      </c>
      <c r="CN8" s="998"/>
      <c r="CO8" s="998"/>
      <c r="CP8" s="998"/>
      <c r="CQ8" s="999"/>
      <c r="CR8" s="997">
        <v>10</v>
      </c>
      <c r="CS8" s="998"/>
      <c r="CT8" s="998"/>
      <c r="CU8" s="998"/>
      <c r="CV8" s="999"/>
      <c r="CW8" s="997">
        <v>0</v>
      </c>
      <c r="CX8" s="998"/>
      <c r="CY8" s="998"/>
      <c r="CZ8" s="998"/>
      <c r="DA8" s="999"/>
      <c r="DB8" s="997">
        <v>62</v>
      </c>
      <c r="DC8" s="998"/>
      <c r="DD8" s="998"/>
      <c r="DE8" s="998"/>
      <c r="DF8" s="999"/>
      <c r="DG8" s="997" t="s">
        <v>490</v>
      </c>
      <c r="DH8" s="998"/>
      <c r="DI8" s="998"/>
      <c r="DJ8" s="998"/>
      <c r="DK8" s="999"/>
      <c r="DL8" s="997" t="s">
        <v>490</v>
      </c>
      <c r="DM8" s="998"/>
      <c r="DN8" s="998"/>
      <c r="DO8" s="998"/>
      <c r="DP8" s="999"/>
      <c r="DQ8" s="997" t="s">
        <v>490</v>
      </c>
      <c r="DR8" s="998"/>
      <c r="DS8" s="998"/>
      <c r="DT8" s="998"/>
      <c r="DU8" s="999"/>
      <c r="DV8" s="1000"/>
      <c r="DW8" s="1001"/>
      <c r="DX8" s="1001"/>
      <c r="DY8" s="1001"/>
      <c r="DZ8" s="1002"/>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1000" t="s">
        <v>567</v>
      </c>
      <c r="BT9" s="1001"/>
      <c r="BU9" s="1001"/>
      <c r="BV9" s="1001"/>
      <c r="BW9" s="1001"/>
      <c r="BX9" s="1001"/>
      <c r="BY9" s="1001"/>
      <c r="BZ9" s="1001"/>
      <c r="CA9" s="1001"/>
      <c r="CB9" s="1001"/>
      <c r="CC9" s="1001"/>
      <c r="CD9" s="1001"/>
      <c r="CE9" s="1001"/>
      <c r="CF9" s="1001"/>
      <c r="CG9" s="1016"/>
      <c r="CH9" s="997">
        <v>22</v>
      </c>
      <c r="CI9" s="998"/>
      <c r="CJ9" s="998"/>
      <c r="CK9" s="998"/>
      <c r="CL9" s="999"/>
      <c r="CM9" s="997">
        <v>798</v>
      </c>
      <c r="CN9" s="998"/>
      <c r="CO9" s="998"/>
      <c r="CP9" s="998"/>
      <c r="CQ9" s="999"/>
      <c r="CR9" s="997">
        <v>285</v>
      </c>
      <c r="CS9" s="998"/>
      <c r="CT9" s="998"/>
      <c r="CU9" s="998"/>
      <c r="CV9" s="999"/>
      <c r="CW9" s="997">
        <v>0</v>
      </c>
      <c r="CX9" s="998"/>
      <c r="CY9" s="998"/>
      <c r="CZ9" s="998"/>
      <c r="DA9" s="999"/>
      <c r="DB9" s="997">
        <v>773</v>
      </c>
      <c r="DC9" s="998"/>
      <c r="DD9" s="998"/>
      <c r="DE9" s="998"/>
      <c r="DF9" s="999"/>
      <c r="DG9" s="997" t="s">
        <v>490</v>
      </c>
      <c r="DH9" s="998"/>
      <c r="DI9" s="998"/>
      <c r="DJ9" s="998"/>
      <c r="DK9" s="999"/>
      <c r="DL9" s="997" t="s">
        <v>490</v>
      </c>
      <c r="DM9" s="998"/>
      <c r="DN9" s="998"/>
      <c r="DO9" s="998"/>
      <c r="DP9" s="999"/>
      <c r="DQ9" s="997" t="s">
        <v>490</v>
      </c>
      <c r="DR9" s="998"/>
      <c r="DS9" s="998"/>
      <c r="DT9" s="998"/>
      <c r="DU9" s="999"/>
      <c r="DV9" s="1000"/>
      <c r="DW9" s="1001"/>
      <c r="DX9" s="1001"/>
      <c r="DY9" s="1001"/>
      <c r="DZ9" s="1002"/>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1000" t="s">
        <v>568</v>
      </c>
      <c r="BT10" s="1001"/>
      <c r="BU10" s="1001"/>
      <c r="BV10" s="1001"/>
      <c r="BW10" s="1001"/>
      <c r="BX10" s="1001"/>
      <c r="BY10" s="1001"/>
      <c r="BZ10" s="1001"/>
      <c r="CA10" s="1001"/>
      <c r="CB10" s="1001"/>
      <c r="CC10" s="1001"/>
      <c r="CD10" s="1001"/>
      <c r="CE10" s="1001"/>
      <c r="CF10" s="1001"/>
      <c r="CG10" s="1016"/>
      <c r="CH10" s="997">
        <v>1</v>
      </c>
      <c r="CI10" s="998"/>
      <c r="CJ10" s="998"/>
      <c r="CK10" s="998"/>
      <c r="CL10" s="999"/>
      <c r="CM10" s="997">
        <v>33</v>
      </c>
      <c r="CN10" s="998"/>
      <c r="CO10" s="998"/>
      <c r="CP10" s="998"/>
      <c r="CQ10" s="999"/>
      <c r="CR10" s="997">
        <v>29</v>
      </c>
      <c r="CS10" s="998"/>
      <c r="CT10" s="998"/>
      <c r="CU10" s="998"/>
      <c r="CV10" s="999"/>
      <c r="CW10" s="997">
        <v>16</v>
      </c>
      <c r="CX10" s="998"/>
      <c r="CY10" s="998"/>
      <c r="CZ10" s="998"/>
      <c r="DA10" s="999"/>
      <c r="DB10" s="997">
        <v>0</v>
      </c>
      <c r="DC10" s="998"/>
      <c r="DD10" s="998"/>
      <c r="DE10" s="998"/>
      <c r="DF10" s="999"/>
      <c r="DG10" s="997" t="s">
        <v>490</v>
      </c>
      <c r="DH10" s="998"/>
      <c r="DI10" s="998"/>
      <c r="DJ10" s="998"/>
      <c r="DK10" s="999"/>
      <c r="DL10" s="997" t="s">
        <v>490</v>
      </c>
      <c r="DM10" s="998"/>
      <c r="DN10" s="998"/>
      <c r="DO10" s="998"/>
      <c r="DP10" s="999"/>
      <c r="DQ10" s="997" t="s">
        <v>490</v>
      </c>
      <c r="DR10" s="998"/>
      <c r="DS10" s="998"/>
      <c r="DT10" s="998"/>
      <c r="DU10" s="999"/>
      <c r="DV10" s="1000"/>
      <c r="DW10" s="1001"/>
      <c r="DX10" s="1001"/>
      <c r="DY10" s="1001"/>
      <c r="DZ10" s="1002"/>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1000" t="s">
        <v>569</v>
      </c>
      <c r="BT11" s="1001"/>
      <c r="BU11" s="1001"/>
      <c r="BV11" s="1001"/>
      <c r="BW11" s="1001"/>
      <c r="BX11" s="1001"/>
      <c r="BY11" s="1001"/>
      <c r="BZ11" s="1001"/>
      <c r="CA11" s="1001"/>
      <c r="CB11" s="1001"/>
      <c r="CC11" s="1001"/>
      <c r="CD11" s="1001"/>
      <c r="CE11" s="1001"/>
      <c r="CF11" s="1001"/>
      <c r="CG11" s="1016"/>
      <c r="CH11" s="997">
        <v>-3</v>
      </c>
      <c r="CI11" s="998"/>
      <c r="CJ11" s="998"/>
      <c r="CK11" s="998"/>
      <c r="CL11" s="999"/>
      <c r="CM11" s="997">
        <v>27</v>
      </c>
      <c r="CN11" s="998"/>
      <c r="CO11" s="998"/>
      <c r="CP11" s="998"/>
      <c r="CQ11" s="999"/>
      <c r="CR11" s="997">
        <v>14</v>
      </c>
      <c r="CS11" s="998"/>
      <c r="CT11" s="998"/>
      <c r="CU11" s="998"/>
      <c r="CV11" s="999"/>
      <c r="CW11" s="997">
        <v>0</v>
      </c>
      <c r="CX11" s="998"/>
      <c r="CY11" s="998"/>
      <c r="CZ11" s="998"/>
      <c r="DA11" s="999"/>
      <c r="DB11" s="997">
        <v>0</v>
      </c>
      <c r="DC11" s="998"/>
      <c r="DD11" s="998"/>
      <c r="DE11" s="998"/>
      <c r="DF11" s="999"/>
      <c r="DG11" s="997" t="s">
        <v>490</v>
      </c>
      <c r="DH11" s="998"/>
      <c r="DI11" s="998"/>
      <c r="DJ11" s="998"/>
      <c r="DK11" s="999"/>
      <c r="DL11" s="997" t="s">
        <v>490</v>
      </c>
      <c r="DM11" s="998"/>
      <c r="DN11" s="998"/>
      <c r="DO11" s="998"/>
      <c r="DP11" s="999"/>
      <c r="DQ11" s="997" t="s">
        <v>490</v>
      </c>
      <c r="DR11" s="998"/>
      <c r="DS11" s="998"/>
      <c r="DT11" s="998"/>
      <c r="DU11" s="999"/>
      <c r="DV11" s="1000"/>
      <c r="DW11" s="1001"/>
      <c r="DX11" s="1001"/>
      <c r="DY11" s="1001"/>
      <c r="DZ11" s="1002"/>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1000" t="s">
        <v>570</v>
      </c>
      <c r="BT12" s="1001"/>
      <c r="BU12" s="1001"/>
      <c r="BV12" s="1001"/>
      <c r="BW12" s="1001"/>
      <c r="BX12" s="1001"/>
      <c r="BY12" s="1001"/>
      <c r="BZ12" s="1001"/>
      <c r="CA12" s="1001"/>
      <c r="CB12" s="1001"/>
      <c r="CC12" s="1001"/>
      <c r="CD12" s="1001"/>
      <c r="CE12" s="1001"/>
      <c r="CF12" s="1001"/>
      <c r="CG12" s="1016"/>
      <c r="CH12" s="997">
        <v>11</v>
      </c>
      <c r="CI12" s="998"/>
      <c r="CJ12" s="998"/>
      <c r="CK12" s="998"/>
      <c r="CL12" s="999"/>
      <c r="CM12" s="997">
        <v>179</v>
      </c>
      <c r="CN12" s="998"/>
      <c r="CO12" s="998"/>
      <c r="CP12" s="998"/>
      <c r="CQ12" s="999"/>
      <c r="CR12" s="997">
        <v>84</v>
      </c>
      <c r="CS12" s="998"/>
      <c r="CT12" s="998"/>
      <c r="CU12" s="998"/>
      <c r="CV12" s="999"/>
      <c r="CW12" s="997">
        <v>70</v>
      </c>
      <c r="CX12" s="998"/>
      <c r="CY12" s="998"/>
      <c r="CZ12" s="998"/>
      <c r="DA12" s="999"/>
      <c r="DB12" s="997">
        <v>23</v>
      </c>
      <c r="DC12" s="998"/>
      <c r="DD12" s="998"/>
      <c r="DE12" s="998"/>
      <c r="DF12" s="999"/>
      <c r="DG12" s="997" t="s">
        <v>490</v>
      </c>
      <c r="DH12" s="998"/>
      <c r="DI12" s="998"/>
      <c r="DJ12" s="998"/>
      <c r="DK12" s="999"/>
      <c r="DL12" s="997" t="s">
        <v>490</v>
      </c>
      <c r="DM12" s="998"/>
      <c r="DN12" s="998"/>
      <c r="DO12" s="998"/>
      <c r="DP12" s="999"/>
      <c r="DQ12" s="997" t="s">
        <v>490</v>
      </c>
      <c r="DR12" s="998"/>
      <c r="DS12" s="998"/>
      <c r="DT12" s="998"/>
      <c r="DU12" s="999"/>
      <c r="DV12" s="1000"/>
      <c r="DW12" s="1001"/>
      <c r="DX12" s="1001"/>
      <c r="DY12" s="1001"/>
      <c r="DZ12" s="1002"/>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13060</v>
      </c>
      <c r="R23" s="1061"/>
      <c r="S23" s="1061"/>
      <c r="T23" s="1061"/>
      <c r="U23" s="1061"/>
      <c r="V23" s="1061">
        <v>12641</v>
      </c>
      <c r="W23" s="1061"/>
      <c r="X23" s="1061"/>
      <c r="Y23" s="1061"/>
      <c r="Z23" s="1061"/>
      <c r="AA23" s="1061">
        <v>419</v>
      </c>
      <c r="AB23" s="1061"/>
      <c r="AC23" s="1061"/>
      <c r="AD23" s="1061"/>
      <c r="AE23" s="1068"/>
      <c r="AF23" s="1069">
        <v>284</v>
      </c>
      <c r="AG23" s="1061"/>
      <c r="AH23" s="1061"/>
      <c r="AI23" s="1061"/>
      <c r="AJ23" s="1070"/>
      <c r="AK23" s="1071"/>
      <c r="AL23" s="1072"/>
      <c r="AM23" s="1072"/>
      <c r="AN23" s="1072"/>
      <c r="AO23" s="1072"/>
      <c r="AP23" s="1061">
        <v>931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2">
      <c r="A26" s="1003" t="s">
        <v>358</v>
      </c>
      <c r="B26" s="1004"/>
      <c r="C26" s="1004"/>
      <c r="D26" s="1004"/>
      <c r="E26" s="1004"/>
      <c r="F26" s="1004"/>
      <c r="G26" s="1004"/>
      <c r="H26" s="1004"/>
      <c r="I26" s="1004"/>
      <c r="J26" s="1004"/>
      <c r="K26" s="1004"/>
      <c r="L26" s="1004"/>
      <c r="M26" s="1004"/>
      <c r="N26" s="1004"/>
      <c r="O26" s="1004"/>
      <c r="P26" s="1005"/>
      <c r="Q26" s="989" t="s">
        <v>381</v>
      </c>
      <c r="R26" s="990"/>
      <c r="S26" s="990"/>
      <c r="T26" s="990"/>
      <c r="U26" s="991"/>
      <c r="V26" s="989" t="s">
        <v>382</v>
      </c>
      <c r="W26" s="990"/>
      <c r="X26" s="990"/>
      <c r="Y26" s="990"/>
      <c r="Z26" s="991"/>
      <c r="AA26" s="989" t="s">
        <v>383</v>
      </c>
      <c r="AB26" s="990"/>
      <c r="AC26" s="990"/>
      <c r="AD26" s="990"/>
      <c r="AE26" s="990"/>
      <c r="AF26" s="1055" t="s">
        <v>384</v>
      </c>
      <c r="AG26" s="1010"/>
      <c r="AH26" s="1010"/>
      <c r="AI26" s="1010"/>
      <c r="AJ26" s="1056"/>
      <c r="AK26" s="990" t="s">
        <v>385</v>
      </c>
      <c r="AL26" s="990"/>
      <c r="AM26" s="990"/>
      <c r="AN26" s="990"/>
      <c r="AO26" s="991"/>
      <c r="AP26" s="989" t="s">
        <v>386</v>
      </c>
      <c r="AQ26" s="990"/>
      <c r="AR26" s="990"/>
      <c r="AS26" s="990"/>
      <c r="AT26" s="991"/>
      <c r="AU26" s="989" t="s">
        <v>387</v>
      </c>
      <c r="AV26" s="990"/>
      <c r="AW26" s="990"/>
      <c r="AX26" s="990"/>
      <c r="AY26" s="991"/>
      <c r="AZ26" s="989" t="s">
        <v>388</v>
      </c>
      <c r="BA26" s="990"/>
      <c r="BB26" s="990"/>
      <c r="BC26" s="990"/>
      <c r="BD26" s="991"/>
      <c r="BE26" s="989" t="s">
        <v>365</v>
      </c>
      <c r="BF26" s="990"/>
      <c r="BG26" s="990"/>
      <c r="BH26" s="990"/>
      <c r="BI26" s="995"/>
      <c r="BJ26" s="220"/>
      <c r="BK26" s="220"/>
      <c r="BL26" s="220"/>
      <c r="BM26" s="220"/>
      <c r="BN26" s="220"/>
      <c r="BO26" s="229"/>
      <c r="BP26" s="229"/>
      <c r="BQ26" s="226">
        <v>20</v>
      </c>
      <c r="BR26" s="227"/>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5">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20"/>
      <c r="BK27" s="220"/>
      <c r="BL27" s="220"/>
      <c r="BM27" s="220"/>
      <c r="BN27" s="220"/>
      <c r="BO27" s="229"/>
      <c r="BP27" s="229"/>
      <c r="BQ27" s="226">
        <v>21</v>
      </c>
      <c r="BR27" s="227"/>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2">
      <c r="A28" s="230">
        <v>1</v>
      </c>
      <c r="B28" s="1044" t="s">
        <v>389</v>
      </c>
      <c r="C28" s="1045"/>
      <c r="D28" s="1045"/>
      <c r="E28" s="1045"/>
      <c r="F28" s="1045"/>
      <c r="G28" s="1045"/>
      <c r="H28" s="1045"/>
      <c r="I28" s="1045"/>
      <c r="J28" s="1045"/>
      <c r="K28" s="1045"/>
      <c r="L28" s="1045"/>
      <c r="M28" s="1045"/>
      <c r="N28" s="1045"/>
      <c r="O28" s="1045"/>
      <c r="P28" s="1046"/>
      <c r="Q28" s="1047">
        <v>117</v>
      </c>
      <c r="R28" s="1048"/>
      <c r="S28" s="1048"/>
      <c r="T28" s="1048"/>
      <c r="U28" s="1048"/>
      <c r="V28" s="1048">
        <v>117</v>
      </c>
      <c r="W28" s="1048"/>
      <c r="X28" s="1048"/>
      <c r="Y28" s="1048"/>
      <c r="Z28" s="1048"/>
      <c r="AA28" s="1048">
        <v>0</v>
      </c>
      <c r="AB28" s="1048"/>
      <c r="AC28" s="1048"/>
      <c r="AD28" s="1048"/>
      <c r="AE28" s="1049"/>
      <c r="AF28" s="1050">
        <v>0</v>
      </c>
      <c r="AG28" s="1048"/>
      <c r="AH28" s="1048"/>
      <c r="AI28" s="1048"/>
      <c r="AJ28" s="1051"/>
      <c r="AK28" s="1052">
        <v>28</v>
      </c>
      <c r="AL28" s="1053"/>
      <c r="AM28" s="1053"/>
      <c r="AN28" s="1053"/>
      <c r="AO28" s="1053"/>
      <c r="AP28" s="1053" t="s">
        <v>490</v>
      </c>
      <c r="AQ28" s="1053"/>
      <c r="AR28" s="1053"/>
      <c r="AS28" s="1053"/>
      <c r="AT28" s="1053"/>
      <c r="AU28" s="1053" t="s">
        <v>490</v>
      </c>
      <c r="AV28" s="1053"/>
      <c r="AW28" s="1053"/>
      <c r="AX28" s="1053"/>
      <c r="AY28" s="1053"/>
      <c r="AZ28" s="1054" t="s">
        <v>490</v>
      </c>
      <c r="BA28" s="1054"/>
      <c r="BB28" s="1054"/>
      <c r="BC28" s="1054"/>
      <c r="BD28" s="1054"/>
      <c r="BE28" s="1042"/>
      <c r="BF28" s="1042"/>
      <c r="BG28" s="1042"/>
      <c r="BH28" s="1042"/>
      <c r="BI28" s="1043"/>
      <c r="BJ28" s="220"/>
      <c r="BK28" s="220"/>
      <c r="BL28" s="220"/>
      <c r="BM28" s="220"/>
      <c r="BN28" s="220"/>
      <c r="BO28" s="229"/>
      <c r="BP28" s="229"/>
      <c r="BQ28" s="226">
        <v>22</v>
      </c>
      <c r="BR28" s="227"/>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879</v>
      </c>
      <c r="R29" s="1039"/>
      <c r="S29" s="1039"/>
      <c r="T29" s="1039"/>
      <c r="U29" s="1039"/>
      <c r="V29" s="1039">
        <v>879</v>
      </c>
      <c r="W29" s="1039"/>
      <c r="X29" s="1039"/>
      <c r="Y29" s="1039"/>
      <c r="Z29" s="1039"/>
      <c r="AA29" s="1039">
        <v>0</v>
      </c>
      <c r="AB29" s="1039"/>
      <c r="AC29" s="1039"/>
      <c r="AD29" s="1039"/>
      <c r="AE29" s="1040"/>
      <c r="AF29" s="1035">
        <v>0</v>
      </c>
      <c r="AG29" s="1036"/>
      <c r="AH29" s="1036"/>
      <c r="AI29" s="1036"/>
      <c r="AJ29" s="1037"/>
      <c r="AK29" s="980">
        <v>60</v>
      </c>
      <c r="AL29" s="971"/>
      <c r="AM29" s="971"/>
      <c r="AN29" s="971"/>
      <c r="AO29" s="971"/>
      <c r="AP29" s="971" t="s">
        <v>490</v>
      </c>
      <c r="AQ29" s="971"/>
      <c r="AR29" s="971"/>
      <c r="AS29" s="971"/>
      <c r="AT29" s="971"/>
      <c r="AU29" s="971" t="s">
        <v>490</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99</v>
      </c>
      <c r="R30" s="1039"/>
      <c r="S30" s="1039"/>
      <c r="T30" s="1039"/>
      <c r="U30" s="1039"/>
      <c r="V30" s="1039">
        <v>99</v>
      </c>
      <c r="W30" s="1039"/>
      <c r="X30" s="1039"/>
      <c r="Y30" s="1039"/>
      <c r="Z30" s="1039"/>
      <c r="AA30" s="1039">
        <v>0</v>
      </c>
      <c r="AB30" s="1039"/>
      <c r="AC30" s="1039"/>
      <c r="AD30" s="1039"/>
      <c r="AE30" s="1040"/>
      <c r="AF30" s="1035" t="s">
        <v>122</v>
      </c>
      <c r="AG30" s="1036"/>
      <c r="AH30" s="1036"/>
      <c r="AI30" s="1036"/>
      <c r="AJ30" s="1037"/>
      <c r="AK30" s="980">
        <v>7</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974</v>
      </c>
      <c r="R31" s="1039"/>
      <c r="S31" s="1039"/>
      <c r="T31" s="1039"/>
      <c r="U31" s="1039"/>
      <c r="V31" s="1039">
        <v>965</v>
      </c>
      <c r="W31" s="1039"/>
      <c r="X31" s="1039"/>
      <c r="Y31" s="1039"/>
      <c r="Z31" s="1039"/>
      <c r="AA31" s="1039">
        <v>9</v>
      </c>
      <c r="AB31" s="1039"/>
      <c r="AC31" s="1039"/>
      <c r="AD31" s="1039"/>
      <c r="AE31" s="1040"/>
      <c r="AF31" s="1035">
        <v>9</v>
      </c>
      <c r="AG31" s="1036"/>
      <c r="AH31" s="1036"/>
      <c r="AI31" s="1036"/>
      <c r="AJ31" s="1037"/>
      <c r="AK31" s="980">
        <v>166</v>
      </c>
      <c r="AL31" s="971"/>
      <c r="AM31" s="971"/>
      <c r="AN31" s="971"/>
      <c r="AO31" s="971"/>
      <c r="AP31" s="971" t="s">
        <v>490</v>
      </c>
      <c r="AQ31" s="971"/>
      <c r="AR31" s="971"/>
      <c r="AS31" s="971"/>
      <c r="AT31" s="971"/>
      <c r="AU31" s="971" t="s">
        <v>490</v>
      </c>
      <c r="AV31" s="971"/>
      <c r="AW31" s="971"/>
      <c r="AX31" s="971"/>
      <c r="AY31" s="971"/>
      <c r="AZ31" s="1041" t="s">
        <v>490</v>
      </c>
      <c r="BA31" s="1041"/>
      <c r="BB31" s="1041"/>
      <c r="BC31" s="1041"/>
      <c r="BD31" s="1041"/>
      <c r="BE31" s="972"/>
      <c r="BF31" s="972"/>
      <c r="BG31" s="972"/>
      <c r="BH31" s="972"/>
      <c r="BI31" s="973"/>
      <c r="BJ31" s="220"/>
      <c r="BK31" s="220"/>
      <c r="BL31" s="220"/>
      <c r="BM31" s="220"/>
      <c r="BN31" s="220"/>
      <c r="BO31" s="229"/>
      <c r="BP31" s="229"/>
      <c r="BQ31" s="226">
        <v>25</v>
      </c>
      <c r="BR31" s="227"/>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7</v>
      </c>
      <c r="R32" s="1039"/>
      <c r="S32" s="1039"/>
      <c r="T32" s="1039"/>
      <c r="U32" s="1039"/>
      <c r="V32" s="1039">
        <v>7</v>
      </c>
      <c r="W32" s="1039"/>
      <c r="X32" s="1039"/>
      <c r="Y32" s="1039"/>
      <c r="Z32" s="1039"/>
      <c r="AA32" s="1039">
        <v>0</v>
      </c>
      <c r="AB32" s="1039"/>
      <c r="AC32" s="1039"/>
      <c r="AD32" s="1039"/>
      <c r="AE32" s="1040"/>
      <c r="AF32" s="1035" t="s">
        <v>122</v>
      </c>
      <c r="AG32" s="1036"/>
      <c r="AH32" s="1036"/>
      <c r="AI32" s="1036"/>
      <c r="AJ32" s="1037"/>
      <c r="AK32" s="980">
        <v>4</v>
      </c>
      <c r="AL32" s="971"/>
      <c r="AM32" s="971"/>
      <c r="AN32" s="971"/>
      <c r="AO32" s="971"/>
      <c r="AP32" s="971" t="s">
        <v>490</v>
      </c>
      <c r="AQ32" s="971"/>
      <c r="AR32" s="971"/>
      <c r="AS32" s="971"/>
      <c r="AT32" s="971"/>
      <c r="AU32" s="971" t="s">
        <v>490</v>
      </c>
      <c r="AV32" s="971"/>
      <c r="AW32" s="971"/>
      <c r="AX32" s="971"/>
      <c r="AY32" s="971"/>
      <c r="AZ32" s="1041" t="s">
        <v>490</v>
      </c>
      <c r="BA32" s="1041"/>
      <c r="BB32" s="1041"/>
      <c r="BC32" s="1041"/>
      <c r="BD32" s="1041"/>
      <c r="BE32" s="972"/>
      <c r="BF32" s="972"/>
      <c r="BG32" s="972"/>
      <c r="BH32" s="972"/>
      <c r="BI32" s="973"/>
      <c r="BJ32" s="220"/>
      <c r="BK32" s="220"/>
      <c r="BL32" s="220"/>
      <c r="BM32" s="220"/>
      <c r="BN32" s="220"/>
      <c r="BO32" s="229"/>
      <c r="BP32" s="229"/>
      <c r="BQ32" s="226">
        <v>26</v>
      </c>
      <c r="BR32" s="227"/>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552</v>
      </c>
      <c r="R33" s="1039"/>
      <c r="S33" s="1039"/>
      <c r="T33" s="1039"/>
      <c r="U33" s="1039"/>
      <c r="V33" s="1039">
        <v>497</v>
      </c>
      <c r="W33" s="1039"/>
      <c r="X33" s="1039"/>
      <c r="Y33" s="1039"/>
      <c r="Z33" s="1039"/>
      <c r="AA33" s="1039">
        <v>55</v>
      </c>
      <c r="AB33" s="1039"/>
      <c r="AC33" s="1039"/>
      <c r="AD33" s="1039"/>
      <c r="AE33" s="1040"/>
      <c r="AF33" s="1035">
        <v>26</v>
      </c>
      <c r="AG33" s="1036"/>
      <c r="AH33" s="1036"/>
      <c r="AI33" s="1036"/>
      <c r="AJ33" s="1037"/>
      <c r="AK33" s="980">
        <v>162</v>
      </c>
      <c r="AL33" s="971"/>
      <c r="AM33" s="971"/>
      <c r="AN33" s="971"/>
      <c r="AO33" s="971"/>
      <c r="AP33" s="971">
        <v>215</v>
      </c>
      <c r="AQ33" s="971"/>
      <c r="AR33" s="971"/>
      <c r="AS33" s="971"/>
      <c r="AT33" s="971"/>
      <c r="AU33" s="971">
        <v>191</v>
      </c>
      <c r="AV33" s="971"/>
      <c r="AW33" s="971"/>
      <c r="AX33" s="971"/>
      <c r="AY33" s="971"/>
      <c r="AZ33" s="1041" t="s">
        <v>490</v>
      </c>
      <c r="BA33" s="1041"/>
      <c r="BB33" s="1041"/>
      <c r="BC33" s="1041"/>
      <c r="BD33" s="1041"/>
      <c r="BE33" s="972" t="s">
        <v>395</v>
      </c>
      <c r="BF33" s="972"/>
      <c r="BG33" s="972"/>
      <c r="BH33" s="972"/>
      <c r="BI33" s="973"/>
      <c r="BJ33" s="220"/>
      <c r="BK33" s="220"/>
      <c r="BL33" s="220"/>
      <c r="BM33" s="220"/>
      <c r="BN33" s="220"/>
      <c r="BO33" s="229"/>
      <c r="BP33" s="229"/>
      <c r="BQ33" s="226">
        <v>27</v>
      </c>
      <c r="BR33" s="227"/>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127</v>
      </c>
      <c r="R34" s="1039"/>
      <c r="S34" s="1039"/>
      <c r="T34" s="1039"/>
      <c r="U34" s="1039"/>
      <c r="V34" s="1039">
        <v>125</v>
      </c>
      <c r="W34" s="1039"/>
      <c r="X34" s="1039"/>
      <c r="Y34" s="1039"/>
      <c r="Z34" s="1039"/>
      <c r="AA34" s="1039">
        <v>2</v>
      </c>
      <c r="AB34" s="1039"/>
      <c r="AC34" s="1039"/>
      <c r="AD34" s="1039"/>
      <c r="AE34" s="1040"/>
      <c r="AF34" s="1035">
        <v>37</v>
      </c>
      <c r="AG34" s="1036"/>
      <c r="AH34" s="1036"/>
      <c r="AI34" s="1036"/>
      <c r="AJ34" s="1037"/>
      <c r="AK34" s="980">
        <v>154</v>
      </c>
      <c r="AL34" s="971"/>
      <c r="AM34" s="971"/>
      <c r="AN34" s="971"/>
      <c r="AO34" s="971"/>
      <c r="AP34" s="971">
        <v>176</v>
      </c>
      <c r="AQ34" s="971"/>
      <c r="AR34" s="971"/>
      <c r="AS34" s="971"/>
      <c r="AT34" s="971"/>
      <c r="AU34" s="971">
        <v>176</v>
      </c>
      <c r="AV34" s="971"/>
      <c r="AW34" s="971"/>
      <c r="AX34" s="971"/>
      <c r="AY34" s="971"/>
      <c r="AZ34" s="1041" t="s">
        <v>490</v>
      </c>
      <c r="BA34" s="1041"/>
      <c r="BB34" s="1041"/>
      <c r="BC34" s="1041"/>
      <c r="BD34" s="1041"/>
      <c r="BE34" s="972" t="s">
        <v>395</v>
      </c>
      <c r="BF34" s="972"/>
      <c r="BG34" s="972"/>
      <c r="BH34" s="972"/>
      <c r="BI34" s="973"/>
      <c r="BJ34" s="220"/>
      <c r="BK34" s="220"/>
      <c r="BL34" s="220"/>
      <c r="BM34" s="220"/>
      <c r="BN34" s="220"/>
      <c r="BO34" s="229"/>
      <c r="BP34" s="229"/>
      <c r="BQ34" s="226">
        <v>28</v>
      </c>
      <c r="BR34" s="227"/>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v>380</v>
      </c>
      <c r="R35" s="1039"/>
      <c r="S35" s="1039"/>
      <c r="T35" s="1039"/>
      <c r="U35" s="1039"/>
      <c r="V35" s="1039">
        <v>365</v>
      </c>
      <c r="W35" s="1039"/>
      <c r="X35" s="1039"/>
      <c r="Y35" s="1039"/>
      <c r="Z35" s="1039"/>
      <c r="AA35" s="1039">
        <v>15</v>
      </c>
      <c r="AB35" s="1039"/>
      <c r="AC35" s="1039"/>
      <c r="AD35" s="1039"/>
      <c r="AE35" s="1040"/>
      <c r="AF35" s="1035"/>
      <c r="AG35" s="1036"/>
      <c r="AH35" s="1036"/>
      <c r="AI35" s="1036"/>
      <c r="AJ35" s="1037"/>
      <c r="AK35" s="980">
        <v>218</v>
      </c>
      <c r="AL35" s="971"/>
      <c r="AM35" s="971"/>
      <c r="AN35" s="971"/>
      <c r="AO35" s="971"/>
      <c r="AP35" s="971">
        <v>261</v>
      </c>
      <c r="AQ35" s="971"/>
      <c r="AR35" s="971"/>
      <c r="AS35" s="971"/>
      <c r="AT35" s="971"/>
      <c r="AU35" s="971">
        <v>261</v>
      </c>
      <c r="AV35" s="971"/>
      <c r="AW35" s="971"/>
      <c r="AX35" s="971"/>
      <c r="AY35" s="971"/>
      <c r="AZ35" s="1041" t="s">
        <v>490</v>
      </c>
      <c r="BA35" s="1041"/>
      <c r="BB35" s="1041"/>
      <c r="BC35" s="1041"/>
      <c r="BD35" s="1041"/>
      <c r="BE35" s="972" t="s">
        <v>555</v>
      </c>
      <c r="BF35" s="972"/>
      <c r="BG35" s="972"/>
      <c r="BH35" s="972"/>
      <c r="BI35" s="973"/>
      <c r="BJ35" s="220"/>
      <c r="BK35" s="220"/>
      <c r="BL35" s="220"/>
      <c r="BM35" s="220"/>
      <c r="BN35" s="220"/>
      <c r="BO35" s="229"/>
      <c r="BP35" s="229"/>
      <c r="BQ35" s="226">
        <v>29</v>
      </c>
      <c r="BR35" s="227"/>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5">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72</v>
      </c>
      <c r="AG63" s="959"/>
      <c r="AH63" s="959"/>
      <c r="AI63" s="959"/>
      <c r="AJ63" s="1022"/>
      <c r="AK63" s="1023"/>
      <c r="AL63" s="963"/>
      <c r="AM63" s="963"/>
      <c r="AN63" s="963"/>
      <c r="AO63" s="963"/>
      <c r="AP63" s="959">
        <v>652</v>
      </c>
      <c r="AQ63" s="959"/>
      <c r="AR63" s="959"/>
      <c r="AS63" s="959"/>
      <c r="AT63" s="959"/>
      <c r="AU63" s="959">
        <v>628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2">
      <c r="A66" s="1003" t="s">
        <v>400</v>
      </c>
      <c r="B66" s="1004"/>
      <c r="C66" s="1004"/>
      <c r="D66" s="1004"/>
      <c r="E66" s="1004"/>
      <c r="F66" s="1004"/>
      <c r="G66" s="1004"/>
      <c r="H66" s="1004"/>
      <c r="I66" s="1004"/>
      <c r="J66" s="1004"/>
      <c r="K66" s="1004"/>
      <c r="L66" s="1004"/>
      <c r="M66" s="1004"/>
      <c r="N66" s="1004"/>
      <c r="O66" s="1004"/>
      <c r="P66" s="1005"/>
      <c r="Q66" s="989" t="s">
        <v>381</v>
      </c>
      <c r="R66" s="990"/>
      <c r="S66" s="990"/>
      <c r="T66" s="990"/>
      <c r="U66" s="991"/>
      <c r="V66" s="989" t="s">
        <v>382</v>
      </c>
      <c r="W66" s="990"/>
      <c r="X66" s="990"/>
      <c r="Y66" s="990"/>
      <c r="Z66" s="991"/>
      <c r="AA66" s="989" t="s">
        <v>383</v>
      </c>
      <c r="AB66" s="990"/>
      <c r="AC66" s="990"/>
      <c r="AD66" s="990"/>
      <c r="AE66" s="991"/>
      <c r="AF66" s="1009" t="s">
        <v>384</v>
      </c>
      <c r="AG66" s="1010"/>
      <c r="AH66" s="1010"/>
      <c r="AI66" s="1010"/>
      <c r="AJ66" s="1011"/>
      <c r="AK66" s="989" t="s">
        <v>385</v>
      </c>
      <c r="AL66" s="1004"/>
      <c r="AM66" s="1004"/>
      <c r="AN66" s="1004"/>
      <c r="AO66" s="1005"/>
      <c r="AP66" s="989" t="s">
        <v>386</v>
      </c>
      <c r="AQ66" s="990"/>
      <c r="AR66" s="990"/>
      <c r="AS66" s="990"/>
      <c r="AT66" s="991"/>
      <c r="AU66" s="989" t="s">
        <v>401</v>
      </c>
      <c r="AV66" s="990"/>
      <c r="AW66" s="990"/>
      <c r="AX66" s="990"/>
      <c r="AY66" s="991"/>
      <c r="AZ66" s="989" t="s">
        <v>365</v>
      </c>
      <c r="BA66" s="990"/>
      <c r="BB66" s="990"/>
      <c r="BC66" s="990"/>
      <c r="BD66" s="99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556</v>
      </c>
      <c r="C68" s="986"/>
      <c r="D68" s="986"/>
      <c r="E68" s="986"/>
      <c r="F68" s="986"/>
      <c r="G68" s="986"/>
      <c r="H68" s="986"/>
      <c r="I68" s="986"/>
      <c r="J68" s="986"/>
      <c r="K68" s="986"/>
      <c r="L68" s="986"/>
      <c r="M68" s="986"/>
      <c r="N68" s="986"/>
      <c r="O68" s="986"/>
      <c r="P68" s="987"/>
      <c r="Q68" s="988">
        <v>10591</v>
      </c>
      <c r="R68" s="982"/>
      <c r="S68" s="982"/>
      <c r="T68" s="982"/>
      <c r="U68" s="982"/>
      <c r="V68" s="982">
        <v>10999</v>
      </c>
      <c r="W68" s="982"/>
      <c r="X68" s="982"/>
      <c r="Y68" s="982"/>
      <c r="Z68" s="982"/>
      <c r="AA68" s="982">
        <v>-408</v>
      </c>
      <c r="AB68" s="982"/>
      <c r="AC68" s="982"/>
      <c r="AD68" s="982"/>
      <c r="AE68" s="982"/>
      <c r="AF68" s="982">
        <v>514</v>
      </c>
      <c r="AG68" s="982"/>
      <c r="AH68" s="982"/>
      <c r="AI68" s="982"/>
      <c r="AJ68" s="982"/>
      <c r="AK68" s="982" t="s">
        <v>490</v>
      </c>
      <c r="AL68" s="982"/>
      <c r="AM68" s="982"/>
      <c r="AN68" s="982"/>
      <c r="AO68" s="982"/>
      <c r="AP68" s="982">
        <v>5804</v>
      </c>
      <c r="AQ68" s="982"/>
      <c r="AR68" s="982"/>
      <c r="AS68" s="982"/>
      <c r="AT68" s="982"/>
      <c r="AU68" s="982">
        <v>109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1496</v>
      </c>
      <c r="R69" s="971"/>
      <c r="S69" s="971"/>
      <c r="T69" s="971"/>
      <c r="U69" s="971"/>
      <c r="V69" s="971">
        <v>1453</v>
      </c>
      <c r="W69" s="971"/>
      <c r="X69" s="971"/>
      <c r="Y69" s="971"/>
      <c r="Z69" s="971"/>
      <c r="AA69" s="971">
        <v>44</v>
      </c>
      <c r="AB69" s="971"/>
      <c r="AC69" s="971"/>
      <c r="AD69" s="971"/>
      <c r="AE69" s="971"/>
      <c r="AF69" s="971">
        <v>44</v>
      </c>
      <c r="AG69" s="971"/>
      <c r="AH69" s="971"/>
      <c r="AI69" s="971"/>
      <c r="AJ69" s="971"/>
      <c r="AK69" s="971">
        <v>15</v>
      </c>
      <c r="AL69" s="971"/>
      <c r="AM69" s="971"/>
      <c r="AN69" s="971"/>
      <c r="AO69" s="971"/>
      <c r="AP69" s="971">
        <v>503</v>
      </c>
      <c r="AQ69" s="971"/>
      <c r="AR69" s="971"/>
      <c r="AS69" s="971"/>
      <c r="AT69" s="971"/>
      <c r="AU69" s="971">
        <v>72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558</v>
      </c>
      <c r="C70" s="975"/>
      <c r="D70" s="975"/>
      <c r="E70" s="975"/>
      <c r="F70" s="975"/>
      <c r="G70" s="975"/>
      <c r="H70" s="975"/>
      <c r="I70" s="975"/>
      <c r="J70" s="975"/>
      <c r="K70" s="975"/>
      <c r="L70" s="975"/>
      <c r="M70" s="975"/>
      <c r="N70" s="975"/>
      <c r="O70" s="975"/>
      <c r="P70" s="976"/>
      <c r="Q70" s="977">
        <v>182</v>
      </c>
      <c r="R70" s="971"/>
      <c r="S70" s="971"/>
      <c r="T70" s="971"/>
      <c r="U70" s="971"/>
      <c r="V70" s="971">
        <v>175</v>
      </c>
      <c r="W70" s="971"/>
      <c r="X70" s="971"/>
      <c r="Y70" s="971"/>
      <c r="Z70" s="971"/>
      <c r="AA70" s="971">
        <v>7</v>
      </c>
      <c r="AB70" s="971"/>
      <c r="AC70" s="971"/>
      <c r="AD70" s="971"/>
      <c r="AE70" s="971"/>
      <c r="AF70" s="971">
        <v>7</v>
      </c>
      <c r="AG70" s="971"/>
      <c r="AH70" s="971"/>
      <c r="AI70" s="971"/>
      <c r="AJ70" s="971"/>
      <c r="AK70" s="971">
        <v>25</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559</v>
      </c>
      <c r="C71" s="975"/>
      <c r="D71" s="975"/>
      <c r="E71" s="975"/>
      <c r="F71" s="975"/>
      <c r="G71" s="975"/>
      <c r="H71" s="975"/>
      <c r="I71" s="975"/>
      <c r="J71" s="975"/>
      <c r="K71" s="975"/>
      <c r="L71" s="975"/>
      <c r="M71" s="975"/>
      <c r="N71" s="975"/>
      <c r="O71" s="975"/>
      <c r="P71" s="976"/>
      <c r="Q71" s="977">
        <v>1079</v>
      </c>
      <c r="R71" s="971"/>
      <c r="S71" s="971"/>
      <c r="T71" s="971"/>
      <c r="U71" s="971"/>
      <c r="V71" s="971">
        <v>1078</v>
      </c>
      <c r="W71" s="971"/>
      <c r="X71" s="971"/>
      <c r="Y71" s="971"/>
      <c r="Z71" s="971"/>
      <c r="AA71" s="971">
        <v>1</v>
      </c>
      <c r="AB71" s="971"/>
      <c r="AC71" s="971"/>
      <c r="AD71" s="971"/>
      <c r="AE71" s="971"/>
      <c r="AF71" s="971">
        <v>1</v>
      </c>
      <c r="AG71" s="971"/>
      <c r="AH71" s="971"/>
      <c r="AI71" s="971"/>
      <c r="AJ71" s="971"/>
      <c r="AK71" s="971">
        <v>597</v>
      </c>
      <c r="AL71" s="971"/>
      <c r="AM71" s="971"/>
      <c r="AN71" s="971"/>
      <c r="AO71" s="971"/>
      <c r="AP71" s="971" t="s">
        <v>490</v>
      </c>
      <c r="AQ71" s="971"/>
      <c r="AR71" s="971"/>
      <c r="AS71" s="971"/>
      <c r="AT71" s="971"/>
      <c r="AU71" s="971" t="s">
        <v>490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560</v>
      </c>
      <c r="C72" s="975"/>
      <c r="D72" s="975"/>
      <c r="E72" s="975"/>
      <c r="F72" s="975"/>
      <c r="G72" s="975"/>
      <c r="H72" s="975"/>
      <c r="I72" s="975"/>
      <c r="J72" s="975"/>
      <c r="K72" s="975"/>
      <c r="L72" s="975"/>
      <c r="M72" s="975"/>
      <c r="N72" s="975"/>
      <c r="O72" s="975"/>
      <c r="P72" s="976"/>
      <c r="Q72" s="977">
        <v>675</v>
      </c>
      <c r="R72" s="971"/>
      <c r="S72" s="971"/>
      <c r="T72" s="971"/>
      <c r="U72" s="971"/>
      <c r="V72" s="971">
        <v>592</v>
      </c>
      <c r="W72" s="971"/>
      <c r="X72" s="971"/>
      <c r="Y72" s="971"/>
      <c r="Z72" s="971"/>
      <c r="AA72" s="971">
        <v>83</v>
      </c>
      <c r="AB72" s="971"/>
      <c r="AC72" s="971"/>
      <c r="AD72" s="971"/>
      <c r="AE72" s="971"/>
      <c r="AF72" s="971">
        <v>83</v>
      </c>
      <c r="AG72" s="971"/>
      <c r="AH72" s="971"/>
      <c r="AI72" s="971"/>
      <c r="AJ72" s="971"/>
      <c r="AK72" s="971" t="s">
        <v>490</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561</v>
      </c>
      <c r="C73" s="975"/>
      <c r="D73" s="975"/>
      <c r="E73" s="975"/>
      <c r="F73" s="975"/>
      <c r="G73" s="975"/>
      <c r="H73" s="975"/>
      <c r="I73" s="975"/>
      <c r="J73" s="975"/>
      <c r="K73" s="975"/>
      <c r="L73" s="975"/>
      <c r="M73" s="975"/>
      <c r="N73" s="975"/>
      <c r="O73" s="975"/>
      <c r="P73" s="976"/>
      <c r="Q73" s="977">
        <v>116727</v>
      </c>
      <c r="R73" s="971"/>
      <c r="S73" s="971"/>
      <c r="T73" s="971"/>
      <c r="U73" s="971"/>
      <c r="V73" s="971">
        <v>115370</v>
      </c>
      <c r="W73" s="971"/>
      <c r="X73" s="971"/>
      <c r="Y73" s="971"/>
      <c r="Z73" s="971"/>
      <c r="AA73" s="971">
        <v>1357</v>
      </c>
      <c r="AB73" s="971"/>
      <c r="AC73" s="971"/>
      <c r="AD73" s="971"/>
      <c r="AE73" s="971"/>
      <c r="AF73" s="971">
        <v>1357</v>
      </c>
      <c r="AG73" s="971"/>
      <c r="AH73" s="971"/>
      <c r="AI73" s="971"/>
      <c r="AJ73" s="971"/>
      <c r="AK73" s="971">
        <v>801</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562</v>
      </c>
      <c r="C74" s="975"/>
      <c r="D74" s="975"/>
      <c r="E74" s="975"/>
      <c r="F74" s="975"/>
      <c r="G74" s="975"/>
      <c r="H74" s="975"/>
      <c r="I74" s="975"/>
      <c r="J74" s="975"/>
      <c r="K74" s="975"/>
      <c r="L74" s="975"/>
      <c r="M74" s="975"/>
      <c r="N74" s="975"/>
      <c r="O74" s="975"/>
      <c r="P74" s="976"/>
      <c r="Q74" s="977">
        <v>4388</v>
      </c>
      <c r="R74" s="971"/>
      <c r="S74" s="971"/>
      <c r="T74" s="971"/>
      <c r="U74" s="971"/>
      <c r="V74" s="971">
        <v>3798</v>
      </c>
      <c r="W74" s="971"/>
      <c r="X74" s="971"/>
      <c r="Y74" s="971"/>
      <c r="Z74" s="971"/>
      <c r="AA74" s="971">
        <v>590</v>
      </c>
      <c r="AB74" s="971"/>
      <c r="AC74" s="971"/>
      <c r="AD74" s="971"/>
      <c r="AE74" s="971"/>
      <c r="AF74" s="971">
        <v>590</v>
      </c>
      <c r="AG74" s="971"/>
      <c r="AH74" s="971"/>
      <c r="AI74" s="971"/>
      <c r="AJ74" s="971"/>
      <c r="AK74" s="971" t="s">
        <v>490</v>
      </c>
      <c r="AL74" s="971"/>
      <c r="AM74" s="971"/>
      <c r="AN74" s="971"/>
      <c r="AO74" s="971"/>
      <c r="AP74" s="971" t="s">
        <v>490</v>
      </c>
      <c r="AQ74" s="971"/>
      <c r="AR74" s="971"/>
      <c r="AS74" s="971"/>
      <c r="AT74" s="971"/>
      <c r="AU74" s="971" t="s">
        <v>490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563</v>
      </c>
      <c r="C75" s="975"/>
      <c r="D75" s="975"/>
      <c r="E75" s="975"/>
      <c r="F75" s="975"/>
      <c r="G75" s="975"/>
      <c r="H75" s="975"/>
      <c r="I75" s="975"/>
      <c r="J75" s="975"/>
      <c r="K75" s="975"/>
      <c r="L75" s="975"/>
      <c r="M75" s="975"/>
      <c r="N75" s="975"/>
      <c r="O75" s="975"/>
      <c r="P75" s="976"/>
      <c r="Q75" s="978">
        <v>81</v>
      </c>
      <c r="R75" s="979"/>
      <c r="S75" s="979"/>
      <c r="T75" s="979"/>
      <c r="U75" s="980"/>
      <c r="V75" s="981">
        <v>78</v>
      </c>
      <c r="W75" s="979"/>
      <c r="X75" s="979"/>
      <c r="Y75" s="979"/>
      <c r="Z75" s="980"/>
      <c r="AA75" s="981">
        <v>4</v>
      </c>
      <c r="AB75" s="979"/>
      <c r="AC75" s="979"/>
      <c r="AD75" s="979"/>
      <c r="AE75" s="980"/>
      <c r="AF75" s="981">
        <v>4</v>
      </c>
      <c r="AG75" s="979"/>
      <c r="AH75" s="979"/>
      <c r="AI75" s="979"/>
      <c r="AJ75" s="980"/>
      <c r="AK75" s="981">
        <v>18</v>
      </c>
      <c r="AL75" s="979"/>
      <c r="AM75" s="979"/>
      <c r="AN75" s="979"/>
      <c r="AO75" s="980"/>
      <c r="AP75" s="981" t="s">
        <v>490</v>
      </c>
      <c r="AQ75" s="979"/>
      <c r="AR75" s="979"/>
      <c r="AS75" s="979"/>
      <c r="AT75" s="980"/>
      <c r="AU75" s="981" t="s">
        <v>490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564</v>
      </c>
      <c r="C76" s="975"/>
      <c r="D76" s="975"/>
      <c r="E76" s="975"/>
      <c r="F76" s="975"/>
      <c r="G76" s="975"/>
      <c r="H76" s="975"/>
      <c r="I76" s="975"/>
      <c r="J76" s="975"/>
      <c r="K76" s="975"/>
      <c r="L76" s="975"/>
      <c r="M76" s="975"/>
      <c r="N76" s="975"/>
      <c r="O76" s="975"/>
      <c r="P76" s="976"/>
      <c r="Q76" s="978">
        <v>911</v>
      </c>
      <c r="R76" s="979"/>
      <c r="S76" s="979"/>
      <c r="T76" s="979"/>
      <c r="U76" s="980"/>
      <c r="V76" s="981">
        <v>864</v>
      </c>
      <c r="W76" s="979"/>
      <c r="X76" s="979"/>
      <c r="Y76" s="979"/>
      <c r="Z76" s="980"/>
      <c r="AA76" s="981">
        <v>48</v>
      </c>
      <c r="AB76" s="979"/>
      <c r="AC76" s="979"/>
      <c r="AD76" s="979"/>
      <c r="AE76" s="980"/>
      <c r="AF76" s="981">
        <v>48</v>
      </c>
      <c r="AG76" s="979"/>
      <c r="AH76" s="979"/>
      <c r="AI76" s="979"/>
      <c r="AJ76" s="980"/>
      <c r="AK76" s="981" t="s">
        <v>490</v>
      </c>
      <c r="AL76" s="979"/>
      <c r="AM76" s="979"/>
      <c r="AN76" s="979"/>
      <c r="AO76" s="980"/>
      <c r="AP76" s="981">
        <v>882</v>
      </c>
      <c r="AQ76" s="979"/>
      <c r="AR76" s="979"/>
      <c r="AS76" s="979"/>
      <c r="AT76" s="980"/>
      <c r="AU76" s="981">
        <v>882</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2648</v>
      </c>
      <c r="AG88" s="959"/>
      <c r="AH88" s="959"/>
      <c r="AI88" s="959"/>
      <c r="AJ88" s="959"/>
      <c r="AK88" s="963"/>
      <c r="AL88" s="963"/>
      <c r="AM88" s="963"/>
      <c r="AN88" s="963"/>
      <c r="AO88" s="963"/>
      <c r="AP88" s="959">
        <v>7189</v>
      </c>
      <c r="AQ88" s="959"/>
      <c r="AR88" s="959"/>
      <c r="AS88" s="959"/>
      <c r="AT88" s="959"/>
      <c r="AU88" s="959">
        <v>1063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462</v>
      </c>
      <c r="CS102" s="953"/>
      <c r="CT102" s="953"/>
      <c r="CU102" s="953"/>
      <c r="CV102" s="954"/>
      <c r="CW102" s="952">
        <v>93</v>
      </c>
      <c r="CX102" s="953"/>
      <c r="CY102" s="953"/>
      <c r="CZ102" s="953"/>
      <c r="DA102" s="954"/>
      <c r="DB102" s="952">
        <v>858</v>
      </c>
      <c r="DC102" s="953"/>
      <c r="DD102" s="953"/>
      <c r="DE102" s="953"/>
      <c r="DF102" s="954"/>
      <c r="DG102" s="952" t="s">
        <v>490</v>
      </c>
      <c r="DH102" s="953"/>
      <c r="DI102" s="953"/>
      <c r="DJ102" s="953"/>
      <c r="DK102" s="954"/>
      <c r="DL102" s="952" t="s">
        <v>490</v>
      </c>
      <c r="DM102" s="953"/>
      <c r="DN102" s="953"/>
      <c r="DO102" s="953"/>
      <c r="DP102" s="954"/>
      <c r="DQ102" s="952" t="s">
        <v>490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191173</v>
      </c>
      <c r="AB110" s="889"/>
      <c r="AC110" s="889"/>
      <c r="AD110" s="889"/>
      <c r="AE110" s="890"/>
      <c r="AF110" s="891">
        <v>179487</v>
      </c>
      <c r="AG110" s="889"/>
      <c r="AH110" s="889"/>
      <c r="AI110" s="889"/>
      <c r="AJ110" s="890"/>
      <c r="AK110" s="891">
        <v>169708</v>
      </c>
      <c r="AL110" s="889"/>
      <c r="AM110" s="889"/>
      <c r="AN110" s="889"/>
      <c r="AO110" s="890"/>
      <c r="AP110" s="892">
        <v>3.3</v>
      </c>
      <c r="AQ110" s="893"/>
      <c r="AR110" s="893"/>
      <c r="AS110" s="893"/>
      <c r="AT110" s="894"/>
      <c r="AU110" s="930" t="s">
        <v>69</v>
      </c>
      <c r="AV110" s="931"/>
      <c r="AW110" s="931"/>
      <c r="AX110" s="931"/>
      <c r="AY110" s="931"/>
      <c r="AZ110" s="840" t="s">
        <v>416</v>
      </c>
      <c r="BA110" s="808"/>
      <c r="BB110" s="808"/>
      <c r="BC110" s="808"/>
      <c r="BD110" s="808"/>
      <c r="BE110" s="808"/>
      <c r="BF110" s="808"/>
      <c r="BG110" s="808"/>
      <c r="BH110" s="808"/>
      <c r="BI110" s="808"/>
      <c r="BJ110" s="808"/>
      <c r="BK110" s="808"/>
      <c r="BL110" s="808"/>
      <c r="BM110" s="808"/>
      <c r="BN110" s="808"/>
      <c r="BO110" s="808"/>
      <c r="BP110" s="809"/>
      <c r="BQ110" s="841">
        <v>1235307</v>
      </c>
      <c r="BR110" s="825"/>
      <c r="BS110" s="825"/>
      <c r="BT110" s="825"/>
      <c r="BU110" s="825"/>
      <c r="BV110" s="825">
        <v>1078915</v>
      </c>
      <c r="BW110" s="825"/>
      <c r="BX110" s="825"/>
      <c r="BY110" s="825"/>
      <c r="BZ110" s="825"/>
      <c r="CA110" s="825">
        <v>931112</v>
      </c>
      <c r="CB110" s="825"/>
      <c r="CC110" s="825"/>
      <c r="CD110" s="825"/>
      <c r="CE110" s="825"/>
      <c r="CF110" s="863">
        <v>18.2</v>
      </c>
      <c r="CG110" s="864"/>
      <c r="CH110" s="864"/>
      <c r="CI110" s="864"/>
      <c r="CJ110" s="864"/>
      <c r="CK110" s="926" t="s">
        <v>417</v>
      </c>
      <c r="CL110" s="883"/>
      <c r="CM110" s="84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122</v>
      </c>
      <c r="DH110" s="825"/>
      <c r="DI110" s="825"/>
      <c r="DJ110" s="825"/>
      <c r="DK110" s="825"/>
      <c r="DL110" s="825" t="s">
        <v>122</v>
      </c>
      <c r="DM110" s="825"/>
      <c r="DN110" s="825"/>
      <c r="DO110" s="825"/>
      <c r="DP110" s="825"/>
      <c r="DQ110" s="825" t="s">
        <v>122</v>
      </c>
      <c r="DR110" s="825"/>
      <c r="DS110" s="825"/>
      <c r="DT110" s="825"/>
      <c r="DU110" s="825"/>
      <c r="DV110" s="826" t="s">
        <v>122</v>
      </c>
      <c r="DW110" s="826"/>
      <c r="DX110" s="826"/>
      <c r="DY110" s="826"/>
      <c r="DZ110" s="827"/>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1125</v>
      </c>
      <c r="BW111" s="817"/>
      <c r="BX111" s="817"/>
      <c r="BY111" s="817"/>
      <c r="BZ111" s="817"/>
      <c r="CA111" s="817">
        <v>2250</v>
      </c>
      <c r="CB111" s="817"/>
      <c r="CC111" s="817"/>
      <c r="CD111" s="817"/>
      <c r="CE111" s="817"/>
      <c r="CF111" s="872">
        <v>0</v>
      </c>
      <c r="CG111" s="873"/>
      <c r="CH111" s="873"/>
      <c r="CI111" s="873"/>
      <c r="CJ111" s="873"/>
      <c r="CK111" s="927"/>
      <c r="CL111" s="885"/>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9" t="s">
        <v>422</v>
      </c>
      <c r="B112" s="920"/>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1" t="s">
        <v>122</v>
      </c>
      <c r="AQ112" s="822"/>
      <c r="AR112" s="822"/>
      <c r="AS112" s="822"/>
      <c r="AT112" s="823"/>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902888</v>
      </c>
      <c r="BR112" s="817"/>
      <c r="BS112" s="817"/>
      <c r="BT112" s="817"/>
      <c r="BU112" s="817"/>
      <c r="BV112" s="817">
        <v>765898</v>
      </c>
      <c r="BW112" s="817"/>
      <c r="BX112" s="817"/>
      <c r="BY112" s="817"/>
      <c r="BZ112" s="817"/>
      <c r="CA112" s="817">
        <v>627545</v>
      </c>
      <c r="CB112" s="817"/>
      <c r="CC112" s="817"/>
      <c r="CD112" s="817"/>
      <c r="CE112" s="817"/>
      <c r="CF112" s="872">
        <v>12.3</v>
      </c>
      <c r="CG112" s="873"/>
      <c r="CH112" s="873"/>
      <c r="CI112" s="873"/>
      <c r="CJ112" s="873"/>
      <c r="CK112" s="927"/>
      <c r="CL112" s="885"/>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v>1125</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21"/>
      <c r="B113" s="922"/>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149585</v>
      </c>
      <c r="AB113" s="913"/>
      <c r="AC113" s="913"/>
      <c r="AD113" s="913"/>
      <c r="AE113" s="914"/>
      <c r="AF113" s="915">
        <v>146101</v>
      </c>
      <c r="AG113" s="913"/>
      <c r="AH113" s="913"/>
      <c r="AI113" s="913"/>
      <c r="AJ113" s="914"/>
      <c r="AK113" s="915">
        <v>140412</v>
      </c>
      <c r="AL113" s="913"/>
      <c r="AM113" s="913"/>
      <c r="AN113" s="913"/>
      <c r="AO113" s="914"/>
      <c r="AP113" s="916">
        <v>2.7</v>
      </c>
      <c r="AQ113" s="917"/>
      <c r="AR113" s="917"/>
      <c r="AS113" s="917"/>
      <c r="AT113" s="918"/>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1020362</v>
      </c>
      <c r="BR113" s="817"/>
      <c r="BS113" s="817"/>
      <c r="BT113" s="817"/>
      <c r="BU113" s="817"/>
      <c r="BV113" s="817">
        <v>1060789</v>
      </c>
      <c r="BW113" s="817"/>
      <c r="BX113" s="817"/>
      <c r="BY113" s="817"/>
      <c r="BZ113" s="817"/>
      <c r="CA113" s="817">
        <v>1023867</v>
      </c>
      <c r="CB113" s="817"/>
      <c r="CC113" s="817"/>
      <c r="CD113" s="817"/>
      <c r="CE113" s="817"/>
      <c r="CF113" s="872">
        <v>20</v>
      </c>
      <c r="CG113" s="873"/>
      <c r="CH113" s="873"/>
      <c r="CI113" s="873"/>
      <c r="CJ113" s="873"/>
      <c r="CK113" s="927"/>
      <c r="CL113" s="885"/>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1" t="s">
        <v>122</v>
      </c>
      <c r="DW113" s="822"/>
      <c r="DX113" s="822"/>
      <c r="DY113" s="822"/>
      <c r="DZ113" s="823"/>
    </row>
    <row r="114" spans="1:130" s="218" customFormat="1" ht="26.25" customHeight="1" x14ac:dyDescent="0.2">
      <c r="A114" s="921"/>
      <c r="B114" s="922"/>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41758</v>
      </c>
      <c r="AB114" s="780"/>
      <c r="AC114" s="780"/>
      <c r="AD114" s="780"/>
      <c r="AE114" s="781"/>
      <c r="AF114" s="782">
        <v>45505</v>
      </c>
      <c r="AG114" s="780"/>
      <c r="AH114" s="780"/>
      <c r="AI114" s="780"/>
      <c r="AJ114" s="781"/>
      <c r="AK114" s="782">
        <v>68729</v>
      </c>
      <c r="AL114" s="780"/>
      <c r="AM114" s="780"/>
      <c r="AN114" s="780"/>
      <c r="AO114" s="781"/>
      <c r="AP114" s="821">
        <v>1.3</v>
      </c>
      <c r="AQ114" s="822"/>
      <c r="AR114" s="822"/>
      <c r="AS114" s="822"/>
      <c r="AT114" s="823"/>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1047720</v>
      </c>
      <c r="BR114" s="817"/>
      <c r="BS114" s="817"/>
      <c r="BT114" s="817"/>
      <c r="BU114" s="817"/>
      <c r="BV114" s="817">
        <v>975663</v>
      </c>
      <c r="BW114" s="817"/>
      <c r="BX114" s="817"/>
      <c r="BY114" s="817"/>
      <c r="BZ114" s="817"/>
      <c r="CA114" s="817">
        <v>946373</v>
      </c>
      <c r="CB114" s="817"/>
      <c r="CC114" s="817"/>
      <c r="CD114" s="817"/>
      <c r="CE114" s="817"/>
      <c r="CF114" s="872">
        <v>18.5</v>
      </c>
      <c r="CG114" s="873"/>
      <c r="CH114" s="873"/>
      <c r="CI114" s="873"/>
      <c r="CJ114" s="873"/>
      <c r="CK114" s="927"/>
      <c r="CL114" s="885"/>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1" t="s">
        <v>122</v>
      </c>
      <c r="DW114" s="822"/>
      <c r="DX114" s="822"/>
      <c r="DY114" s="822"/>
      <c r="DZ114" s="823"/>
    </row>
    <row r="115" spans="1:130" s="218" customFormat="1" ht="26.25" customHeight="1" x14ac:dyDescent="0.2">
      <c r="A115" s="921"/>
      <c r="B115" s="922"/>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122</v>
      </c>
      <c r="AB115" s="913"/>
      <c r="AC115" s="913"/>
      <c r="AD115" s="913"/>
      <c r="AE115" s="914"/>
      <c r="AF115" s="915">
        <v>375</v>
      </c>
      <c r="AG115" s="913"/>
      <c r="AH115" s="913"/>
      <c r="AI115" s="913"/>
      <c r="AJ115" s="914"/>
      <c r="AK115" s="915">
        <v>875</v>
      </c>
      <c r="AL115" s="913"/>
      <c r="AM115" s="913"/>
      <c r="AN115" s="913"/>
      <c r="AO115" s="914"/>
      <c r="AP115" s="916">
        <v>0</v>
      </c>
      <c r="AQ115" s="917"/>
      <c r="AR115" s="917"/>
      <c r="AS115" s="917"/>
      <c r="AT115" s="918"/>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2" t="s">
        <v>122</v>
      </c>
      <c r="CG115" s="873"/>
      <c r="CH115" s="873"/>
      <c r="CI115" s="873"/>
      <c r="CJ115" s="873"/>
      <c r="CK115" s="927"/>
      <c r="CL115" s="885"/>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1" t="s">
        <v>122</v>
      </c>
      <c r="DW115" s="822"/>
      <c r="DX115" s="822"/>
      <c r="DY115" s="822"/>
      <c r="DZ115" s="823"/>
    </row>
    <row r="116" spans="1:130" s="218" customFormat="1" ht="26.25" customHeight="1" x14ac:dyDescent="0.2">
      <c r="A116" s="923"/>
      <c r="B116" s="924"/>
      <c r="C116" s="819" t="s">
        <v>435</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122</v>
      </c>
      <c r="AB116" s="780"/>
      <c r="AC116" s="780"/>
      <c r="AD116" s="780"/>
      <c r="AE116" s="781"/>
      <c r="AF116" s="782" t="s">
        <v>122</v>
      </c>
      <c r="AG116" s="780"/>
      <c r="AH116" s="780"/>
      <c r="AI116" s="780"/>
      <c r="AJ116" s="781"/>
      <c r="AK116" s="782" t="s">
        <v>122</v>
      </c>
      <c r="AL116" s="780"/>
      <c r="AM116" s="780"/>
      <c r="AN116" s="780"/>
      <c r="AO116" s="781"/>
      <c r="AP116" s="821" t="s">
        <v>122</v>
      </c>
      <c r="AQ116" s="822"/>
      <c r="AR116" s="822"/>
      <c r="AS116" s="822"/>
      <c r="AT116" s="823"/>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2" t="s">
        <v>122</v>
      </c>
      <c r="CG116" s="873"/>
      <c r="CH116" s="873"/>
      <c r="CI116" s="873"/>
      <c r="CJ116" s="873"/>
      <c r="CK116" s="927"/>
      <c r="CL116" s="885"/>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1" t="s">
        <v>122</v>
      </c>
      <c r="DW116" s="822"/>
      <c r="DX116" s="822"/>
      <c r="DY116" s="822"/>
      <c r="DZ116" s="823"/>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438</v>
      </c>
      <c r="Z117" s="897"/>
      <c r="AA117" s="902">
        <v>382516</v>
      </c>
      <c r="AB117" s="903"/>
      <c r="AC117" s="903"/>
      <c r="AD117" s="903"/>
      <c r="AE117" s="904"/>
      <c r="AF117" s="905">
        <v>371468</v>
      </c>
      <c r="AG117" s="903"/>
      <c r="AH117" s="903"/>
      <c r="AI117" s="903"/>
      <c r="AJ117" s="904"/>
      <c r="AK117" s="905">
        <v>379724</v>
      </c>
      <c r="AL117" s="903"/>
      <c r="AM117" s="903"/>
      <c r="AN117" s="903"/>
      <c r="AO117" s="904"/>
      <c r="AP117" s="906"/>
      <c r="AQ117" s="907"/>
      <c r="AR117" s="907"/>
      <c r="AS117" s="907"/>
      <c r="AT117" s="908"/>
      <c r="AU117" s="932"/>
      <c r="AV117" s="933"/>
      <c r="AW117" s="933"/>
      <c r="AX117" s="933"/>
      <c r="AY117" s="933"/>
      <c r="AZ117" s="860" t="s">
        <v>439</v>
      </c>
      <c r="BA117" s="861"/>
      <c r="BB117" s="861"/>
      <c r="BC117" s="861"/>
      <c r="BD117" s="861"/>
      <c r="BE117" s="861"/>
      <c r="BF117" s="861"/>
      <c r="BG117" s="861"/>
      <c r="BH117" s="861"/>
      <c r="BI117" s="861"/>
      <c r="BJ117" s="861"/>
      <c r="BK117" s="861"/>
      <c r="BL117" s="861"/>
      <c r="BM117" s="861"/>
      <c r="BN117" s="861"/>
      <c r="BO117" s="861"/>
      <c r="BP117" s="862"/>
      <c r="BQ117" s="816" t="s">
        <v>122</v>
      </c>
      <c r="BR117" s="817"/>
      <c r="BS117" s="817"/>
      <c r="BT117" s="817"/>
      <c r="BU117" s="817"/>
      <c r="BV117" s="817" t="s">
        <v>122</v>
      </c>
      <c r="BW117" s="817"/>
      <c r="BX117" s="817"/>
      <c r="BY117" s="817"/>
      <c r="BZ117" s="817"/>
      <c r="CA117" s="817" t="s">
        <v>122</v>
      </c>
      <c r="CB117" s="817"/>
      <c r="CC117" s="817"/>
      <c r="CD117" s="817"/>
      <c r="CE117" s="817"/>
      <c r="CF117" s="872" t="s">
        <v>122</v>
      </c>
      <c r="CG117" s="873"/>
      <c r="CH117" s="873"/>
      <c r="CI117" s="873"/>
      <c r="CJ117" s="873"/>
      <c r="CK117" s="927"/>
      <c r="CL117" s="885"/>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1" t="s">
        <v>122</v>
      </c>
      <c r="DW117" s="822"/>
      <c r="DX117" s="822"/>
      <c r="DY117" s="822"/>
      <c r="DZ117" s="823"/>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18" t="s">
        <v>441</v>
      </c>
      <c r="BA118" s="819"/>
      <c r="BB118" s="819"/>
      <c r="BC118" s="819"/>
      <c r="BD118" s="819"/>
      <c r="BE118" s="819"/>
      <c r="BF118" s="819"/>
      <c r="BG118" s="819"/>
      <c r="BH118" s="819"/>
      <c r="BI118" s="819"/>
      <c r="BJ118" s="819"/>
      <c r="BK118" s="819"/>
      <c r="BL118" s="819"/>
      <c r="BM118" s="819"/>
      <c r="BN118" s="819"/>
      <c r="BO118" s="819"/>
      <c r="BP118" s="820"/>
      <c r="BQ118" s="856" t="s">
        <v>122</v>
      </c>
      <c r="BR118" s="857"/>
      <c r="BS118" s="857"/>
      <c r="BT118" s="857"/>
      <c r="BU118" s="857"/>
      <c r="BV118" s="857" t="s">
        <v>122</v>
      </c>
      <c r="BW118" s="857"/>
      <c r="BX118" s="857"/>
      <c r="BY118" s="857"/>
      <c r="BZ118" s="857"/>
      <c r="CA118" s="857" t="s">
        <v>122</v>
      </c>
      <c r="CB118" s="857"/>
      <c r="CC118" s="857"/>
      <c r="CD118" s="857"/>
      <c r="CE118" s="857"/>
      <c r="CF118" s="872" t="s">
        <v>122</v>
      </c>
      <c r="CG118" s="873"/>
      <c r="CH118" s="873"/>
      <c r="CI118" s="873"/>
      <c r="CJ118" s="873"/>
      <c r="CK118" s="927"/>
      <c r="CL118" s="885"/>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1" t="s">
        <v>122</v>
      </c>
      <c r="DW118" s="822"/>
      <c r="DX118" s="822"/>
      <c r="DY118" s="822"/>
      <c r="DZ118" s="823"/>
    </row>
    <row r="119" spans="1:130" s="218" customFormat="1" ht="26.25" customHeight="1" x14ac:dyDescent="0.2">
      <c r="A119" s="882" t="s">
        <v>417</v>
      </c>
      <c r="B119" s="883"/>
      <c r="C119" s="84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54" t="s">
        <v>443</v>
      </c>
      <c r="BP119" s="855"/>
      <c r="BQ119" s="856">
        <v>4206277</v>
      </c>
      <c r="BR119" s="857"/>
      <c r="BS119" s="857"/>
      <c r="BT119" s="857"/>
      <c r="BU119" s="857"/>
      <c r="BV119" s="857">
        <v>3882390</v>
      </c>
      <c r="BW119" s="857"/>
      <c r="BX119" s="857"/>
      <c r="BY119" s="857"/>
      <c r="BZ119" s="857"/>
      <c r="CA119" s="857">
        <v>3531147</v>
      </c>
      <c r="CB119" s="857"/>
      <c r="CC119" s="857"/>
      <c r="CD119" s="857"/>
      <c r="CE119" s="857"/>
      <c r="CF119" s="748"/>
      <c r="CG119" s="749"/>
      <c r="CH119" s="749"/>
      <c r="CI119" s="749"/>
      <c r="CJ119" s="853"/>
      <c r="CK119" s="928"/>
      <c r="CL119" s="887"/>
      <c r="CM119" s="818" t="s">
        <v>444</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122</v>
      </c>
      <c r="DH119" s="764"/>
      <c r="DI119" s="764"/>
      <c r="DJ119" s="764"/>
      <c r="DK119" s="765"/>
      <c r="DL119" s="766" t="s">
        <v>122</v>
      </c>
      <c r="DM119" s="764"/>
      <c r="DN119" s="764"/>
      <c r="DO119" s="764"/>
      <c r="DP119" s="765"/>
      <c r="DQ119" s="766">
        <v>2250</v>
      </c>
      <c r="DR119" s="764"/>
      <c r="DS119" s="764"/>
      <c r="DT119" s="764"/>
      <c r="DU119" s="765"/>
      <c r="DV119" s="828">
        <v>0</v>
      </c>
      <c r="DW119" s="829"/>
      <c r="DX119" s="829"/>
      <c r="DY119" s="829"/>
      <c r="DZ119" s="830"/>
    </row>
    <row r="120" spans="1:130" s="218" customFormat="1" ht="26.25" customHeight="1" x14ac:dyDescent="0.2">
      <c r="A120" s="884"/>
      <c r="B120" s="885"/>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1" t="s">
        <v>122</v>
      </c>
      <c r="AQ120" s="822"/>
      <c r="AR120" s="822"/>
      <c r="AS120" s="822"/>
      <c r="AT120" s="823"/>
      <c r="AU120" s="874" t="s">
        <v>445</v>
      </c>
      <c r="AV120" s="875"/>
      <c r="AW120" s="875"/>
      <c r="AX120" s="875"/>
      <c r="AY120" s="876"/>
      <c r="AZ120" s="840" t="s">
        <v>446</v>
      </c>
      <c r="BA120" s="808"/>
      <c r="BB120" s="808"/>
      <c r="BC120" s="808"/>
      <c r="BD120" s="808"/>
      <c r="BE120" s="808"/>
      <c r="BF120" s="808"/>
      <c r="BG120" s="808"/>
      <c r="BH120" s="808"/>
      <c r="BI120" s="808"/>
      <c r="BJ120" s="808"/>
      <c r="BK120" s="808"/>
      <c r="BL120" s="808"/>
      <c r="BM120" s="808"/>
      <c r="BN120" s="808"/>
      <c r="BO120" s="808"/>
      <c r="BP120" s="809"/>
      <c r="BQ120" s="841">
        <v>12613485</v>
      </c>
      <c r="BR120" s="825"/>
      <c r="BS120" s="825"/>
      <c r="BT120" s="825"/>
      <c r="BU120" s="825"/>
      <c r="BV120" s="825">
        <v>13705799</v>
      </c>
      <c r="BW120" s="825"/>
      <c r="BX120" s="825"/>
      <c r="BY120" s="825"/>
      <c r="BZ120" s="825"/>
      <c r="CA120" s="825">
        <v>14327495</v>
      </c>
      <c r="CB120" s="825"/>
      <c r="CC120" s="825"/>
      <c r="CD120" s="825"/>
      <c r="CE120" s="825"/>
      <c r="CF120" s="863">
        <v>279.7</v>
      </c>
      <c r="CG120" s="864"/>
      <c r="CH120" s="864"/>
      <c r="CI120" s="864"/>
      <c r="CJ120" s="864"/>
      <c r="CK120" s="865" t="s">
        <v>447</v>
      </c>
      <c r="CL120" s="832"/>
      <c r="CM120" s="832"/>
      <c r="CN120" s="832"/>
      <c r="CO120" s="833"/>
      <c r="CP120" s="869" t="s">
        <v>448</v>
      </c>
      <c r="CQ120" s="870"/>
      <c r="CR120" s="870"/>
      <c r="CS120" s="870"/>
      <c r="CT120" s="870"/>
      <c r="CU120" s="870"/>
      <c r="CV120" s="870"/>
      <c r="CW120" s="870"/>
      <c r="CX120" s="870"/>
      <c r="CY120" s="870"/>
      <c r="CZ120" s="870"/>
      <c r="DA120" s="870"/>
      <c r="DB120" s="870"/>
      <c r="DC120" s="870"/>
      <c r="DD120" s="870"/>
      <c r="DE120" s="870"/>
      <c r="DF120" s="871"/>
      <c r="DG120" s="841" t="s">
        <v>122</v>
      </c>
      <c r="DH120" s="825"/>
      <c r="DI120" s="825"/>
      <c r="DJ120" s="825"/>
      <c r="DK120" s="825"/>
      <c r="DL120" s="825" t="s">
        <v>122</v>
      </c>
      <c r="DM120" s="825"/>
      <c r="DN120" s="825"/>
      <c r="DO120" s="825"/>
      <c r="DP120" s="825"/>
      <c r="DQ120" s="825">
        <v>436409</v>
      </c>
      <c r="DR120" s="825"/>
      <c r="DS120" s="825"/>
      <c r="DT120" s="825"/>
      <c r="DU120" s="825"/>
      <c r="DV120" s="826">
        <v>8.5</v>
      </c>
      <c r="DW120" s="826"/>
      <c r="DX120" s="826"/>
      <c r="DY120" s="826"/>
      <c r="DZ120" s="827"/>
    </row>
    <row r="121" spans="1:130" s="218" customFormat="1" ht="26.25" customHeight="1" x14ac:dyDescent="0.2">
      <c r="A121" s="884"/>
      <c r="B121" s="885"/>
      <c r="C121" s="860" t="s">
        <v>449</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122</v>
      </c>
      <c r="AB121" s="780"/>
      <c r="AC121" s="780"/>
      <c r="AD121" s="780"/>
      <c r="AE121" s="781"/>
      <c r="AF121" s="782" t="s">
        <v>122</v>
      </c>
      <c r="AG121" s="780"/>
      <c r="AH121" s="780"/>
      <c r="AI121" s="780"/>
      <c r="AJ121" s="781"/>
      <c r="AK121" s="782" t="s">
        <v>122</v>
      </c>
      <c r="AL121" s="780"/>
      <c r="AM121" s="780"/>
      <c r="AN121" s="780"/>
      <c r="AO121" s="781"/>
      <c r="AP121" s="821" t="s">
        <v>122</v>
      </c>
      <c r="AQ121" s="822"/>
      <c r="AR121" s="822"/>
      <c r="AS121" s="822"/>
      <c r="AT121" s="823"/>
      <c r="AU121" s="877"/>
      <c r="AV121" s="878"/>
      <c r="AW121" s="878"/>
      <c r="AX121" s="878"/>
      <c r="AY121" s="879"/>
      <c r="AZ121" s="815" t="s">
        <v>450</v>
      </c>
      <c r="BA121" s="752"/>
      <c r="BB121" s="752"/>
      <c r="BC121" s="752"/>
      <c r="BD121" s="752"/>
      <c r="BE121" s="752"/>
      <c r="BF121" s="752"/>
      <c r="BG121" s="752"/>
      <c r="BH121" s="752"/>
      <c r="BI121" s="752"/>
      <c r="BJ121" s="752"/>
      <c r="BK121" s="752"/>
      <c r="BL121" s="752"/>
      <c r="BM121" s="752"/>
      <c r="BN121" s="752"/>
      <c r="BO121" s="752"/>
      <c r="BP121" s="753"/>
      <c r="BQ121" s="816">
        <v>22260</v>
      </c>
      <c r="BR121" s="817"/>
      <c r="BS121" s="817"/>
      <c r="BT121" s="817"/>
      <c r="BU121" s="817"/>
      <c r="BV121" s="817">
        <v>10981</v>
      </c>
      <c r="BW121" s="817"/>
      <c r="BX121" s="817"/>
      <c r="BY121" s="817"/>
      <c r="BZ121" s="817"/>
      <c r="CA121" s="817" t="s">
        <v>122</v>
      </c>
      <c r="CB121" s="817"/>
      <c r="CC121" s="817"/>
      <c r="CD121" s="817"/>
      <c r="CE121" s="817"/>
      <c r="CF121" s="872" t="s">
        <v>122</v>
      </c>
      <c r="CG121" s="873"/>
      <c r="CH121" s="873"/>
      <c r="CI121" s="873"/>
      <c r="CJ121" s="873"/>
      <c r="CK121" s="866"/>
      <c r="CL121" s="835"/>
      <c r="CM121" s="835"/>
      <c r="CN121" s="835"/>
      <c r="CO121" s="836"/>
      <c r="CP121" s="844" t="s">
        <v>451</v>
      </c>
      <c r="CQ121" s="845"/>
      <c r="CR121" s="845"/>
      <c r="CS121" s="845"/>
      <c r="CT121" s="845"/>
      <c r="CU121" s="845"/>
      <c r="CV121" s="845"/>
      <c r="CW121" s="845"/>
      <c r="CX121" s="845"/>
      <c r="CY121" s="845"/>
      <c r="CZ121" s="845"/>
      <c r="DA121" s="845"/>
      <c r="DB121" s="845"/>
      <c r="DC121" s="845"/>
      <c r="DD121" s="845"/>
      <c r="DE121" s="845"/>
      <c r="DF121" s="846"/>
      <c r="DG121" s="816" t="s">
        <v>122</v>
      </c>
      <c r="DH121" s="817"/>
      <c r="DI121" s="817"/>
      <c r="DJ121" s="817"/>
      <c r="DK121" s="817"/>
      <c r="DL121" s="817" t="s">
        <v>122</v>
      </c>
      <c r="DM121" s="817"/>
      <c r="DN121" s="817"/>
      <c r="DO121" s="817"/>
      <c r="DP121" s="817"/>
      <c r="DQ121" s="817">
        <v>191136</v>
      </c>
      <c r="DR121" s="817"/>
      <c r="DS121" s="817"/>
      <c r="DT121" s="817"/>
      <c r="DU121" s="817"/>
      <c r="DV121" s="794">
        <v>3.7</v>
      </c>
      <c r="DW121" s="794"/>
      <c r="DX121" s="794"/>
      <c r="DY121" s="794"/>
      <c r="DZ121" s="795"/>
    </row>
    <row r="122" spans="1:130" s="218" customFormat="1" ht="26.25" customHeight="1" x14ac:dyDescent="0.2">
      <c r="A122" s="884"/>
      <c r="B122" s="885"/>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1" t="s">
        <v>122</v>
      </c>
      <c r="AQ122" s="822"/>
      <c r="AR122" s="822"/>
      <c r="AS122" s="822"/>
      <c r="AT122" s="823"/>
      <c r="AU122" s="877"/>
      <c r="AV122" s="878"/>
      <c r="AW122" s="878"/>
      <c r="AX122" s="878"/>
      <c r="AY122" s="879"/>
      <c r="AZ122" s="818" t="s">
        <v>452</v>
      </c>
      <c r="BA122" s="819"/>
      <c r="BB122" s="819"/>
      <c r="BC122" s="819"/>
      <c r="BD122" s="819"/>
      <c r="BE122" s="819"/>
      <c r="BF122" s="819"/>
      <c r="BG122" s="819"/>
      <c r="BH122" s="819"/>
      <c r="BI122" s="819"/>
      <c r="BJ122" s="819"/>
      <c r="BK122" s="819"/>
      <c r="BL122" s="819"/>
      <c r="BM122" s="819"/>
      <c r="BN122" s="819"/>
      <c r="BO122" s="819"/>
      <c r="BP122" s="820"/>
      <c r="BQ122" s="856">
        <v>2505319</v>
      </c>
      <c r="BR122" s="857"/>
      <c r="BS122" s="857"/>
      <c r="BT122" s="857"/>
      <c r="BU122" s="857"/>
      <c r="BV122" s="857">
        <v>2230333</v>
      </c>
      <c r="BW122" s="857"/>
      <c r="BX122" s="857"/>
      <c r="BY122" s="857"/>
      <c r="BZ122" s="857"/>
      <c r="CA122" s="857">
        <v>1941351</v>
      </c>
      <c r="CB122" s="857"/>
      <c r="CC122" s="857"/>
      <c r="CD122" s="857"/>
      <c r="CE122" s="857"/>
      <c r="CF122" s="858">
        <v>37.9</v>
      </c>
      <c r="CG122" s="859"/>
      <c r="CH122" s="859"/>
      <c r="CI122" s="859"/>
      <c r="CJ122" s="859"/>
      <c r="CK122" s="866"/>
      <c r="CL122" s="835"/>
      <c r="CM122" s="835"/>
      <c r="CN122" s="835"/>
      <c r="CO122" s="836"/>
      <c r="CP122" s="844" t="s">
        <v>393</v>
      </c>
      <c r="CQ122" s="845"/>
      <c r="CR122" s="845"/>
      <c r="CS122" s="845"/>
      <c r="CT122" s="845"/>
      <c r="CU122" s="845"/>
      <c r="CV122" s="845"/>
      <c r="CW122" s="845"/>
      <c r="CX122" s="845"/>
      <c r="CY122" s="845"/>
      <c r="CZ122" s="845"/>
      <c r="DA122" s="845"/>
      <c r="DB122" s="845"/>
      <c r="DC122" s="845"/>
      <c r="DD122" s="845"/>
      <c r="DE122" s="845"/>
      <c r="DF122" s="846"/>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84"/>
      <c r="B123" s="885"/>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1" t="s">
        <v>122</v>
      </c>
      <c r="AQ123" s="822"/>
      <c r="AR123" s="822"/>
      <c r="AS123" s="822"/>
      <c r="AT123" s="823"/>
      <c r="AU123" s="880"/>
      <c r="AV123" s="881"/>
      <c r="AW123" s="881"/>
      <c r="AX123" s="881"/>
      <c r="AY123" s="881"/>
      <c r="AZ123" s="239" t="s">
        <v>178</v>
      </c>
      <c r="BA123" s="239"/>
      <c r="BB123" s="239"/>
      <c r="BC123" s="239"/>
      <c r="BD123" s="239"/>
      <c r="BE123" s="239"/>
      <c r="BF123" s="239"/>
      <c r="BG123" s="239"/>
      <c r="BH123" s="239"/>
      <c r="BI123" s="239"/>
      <c r="BJ123" s="239"/>
      <c r="BK123" s="239"/>
      <c r="BL123" s="239"/>
      <c r="BM123" s="239"/>
      <c r="BN123" s="239"/>
      <c r="BO123" s="854" t="s">
        <v>453</v>
      </c>
      <c r="BP123" s="855"/>
      <c r="BQ123" s="851">
        <v>15141064</v>
      </c>
      <c r="BR123" s="852"/>
      <c r="BS123" s="852"/>
      <c r="BT123" s="852"/>
      <c r="BU123" s="852"/>
      <c r="BV123" s="852">
        <v>15947113</v>
      </c>
      <c r="BW123" s="852"/>
      <c r="BX123" s="852"/>
      <c r="BY123" s="852"/>
      <c r="BZ123" s="852"/>
      <c r="CA123" s="852">
        <v>16268846</v>
      </c>
      <c r="CB123" s="852"/>
      <c r="CC123" s="852"/>
      <c r="CD123" s="852"/>
      <c r="CE123" s="852"/>
      <c r="CF123" s="748"/>
      <c r="CG123" s="749"/>
      <c r="CH123" s="749"/>
      <c r="CI123" s="749"/>
      <c r="CJ123" s="853"/>
      <c r="CK123" s="866"/>
      <c r="CL123" s="835"/>
      <c r="CM123" s="835"/>
      <c r="CN123" s="835"/>
      <c r="CO123" s="836"/>
      <c r="CP123" s="844" t="s">
        <v>392</v>
      </c>
      <c r="CQ123" s="845"/>
      <c r="CR123" s="845"/>
      <c r="CS123" s="845"/>
      <c r="CT123" s="845"/>
      <c r="CU123" s="845"/>
      <c r="CV123" s="845"/>
      <c r="CW123" s="845"/>
      <c r="CX123" s="845"/>
      <c r="CY123" s="845"/>
      <c r="CZ123" s="845"/>
      <c r="DA123" s="845"/>
      <c r="DB123" s="845"/>
      <c r="DC123" s="845"/>
      <c r="DD123" s="845"/>
      <c r="DE123" s="845"/>
      <c r="DF123" s="846"/>
      <c r="DG123" s="779" t="s">
        <v>122</v>
      </c>
      <c r="DH123" s="780"/>
      <c r="DI123" s="780"/>
      <c r="DJ123" s="780"/>
      <c r="DK123" s="781"/>
      <c r="DL123" s="782" t="s">
        <v>122</v>
      </c>
      <c r="DM123" s="780"/>
      <c r="DN123" s="780"/>
      <c r="DO123" s="780"/>
      <c r="DP123" s="781"/>
      <c r="DQ123" s="782" t="s">
        <v>122</v>
      </c>
      <c r="DR123" s="780"/>
      <c r="DS123" s="780"/>
      <c r="DT123" s="780"/>
      <c r="DU123" s="781"/>
      <c r="DV123" s="821" t="s">
        <v>122</v>
      </c>
      <c r="DW123" s="822"/>
      <c r="DX123" s="822"/>
      <c r="DY123" s="822"/>
      <c r="DZ123" s="823"/>
    </row>
    <row r="124" spans="1:130" s="218" customFormat="1" ht="26.25" customHeight="1" thickBot="1" x14ac:dyDescent="0.25">
      <c r="A124" s="884"/>
      <c r="B124" s="885"/>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1" t="s">
        <v>122</v>
      </c>
      <c r="AQ124" s="822"/>
      <c r="AR124" s="822"/>
      <c r="AS124" s="822"/>
      <c r="AT124" s="823"/>
      <c r="AU124" s="847" t="s">
        <v>454</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122</v>
      </c>
      <c r="BR124" s="842"/>
      <c r="BS124" s="842"/>
      <c r="BT124" s="842"/>
      <c r="BU124" s="842"/>
      <c r="BV124" s="842" t="s">
        <v>122</v>
      </c>
      <c r="BW124" s="842"/>
      <c r="BX124" s="842"/>
      <c r="BY124" s="842"/>
      <c r="BZ124" s="842"/>
      <c r="CA124" s="842" t="s">
        <v>122</v>
      </c>
      <c r="CB124" s="842"/>
      <c r="CC124" s="842"/>
      <c r="CD124" s="842"/>
      <c r="CE124" s="842"/>
      <c r="CF124" s="726"/>
      <c r="CG124" s="727"/>
      <c r="CH124" s="727"/>
      <c r="CI124" s="727"/>
      <c r="CJ124" s="843"/>
      <c r="CK124" s="867"/>
      <c r="CL124" s="867"/>
      <c r="CM124" s="867"/>
      <c r="CN124" s="867"/>
      <c r="CO124" s="868"/>
      <c r="CP124" s="844" t="s">
        <v>455</v>
      </c>
      <c r="CQ124" s="845"/>
      <c r="CR124" s="845"/>
      <c r="CS124" s="845"/>
      <c r="CT124" s="845"/>
      <c r="CU124" s="845"/>
      <c r="CV124" s="845"/>
      <c r="CW124" s="845"/>
      <c r="CX124" s="845"/>
      <c r="CY124" s="845"/>
      <c r="CZ124" s="845"/>
      <c r="DA124" s="845"/>
      <c r="DB124" s="845"/>
      <c r="DC124" s="845"/>
      <c r="DD124" s="845"/>
      <c r="DE124" s="845"/>
      <c r="DF124" s="846"/>
      <c r="DG124" s="763">
        <v>902888</v>
      </c>
      <c r="DH124" s="764"/>
      <c r="DI124" s="764"/>
      <c r="DJ124" s="764"/>
      <c r="DK124" s="765"/>
      <c r="DL124" s="766">
        <v>765898</v>
      </c>
      <c r="DM124" s="764"/>
      <c r="DN124" s="764"/>
      <c r="DO124" s="764"/>
      <c r="DP124" s="765"/>
      <c r="DQ124" s="766" t="s">
        <v>122</v>
      </c>
      <c r="DR124" s="764"/>
      <c r="DS124" s="764"/>
      <c r="DT124" s="764"/>
      <c r="DU124" s="765"/>
      <c r="DV124" s="828" t="s">
        <v>122</v>
      </c>
      <c r="DW124" s="829"/>
      <c r="DX124" s="829"/>
      <c r="DY124" s="829"/>
      <c r="DZ124" s="830"/>
    </row>
    <row r="125" spans="1:130" s="218" customFormat="1" ht="26.25" customHeight="1" x14ac:dyDescent="0.2">
      <c r="A125" s="884"/>
      <c r="B125" s="885"/>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1" t="s">
        <v>122</v>
      </c>
      <c r="AQ125" s="822"/>
      <c r="AR125" s="822"/>
      <c r="AS125" s="822"/>
      <c r="AT125" s="82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1" t="s">
        <v>456</v>
      </c>
      <c r="CL125" s="832"/>
      <c r="CM125" s="832"/>
      <c r="CN125" s="832"/>
      <c r="CO125" s="833"/>
      <c r="CP125" s="840" t="s">
        <v>457</v>
      </c>
      <c r="CQ125" s="808"/>
      <c r="CR125" s="808"/>
      <c r="CS125" s="808"/>
      <c r="CT125" s="808"/>
      <c r="CU125" s="808"/>
      <c r="CV125" s="808"/>
      <c r="CW125" s="808"/>
      <c r="CX125" s="808"/>
      <c r="CY125" s="808"/>
      <c r="CZ125" s="808"/>
      <c r="DA125" s="808"/>
      <c r="DB125" s="808"/>
      <c r="DC125" s="808"/>
      <c r="DD125" s="808"/>
      <c r="DE125" s="808"/>
      <c r="DF125" s="809"/>
      <c r="DG125" s="841" t="s">
        <v>122</v>
      </c>
      <c r="DH125" s="825"/>
      <c r="DI125" s="825"/>
      <c r="DJ125" s="825"/>
      <c r="DK125" s="825"/>
      <c r="DL125" s="825" t="s">
        <v>122</v>
      </c>
      <c r="DM125" s="825"/>
      <c r="DN125" s="825"/>
      <c r="DO125" s="825"/>
      <c r="DP125" s="825"/>
      <c r="DQ125" s="825" t="s">
        <v>122</v>
      </c>
      <c r="DR125" s="825"/>
      <c r="DS125" s="825"/>
      <c r="DT125" s="825"/>
      <c r="DU125" s="825"/>
      <c r="DV125" s="826" t="s">
        <v>122</v>
      </c>
      <c r="DW125" s="826"/>
      <c r="DX125" s="826"/>
      <c r="DY125" s="826"/>
      <c r="DZ125" s="827"/>
    </row>
    <row r="126" spans="1:130" s="218" customFormat="1" ht="26.25" customHeight="1" thickBot="1" x14ac:dyDescent="0.25">
      <c r="A126" s="884"/>
      <c r="B126" s="885"/>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v>375</v>
      </c>
      <c r="AG126" s="780"/>
      <c r="AH126" s="780"/>
      <c r="AI126" s="780"/>
      <c r="AJ126" s="781"/>
      <c r="AK126" s="782">
        <v>875</v>
      </c>
      <c r="AL126" s="780"/>
      <c r="AM126" s="780"/>
      <c r="AN126" s="780"/>
      <c r="AO126" s="781"/>
      <c r="AP126" s="821">
        <v>0</v>
      </c>
      <c r="AQ126" s="822"/>
      <c r="AR126" s="822"/>
      <c r="AS126" s="822"/>
      <c r="AT126" s="82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34"/>
      <c r="CL126" s="835"/>
      <c r="CM126" s="835"/>
      <c r="CN126" s="835"/>
      <c r="CO126" s="83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86"/>
      <c r="B127" s="887"/>
      <c r="C127" s="818" t="s">
        <v>459</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122</v>
      </c>
      <c r="AB127" s="780"/>
      <c r="AC127" s="780"/>
      <c r="AD127" s="780"/>
      <c r="AE127" s="781"/>
      <c r="AF127" s="782" t="s">
        <v>122</v>
      </c>
      <c r="AG127" s="780"/>
      <c r="AH127" s="780"/>
      <c r="AI127" s="780"/>
      <c r="AJ127" s="781"/>
      <c r="AK127" s="782" t="s">
        <v>122</v>
      </c>
      <c r="AL127" s="780"/>
      <c r="AM127" s="780"/>
      <c r="AN127" s="780"/>
      <c r="AO127" s="781"/>
      <c r="AP127" s="821" t="s">
        <v>122</v>
      </c>
      <c r="AQ127" s="822"/>
      <c r="AR127" s="822"/>
      <c r="AS127" s="822"/>
      <c r="AT127" s="823"/>
      <c r="AU127" s="220"/>
      <c r="AV127" s="220"/>
      <c r="AW127" s="220"/>
      <c r="AX127" s="824"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34"/>
      <c r="CL127" s="835"/>
      <c r="CM127" s="835"/>
      <c r="CN127" s="835"/>
      <c r="CO127" s="83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11480</v>
      </c>
      <c r="AB128" s="801"/>
      <c r="AC128" s="801"/>
      <c r="AD128" s="801"/>
      <c r="AE128" s="802"/>
      <c r="AF128" s="803">
        <v>10755</v>
      </c>
      <c r="AG128" s="801"/>
      <c r="AH128" s="801"/>
      <c r="AI128" s="801"/>
      <c r="AJ128" s="802"/>
      <c r="AK128" s="803">
        <v>9491</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14.76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37"/>
      <c r="CL128" s="838"/>
      <c r="CM128" s="838"/>
      <c r="CN128" s="838"/>
      <c r="CO128" s="83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4398245</v>
      </c>
      <c r="AB129" s="780"/>
      <c r="AC129" s="780"/>
      <c r="AD129" s="780"/>
      <c r="AE129" s="781"/>
      <c r="AF129" s="782">
        <v>5372025</v>
      </c>
      <c r="AG129" s="780"/>
      <c r="AH129" s="780"/>
      <c r="AI129" s="780"/>
      <c r="AJ129" s="781"/>
      <c r="AK129" s="782">
        <v>5395007</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19.760000000000002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329278</v>
      </c>
      <c r="AB130" s="780"/>
      <c r="AC130" s="780"/>
      <c r="AD130" s="780"/>
      <c r="AE130" s="781"/>
      <c r="AF130" s="782">
        <v>305372</v>
      </c>
      <c r="AG130" s="780"/>
      <c r="AH130" s="780"/>
      <c r="AI130" s="780"/>
      <c r="AJ130" s="781"/>
      <c r="AK130" s="782">
        <v>272931</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4068967</v>
      </c>
      <c r="AB131" s="764"/>
      <c r="AC131" s="764"/>
      <c r="AD131" s="764"/>
      <c r="AE131" s="765"/>
      <c r="AF131" s="766">
        <v>5066653</v>
      </c>
      <c r="AG131" s="764"/>
      <c r="AH131" s="764"/>
      <c r="AI131" s="764"/>
      <c r="AJ131" s="765"/>
      <c r="AK131" s="766">
        <v>5122076</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1.0262555579999999</v>
      </c>
      <c r="AB132" s="745"/>
      <c r="AC132" s="745"/>
      <c r="AD132" s="745"/>
      <c r="AE132" s="746"/>
      <c r="AF132" s="747">
        <v>1.092259525</v>
      </c>
      <c r="AG132" s="745"/>
      <c r="AH132" s="745"/>
      <c r="AI132" s="745"/>
      <c r="AJ132" s="746"/>
      <c r="AK132" s="747">
        <v>1.899659435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v>
      </c>
      <c r="AB133" s="724"/>
      <c r="AC133" s="724"/>
      <c r="AD133" s="724"/>
      <c r="AE133" s="725"/>
      <c r="AF133" s="723">
        <v>1</v>
      </c>
      <c r="AG133" s="724"/>
      <c r="AH133" s="724"/>
      <c r="AI133" s="724"/>
      <c r="AJ133" s="725"/>
      <c r="AK133" s="723">
        <v>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gNwc1QBTjaVqGvFxaAtHHcheFAv4QU1Im3f6jIqcC9I5kMDvsVDhcaChNbenP1Jj+hukY0rsArqVt3pxi0ixA==" saltValue="MfwYP6PE22Y1RjAranKvo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kZGDOh9yWxNSpehmBrM4ToSjjg4Uu+6FuUxBSY48XLm+uXixM+5kH9tPQiGDcOmOG4dtRK1MG0nHu53vikI+A==" saltValue="+rbLksaVzo8ZDm3sym1E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V/mVN7qY2Erj0kp20ywby6qEC/+4NPLjowOxs2bepm4V4jA97lDn/nZEhbR7a+f43O6roI6i4r7rTFSyFIMFg==" saltValue="IQl6wGgOFSENvJQmCevY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7"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8"/>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487</v>
      </c>
      <c r="AL9" s="1130"/>
      <c r="AM9" s="1130"/>
      <c r="AN9" s="1131"/>
      <c r="AO9" s="269">
        <v>1565295</v>
      </c>
      <c r="AP9" s="269">
        <v>203788</v>
      </c>
      <c r="AQ9" s="270">
        <v>156369</v>
      </c>
      <c r="AR9" s="271">
        <v>30.3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488</v>
      </c>
      <c r="AL10" s="1130"/>
      <c r="AM10" s="1130"/>
      <c r="AN10" s="1131"/>
      <c r="AO10" s="272">
        <v>236701</v>
      </c>
      <c r="AP10" s="272">
        <v>30816</v>
      </c>
      <c r="AQ10" s="273">
        <v>21449</v>
      </c>
      <c r="AR10" s="274">
        <v>43.7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489</v>
      </c>
      <c r="AL11" s="1130"/>
      <c r="AM11" s="1130"/>
      <c r="AN11" s="1131"/>
      <c r="AO11" s="272" t="s">
        <v>490</v>
      </c>
      <c r="AP11" s="272" t="s">
        <v>490</v>
      </c>
      <c r="AQ11" s="273">
        <v>1663</v>
      </c>
      <c r="AR11" s="274" t="s">
        <v>490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491</v>
      </c>
      <c r="AL12" s="1130"/>
      <c r="AM12" s="1130"/>
      <c r="AN12" s="1131"/>
      <c r="AO12" s="272" t="s">
        <v>490</v>
      </c>
      <c r="AP12" s="272" t="s">
        <v>490</v>
      </c>
      <c r="AQ12" s="273">
        <v>34</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492</v>
      </c>
      <c r="AL13" s="1130"/>
      <c r="AM13" s="1130"/>
      <c r="AN13" s="1131"/>
      <c r="AO13" s="272">
        <v>61439</v>
      </c>
      <c r="AP13" s="272">
        <v>7999</v>
      </c>
      <c r="AQ13" s="273">
        <v>5566</v>
      </c>
      <c r="AR13" s="274">
        <v>43.7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493</v>
      </c>
      <c r="AL14" s="1130"/>
      <c r="AM14" s="1130"/>
      <c r="AN14" s="1131"/>
      <c r="AO14" s="272">
        <v>71723</v>
      </c>
      <c r="AP14" s="272">
        <v>9338</v>
      </c>
      <c r="AQ14" s="273">
        <v>3589</v>
      </c>
      <c r="AR14" s="274">
        <v>160.19999999999999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494</v>
      </c>
      <c r="AL15" s="1133"/>
      <c r="AM15" s="1133"/>
      <c r="AN15" s="1134"/>
      <c r="AO15" s="272">
        <v>-119144</v>
      </c>
      <c r="AP15" s="272">
        <v>-15512</v>
      </c>
      <c r="AQ15" s="273">
        <v>-10547</v>
      </c>
      <c r="AR15" s="274">
        <v>47.1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1816014</v>
      </c>
      <c r="AP16" s="272">
        <v>236429</v>
      </c>
      <c r="AQ16" s="273">
        <v>178125</v>
      </c>
      <c r="AR16" s="274">
        <v>32.700000000000003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499</v>
      </c>
      <c r="AL21" s="1136"/>
      <c r="AM21" s="1136"/>
      <c r="AN21" s="1137"/>
      <c r="AO21" s="285">
        <v>20.05</v>
      </c>
      <c r="AP21" s="286">
        <v>14.51</v>
      </c>
      <c r="AQ21" s="287">
        <v>5.54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500</v>
      </c>
      <c r="AL22" s="1136"/>
      <c r="AM22" s="1136"/>
      <c r="AN22" s="1137"/>
      <c r="AO22" s="290">
        <v>92.5</v>
      </c>
      <c r="AP22" s="291">
        <v>95.5</v>
      </c>
      <c r="AQ22" s="292">
        <v>-3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8" t="s">
        <v>501</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7"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8"/>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3" t="s">
        <v>504</v>
      </c>
      <c r="AL32" s="1114"/>
      <c r="AM32" s="1114"/>
      <c r="AN32" s="1115"/>
      <c r="AO32" s="300">
        <v>169708</v>
      </c>
      <c r="AP32" s="300">
        <v>22095</v>
      </c>
      <c r="AQ32" s="301">
        <v>89268</v>
      </c>
      <c r="AR32" s="302">
        <v>-75.2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3" t="s">
        <v>505</v>
      </c>
      <c r="AL33" s="1114"/>
      <c r="AM33" s="1114"/>
      <c r="AN33" s="1115"/>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3" t="s">
        <v>506</v>
      </c>
      <c r="AL34" s="1114"/>
      <c r="AM34" s="1114"/>
      <c r="AN34" s="1115"/>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3" t="s">
        <v>507</v>
      </c>
      <c r="AL35" s="1114"/>
      <c r="AM35" s="1114"/>
      <c r="AN35" s="1115"/>
      <c r="AO35" s="300">
        <v>140412</v>
      </c>
      <c r="AP35" s="300">
        <v>18280</v>
      </c>
      <c r="AQ35" s="301">
        <v>17003</v>
      </c>
      <c r="AR35" s="302">
        <v>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3" t="s">
        <v>508</v>
      </c>
      <c r="AL36" s="1114"/>
      <c r="AM36" s="1114"/>
      <c r="AN36" s="1115"/>
      <c r="AO36" s="300">
        <v>68729</v>
      </c>
      <c r="AP36" s="300">
        <v>8948</v>
      </c>
      <c r="AQ36" s="301">
        <v>5039</v>
      </c>
      <c r="AR36" s="302">
        <v>77.599999999999994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3" t="s">
        <v>509</v>
      </c>
      <c r="AL37" s="1114"/>
      <c r="AM37" s="1114"/>
      <c r="AN37" s="1115"/>
      <c r="AO37" s="300">
        <v>875</v>
      </c>
      <c r="AP37" s="300">
        <v>114</v>
      </c>
      <c r="AQ37" s="301">
        <v>909</v>
      </c>
      <c r="AR37" s="302">
        <v>-87.5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6" t="s">
        <v>510</v>
      </c>
      <c r="AL38" s="1117"/>
      <c r="AM38" s="1117"/>
      <c r="AN38" s="1118"/>
      <c r="AO38" s="303" t="s">
        <v>490</v>
      </c>
      <c r="AP38" s="303" t="s">
        <v>490</v>
      </c>
      <c r="AQ38" s="304">
        <v>25</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6" t="s">
        <v>511</v>
      </c>
      <c r="AL39" s="1117"/>
      <c r="AM39" s="1117"/>
      <c r="AN39" s="1118"/>
      <c r="AO39" s="300">
        <v>-9491</v>
      </c>
      <c r="AP39" s="300">
        <v>-1236</v>
      </c>
      <c r="AQ39" s="301">
        <v>-4913</v>
      </c>
      <c r="AR39" s="302">
        <v>-74.8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3" t="s">
        <v>512</v>
      </c>
      <c r="AL40" s="1114"/>
      <c r="AM40" s="1114"/>
      <c r="AN40" s="1115"/>
      <c r="AO40" s="300">
        <v>-272931</v>
      </c>
      <c r="AP40" s="300">
        <v>-35533</v>
      </c>
      <c r="AQ40" s="301">
        <v>-72657</v>
      </c>
      <c r="AR40" s="302">
        <v>-51.1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9" t="s">
        <v>288</v>
      </c>
      <c r="AL41" s="1120"/>
      <c r="AM41" s="1120"/>
      <c r="AN41" s="1121"/>
      <c r="AO41" s="300">
        <v>97302</v>
      </c>
      <c r="AP41" s="300">
        <v>12668</v>
      </c>
      <c r="AQ41" s="301">
        <v>34674</v>
      </c>
      <c r="AR41" s="302">
        <v>-63.5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2" t="s">
        <v>482</v>
      </c>
      <c r="AN49" s="1124" t="s">
        <v>515</v>
      </c>
      <c r="AO49" s="1125"/>
      <c r="AP49" s="1125"/>
      <c r="AQ49" s="1125"/>
      <c r="AR49" s="112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3"/>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2214159</v>
      </c>
      <c r="AN51" s="322">
        <v>270911</v>
      </c>
      <c r="AO51" s="323">
        <v>-16.5</v>
      </c>
      <c r="AP51" s="324">
        <v>125391</v>
      </c>
      <c r="AQ51" s="325">
        <v>-13.6</v>
      </c>
      <c r="AR51" s="326">
        <v>-2.9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1738779</v>
      </c>
      <c r="AN52" s="330">
        <v>212747</v>
      </c>
      <c r="AO52" s="331">
        <v>-11.9</v>
      </c>
      <c r="AP52" s="332">
        <v>68516</v>
      </c>
      <c r="AQ52" s="333">
        <v>-18.2</v>
      </c>
      <c r="AR52" s="334">
        <v>6.3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3154192</v>
      </c>
      <c r="AN53" s="322">
        <v>389166</v>
      </c>
      <c r="AO53" s="323">
        <v>43.7</v>
      </c>
      <c r="AP53" s="324">
        <v>138402</v>
      </c>
      <c r="AQ53" s="325">
        <v>10.4</v>
      </c>
      <c r="AR53" s="326">
        <v>33.299999999999997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2597233</v>
      </c>
      <c r="AN54" s="330">
        <v>320448</v>
      </c>
      <c r="AO54" s="331">
        <v>50.6</v>
      </c>
      <c r="AP54" s="332">
        <v>70652</v>
      </c>
      <c r="AQ54" s="333">
        <v>3.1</v>
      </c>
      <c r="AR54" s="334">
        <v>47.5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2314678</v>
      </c>
      <c r="AN55" s="322">
        <v>292775</v>
      </c>
      <c r="AO55" s="323">
        <v>-24.8</v>
      </c>
      <c r="AP55" s="324">
        <v>146367</v>
      </c>
      <c r="AQ55" s="325">
        <v>5.8</v>
      </c>
      <c r="AR55" s="326">
        <v>-30.6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1904891</v>
      </c>
      <c r="AN56" s="330">
        <v>240942</v>
      </c>
      <c r="AO56" s="331">
        <v>-24.8</v>
      </c>
      <c r="AP56" s="332">
        <v>79441</v>
      </c>
      <c r="AQ56" s="333">
        <v>12.4</v>
      </c>
      <c r="AR56" s="334">
        <v>-37.200000000000003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3746577</v>
      </c>
      <c r="AN57" s="322">
        <v>482993</v>
      </c>
      <c r="AO57" s="323">
        <v>65</v>
      </c>
      <c r="AP57" s="324">
        <v>165181</v>
      </c>
      <c r="AQ57" s="325">
        <v>12.9</v>
      </c>
      <c r="AR57" s="326">
        <v>52.1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2482708</v>
      </c>
      <c r="AN58" s="330">
        <v>320060</v>
      </c>
      <c r="AO58" s="331">
        <v>32.799999999999997</v>
      </c>
      <c r="AP58" s="332">
        <v>82246</v>
      </c>
      <c r="AQ58" s="333">
        <v>3.5</v>
      </c>
      <c r="AR58" s="334">
        <v>29.3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3633941</v>
      </c>
      <c r="AN59" s="322">
        <v>473108</v>
      </c>
      <c r="AO59" s="323">
        <v>-2</v>
      </c>
      <c r="AP59" s="324">
        <v>166234</v>
      </c>
      <c r="AQ59" s="325">
        <v>0.6</v>
      </c>
      <c r="AR59" s="326">
        <v>-2.6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2848165</v>
      </c>
      <c r="AN60" s="330">
        <v>370807</v>
      </c>
      <c r="AO60" s="331">
        <v>15.9</v>
      </c>
      <c r="AP60" s="332">
        <v>89789</v>
      </c>
      <c r="AQ60" s="333">
        <v>9.1999999999999993</v>
      </c>
      <c r="AR60" s="334">
        <v>6.7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3012709</v>
      </c>
      <c r="AN61" s="337">
        <v>381791</v>
      </c>
      <c r="AO61" s="338">
        <v>13.1</v>
      </c>
      <c r="AP61" s="339">
        <v>148315</v>
      </c>
      <c r="AQ61" s="340">
        <v>3.2</v>
      </c>
      <c r="AR61" s="326">
        <v>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2314355</v>
      </c>
      <c r="AN62" s="330">
        <v>293001</v>
      </c>
      <c r="AO62" s="331">
        <v>12.5</v>
      </c>
      <c r="AP62" s="332">
        <v>78129</v>
      </c>
      <c r="AQ62" s="333">
        <v>2</v>
      </c>
      <c r="AR62" s="334">
        <v>10.5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RH4YSv3gpPaTl3UFZ+FrTePmWLo5/yuMCnBxWCw2oDwbdTndY745ode1o/BZa3LTROAWtrJmyvNeBt1T+n66Q==" saltValue="F62SrSw7oJsgO3l/QWpn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IUh4nL/DyX9kUbq8d50waqf9bXDf0W1cDm52v8ctoPeQxYWZq+qDh9GD/D1Ozr+iIWem6LzWQmyWHW0mtGhNxQ==" saltValue="yA8AXokhOFSTi2meji0B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WHhcsRHtteO3zs/3TEGiP/yY6pIcndS0JP+zpB/dGsjJPukPIP9/jFRB/b9BNkq1Xd71DqHjkDtEH7c/SPyD/w==" saltValue="ODtmtcvVYQM7gc1bm0HW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147.52000000000001</v>
      </c>
      <c r="G47" s="12">
        <v>148.71</v>
      </c>
      <c r="H47" s="12">
        <v>158.30000000000001</v>
      </c>
      <c r="I47" s="12">
        <v>153.55000000000001</v>
      </c>
      <c r="J47" s="13">
        <v>165.87</v>
      </c>
    </row>
    <row r="48" spans="2:10" ht="57.75" customHeight="1" x14ac:dyDescent="0.2">
      <c r="B48" s="14"/>
      <c r="C48" s="1141" t="s">
        <v>4</v>
      </c>
      <c r="D48" s="1141"/>
      <c r="E48" s="1142"/>
      <c r="F48" s="15">
        <v>9.4</v>
      </c>
      <c r="G48" s="16">
        <v>9.3800000000000008</v>
      </c>
      <c r="H48" s="16">
        <v>10.130000000000001</v>
      </c>
      <c r="I48" s="16">
        <v>6.07</v>
      </c>
      <c r="J48" s="17">
        <v>5.27</v>
      </c>
    </row>
    <row r="49" spans="2:10" ht="57.75" customHeight="1" thickBot="1" x14ac:dyDescent="0.25">
      <c r="B49" s="18"/>
      <c r="C49" s="1143" t="s">
        <v>5</v>
      </c>
      <c r="D49" s="1143"/>
      <c r="E49" s="1144"/>
      <c r="F49" s="19" t="s">
        <v>534</v>
      </c>
      <c r="G49" s="20">
        <v>0.35</v>
      </c>
      <c r="H49" s="20">
        <v>0.6</v>
      </c>
      <c r="I49" s="20">
        <v>14.28</v>
      </c>
      <c r="J49" s="21">
        <v>9.18</v>
      </c>
    </row>
    <row r="50" spans="2:10" ht="13.2" x14ac:dyDescent="0.2"/>
  </sheetData>
  <sheetProtection algorithmName="SHA-512" hashValue="m2ymdBqa1Q1CD24f5pR5oyqV1zTktAlbpVEwKZU46zWn3qWqD/Lx64/7oETwv8n7bY/kyFpJMTQ+2abKfzua+w==" saltValue="P5+0rRPJiydCjPeo9DSE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dcterms:created xsi:type="dcterms:W3CDTF">2026-02-23T06:24:30Z</dcterms:created>
  <dcterms:modified xsi:type="dcterms:W3CDTF">2026-03-13T04:29:19Z</dcterms:modified>
  <cp:category/>
</cp:coreProperties>
</file>