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800" yWindow="-450" windowWidth="14190" windowHeight="11760"/>
  </bookViews>
  <sheets>
    <sheet name="その他事業" sheetId="14" r:id="rId1"/>
  </sheets>
  <externalReferences>
    <externalReference r:id="rId2"/>
  </externalReferences>
  <definedNames>
    <definedName name="_xlnm.Criteria" localSheetId="0">その他事業!#REF!</definedName>
    <definedName name="_xlnm.Print_Area" localSheetId="0">その他事業!#REF!</definedName>
  </definedNames>
  <calcPr calcId="125725"/>
</workbook>
</file>

<file path=xl/calcChain.xml><?xml version="1.0" encoding="utf-8"?>
<calcChain xmlns="http://schemas.openxmlformats.org/spreadsheetml/2006/main">
  <c r="AM44" i="14"/>
  <c r="AM94"/>
  <c r="U94"/>
  <c r="N94"/>
  <c r="N88"/>
  <c r="N82"/>
  <c r="AM69"/>
  <c r="U69"/>
  <c r="N69"/>
  <c r="AQ65"/>
  <c r="AQ63"/>
  <c r="N63"/>
  <c r="AQ61"/>
  <c r="AQ59"/>
  <c r="AY57"/>
  <c r="AQ57"/>
  <c r="N57"/>
  <c r="U44"/>
  <c r="N38"/>
  <c r="N32"/>
  <c r="BB22"/>
  <c r="AT22"/>
  <c r="AM22"/>
  <c r="AF22"/>
  <c r="Y22"/>
  <c r="R22"/>
  <c r="K22"/>
  <c r="D22"/>
  <c r="AJ11"/>
  <c r="Y11"/>
  <c r="C11"/>
  <c r="AY62" l="1"/>
  <c r="BE35"/>
  <c r="AM86"/>
  <c r="BI35"/>
  <c r="BM85"/>
  <c r="AM35"/>
  <c r="BM35"/>
  <c r="BM60"/>
  <c r="BI85"/>
  <c r="AU35"/>
  <c r="U32"/>
  <c r="BI60"/>
  <c r="BE85"/>
  <c r="AU86"/>
  <c r="U57"/>
  <c r="BE60"/>
  <c r="U82"/>
</calcChain>
</file>

<file path=xl/sharedStrings.xml><?xml version="1.0" encoding="utf-8"?>
<sst xmlns="http://schemas.openxmlformats.org/spreadsheetml/2006/main" count="66" uniqueCount="41">
  <si>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</si>
  <si>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</si>
  <si>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</si>
  <si>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</si>
  <si>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</si>
  <si>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</si>
  <si>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</si>
  <si>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</si>
  <si>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</si>
  <si>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</si>
  <si>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</si>
  <si>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</si>
  <si>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</si>
  <si>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</si>
  <si>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</si>
  <si>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</si>
  <si>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</si>
  <si>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</si>
  <si>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</si>
  <si>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</si>
  <si>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</si>
  <si>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</si>
  <si>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</si>
  <si>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</si>
  <si>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</si>
  <si>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</si>
  <si>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</si>
  <si>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（事業の概要）</t>
  </si>
  <si>
    <t>その他</t>
    <rPh sb="2" eb="3">
      <t>タ</t>
    </rPh>
    <phoneticPr fontId="2"/>
  </si>
  <si>
    <t>（方式）</t>
    <rPh sb="1" eb="3">
      <t>ホウシキ</t>
    </rPh>
    <phoneticPr fontId="2"/>
  </si>
  <si>
    <t>（導入（予定）時期）</t>
    <rPh sb="1" eb="3">
      <t>ドウニュウ</t>
    </rPh>
    <rPh sb="4" eb="6">
      <t>ヨテイ</t>
    </rPh>
    <rPh sb="7" eb="9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</si>
  <si>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</si>
  <si>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</si>
  <si>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</si>
  <si>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</si>
  <si>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</si>
  <si>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</si>
  <si>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</si>
  <si>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</si>
  <si>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</si>
  <si>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○</t>
    <phoneticPr fontId="2"/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</si>
</sst>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Fill="1" applyBorder="1">
      <alignment vertical="center"/>
    </xf>
    <xf numFmtId="0" fontId="28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9" fillId="4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25" fillId="4" borderId="8" xfId="0" applyFont="1" applyFill="1" applyBorder="1" applyAlignment="1"/>
    <xf numFmtId="0" fontId="32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 shrinkToFit="1"/>
    </xf>
    <xf numFmtId="0" fontId="21" fillId="0" borderId="4" xfId="0" applyFont="1" applyFill="1" applyBorder="1" applyAlignment="1">
      <alignment horizontal="center" vertical="center" wrapText="1" shrinkToFit="1"/>
    </xf>
    <xf numFmtId="0" fontId="16" fillId="4" borderId="1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0" name="角丸四角形 9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2" name="角丸四角形 1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2</xdr:col>
      <xdr:colOff>161926</xdr:colOff>
      <xdr:row>13</xdr:row>
      <xdr:rowOff>79375</xdr:rowOff>
    </xdr:from>
    <xdr:to>
      <xdr:col>16</xdr:col>
      <xdr:colOff>174625</xdr:colOff>
      <xdr:row>16</xdr:row>
      <xdr:rowOff>95250</xdr:rowOff>
    </xdr:to>
    <xdr:sp macro="" textlink="">
      <xdr:nvSpPr>
        <xdr:cNvPr id="14" name="角丸四角形 13"/>
        <xdr:cNvSpPr/>
      </xdr:nvSpPr>
      <xdr:spPr>
        <a:xfrm>
          <a:off x="542926" y="2349500"/>
          <a:ext cx="2679699" cy="5397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44</xdr:row>
      <xdr:rowOff>38100</xdr:rowOff>
    </xdr:from>
    <xdr:to>
      <xdr:col>19</xdr:col>
      <xdr:colOff>127000</xdr:colOff>
      <xdr:row>45</xdr:row>
      <xdr:rowOff>139700</xdr:rowOff>
    </xdr:to>
    <xdr:sp macro="" textlink="">
      <xdr:nvSpPr>
        <xdr:cNvPr id="23" name="右矢印 22"/>
        <xdr:cNvSpPr/>
      </xdr:nvSpPr>
      <xdr:spPr>
        <a:xfrm>
          <a:off x="3340100" y="128206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34</xdr:row>
      <xdr:rowOff>177800</xdr:rowOff>
    </xdr:from>
    <xdr:to>
      <xdr:col>19</xdr:col>
      <xdr:colOff>127000</xdr:colOff>
      <xdr:row>37</xdr:row>
      <xdr:rowOff>127000</xdr:rowOff>
    </xdr:to>
    <xdr:sp macro="" textlink="">
      <xdr:nvSpPr>
        <xdr:cNvPr id="24" name="右矢印 23"/>
        <xdr:cNvSpPr/>
      </xdr:nvSpPr>
      <xdr:spPr>
        <a:xfrm>
          <a:off x="3340100" y="11131550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29" name="右矢印 28"/>
        <xdr:cNvSpPr/>
      </xdr:nvSpPr>
      <xdr:spPr>
        <a:xfrm>
          <a:off x="3340100" y="25679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59</xdr:row>
      <xdr:rowOff>177800</xdr:rowOff>
    </xdr:from>
    <xdr:to>
      <xdr:col>19</xdr:col>
      <xdr:colOff>127000</xdr:colOff>
      <xdr:row>62</xdr:row>
      <xdr:rowOff>127000</xdr:rowOff>
    </xdr:to>
    <xdr:sp macro="" textlink="">
      <xdr:nvSpPr>
        <xdr:cNvPr id="30" name="右矢印 29"/>
        <xdr:cNvSpPr/>
      </xdr:nvSpPr>
      <xdr:spPr>
        <a:xfrm>
          <a:off x="3340100" y="242189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94</xdr:row>
      <xdr:rowOff>38100</xdr:rowOff>
    </xdr:from>
    <xdr:to>
      <xdr:col>19</xdr:col>
      <xdr:colOff>127000</xdr:colOff>
      <xdr:row>95</xdr:row>
      <xdr:rowOff>139700</xdr:rowOff>
    </xdr:to>
    <xdr:sp macro="" textlink="">
      <xdr:nvSpPr>
        <xdr:cNvPr id="32" name="右矢印 31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33" name="右矢印 32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-&#35519;&#26619;&#31080;(H28.5.10&#20462;&#27491;)&#12371;&#12375;&#12398;&#2226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 refreshError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>○</v>
          </cell>
          <cell r="T6" t="str">
            <v/>
          </cell>
          <cell r="U6" t="str">
            <v/>
          </cell>
          <cell r="V6" t="str">
            <v>○</v>
          </cell>
          <cell r="W6" t="str">
            <v>○</v>
          </cell>
          <cell r="X6" t="str">
            <v/>
          </cell>
          <cell r="Y6" t="str">
            <v/>
          </cell>
          <cell r="AA6" t="str">
            <v/>
          </cell>
          <cell r="AB6" t="str">
            <v/>
          </cell>
          <cell r="AU6" t="str">
            <v/>
          </cell>
          <cell r="BI6" t="str">
            <v/>
          </cell>
          <cell r="BJ6" t="str">
            <v/>
          </cell>
          <cell r="BK6" t="str">
            <v/>
          </cell>
          <cell r="BL6" t="str">
            <v/>
          </cell>
          <cell r="BM6" t="str">
            <v/>
          </cell>
          <cell r="BN6" t="str">
            <v/>
          </cell>
          <cell r="BZ6" t="str">
            <v/>
          </cell>
          <cell r="CB6" t="str">
            <v/>
          </cell>
          <cell r="CC6" t="str">
            <v/>
          </cell>
          <cell r="CD6" t="str">
            <v/>
          </cell>
          <cell r="CE6" t="str">
            <v/>
          </cell>
          <cell r="CG6" t="str">
            <v/>
          </cell>
          <cell r="CH6" t="str">
            <v/>
          </cell>
          <cell r="CI6" t="str">
            <v/>
          </cell>
          <cell r="CJ6" t="str">
            <v>ＣＡＴＶ事業</v>
          </cell>
          <cell r="CK6" t="str">
            <v>ＣＡＴＶ利用料金</v>
          </cell>
          <cell r="DD6" t="str">
            <v/>
          </cell>
          <cell r="EH6" t="str">
            <v/>
          </cell>
          <cell r="EY6" t="str">
            <v/>
          </cell>
          <cell r="EZ6" t="str">
            <v/>
          </cell>
          <cell r="FA6" t="str">
            <v/>
          </cell>
          <cell r="FB6" t="str">
            <v/>
          </cell>
          <cell r="FC6" t="str">
            <v/>
          </cell>
          <cell r="FM6" t="str">
            <v/>
          </cell>
          <cell r="FN6" t="str">
            <v>○</v>
          </cell>
          <cell r="FO6" t="str">
            <v/>
          </cell>
          <cell r="FP6" t="str">
            <v/>
          </cell>
          <cell r="FQ6" t="str">
            <v/>
          </cell>
          <cell r="FS6" t="str">
            <v/>
          </cell>
          <cell r="FT6" t="str">
            <v/>
          </cell>
          <cell r="FU6" t="str">
            <v/>
          </cell>
          <cell r="FV6" t="str">
            <v>ＣＡＴＶ事業</v>
          </cell>
          <cell r="FW6" t="str">
            <v>ＣＡＴＶ利用料金</v>
          </cell>
          <cell r="GB6" t="str">
            <v/>
          </cell>
          <cell r="GC6" t="str">
            <v/>
          </cell>
          <cell r="GD6" t="str">
            <v/>
          </cell>
          <cell r="GE6" t="str">
            <v/>
          </cell>
          <cell r="GF6" t="str">
            <v/>
          </cell>
          <cell r="GG6" t="str">
            <v/>
          </cell>
          <cell r="GR6" t="str">
            <v/>
          </cell>
          <cell r="GS6" t="str">
            <v>○</v>
          </cell>
          <cell r="GT6" t="str">
            <v/>
          </cell>
          <cell r="GU6" t="str">
            <v/>
          </cell>
          <cell r="GV6" t="str">
            <v/>
          </cell>
          <cell r="GW6" t="str">
            <v/>
          </cell>
          <cell r="GY6" t="str">
            <v/>
          </cell>
          <cell r="GZ6" t="str">
            <v/>
          </cell>
          <cell r="HA6" t="str">
            <v/>
          </cell>
          <cell r="HB6" t="str">
            <v>ＣＡＴＶ事業</v>
          </cell>
          <cell r="HC6" t="str">
            <v>ＣＡＴＶ利用料金</v>
          </cell>
          <cell r="HX6" t="str">
            <v/>
          </cell>
        </row>
      </sheetData>
      <sheetData sheetId="2" refreshError="1">
        <row r="8">
          <cell r="B8" t="str">
            <v>こしの国広域事務組合</v>
          </cell>
          <cell r="C8" t="str">
            <v>観光施設事業・その他事業</v>
          </cell>
          <cell r="D8" t="str">
            <v>こしの国ケーブルテレビ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100"/>
  <sheetViews>
    <sheetView tabSelected="1" view="pageBreakPreview" zoomScale="60" zoomScaleNormal="70" zoomScalePageLayoutView="40" workbookViewId="0">
      <selection activeCell="BD42" sqref="BD42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58" t="s">
        <v>19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60"/>
      <c r="Y8" s="167" t="s">
        <v>0</v>
      </c>
      <c r="Z8" s="168"/>
      <c r="AA8" s="168"/>
      <c r="AB8" s="168"/>
      <c r="AC8" s="168"/>
      <c r="AD8" s="168"/>
      <c r="AE8" s="168"/>
      <c r="AF8" s="168"/>
      <c r="AG8" s="168"/>
      <c r="AH8" s="168"/>
      <c r="AI8" s="169"/>
      <c r="AJ8" s="176" t="s">
        <v>20</v>
      </c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61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3"/>
      <c r="Y9" s="170"/>
      <c r="Z9" s="171"/>
      <c r="AA9" s="171"/>
      <c r="AB9" s="171"/>
      <c r="AC9" s="171"/>
      <c r="AD9" s="171"/>
      <c r="AE9" s="171"/>
      <c r="AF9" s="171"/>
      <c r="AG9" s="171"/>
      <c r="AH9" s="171"/>
      <c r="AI9" s="172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64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6"/>
      <c r="Y10" s="173"/>
      <c r="Z10" s="174"/>
      <c r="AA10" s="174"/>
      <c r="AB10" s="174"/>
      <c r="AC10" s="174"/>
      <c r="AD10" s="174"/>
      <c r="AE10" s="174"/>
      <c r="AF10" s="174"/>
      <c r="AG10" s="174"/>
      <c r="AH10" s="174"/>
      <c r="AI10" s="175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77" t="str">
        <f>[1]様式０!B8</f>
        <v>こしの国広域事務組合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9"/>
      <c r="Y11" s="177" t="str">
        <f>[1]様式０!C8</f>
        <v>観光施設事業・その他事業</v>
      </c>
      <c r="Z11" s="178"/>
      <c r="AA11" s="178"/>
      <c r="AB11" s="178"/>
      <c r="AC11" s="178"/>
      <c r="AD11" s="178"/>
      <c r="AE11" s="178"/>
      <c r="AF11" s="178"/>
      <c r="AG11" s="178"/>
      <c r="AH11" s="178"/>
      <c r="AI11" s="179"/>
      <c r="AJ11" s="186" t="str">
        <f>[1]様式０!D8</f>
        <v>こしの国ケーブルテレビ</v>
      </c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80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2"/>
      <c r="Y12" s="180"/>
      <c r="Z12" s="181"/>
      <c r="AA12" s="181"/>
      <c r="AB12" s="181"/>
      <c r="AC12" s="181"/>
      <c r="AD12" s="181"/>
      <c r="AE12" s="181"/>
      <c r="AF12" s="181"/>
      <c r="AG12" s="181"/>
      <c r="AH12" s="181"/>
      <c r="AI12" s="182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83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5"/>
      <c r="Y13" s="183"/>
      <c r="Z13" s="184"/>
      <c r="AA13" s="184"/>
      <c r="AB13" s="184"/>
      <c r="AC13" s="184"/>
      <c r="AD13" s="184"/>
      <c r="AE13" s="184"/>
      <c r="AF13" s="184"/>
      <c r="AG13" s="184"/>
      <c r="AH13" s="184"/>
      <c r="AI13" s="185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1" t="s">
        <v>1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20"/>
      <c r="BB18" s="187" t="s">
        <v>2</v>
      </c>
      <c r="BC18" s="187"/>
      <c r="BD18" s="187"/>
      <c r="BE18" s="187"/>
      <c r="BF18" s="187"/>
      <c r="BG18" s="187"/>
      <c r="BH18" s="18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20"/>
      <c r="BB19" s="187"/>
      <c r="BC19" s="187"/>
      <c r="BD19" s="187"/>
      <c r="BE19" s="187"/>
      <c r="BF19" s="187"/>
      <c r="BG19" s="187"/>
      <c r="BH19" s="18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88" t="s">
        <v>3</v>
      </c>
      <c r="E20" s="189"/>
      <c r="F20" s="189"/>
      <c r="G20" s="189"/>
      <c r="H20" s="189"/>
      <c r="I20" s="189"/>
      <c r="J20" s="190"/>
      <c r="K20" s="194" t="s">
        <v>4</v>
      </c>
      <c r="L20" s="189"/>
      <c r="M20" s="189"/>
      <c r="N20" s="189"/>
      <c r="O20" s="189"/>
      <c r="P20" s="189"/>
      <c r="Q20" s="190"/>
      <c r="R20" s="194" t="s">
        <v>5</v>
      </c>
      <c r="S20" s="189"/>
      <c r="T20" s="189"/>
      <c r="U20" s="189"/>
      <c r="V20" s="189"/>
      <c r="W20" s="189"/>
      <c r="X20" s="190"/>
      <c r="Y20" s="194" t="s">
        <v>6</v>
      </c>
      <c r="Z20" s="189"/>
      <c r="AA20" s="189"/>
      <c r="AB20" s="189"/>
      <c r="AC20" s="189"/>
      <c r="AD20" s="189"/>
      <c r="AE20" s="190"/>
      <c r="AF20" s="188" t="s">
        <v>21</v>
      </c>
      <c r="AG20" s="189"/>
      <c r="AH20" s="189"/>
      <c r="AI20" s="189"/>
      <c r="AJ20" s="189"/>
      <c r="AK20" s="189"/>
      <c r="AL20" s="190"/>
      <c r="AM20" s="194" t="s">
        <v>7</v>
      </c>
      <c r="AN20" s="189"/>
      <c r="AO20" s="189"/>
      <c r="AP20" s="189"/>
      <c r="AQ20" s="189"/>
      <c r="AR20" s="189"/>
      <c r="AS20" s="190"/>
      <c r="AT20" s="194" t="s">
        <v>8</v>
      </c>
      <c r="AU20" s="189"/>
      <c r="AV20" s="189"/>
      <c r="AW20" s="189"/>
      <c r="AX20" s="189"/>
      <c r="AY20" s="189"/>
      <c r="AZ20" s="190"/>
      <c r="BA20" s="24"/>
      <c r="BB20" s="187"/>
      <c r="BC20" s="187"/>
      <c r="BD20" s="187"/>
      <c r="BE20" s="187"/>
      <c r="BF20" s="187"/>
      <c r="BG20" s="187"/>
      <c r="BH20" s="18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191"/>
      <c r="E21" s="192"/>
      <c r="F21" s="192"/>
      <c r="G21" s="192"/>
      <c r="H21" s="192"/>
      <c r="I21" s="192"/>
      <c r="J21" s="193"/>
      <c r="K21" s="191"/>
      <c r="L21" s="192"/>
      <c r="M21" s="192"/>
      <c r="N21" s="192"/>
      <c r="O21" s="192"/>
      <c r="P21" s="192"/>
      <c r="Q21" s="193"/>
      <c r="R21" s="191"/>
      <c r="S21" s="192"/>
      <c r="T21" s="192"/>
      <c r="U21" s="192"/>
      <c r="V21" s="192"/>
      <c r="W21" s="192"/>
      <c r="X21" s="193"/>
      <c r="Y21" s="191"/>
      <c r="Z21" s="192"/>
      <c r="AA21" s="192"/>
      <c r="AB21" s="192"/>
      <c r="AC21" s="192"/>
      <c r="AD21" s="192"/>
      <c r="AE21" s="193"/>
      <c r="AF21" s="191"/>
      <c r="AG21" s="192"/>
      <c r="AH21" s="192"/>
      <c r="AI21" s="192"/>
      <c r="AJ21" s="192"/>
      <c r="AK21" s="192"/>
      <c r="AL21" s="193"/>
      <c r="AM21" s="191"/>
      <c r="AN21" s="192"/>
      <c r="AO21" s="192"/>
      <c r="AP21" s="192"/>
      <c r="AQ21" s="192"/>
      <c r="AR21" s="192"/>
      <c r="AS21" s="193"/>
      <c r="AT21" s="191"/>
      <c r="AU21" s="192"/>
      <c r="AV21" s="192"/>
      <c r="AW21" s="192"/>
      <c r="AX21" s="192"/>
      <c r="AY21" s="192"/>
      <c r="AZ21" s="193"/>
      <c r="BA21" s="24"/>
      <c r="BB21" s="187"/>
      <c r="BC21" s="187"/>
      <c r="BD21" s="187"/>
      <c r="BE21" s="187"/>
      <c r="BF21" s="187"/>
      <c r="BG21" s="187"/>
      <c r="BH21" s="18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7" t="str">
        <f>IF(AND(OR([1]集計用シート!I6="○",[1]集計用シート!R6="○"),[1]集計用シート!AU6=""),"○","")</f>
        <v/>
      </c>
      <c r="E22" s="118"/>
      <c r="F22" s="118"/>
      <c r="G22" s="118"/>
      <c r="H22" s="118"/>
      <c r="I22" s="118"/>
      <c r="J22" s="119"/>
      <c r="K22" s="117" t="str">
        <f>IF(AND(OR([1]集計用シート!J6="○",[1]集計用シート!S6="○"),[1]集計用シート!CB6=""),"○","")</f>
        <v>○</v>
      </c>
      <c r="L22" s="118"/>
      <c r="M22" s="118"/>
      <c r="N22" s="118"/>
      <c r="O22" s="118"/>
      <c r="P22" s="118"/>
      <c r="Q22" s="119"/>
      <c r="R22" s="117" t="str">
        <f>IF(AND(OR([1]集計用シート!K6="○",[1]集計用シート!T6="○"),[1]集計用シート!DD6=""),"○","")</f>
        <v/>
      </c>
      <c r="S22" s="118"/>
      <c r="T22" s="118"/>
      <c r="U22" s="118"/>
      <c r="V22" s="118"/>
      <c r="W22" s="118"/>
      <c r="X22" s="119"/>
      <c r="Y22" s="117" t="str">
        <f>IF(AND(OR([1]集計用シート!L6="○",[1]集計用シート!U6="○"),[1]集計用シート!EH6=""),"○","")</f>
        <v/>
      </c>
      <c r="Z22" s="118"/>
      <c r="AA22" s="118"/>
      <c r="AB22" s="118"/>
      <c r="AC22" s="118"/>
      <c r="AD22" s="118"/>
      <c r="AE22" s="119"/>
      <c r="AF22" s="117" t="str">
        <f>IF(AND(OR([1]集計用シート!M6="○",[1]集計用シート!V6="○"),[1]集計用シート!FO6=""),"○","")</f>
        <v>○</v>
      </c>
      <c r="AG22" s="118"/>
      <c r="AH22" s="118"/>
      <c r="AI22" s="118"/>
      <c r="AJ22" s="118"/>
      <c r="AK22" s="118"/>
      <c r="AL22" s="119"/>
      <c r="AM22" s="117" t="str">
        <f>IF(AND(OR([1]集計用シート!N6="○",[1]集計用シート!W6="○"),[1]集計用シート!GT6=""),"○","")</f>
        <v>○</v>
      </c>
      <c r="AN22" s="118"/>
      <c r="AO22" s="118"/>
      <c r="AP22" s="118"/>
      <c r="AQ22" s="118"/>
      <c r="AR22" s="118"/>
      <c r="AS22" s="119"/>
      <c r="AT22" s="117" t="str">
        <f>IF(AND(OR([1]集計用シート!O6="○",[1]集計用シート!X6="○"),[1]集計用シート!HX6=""),"○","")</f>
        <v/>
      </c>
      <c r="AU22" s="118"/>
      <c r="AV22" s="118"/>
      <c r="AW22" s="118"/>
      <c r="AX22" s="118"/>
      <c r="AY22" s="118"/>
      <c r="AZ22" s="119"/>
      <c r="BA22" s="26"/>
      <c r="BB22" s="117" t="str">
        <f>IF(OR([1]集計用シート!Y6="○",[1]集計用シート!AA6&lt;&gt;"",[1]集計用シート!AB6&lt;&gt;""),"○","")</f>
        <v/>
      </c>
      <c r="BC22" s="118"/>
      <c r="BD22" s="118"/>
      <c r="BE22" s="118"/>
      <c r="BF22" s="118"/>
      <c r="BG22" s="118"/>
      <c r="BH22" s="11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23"/>
      <c r="E23" s="124"/>
      <c r="F23" s="124"/>
      <c r="G23" s="124"/>
      <c r="H23" s="124"/>
      <c r="I23" s="124"/>
      <c r="J23" s="125"/>
      <c r="K23" s="123"/>
      <c r="L23" s="124"/>
      <c r="M23" s="124"/>
      <c r="N23" s="124"/>
      <c r="O23" s="124"/>
      <c r="P23" s="124"/>
      <c r="Q23" s="125"/>
      <c r="R23" s="123"/>
      <c r="S23" s="124"/>
      <c r="T23" s="124"/>
      <c r="U23" s="124"/>
      <c r="V23" s="124"/>
      <c r="W23" s="124"/>
      <c r="X23" s="125"/>
      <c r="Y23" s="123"/>
      <c r="Z23" s="124"/>
      <c r="AA23" s="124"/>
      <c r="AB23" s="124"/>
      <c r="AC23" s="124"/>
      <c r="AD23" s="124"/>
      <c r="AE23" s="125"/>
      <c r="AF23" s="123"/>
      <c r="AG23" s="124"/>
      <c r="AH23" s="124"/>
      <c r="AI23" s="124"/>
      <c r="AJ23" s="124"/>
      <c r="AK23" s="124"/>
      <c r="AL23" s="125"/>
      <c r="AM23" s="123"/>
      <c r="AN23" s="124"/>
      <c r="AO23" s="124"/>
      <c r="AP23" s="124"/>
      <c r="AQ23" s="124"/>
      <c r="AR23" s="124"/>
      <c r="AS23" s="125"/>
      <c r="AT23" s="123"/>
      <c r="AU23" s="124"/>
      <c r="AV23" s="124"/>
      <c r="AW23" s="124"/>
      <c r="AX23" s="124"/>
      <c r="AY23" s="124"/>
      <c r="AZ23" s="125"/>
      <c r="BA23" s="26"/>
      <c r="BB23" s="123"/>
      <c r="BC23" s="124"/>
      <c r="BD23" s="124"/>
      <c r="BE23" s="124"/>
      <c r="BF23" s="124"/>
      <c r="BG23" s="124"/>
      <c r="BH23" s="12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</row>
    <row r="27" spans="1:72" ht="12.6" customHeight="1"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37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9"/>
      <c r="BR27" s="5"/>
    </row>
    <row r="28" spans="1:72" ht="12.6" customHeight="1">
      <c r="C28" s="40"/>
      <c r="D28" s="98" t="s">
        <v>22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  <c r="R28" s="98" t="s">
        <v>24</v>
      </c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100"/>
      <c r="BC28" s="41"/>
      <c r="BD28" s="42"/>
      <c r="BE28" s="42"/>
      <c r="BF28" s="42"/>
      <c r="BG28" s="42"/>
      <c r="BH28" s="42"/>
      <c r="BI28" s="42"/>
      <c r="BJ28" s="42"/>
      <c r="BK28" s="42"/>
      <c r="BL28" s="42"/>
      <c r="BM28" s="43"/>
      <c r="BN28" s="43"/>
      <c r="BO28" s="43"/>
      <c r="BP28" s="44"/>
      <c r="BQ28" s="45"/>
      <c r="BR28" s="5"/>
    </row>
    <row r="29" spans="1:72" ht="25.5" customHeight="1">
      <c r="C29" s="40"/>
      <c r="D29" s="114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6"/>
      <c r="R29" s="101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3"/>
      <c r="BC29" s="41"/>
      <c r="BD29" s="42"/>
      <c r="BE29" s="42"/>
      <c r="BF29" s="42"/>
      <c r="BG29" s="42"/>
      <c r="BH29" s="42"/>
      <c r="BI29" s="42"/>
      <c r="BJ29" s="42"/>
      <c r="BK29" s="42"/>
      <c r="BL29" s="42"/>
      <c r="BM29" s="43"/>
      <c r="BN29" s="43"/>
      <c r="BO29" s="43"/>
      <c r="BP29" s="44"/>
      <c r="BQ29" s="45"/>
      <c r="BR29" s="5"/>
    </row>
    <row r="30" spans="1:72" ht="12" customHeight="1">
      <c r="C30" s="40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7"/>
      <c r="Y30" s="47"/>
      <c r="Z30" s="47"/>
      <c r="AA30" s="48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4"/>
      <c r="AO30" s="49"/>
      <c r="AP30" s="50"/>
      <c r="AQ30" s="50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41"/>
      <c r="BD30" s="42"/>
      <c r="BE30" s="42"/>
      <c r="BF30" s="42"/>
      <c r="BG30" s="42"/>
      <c r="BH30" s="42"/>
      <c r="BI30" s="42"/>
      <c r="BJ30" s="42"/>
      <c r="BK30" s="42"/>
      <c r="BL30" s="42"/>
      <c r="BM30" s="43"/>
      <c r="BN30" s="43"/>
      <c r="BO30" s="43"/>
      <c r="BP30" s="44"/>
      <c r="BQ30" s="45"/>
      <c r="BR30" s="5"/>
    </row>
    <row r="31" spans="1:72" ht="28.5" customHeight="1">
      <c r="C31" s="40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52" t="s">
        <v>9</v>
      </c>
      <c r="V31" s="53"/>
      <c r="W31" s="53"/>
      <c r="X31" s="54"/>
      <c r="Y31" s="54"/>
      <c r="Z31" s="54"/>
      <c r="AA31" s="55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2" t="s">
        <v>23</v>
      </c>
      <c r="AN31" s="57"/>
      <c r="AO31" s="56"/>
      <c r="AP31" s="58"/>
      <c r="AQ31" s="58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60"/>
      <c r="BD31" s="55"/>
      <c r="BE31" s="61" t="s">
        <v>10</v>
      </c>
      <c r="BF31" s="72"/>
      <c r="BG31" s="72"/>
      <c r="BH31" s="72"/>
      <c r="BI31" s="72"/>
      <c r="BJ31" s="72"/>
      <c r="BK31" s="72"/>
      <c r="BL31" s="55"/>
      <c r="BM31" s="55"/>
      <c r="BN31" s="55"/>
      <c r="BO31" s="55"/>
      <c r="BP31" s="57"/>
      <c r="BQ31" s="45"/>
      <c r="BR31" s="5"/>
    </row>
    <row r="32" spans="1:72" ht="12.6" customHeight="1">
      <c r="C32" s="40"/>
      <c r="D32" s="98" t="s">
        <v>11</v>
      </c>
      <c r="E32" s="109"/>
      <c r="F32" s="109"/>
      <c r="G32" s="109"/>
      <c r="H32" s="109"/>
      <c r="I32" s="109"/>
      <c r="J32" s="109"/>
      <c r="K32" s="109"/>
      <c r="L32" s="109"/>
      <c r="M32" s="110"/>
      <c r="N32" s="117" t="str">
        <f>IF([1]集計用シート!J6="","",[1]集計用シート!J6)</f>
        <v/>
      </c>
      <c r="O32" s="118"/>
      <c r="P32" s="118"/>
      <c r="Q32" s="119"/>
      <c r="R32" s="46"/>
      <c r="S32" s="46"/>
      <c r="T32" s="46"/>
      <c r="U32" s="84" t="str">
        <f>IF(AND(N32="○",N38=""),[1]集計用シート!BI6,IF(AND(N32="",N38="○"),[1]集計用シート!CC6,""))</f>
        <v/>
      </c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6"/>
      <c r="AK32" s="62"/>
      <c r="AL32" s="62"/>
      <c r="AM32" s="156" t="s">
        <v>25</v>
      </c>
      <c r="AN32" s="156"/>
      <c r="AO32" s="156"/>
      <c r="AP32" s="156"/>
      <c r="AQ32" s="156"/>
      <c r="AR32" s="156"/>
      <c r="AS32" s="156"/>
      <c r="AT32" s="156"/>
      <c r="AU32" s="156" t="s">
        <v>26</v>
      </c>
      <c r="AV32" s="156"/>
      <c r="AW32" s="156"/>
      <c r="AX32" s="156"/>
      <c r="AY32" s="156"/>
      <c r="AZ32" s="156"/>
      <c r="BA32" s="156"/>
      <c r="BB32" s="156"/>
      <c r="BC32" s="49"/>
      <c r="BD32" s="42"/>
      <c r="BE32" s="93" t="s">
        <v>12</v>
      </c>
      <c r="BF32" s="94"/>
      <c r="BG32" s="94"/>
      <c r="BH32" s="94"/>
      <c r="BI32" s="93"/>
      <c r="BJ32" s="94"/>
      <c r="BK32" s="94"/>
      <c r="BL32" s="94"/>
      <c r="BM32" s="93"/>
      <c r="BN32" s="94"/>
      <c r="BO32" s="94"/>
      <c r="BP32" s="95"/>
      <c r="BQ32" s="45"/>
      <c r="BR32" s="5"/>
    </row>
    <row r="33" spans="3:70" ht="12.6" customHeight="1">
      <c r="C33" s="40"/>
      <c r="D33" s="111"/>
      <c r="E33" s="112"/>
      <c r="F33" s="112"/>
      <c r="G33" s="112"/>
      <c r="H33" s="112"/>
      <c r="I33" s="112"/>
      <c r="J33" s="112"/>
      <c r="K33" s="112"/>
      <c r="L33" s="112"/>
      <c r="M33" s="113"/>
      <c r="N33" s="120"/>
      <c r="O33" s="121"/>
      <c r="P33" s="121"/>
      <c r="Q33" s="122"/>
      <c r="R33" s="46"/>
      <c r="S33" s="46"/>
      <c r="T33" s="46"/>
      <c r="U33" s="87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9"/>
      <c r="AK33" s="62"/>
      <c r="AL33" s="62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49"/>
      <c r="BD33" s="42"/>
      <c r="BE33" s="75"/>
      <c r="BF33" s="76"/>
      <c r="BG33" s="76"/>
      <c r="BH33" s="76"/>
      <c r="BI33" s="75"/>
      <c r="BJ33" s="76"/>
      <c r="BK33" s="76"/>
      <c r="BL33" s="76"/>
      <c r="BM33" s="75"/>
      <c r="BN33" s="76"/>
      <c r="BO33" s="76"/>
      <c r="BP33" s="79"/>
      <c r="BQ33" s="45"/>
      <c r="BR33" s="5"/>
    </row>
    <row r="34" spans="3:70" ht="12.6" customHeight="1">
      <c r="C34" s="40"/>
      <c r="D34" s="111"/>
      <c r="E34" s="112"/>
      <c r="F34" s="112"/>
      <c r="G34" s="112"/>
      <c r="H34" s="112"/>
      <c r="I34" s="112"/>
      <c r="J34" s="112"/>
      <c r="K34" s="112"/>
      <c r="L34" s="112"/>
      <c r="M34" s="113"/>
      <c r="N34" s="120"/>
      <c r="O34" s="121"/>
      <c r="P34" s="121"/>
      <c r="Q34" s="122"/>
      <c r="R34" s="46"/>
      <c r="S34" s="46"/>
      <c r="T34" s="46"/>
      <c r="U34" s="87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9"/>
      <c r="AK34" s="62"/>
      <c r="AL34" s="62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49"/>
      <c r="BD34" s="42"/>
      <c r="BE34" s="75"/>
      <c r="BF34" s="76"/>
      <c r="BG34" s="76"/>
      <c r="BH34" s="76"/>
      <c r="BI34" s="75"/>
      <c r="BJ34" s="76"/>
      <c r="BK34" s="76"/>
      <c r="BL34" s="76"/>
      <c r="BM34" s="75"/>
      <c r="BN34" s="76"/>
      <c r="BO34" s="76"/>
      <c r="BP34" s="79"/>
      <c r="BQ34" s="45"/>
      <c r="BR34" s="5"/>
    </row>
    <row r="35" spans="3:70" ht="12.6" customHeight="1">
      <c r="C35" s="40"/>
      <c r="D35" s="114"/>
      <c r="E35" s="115"/>
      <c r="F35" s="115"/>
      <c r="G35" s="115"/>
      <c r="H35" s="115"/>
      <c r="I35" s="115"/>
      <c r="J35" s="115"/>
      <c r="K35" s="115"/>
      <c r="L35" s="115"/>
      <c r="M35" s="116"/>
      <c r="N35" s="123"/>
      <c r="O35" s="124"/>
      <c r="P35" s="124"/>
      <c r="Q35" s="125"/>
      <c r="R35" s="46"/>
      <c r="S35" s="46"/>
      <c r="T35" s="46"/>
      <c r="U35" s="87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9"/>
      <c r="AK35" s="62"/>
      <c r="AL35" s="62"/>
      <c r="AM35" s="155" t="str">
        <f>IF(AND(N32="○",N38=""),[1]集計用シート!BJ6,IF(AND(N32="",N38="○"),[1]集計用シート!CD6,""))</f>
        <v/>
      </c>
      <c r="AN35" s="155"/>
      <c r="AO35" s="155"/>
      <c r="AP35" s="155"/>
      <c r="AQ35" s="155"/>
      <c r="AR35" s="155"/>
      <c r="AS35" s="155"/>
      <c r="AT35" s="155"/>
      <c r="AU35" s="155" t="str">
        <f>IF(AND(N32="○",N38=""),[1]集計用シート!BK6,IF(AND(N32="",N38="○"),[1]集計用シート!CE6,""))</f>
        <v/>
      </c>
      <c r="AV35" s="155"/>
      <c r="AW35" s="155"/>
      <c r="AX35" s="155"/>
      <c r="AY35" s="155"/>
      <c r="AZ35" s="155"/>
      <c r="BA35" s="155"/>
      <c r="BB35" s="155"/>
      <c r="BC35" s="49"/>
      <c r="BD35" s="42"/>
      <c r="BE35" s="75" t="str">
        <f>IF(AND(N32="○",N38=""),[1]集計用シート!BL6,IF(AND(N32="",N38="○"),[1]集計用シート!CG6,""))</f>
        <v/>
      </c>
      <c r="BF35" s="76"/>
      <c r="BG35" s="76"/>
      <c r="BH35" s="76"/>
      <c r="BI35" s="75" t="str">
        <f>IF(AND(N32="○",N38=""),[1]集計用シート!BM6,IF(AND(N32="",N38="○"),[1]集計用シート!CH6,""))</f>
        <v/>
      </c>
      <c r="BJ35" s="76"/>
      <c r="BK35" s="76"/>
      <c r="BL35" s="76"/>
      <c r="BM35" s="75" t="str">
        <f>IF(AND(N32="○",N38=""),[1]集計用シート!BN6,IF(AND(N32="",N38="○"),[1]集計用シート!CI6,""))</f>
        <v/>
      </c>
      <c r="BN35" s="76"/>
      <c r="BO35" s="76"/>
      <c r="BP35" s="79"/>
      <c r="BQ35" s="45"/>
      <c r="BR35" s="5"/>
    </row>
    <row r="36" spans="3:70" ht="12.6" customHeight="1">
      <c r="C36" s="40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4"/>
      <c r="O36" s="64"/>
      <c r="P36" s="64"/>
      <c r="Q36" s="64"/>
      <c r="R36" s="65"/>
      <c r="S36" s="65"/>
      <c r="T36" s="65"/>
      <c r="U36" s="87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9"/>
      <c r="AK36" s="62"/>
      <c r="AL36" s="62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49"/>
      <c r="BD36" s="49"/>
      <c r="BE36" s="75"/>
      <c r="BF36" s="76"/>
      <c r="BG36" s="76"/>
      <c r="BH36" s="76"/>
      <c r="BI36" s="75"/>
      <c r="BJ36" s="76"/>
      <c r="BK36" s="76"/>
      <c r="BL36" s="76"/>
      <c r="BM36" s="75"/>
      <c r="BN36" s="76"/>
      <c r="BO36" s="76"/>
      <c r="BP36" s="79"/>
      <c r="BQ36" s="45"/>
      <c r="BR36" s="5"/>
    </row>
    <row r="37" spans="3:70" ht="12.6" customHeight="1">
      <c r="C37" s="40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4"/>
      <c r="O37" s="64"/>
      <c r="P37" s="64"/>
      <c r="Q37" s="64"/>
      <c r="R37" s="65"/>
      <c r="S37" s="65"/>
      <c r="T37" s="65"/>
      <c r="U37" s="87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9"/>
      <c r="AK37" s="62"/>
      <c r="AL37" s="62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49"/>
      <c r="BD37" s="42"/>
      <c r="BE37" s="75"/>
      <c r="BF37" s="76"/>
      <c r="BG37" s="76"/>
      <c r="BH37" s="76"/>
      <c r="BI37" s="75"/>
      <c r="BJ37" s="76"/>
      <c r="BK37" s="76"/>
      <c r="BL37" s="76"/>
      <c r="BM37" s="75"/>
      <c r="BN37" s="76"/>
      <c r="BO37" s="76"/>
      <c r="BP37" s="79"/>
      <c r="BQ37" s="45"/>
      <c r="BR37" s="5"/>
    </row>
    <row r="38" spans="3:70" ht="12.6" customHeight="1">
      <c r="C38" s="40"/>
      <c r="D38" s="146" t="s">
        <v>13</v>
      </c>
      <c r="E38" s="147"/>
      <c r="F38" s="147"/>
      <c r="G38" s="147"/>
      <c r="H38" s="147"/>
      <c r="I38" s="147"/>
      <c r="J38" s="147"/>
      <c r="K38" s="147"/>
      <c r="L38" s="147"/>
      <c r="M38" s="148"/>
      <c r="N38" s="117" t="str">
        <f>IF([1]集計用シート!BZ6="","",[1]集計用シート!BZ6)</f>
        <v/>
      </c>
      <c r="O38" s="118"/>
      <c r="P38" s="118"/>
      <c r="Q38" s="119"/>
      <c r="R38" s="46"/>
      <c r="S38" s="46"/>
      <c r="T38" s="46"/>
      <c r="U38" s="87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  <c r="AK38" s="62"/>
      <c r="AL38" s="62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49"/>
      <c r="BD38" s="66"/>
      <c r="BE38" s="75"/>
      <c r="BF38" s="76"/>
      <c r="BG38" s="76"/>
      <c r="BH38" s="76"/>
      <c r="BI38" s="75"/>
      <c r="BJ38" s="76"/>
      <c r="BK38" s="76"/>
      <c r="BL38" s="76"/>
      <c r="BM38" s="75"/>
      <c r="BN38" s="76"/>
      <c r="BO38" s="76"/>
      <c r="BP38" s="79"/>
      <c r="BQ38" s="45"/>
      <c r="BR38" s="5"/>
    </row>
    <row r="39" spans="3:70" ht="12.6" customHeight="1">
      <c r="C39" s="40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20"/>
      <c r="O39" s="121"/>
      <c r="P39" s="121"/>
      <c r="Q39" s="122"/>
      <c r="R39" s="46"/>
      <c r="S39" s="46"/>
      <c r="T39" s="46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9"/>
      <c r="AK39" s="62"/>
      <c r="AL39" s="62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49"/>
      <c r="BD39" s="66"/>
      <c r="BE39" s="75" t="s">
        <v>14</v>
      </c>
      <c r="BF39" s="76"/>
      <c r="BG39" s="76"/>
      <c r="BH39" s="76"/>
      <c r="BI39" s="75" t="s">
        <v>15</v>
      </c>
      <c r="BJ39" s="76"/>
      <c r="BK39" s="76"/>
      <c r="BL39" s="76"/>
      <c r="BM39" s="75" t="s">
        <v>16</v>
      </c>
      <c r="BN39" s="76"/>
      <c r="BO39" s="76"/>
      <c r="BP39" s="79"/>
      <c r="BQ39" s="45"/>
      <c r="BR39" s="5"/>
    </row>
    <row r="40" spans="3:70" ht="12.6" customHeight="1">
      <c r="C40" s="40"/>
      <c r="D40" s="149"/>
      <c r="E40" s="150"/>
      <c r="F40" s="150"/>
      <c r="G40" s="150"/>
      <c r="H40" s="150"/>
      <c r="I40" s="150"/>
      <c r="J40" s="150"/>
      <c r="K40" s="150"/>
      <c r="L40" s="150"/>
      <c r="M40" s="151"/>
      <c r="N40" s="120"/>
      <c r="O40" s="121"/>
      <c r="P40" s="121"/>
      <c r="Q40" s="122"/>
      <c r="R40" s="46"/>
      <c r="S40" s="46"/>
      <c r="T40" s="46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9"/>
      <c r="AK40" s="62"/>
      <c r="AL40" s="62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49"/>
      <c r="BD40" s="66"/>
      <c r="BE40" s="75"/>
      <c r="BF40" s="76"/>
      <c r="BG40" s="76"/>
      <c r="BH40" s="76"/>
      <c r="BI40" s="75"/>
      <c r="BJ40" s="76"/>
      <c r="BK40" s="76"/>
      <c r="BL40" s="76"/>
      <c r="BM40" s="75"/>
      <c r="BN40" s="76"/>
      <c r="BO40" s="76"/>
      <c r="BP40" s="79"/>
      <c r="BQ40" s="45"/>
      <c r="BR40" s="5"/>
    </row>
    <row r="41" spans="3:70" ht="12.6" customHeight="1">
      <c r="C41" s="40"/>
      <c r="D41" s="152"/>
      <c r="E41" s="153"/>
      <c r="F41" s="153"/>
      <c r="G41" s="153"/>
      <c r="H41" s="153"/>
      <c r="I41" s="153"/>
      <c r="J41" s="153"/>
      <c r="K41" s="153"/>
      <c r="L41" s="153"/>
      <c r="M41" s="154"/>
      <c r="N41" s="123"/>
      <c r="O41" s="124"/>
      <c r="P41" s="124"/>
      <c r="Q41" s="125"/>
      <c r="R41" s="46"/>
      <c r="S41" s="46"/>
      <c r="T41" s="46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2"/>
      <c r="AK41" s="62"/>
      <c r="AL41" s="62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49"/>
      <c r="BD41" s="66"/>
      <c r="BE41" s="77"/>
      <c r="BF41" s="78"/>
      <c r="BG41" s="78"/>
      <c r="BH41" s="78"/>
      <c r="BI41" s="77"/>
      <c r="BJ41" s="78"/>
      <c r="BK41" s="78"/>
      <c r="BL41" s="78"/>
      <c r="BM41" s="77"/>
      <c r="BN41" s="78"/>
      <c r="BO41" s="78"/>
      <c r="BP41" s="80"/>
      <c r="BQ41" s="45"/>
      <c r="BR41" s="5"/>
    </row>
    <row r="42" spans="3:70" ht="12.6" customHeight="1">
      <c r="C42" s="40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7"/>
      <c r="O42" s="67"/>
      <c r="P42" s="67"/>
      <c r="Q42" s="67"/>
      <c r="R42" s="46"/>
      <c r="S42" s="46"/>
      <c r="T42" s="46"/>
      <c r="U42" s="46"/>
      <c r="V42" s="46"/>
      <c r="W42" s="46"/>
      <c r="X42" s="47"/>
      <c r="Y42" s="47"/>
      <c r="Z42" s="47"/>
      <c r="AA42" s="43"/>
      <c r="AB42" s="43"/>
      <c r="AC42" s="43"/>
      <c r="AD42" s="43"/>
      <c r="AE42" s="43"/>
      <c r="AF42" s="43"/>
      <c r="AG42" s="43"/>
      <c r="AH42" s="43"/>
      <c r="AI42" s="43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5"/>
      <c r="BR42" s="5"/>
    </row>
    <row r="43" spans="3:70" ht="23.25" customHeight="1">
      <c r="C43" s="40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7"/>
      <c r="O43" s="67"/>
      <c r="P43" s="67"/>
      <c r="Q43" s="67"/>
      <c r="R43" s="46"/>
      <c r="S43" s="46"/>
      <c r="T43" s="46"/>
      <c r="U43" s="52" t="s">
        <v>27</v>
      </c>
      <c r="V43" s="53"/>
      <c r="W43" s="53"/>
      <c r="X43" s="54"/>
      <c r="Y43" s="54"/>
      <c r="Z43" s="54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2" t="s">
        <v>17</v>
      </c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7"/>
      <c r="BQ43" s="45"/>
      <c r="BR43" s="5"/>
    </row>
    <row r="44" spans="3:70" ht="12.6" customHeight="1">
      <c r="C44" s="40"/>
      <c r="D44" s="98" t="s">
        <v>18</v>
      </c>
      <c r="E44" s="109"/>
      <c r="F44" s="109"/>
      <c r="G44" s="109"/>
      <c r="H44" s="109"/>
      <c r="I44" s="109"/>
      <c r="J44" s="109"/>
      <c r="K44" s="109"/>
      <c r="L44" s="109"/>
      <c r="M44" s="110"/>
      <c r="N44" s="117" t="s">
        <v>40</v>
      </c>
      <c r="O44" s="118"/>
      <c r="P44" s="118"/>
      <c r="Q44" s="119"/>
      <c r="R44" s="46"/>
      <c r="S44" s="46"/>
      <c r="T44" s="46"/>
      <c r="U44" s="84" t="str">
        <f>IF([1]集計用シート!CJ6="","",[1]集計用シート!CJ6)</f>
        <v>ＣＡＴＶ事業</v>
      </c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68"/>
      <c r="AL44" s="68"/>
      <c r="AM44" s="84" t="str">
        <f>IF([1]集計用シート!CK6="","",[1]集計用シート!CK6)</f>
        <v>ＣＡＴＶ利用料金</v>
      </c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6"/>
      <c r="BQ44" s="45"/>
      <c r="BR44" s="5"/>
    </row>
    <row r="45" spans="3:70" ht="12.6" customHeight="1">
      <c r="C45" s="40"/>
      <c r="D45" s="111"/>
      <c r="E45" s="112"/>
      <c r="F45" s="112"/>
      <c r="G45" s="112"/>
      <c r="H45" s="112"/>
      <c r="I45" s="112"/>
      <c r="J45" s="112"/>
      <c r="K45" s="112"/>
      <c r="L45" s="112"/>
      <c r="M45" s="113"/>
      <c r="N45" s="120"/>
      <c r="O45" s="121"/>
      <c r="P45" s="121"/>
      <c r="Q45" s="122"/>
      <c r="R45" s="46"/>
      <c r="S45" s="46"/>
      <c r="T45" s="46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9"/>
      <c r="AK45" s="68"/>
      <c r="AL45" s="68"/>
      <c r="AM45" s="87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9"/>
      <c r="BQ45" s="45"/>
      <c r="BR45" s="5"/>
    </row>
    <row r="46" spans="3:70" ht="12.6" customHeight="1">
      <c r="C46" s="40"/>
      <c r="D46" s="111"/>
      <c r="E46" s="112"/>
      <c r="F46" s="112"/>
      <c r="G46" s="112"/>
      <c r="H46" s="112"/>
      <c r="I46" s="112"/>
      <c r="J46" s="112"/>
      <c r="K46" s="112"/>
      <c r="L46" s="112"/>
      <c r="M46" s="113"/>
      <c r="N46" s="120"/>
      <c r="O46" s="121"/>
      <c r="P46" s="121"/>
      <c r="Q46" s="122"/>
      <c r="R46" s="46"/>
      <c r="S46" s="46"/>
      <c r="T46" s="46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9"/>
      <c r="AK46" s="68"/>
      <c r="AL46" s="68"/>
      <c r="AM46" s="87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9"/>
      <c r="BQ46" s="45"/>
      <c r="BR46" s="5"/>
    </row>
    <row r="47" spans="3:70" ht="12.6" customHeight="1">
      <c r="C47" s="40"/>
      <c r="D47" s="114"/>
      <c r="E47" s="115"/>
      <c r="F47" s="115"/>
      <c r="G47" s="115"/>
      <c r="H47" s="115"/>
      <c r="I47" s="115"/>
      <c r="J47" s="115"/>
      <c r="K47" s="115"/>
      <c r="L47" s="115"/>
      <c r="M47" s="116"/>
      <c r="N47" s="123"/>
      <c r="O47" s="124"/>
      <c r="P47" s="124"/>
      <c r="Q47" s="125"/>
      <c r="R47" s="46"/>
      <c r="S47" s="46"/>
      <c r="T47" s="46"/>
      <c r="U47" s="90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2"/>
      <c r="AK47" s="68"/>
      <c r="AL47" s="68"/>
      <c r="AM47" s="90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2"/>
      <c r="BQ47" s="45"/>
      <c r="BR47" s="5"/>
    </row>
    <row r="48" spans="3:70" ht="12.6" customHeight="1">
      <c r="C48" s="69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1"/>
      <c r="BR48" s="5"/>
    </row>
    <row r="49" spans="1:72" ht="12.6" customHeight="1">
      <c r="A49" s="5"/>
      <c r="B49" s="5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5"/>
      <c r="BS49" s="5"/>
      <c r="BT49" s="5"/>
    </row>
    <row r="50" spans="1:72" ht="12.6" customHeight="1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5"/>
    </row>
    <row r="51" spans="1:72" ht="12.6" customHeight="1">
      <c r="C51" s="35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37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9"/>
    </row>
    <row r="52" spans="1:72" ht="12.6" customHeight="1">
      <c r="C52" s="40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7"/>
      <c r="Y52" s="47"/>
      <c r="Z52" s="47"/>
      <c r="AA52" s="48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4"/>
      <c r="AO52" s="49"/>
      <c r="AP52" s="50"/>
      <c r="AQ52" s="50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41"/>
      <c r="BD52" s="42"/>
      <c r="BE52" s="42"/>
      <c r="BF52" s="42"/>
      <c r="BG52" s="42"/>
      <c r="BH52" s="42"/>
      <c r="BI52" s="42"/>
      <c r="BJ52" s="42"/>
      <c r="BK52" s="42"/>
      <c r="BL52" s="42"/>
      <c r="BM52" s="43"/>
      <c r="BN52" s="43"/>
      <c r="BO52" s="43"/>
      <c r="BP52" s="44"/>
      <c r="BQ52" s="45"/>
    </row>
    <row r="53" spans="1:72" ht="12.6" customHeight="1">
      <c r="C53" s="40"/>
      <c r="D53" s="98" t="s">
        <v>22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10"/>
      <c r="R53" s="98" t="s">
        <v>21</v>
      </c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100"/>
      <c r="BC53" s="41"/>
      <c r="BD53" s="42"/>
      <c r="BE53" s="42"/>
      <c r="BF53" s="42"/>
      <c r="BG53" s="42"/>
      <c r="BH53" s="42"/>
      <c r="BI53" s="42"/>
      <c r="BJ53" s="42"/>
      <c r="BK53" s="42"/>
      <c r="BL53" s="42"/>
      <c r="BM53" s="43"/>
      <c r="BN53" s="43"/>
      <c r="BO53" s="43"/>
      <c r="BP53" s="44"/>
      <c r="BQ53" s="45"/>
    </row>
    <row r="54" spans="1:72" ht="12.6" customHeight="1">
      <c r="A54" s="2"/>
      <c r="B54" s="2"/>
      <c r="C54" s="40"/>
      <c r="D54" s="114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6"/>
      <c r="R54" s="101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3"/>
      <c r="BC54" s="41"/>
      <c r="BD54" s="42"/>
      <c r="BE54" s="42"/>
      <c r="BF54" s="42"/>
      <c r="BG54" s="42"/>
      <c r="BH54" s="42"/>
      <c r="BI54" s="42"/>
      <c r="BJ54" s="42"/>
      <c r="BK54" s="42"/>
      <c r="BL54" s="42"/>
      <c r="BM54" s="43"/>
      <c r="BN54" s="43"/>
      <c r="BO54" s="43"/>
      <c r="BP54" s="44"/>
      <c r="BQ54" s="45"/>
      <c r="BR54" s="2"/>
      <c r="BS54" s="2"/>
      <c r="BT54" s="2"/>
    </row>
    <row r="55" spans="1:72" ht="12.6" customHeight="1">
      <c r="A55" s="2"/>
      <c r="B55" s="2"/>
      <c r="C55" s="40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7"/>
      <c r="Y55" s="47"/>
      <c r="Z55" s="47"/>
      <c r="AA55" s="48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4"/>
      <c r="AO55" s="49"/>
      <c r="AP55" s="50"/>
      <c r="AQ55" s="50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41"/>
      <c r="BD55" s="42"/>
      <c r="BE55" s="42"/>
      <c r="BF55" s="42"/>
      <c r="BG55" s="42"/>
      <c r="BH55" s="42"/>
      <c r="BI55" s="42"/>
      <c r="BJ55" s="42"/>
      <c r="BK55" s="42"/>
      <c r="BL55" s="42"/>
      <c r="BM55" s="43"/>
      <c r="BN55" s="43"/>
      <c r="BO55" s="43"/>
      <c r="BP55" s="44"/>
      <c r="BQ55" s="45"/>
      <c r="BR55" s="2"/>
      <c r="BS55" s="2"/>
      <c r="BT55" s="2"/>
    </row>
    <row r="56" spans="1:72" ht="31.5" customHeight="1">
      <c r="A56" s="2"/>
      <c r="B56" s="2"/>
      <c r="C56" s="40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52" t="s">
        <v>9</v>
      </c>
      <c r="V56" s="53"/>
      <c r="W56" s="53"/>
      <c r="X56" s="54"/>
      <c r="Y56" s="54"/>
      <c r="Z56" s="54"/>
      <c r="AA56" s="55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2" t="s">
        <v>29</v>
      </c>
      <c r="AN56" s="57"/>
      <c r="AO56" s="56"/>
      <c r="AP56" s="58"/>
      <c r="AQ56" s="58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0"/>
      <c r="BD56" s="55"/>
      <c r="BE56" s="61" t="s">
        <v>30</v>
      </c>
      <c r="BF56" s="72"/>
      <c r="BG56" s="72"/>
      <c r="BH56" s="72"/>
      <c r="BI56" s="72"/>
      <c r="BJ56" s="72"/>
      <c r="BK56" s="72"/>
      <c r="BL56" s="55"/>
      <c r="BM56" s="55"/>
      <c r="BN56" s="55"/>
      <c r="BO56" s="55"/>
      <c r="BP56" s="57"/>
      <c r="BQ56" s="45"/>
      <c r="BR56" s="2"/>
      <c r="BS56" s="2"/>
      <c r="BT56" s="2"/>
    </row>
    <row r="57" spans="1:72" ht="12" customHeight="1">
      <c r="A57" s="2"/>
      <c r="B57" s="2"/>
      <c r="C57" s="40"/>
      <c r="D57" s="98" t="s">
        <v>11</v>
      </c>
      <c r="E57" s="109"/>
      <c r="F57" s="109"/>
      <c r="G57" s="109"/>
      <c r="H57" s="109"/>
      <c r="I57" s="109"/>
      <c r="J57" s="109"/>
      <c r="K57" s="109"/>
      <c r="L57" s="109"/>
      <c r="M57" s="110"/>
      <c r="N57" s="117" t="str">
        <f>IF([1]集計用シート!M6="","",[1]集計用シート!M6)</f>
        <v/>
      </c>
      <c r="O57" s="118"/>
      <c r="P57" s="118"/>
      <c r="Q57" s="119"/>
      <c r="R57" s="46"/>
      <c r="S57" s="46"/>
      <c r="T57" s="46"/>
      <c r="U57" s="84" t="str">
        <f>IF(AND(N57="○",N63=""),[1]集計用シート!EY6,IF(AND(N57="",N63="○"),[1]集計用シート!FP6,""))</f>
        <v/>
      </c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6"/>
      <c r="AK57" s="62"/>
      <c r="AL57" s="62"/>
      <c r="AM57" s="108" t="s">
        <v>31</v>
      </c>
      <c r="AN57" s="108"/>
      <c r="AO57" s="108"/>
      <c r="AP57" s="108"/>
      <c r="AQ57" s="108" t="str">
        <f>IF(OR([1]集計用シート!EZ6="BTO方式",[1]集計用シート!FQ6="BTO方式"),"○","")</f>
        <v/>
      </c>
      <c r="AR57" s="108"/>
      <c r="AS57" s="108"/>
      <c r="AT57" s="108"/>
      <c r="AU57" s="137" t="s">
        <v>32</v>
      </c>
      <c r="AV57" s="138"/>
      <c r="AW57" s="138"/>
      <c r="AX57" s="139"/>
      <c r="AY57" s="108" t="str">
        <f>IF(OR([1]集計用シート!EZ6="公共施設運営権方式（コンセッション方式）",[1]集計用シート!FQ6="公共施設運営権方式（コンセッション方式）"),"○","")</f>
        <v/>
      </c>
      <c r="AZ57" s="108"/>
      <c r="BA57" s="108"/>
      <c r="BB57" s="108"/>
      <c r="BC57" s="49"/>
      <c r="BD57" s="42"/>
      <c r="BE57" s="93" t="s">
        <v>12</v>
      </c>
      <c r="BF57" s="94"/>
      <c r="BG57" s="94"/>
      <c r="BH57" s="94"/>
      <c r="BI57" s="93"/>
      <c r="BJ57" s="94"/>
      <c r="BK57" s="94"/>
      <c r="BL57" s="94"/>
      <c r="BM57" s="93"/>
      <c r="BN57" s="94"/>
      <c r="BO57" s="94"/>
      <c r="BP57" s="95"/>
      <c r="BQ57" s="45"/>
      <c r="BR57" s="2"/>
      <c r="BS57" s="2"/>
      <c r="BT57" s="2"/>
    </row>
    <row r="58" spans="1:72" ht="12.6" customHeight="1">
      <c r="A58" s="2"/>
      <c r="B58" s="2"/>
      <c r="C58" s="40"/>
      <c r="D58" s="111"/>
      <c r="E58" s="112"/>
      <c r="F58" s="112"/>
      <c r="G58" s="112"/>
      <c r="H58" s="112"/>
      <c r="I58" s="112"/>
      <c r="J58" s="112"/>
      <c r="K58" s="112"/>
      <c r="L58" s="112"/>
      <c r="M58" s="113"/>
      <c r="N58" s="120"/>
      <c r="O58" s="121"/>
      <c r="P58" s="121"/>
      <c r="Q58" s="122"/>
      <c r="R58" s="46"/>
      <c r="S58" s="46"/>
      <c r="T58" s="46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9"/>
      <c r="AK58" s="62"/>
      <c r="AL58" s="62"/>
      <c r="AM58" s="108"/>
      <c r="AN58" s="108"/>
      <c r="AO58" s="108"/>
      <c r="AP58" s="108"/>
      <c r="AQ58" s="108"/>
      <c r="AR58" s="108"/>
      <c r="AS58" s="108"/>
      <c r="AT58" s="108"/>
      <c r="AU58" s="140"/>
      <c r="AV58" s="141"/>
      <c r="AW58" s="141"/>
      <c r="AX58" s="142"/>
      <c r="AY58" s="108"/>
      <c r="AZ58" s="108"/>
      <c r="BA58" s="108"/>
      <c r="BB58" s="108"/>
      <c r="BC58" s="49"/>
      <c r="BD58" s="42"/>
      <c r="BE58" s="75"/>
      <c r="BF58" s="76"/>
      <c r="BG58" s="76"/>
      <c r="BH58" s="76"/>
      <c r="BI58" s="75"/>
      <c r="BJ58" s="76"/>
      <c r="BK58" s="76"/>
      <c r="BL58" s="76"/>
      <c r="BM58" s="75"/>
      <c r="BN58" s="76"/>
      <c r="BO58" s="76"/>
      <c r="BP58" s="79"/>
      <c r="BQ58" s="45"/>
      <c r="BR58" s="2"/>
      <c r="BS58" s="2"/>
      <c r="BT58" s="2"/>
    </row>
    <row r="59" spans="1:72" ht="12.6" customHeight="1">
      <c r="A59" s="2"/>
      <c r="B59" s="2"/>
      <c r="C59" s="40"/>
      <c r="D59" s="111"/>
      <c r="E59" s="112"/>
      <c r="F59" s="112"/>
      <c r="G59" s="112"/>
      <c r="H59" s="112"/>
      <c r="I59" s="112"/>
      <c r="J59" s="112"/>
      <c r="K59" s="112"/>
      <c r="L59" s="112"/>
      <c r="M59" s="113"/>
      <c r="N59" s="120"/>
      <c r="O59" s="121"/>
      <c r="P59" s="121"/>
      <c r="Q59" s="122"/>
      <c r="R59" s="46"/>
      <c r="S59" s="46"/>
      <c r="T59" s="46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9"/>
      <c r="AK59" s="62"/>
      <c r="AL59" s="62"/>
      <c r="AM59" s="108" t="s">
        <v>33</v>
      </c>
      <c r="AN59" s="108"/>
      <c r="AO59" s="108"/>
      <c r="AP59" s="108"/>
      <c r="AQ59" s="108" t="str">
        <f>IF(OR([1]集計用シート!EZ6="BOT方式",[1]集計用シート!FQ6="BOT方式"),"○","")</f>
        <v/>
      </c>
      <c r="AR59" s="108"/>
      <c r="AS59" s="108"/>
      <c r="AT59" s="108"/>
      <c r="AU59" s="140"/>
      <c r="AV59" s="141"/>
      <c r="AW59" s="141"/>
      <c r="AX59" s="142"/>
      <c r="AY59" s="108"/>
      <c r="AZ59" s="108"/>
      <c r="BA59" s="108"/>
      <c r="BB59" s="108"/>
      <c r="BC59" s="49"/>
      <c r="BD59" s="42"/>
      <c r="BE59" s="75"/>
      <c r="BF59" s="76"/>
      <c r="BG59" s="76"/>
      <c r="BH59" s="76"/>
      <c r="BI59" s="75"/>
      <c r="BJ59" s="76"/>
      <c r="BK59" s="76"/>
      <c r="BL59" s="76"/>
      <c r="BM59" s="75"/>
      <c r="BN59" s="76"/>
      <c r="BO59" s="76"/>
      <c r="BP59" s="79"/>
      <c r="BQ59" s="45"/>
      <c r="BR59" s="2"/>
      <c r="BS59" s="2"/>
      <c r="BT59" s="2"/>
    </row>
    <row r="60" spans="1:72" ht="12.6" customHeight="1">
      <c r="A60" s="2"/>
      <c r="B60" s="2"/>
      <c r="C60" s="40"/>
      <c r="D60" s="114"/>
      <c r="E60" s="115"/>
      <c r="F60" s="115"/>
      <c r="G60" s="115"/>
      <c r="H60" s="115"/>
      <c r="I60" s="115"/>
      <c r="J60" s="115"/>
      <c r="K60" s="115"/>
      <c r="L60" s="115"/>
      <c r="M60" s="116"/>
      <c r="N60" s="123"/>
      <c r="O60" s="124"/>
      <c r="P60" s="124"/>
      <c r="Q60" s="125"/>
      <c r="R60" s="46"/>
      <c r="S60" s="46"/>
      <c r="T60" s="46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9"/>
      <c r="AK60" s="62"/>
      <c r="AL60" s="62"/>
      <c r="AM60" s="108"/>
      <c r="AN60" s="108"/>
      <c r="AO60" s="108"/>
      <c r="AP60" s="108"/>
      <c r="AQ60" s="108"/>
      <c r="AR60" s="108"/>
      <c r="AS60" s="108"/>
      <c r="AT60" s="108"/>
      <c r="AU60" s="140"/>
      <c r="AV60" s="141"/>
      <c r="AW60" s="141"/>
      <c r="AX60" s="142"/>
      <c r="AY60" s="108"/>
      <c r="AZ60" s="108"/>
      <c r="BA60" s="108"/>
      <c r="BB60" s="108"/>
      <c r="BC60" s="49"/>
      <c r="BD60" s="42"/>
      <c r="BE60" s="75" t="str">
        <f>IF(AND(N57="○",N63=""),[1]集計用シート!FA6,IF(AND(N57="",N63="○"),[1]集計用シート!FS6,""))</f>
        <v/>
      </c>
      <c r="BF60" s="76"/>
      <c r="BG60" s="76"/>
      <c r="BH60" s="76"/>
      <c r="BI60" s="75" t="str">
        <f>IF(AND(N57="○",N63=""),[1]集計用シート!FB6,IF(AND(N57="",N63="○"),[1]集計用シート!FT6,""))</f>
        <v/>
      </c>
      <c r="BJ60" s="76"/>
      <c r="BK60" s="76"/>
      <c r="BL60" s="76"/>
      <c r="BM60" s="75" t="str">
        <f>IF(AND(N57="○",N63=""),[1]集計用シート!FC6,IF(AND(N57="",N63="○"),[1]集計用シート!FU6,""))</f>
        <v/>
      </c>
      <c r="BN60" s="76"/>
      <c r="BO60" s="76"/>
      <c r="BP60" s="79"/>
      <c r="BQ60" s="45"/>
      <c r="BR60" s="2"/>
      <c r="BS60" s="2"/>
      <c r="BT60" s="2"/>
    </row>
    <row r="61" spans="1:72" ht="12.6" customHeight="1">
      <c r="A61" s="2"/>
      <c r="B61" s="2"/>
      <c r="C61" s="40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5"/>
      <c r="O61" s="65"/>
      <c r="P61" s="65"/>
      <c r="Q61" s="65"/>
      <c r="R61" s="65"/>
      <c r="S61" s="65"/>
      <c r="T61" s="65"/>
      <c r="U61" s="87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9"/>
      <c r="AK61" s="62"/>
      <c r="AL61" s="62"/>
      <c r="AM61" s="108" t="s">
        <v>34</v>
      </c>
      <c r="AN61" s="108"/>
      <c r="AO61" s="108"/>
      <c r="AP61" s="108"/>
      <c r="AQ61" s="108" t="str">
        <f>IF(OR([1]集計用シート!EZ6="BOO方式",[1]集計用シート!FQ6="BOO方式"),"○","")</f>
        <v/>
      </c>
      <c r="AR61" s="108"/>
      <c r="AS61" s="108"/>
      <c r="AT61" s="108"/>
      <c r="AU61" s="143"/>
      <c r="AV61" s="144"/>
      <c r="AW61" s="144"/>
      <c r="AX61" s="145"/>
      <c r="AY61" s="108"/>
      <c r="AZ61" s="108"/>
      <c r="BA61" s="108"/>
      <c r="BB61" s="108"/>
      <c r="BC61" s="49"/>
      <c r="BD61" s="49"/>
      <c r="BE61" s="75"/>
      <c r="BF61" s="76"/>
      <c r="BG61" s="76"/>
      <c r="BH61" s="76"/>
      <c r="BI61" s="75"/>
      <c r="BJ61" s="76"/>
      <c r="BK61" s="76"/>
      <c r="BL61" s="76"/>
      <c r="BM61" s="75"/>
      <c r="BN61" s="76"/>
      <c r="BO61" s="76"/>
      <c r="BP61" s="79"/>
      <c r="BQ61" s="45"/>
      <c r="BR61" s="2"/>
      <c r="BS61" s="2"/>
      <c r="BT61" s="2"/>
    </row>
    <row r="62" spans="1:72" ht="12.6" customHeight="1">
      <c r="A62" s="2"/>
      <c r="B62" s="2"/>
      <c r="C62" s="40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5"/>
      <c r="O62" s="65"/>
      <c r="P62" s="65"/>
      <c r="Q62" s="65"/>
      <c r="R62" s="65"/>
      <c r="S62" s="65"/>
      <c r="T62" s="65"/>
      <c r="U62" s="87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9"/>
      <c r="AK62" s="62"/>
      <c r="AL62" s="62"/>
      <c r="AM62" s="108"/>
      <c r="AN62" s="108"/>
      <c r="AO62" s="108"/>
      <c r="AP62" s="108"/>
      <c r="AQ62" s="108"/>
      <c r="AR62" s="108"/>
      <c r="AS62" s="108"/>
      <c r="AT62" s="108"/>
      <c r="AU62" s="108" t="s">
        <v>28</v>
      </c>
      <c r="AV62" s="108"/>
      <c r="AW62" s="108"/>
      <c r="AX62" s="108"/>
      <c r="AY62" s="135" t="str">
        <f>IF(AND(N57="○",N63="",AQ57="",AQ59="",AQ61="",AQ63="",AQ65="",AY57=""),[1]集計用シート!EZ6,IF(AND(N57="",N63="○",AQ57="",AQ59="",AQ61="",AQ63="",AQ65="",AY57=""),[1]集計用シート!FQ6,""))</f>
        <v/>
      </c>
      <c r="AZ62" s="135"/>
      <c r="BA62" s="135"/>
      <c r="BB62" s="135"/>
      <c r="BC62" s="49"/>
      <c r="BD62" s="42"/>
      <c r="BE62" s="75"/>
      <c r="BF62" s="76"/>
      <c r="BG62" s="76"/>
      <c r="BH62" s="76"/>
      <c r="BI62" s="75"/>
      <c r="BJ62" s="76"/>
      <c r="BK62" s="76"/>
      <c r="BL62" s="76"/>
      <c r="BM62" s="75"/>
      <c r="BN62" s="76"/>
      <c r="BO62" s="76"/>
      <c r="BP62" s="79"/>
      <c r="BQ62" s="45"/>
      <c r="BR62" s="2"/>
      <c r="BS62" s="2"/>
      <c r="BT62" s="2"/>
    </row>
    <row r="63" spans="1:72" ht="12.6" customHeight="1">
      <c r="A63" s="2"/>
      <c r="B63" s="2"/>
      <c r="C63" s="40"/>
      <c r="D63" s="146" t="s">
        <v>13</v>
      </c>
      <c r="E63" s="147"/>
      <c r="F63" s="147"/>
      <c r="G63" s="147"/>
      <c r="H63" s="147"/>
      <c r="I63" s="147"/>
      <c r="J63" s="147"/>
      <c r="K63" s="147"/>
      <c r="L63" s="147"/>
      <c r="M63" s="148"/>
      <c r="N63" s="117" t="str">
        <f>IF([1]集計用シート!FM6="","",[1]集計用シート!FM6)</f>
        <v/>
      </c>
      <c r="O63" s="118"/>
      <c r="P63" s="118"/>
      <c r="Q63" s="119"/>
      <c r="R63" s="46"/>
      <c r="S63" s="46"/>
      <c r="T63" s="46"/>
      <c r="U63" s="87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9"/>
      <c r="AK63" s="62"/>
      <c r="AL63" s="62"/>
      <c r="AM63" s="108" t="s">
        <v>35</v>
      </c>
      <c r="AN63" s="108"/>
      <c r="AO63" s="108"/>
      <c r="AP63" s="108"/>
      <c r="AQ63" s="108" t="str">
        <f>IF(OR([1]集計用シート!EZ6="DB方式",[1]集計用シート!FQ6="DB方式"),"○","")</f>
        <v/>
      </c>
      <c r="AR63" s="108"/>
      <c r="AS63" s="108"/>
      <c r="AT63" s="108"/>
      <c r="AU63" s="108"/>
      <c r="AV63" s="108"/>
      <c r="AW63" s="108"/>
      <c r="AX63" s="108"/>
      <c r="AY63" s="135"/>
      <c r="AZ63" s="135"/>
      <c r="BA63" s="135"/>
      <c r="BB63" s="135"/>
      <c r="BC63" s="49"/>
      <c r="BD63" s="66"/>
      <c r="BE63" s="75"/>
      <c r="BF63" s="76"/>
      <c r="BG63" s="76"/>
      <c r="BH63" s="76"/>
      <c r="BI63" s="75"/>
      <c r="BJ63" s="76"/>
      <c r="BK63" s="76"/>
      <c r="BL63" s="76"/>
      <c r="BM63" s="75"/>
      <c r="BN63" s="76"/>
      <c r="BO63" s="76"/>
      <c r="BP63" s="79"/>
      <c r="BQ63" s="45"/>
      <c r="BR63" s="2"/>
      <c r="BS63" s="2"/>
      <c r="BT63" s="2"/>
    </row>
    <row r="64" spans="1:72" ht="12.6" customHeight="1">
      <c r="A64" s="2"/>
      <c r="B64" s="2"/>
      <c r="C64" s="40"/>
      <c r="D64" s="149"/>
      <c r="E64" s="150"/>
      <c r="F64" s="150"/>
      <c r="G64" s="150"/>
      <c r="H64" s="150"/>
      <c r="I64" s="150"/>
      <c r="J64" s="150"/>
      <c r="K64" s="150"/>
      <c r="L64" s="150"/>
      <c r="M64" s="151"/>
      <c r="N64" s="120"/>
      <c r="O64" s="121"/>
      <c r="P64" s="121"/>
      <c r="Q64" s="122"/>
      <c r="R64" s="46"/>
      <c r="S64" s="46"/>
      <c r="T64" s="46"/>
      <c r="U64" s="87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9"/>
      <c r="AK64" s="62"/>
      <c r="AL64" s="62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35"/>
      <c r="AZ64" s="135"/>
      <c r="BA64" s="135"/>
      <c r="BB64" s="135"/>
      <c r="BC64" s="49"/>
      <c r="BD64" s="66"/>
      <c r="BE64" s="75" t="s">
        <v>14</v>
      </c>
      <c r="BF64" s="76"/>
      <c r="BG64" s="76"/>
      <c r="BH64" s="76"/>
      <c r="BI64" s="75" t="s">
        <v>15</v>
      </c>
      <c r="BJ64" s="76"/>
      <c r="BK64" s="76"/>
      <c r="BL64" s="76"/>
      <c r="BM64" s="75" t="s">
        <v>16</v>
      </c>
      <c r="BN64" s="76"/>
      <c r="BO64" s="76"/>
      <c r="BP64" s="79"/>
      <c r="BQ64" s="45"/>
      <c r="BR64" s="2"/>
      <c r="BS64" s="2"/>
      <c r="BT64" s="2"/>
    </row>
    <row r="65" spans="1:72" ht="12.6" customHeight="1">
      <c r="A65" s="2"/>
      <c r="B65" s="2"/>
      <c r="C65" s="40"/>
      <c r="D65" s="149"/>
      <c r="E65" s="150"/>
      <c r="F65" s="150"/>
      <c r="G65" s="150"/>
      <c r="H65" s="150"/>
      <c r="I65" s="150"/>
      <c r="J65" s="150"/>
      <c r="K65" s="150"/>
      <c r="L65" s="150"/>
      <c r="M65" s="151"/>
      <c r="N65" s="120"/>
      <c r="O65" s="121"/>
      <c r="P65" s="121"/>
      <c r="Q65" s="122"/>
      <c r="R65" s="46"/>
      <c r="S65" s="46"/>
      <c r="T65" s="46"/>
      <c r="U65" s="87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9"/>
      <c r="AK65" s="62"/>
      <c r="AL65" s="62"/>
      <c r="AM65" s="108" t="s">
        <v>36</v>
      </c>
      <c r="AN65" s="108"/>
      <c r="AO65" s="108"/>
      <c r="AP65" s="108"/>
      <c r="AQ65" s="108" t="str">
        <f>IF(OR([1]集計用シート!EZ6="DBO方式",[1]集計用シート!FQ6="DBO方式"),"○","")</f>
        <v/>
      </c>
      <c r="AR65" s="108"/>
      <c r="AS65" s="108"/>
      <c r="AT65" s="108"/>
      <c r="AU65" s="108"/>
      <c r="AV65" s="108"/>
      <c r="AW65" s="108"/>
      <c r="AX65" s="108"/>
      <c r="AY65" s="135"/>
      <c r="AZ65" s="135"/>
      <c r="BA65" s="135"/>
      <c r="BB65" s="135"/>
      <c r="BC65" s="49"/>
      <c r="BD65" s="66"/>
      <c r="BE65" s="75"/>
      <c r="BF65" s="76"/>
      <c r="BG65" s="76"/>
      <c r="BH65" s="76"/>
      <c r="BI65" s="75"/>
      <c r="BJ65" s="76"/>
      <c r="BK65" s="76"/>
      <c r="BL65" s="76"/>
      <c r="BM65" s="75"/>
      <c r="BN65" s="76"/>
      <c r="BO65" s="76"/>
      <c r="BP65" s="79"/>
      <c r="BQ65" s="45"/>
      <c r="BR65" s="2"/>
      <c r="BS65" s="2"/>
      <c r="BT65" s="2"/>
    </row>
    <row r="66" spans="1:72" ht="12.6" customHeight="1">
      <c r="A66" s="2"/>
      <c r="B66" s="2"/>
      <c r="C66" s="40"/>
      <c r="D66" s="152"/>
      <c r="E66" s="153"/>
      <c r="F66" s="153"/>
      <c r="G66" s="153"/>
      <c r="H66" s="153"/>
      <c r="I66" s="153"/>
      <c r="J66" s="153"/>
      <c r="K66" s="153"/>
      <c r="L66" s="153"/>
      <c r="M66" s="154"/>
      <c r="N66" s="123"/>
      <c r="O66" s="124"/>
      <c r="P66" s="124"/>
      <c r="Q66" s="125"/>
      <c r="R66" s="46"/>
      <c r="S66" s="46"/>
      <c r="T66" s="46"/>
      <c r="U66" s="90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2"/>
      <c r="AK66" s="62"/>
      <c r="AL66" s="62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35"/>
      <c r="AZ66" s="135"/>
      <c r="BA66" s="135"/>
      <c r="BB66" s="135"/>
      <c r="BC66" s="49"/>
      <c r="BD66" s="66"/>
      <c r="BE66" s="77"/>
      <c r="BF66" s="78"/>
      <c r="BG66" s="78"/>
      <c r="BH66" s="78"/>
      <c r="BI66" s="77"/>
      <c r="BJ66" s="78"/>
      <c r="BK66" s="78"/>
      <c r="BL66" s="78"/>
      <c r="BM66" s="77"/>
      <c r="BN66" s="78"/>
      <c r="BO66" s="78"/>
      <c r="BP66" s="80"/>
      <c r="BQ66" s="45"/>
      <c r="BR66" s="2"/>
      <c r="BS66" s="2"/>
      <c r="BT66" s="2"/>
    </row>
    <row r="67" spans="1:72" ht="12.6" customHeight="1">
      <c r="A67" s="2"/>
      <c r="B67" s="2"/>
      <c r="C67" s="40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7"/>
      <c r="Y67" s="47"/>
      <c r="Z67" s="47"/>
      <c r="AA67" s="43"/>
      <c r="AB67" s="43"/>
      <c r="AC67" s="43"/>
      <c r="AD67" s="43"/>
      <c r="AE67" s="43"/>
      <c r="AF67" s="43"/>
      <c r="AG67" s="43"/>
      <c r="AH67" s="43"/>
      <c r="AI67" s="43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5"/>
      <c r="BR67" s="2"/>
      <c r="BS67" s="2"/>
      <c r="BT67" s="2"/>
    </row>
    <row r="68" spans="1:72" ht="24.75" customHeight="1">
      <c r="A68" s="2"/>
      <c r="B68" s="2"/>
      <c r="C68" s="40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46"/>
      <c r="O68" s="46"/>
      <c r="P68" s="46"/>
      <c r="Q68" s="46"/>
      <c r="R68" s="46"/>
      <c r="S68" s="46"/>
      <c r="T68" s="46"/>
      <c r="U68" s="52" t="s">
        <v>27</v>
      </c>
      <c r="V68" s="53"/>
      <c r="W68" s="53"/>
      <c r="X68" s="54"/>
      <c r="Y68" s="54"/>
      <c r="Z68" s="54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2" t="s">
        <v>17</v>
      </c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7"/>
      <c r="BQ68" s="45"/>
      <c r="BR68" s="2"/>
      <c r="BS68" s="2"/>
      <c r="BT68" s="2"/>
    </row>
    <row r="69" spans="1:72" ht="12.6" customHeight="1">
      <c r="A69" s="2"/>
      <c r="B69" s="2"/>
      <c r="C69" s="40"/>
      <c r="D69" s="98" t="s">
        <v>18</v>
      </c>
      <c r="E69" s="109"/>
      <c r="F69" s="109"/>
      <c r="G69" s="109"/>
      <c r="H69" s="109"/>
      <c r="I69" s="109"/>
      <c r="J69" s="109"/>
      <c r="K69" s="109"/>
      <c r="L69" s="109"/>
      <c r="M69" s="110"/>
      <c r="N69" s="117" t="str">
        <f>IF([1]集計用シート!FN6="","",[1]集計用シート!FN6)</f>
        <v>○</v>
      </c>
      <c r="O69" s="118"/>
      <c r="P69" s="118"/>
      <c r="Q69" s="119"/>
      <c r="R69" s="46"/>
      <c r="S69" s="46"/>
      <c r="T69" s="46"/>
      <c r="U69" s="84" t="str">
        <f>IF([1]集計用シート!FV6="","",[1]集計用シート!FV6)</f>
        <v>ＣＡＴＶ事業</v>
      </c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6"/>
      <c r="AK69" s="68"/>
      <c r="AL69" s="68"/>
      <c r="AM69" s="126" t="str">
        <f>IF([1]集計用シート!FW6="","",[1]集計用シート!FW6)</f>
        <v>ＣＡＴＶ利用料金</v>
      </c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8"/>
      <c r="BQ69" s="45"/>
      <c r="BR69" s="2"/>
      <c r="BS69" s="2"/>
      <c r="BT69" s="2"/>
    </row>
    <row r="70" spans="1:72" ht="12.6" customHeight="1">
      <c r="C70" s="40"/>
      <c r="D70" s="111"/>
      <c r="E70" s="112"/>
      <c r="F70" s="112"/>
      <c r="G70" s="112"/>
      <c r="H70" s="112"/>
      <c r="I70" s="112"/>
      <c r="J70" s="112"/>
      <c r="K70" s="112"/>
      <c r="L70" s="112"/>
      <c r="M70" s="113"/>
      <c r="N70" s="120"/>
      <c r="O70" s="121"/>
      <c r="P70" s="121"/>
      <c r="Q70" s="122"/>
      <c r="R70" s="46"/>
      <c r="S70" s="46"/>
      <c r="T70" s="46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9"/>
      <c r="AK70" s="68"/>
      <c r="AL70" s="68"/>
      <c r="AM70" s="129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1"/>
      <c r="BQ70" s="45"/>
    </row>
    <row r="71" spans="1:72" ht="12.6" customHeight="1">
      <c r="C71" s="40"/>
      <c r="D71" s="111"/>
      <c r="E71" s="112"/>
      <c r="F71" s="112"/>
      <c r="G71" s="112"/>
      <c r="H71" s="112"/>
      <c r="I71" s="112"/>
      <c r="J71" s="112"/>
      <c r="K71" s="112"/>
      <c r="L71" s="112"/>
      <c r="M71" s="113"/>
      <c r="N71" s="120"/>
      <c r="O71" s="121"/>
      <c r="P71" s="121"/>
      <c r="Q71" s="122"/>
      <c r="R71" s="46"/>
      <c r="S71" s="46"/>
      <c r="T71" s="46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9"/>
      <c r="AK71" s="68"/>
      <c r="AL71" s="68"/>
      <c r="AM71" s="129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1"/>
      <c r="BQ71" s="45"/>
    </row>
    <row r="72" spans="1:72" ht="12.6" customHeight="1">
      <c r="C72" s="40"/>
      <c r="D72" s="114"/>
      <c r="E72" s="115"/>
      <c r="F72" s="115"/>
      <c r="G72" s="115"/>
      <c r="H72" s="115"/>
      <c r="I72" s="115"/>
      <c r="J72" s="115"/>
      <c r="K72" s="115"/>
      <c r="L72" s="115"/>
      <c r="M72" s="116"/>
      <c r="N72" s="123"/>
      <c r="O72" s="124"/>
      <c r="P72" s="124"/>
      <c r="Q72" s="125"/>
      <c r="R72" s="46"/>
      <c r="S72" s="46"/>
      <c r="T72" s="46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2"/>
      <c r="AK72" s="68"/>
      <c r="AL72" s="68"/>
      <c r="AM72" s="132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4"/>
      <c r="BQ72" s="45"/>
    </row>
    <row r="73" spans="1:72" ht="12.6" customHeight="1">
      <c r="C73" s="69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1"/>
    </row>
    <row r="74" spans="1:72" ht="12.6" customHeight="1">
      <c r="A74" s="5"/>
      <c r="B74" s="5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5"/>
      <c r="BS74" s="5"/>
      <c r="BT74" s="5"/>
    </row>
    <row r="75" spans="1:72" ht="12.6" customHeight="1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5"/>
    </row>
    <row r="76" spans="1:72" ht="12.6" customHeight="1">
      <c r="C76" s="35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37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9"/>
      <c r="BR76" s="5"/>
    </row>
    <row r="77" spans="1:72" ht="12.6" customHeight="1">
      <c r="C77" s="40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7"/>
      <c r="Y77" s="47"/>
      <c r="Z77" s="47"/>
      <c r="AA77" s="48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4"/>
      <c r="AO77" s="49"/>
      <c r="AP77" s="50"/>
      <c r="AQ77" s="50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41"/>
      <c r="BD77" s="42"/>
      <c r="BE77" s="42"/>
      <c r="BF77" s="42"/>
      <c r="BG77" s="42"/>
      <c r="BH77" s="42"/>
      <c r="BI77" s="42"/>
      <c r="BJ77" s="42"/>
      <c r="BK77" s="42"/>
      <c r="BL77" s="42"/>
      <c r="BM77" s="43"/>
      <c r="BN77" s="43"/>
      <c r="BO77" s="43"/>
      <c r="BP77" s="44"/>
      <c r="BQ77" s="45"/>
      <c r="BR77" s="5"/>
    </row>
    <row r="78" spans="1:72" ht="12.6" customHeight="1">
      <c r="C78" s="40"/>
      <c r="D78" s="98" t="s">
        <v>22</v>
      </c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100"/>
      <c r="R78" s="98" t="s">
        <v>37</v>
      </c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100"/>
      <c r="BC78" s="41"/>
      <c r="BD78" s="42"/>
      <c r="BE78" s="42"/>
      <c r="BF78" s="42"/>
      <c r="BG78" s="42"/>
      <c r="BH78" s="42"/>
      <c r="BI78" s="42"/>
      <c r="BJ78" s="42"/>
      <c r="BK78" s="42"/>
      <c r="BL78" s="42"/>
      <c r="BM78" s="43"/>
      <c r="BN78" s="43"/>
      <c r="BO78" s="43"/>
      <c r="BP78" s="44"/>
      <c r="BQ78" s="45"/>
      <c r="BR78" s="5"/>
    </row>
    <row r="79" spans="1:72" ht="12.6" customHeight="1">
      <c r="C79" s="40"/>
      <c r="D79" s="101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3"/>
      <c r="R79" s="101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3"/>
      <c r="BC79" s="41"/>
      <c r="BD79" s="42"/>
      <c r="BE79" s="42"/>
      <c r="BF79" s="42"/>
      <c r="BG79" s="42"/>
      <c r="BH79" s="42"/>
      <c r="BI79" s="42"/>
      <c r="BJ79" s="42"/>
      <c r="BK79" s="42"/>
      <c r="BL79" s="42"/>
      <c r="BM79" s="43"/>
      <c r="BN79" s="43"/>
      <c r="BO79" s="43"/>
      <c r="BP79" s="44"/>
      <c r="BQ79" s="45"/>
      <c r="BR79" s="5"/>
    </row>
    <row r="80" spans="1:72" ht="12.6" customHeight="1">
      <c r="C80" s="40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7"/>
      <c r="Y80" s="47"/>
      <c r="Z80" s="47"/>
      <c r="AA80" s="48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4"/>
      <c r="AO80" s="49"/>
      <c r="AP80" s="50"/>
      <c r="AQ80" s="50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41"/>
      <c r="BD80" s="42"/>
      <c r="BE80" s="42"/>
      <c r="BF80" s="42"/>
      <c r="BG80" s="42"/>
      <c r="BH80" s="42"/>
      <c r="BI80" s="42"/>
      <c r="BJ80" s="42"/>
      <c r="BK80" s="42"/>
      <c r="BL80" s="42"/>
      <c r="BM80" s="43"/>
      <c r="BN80" s="43"/>
      <c r="BO80" s="43"/>
      <c r="BP80" s="44"/>
      <c r="BQ80" s="45"/>
      <c r="BR80" s="5"/>
    </row>
    <row r="81" spans="3:70" ht="28.5" customHeight="1">
      <c r="C81" s="40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73" t="s">
        <v>9</v>
      </c>
      <c r="V81" s="46"/>
      <c r="W81" s="46"/>
      <c r="X81" s="54"/>
      <c r="Y81" s="54"/>
      <c r="Z81" s="54"/>
      <c r="AA81" s="55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2" t="s">
        <v>29</v>
      </c>
      <c r="AN81" s="57"/>
      <c r="AO81" s="56"/>
      <c r="AP81" s="58"/>
      <c r="AQ81" s="58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0"/>
      <c r="BD81" s="55"/>
      <c r="BE81" s="61" t="s">
        <v>10</v>
      </c>
      <c r="BF81" s="72"/>
      <c r="BG81" s="72"/>
      <c r="BH81" s="72"/>
      <c r="BI81" s="72"/>
      <c r="BJ81" s="72"/>
      <c r="BK81" s="72"/>
      <c r="BL81" s="55"/>
      <c r="BM81" s="55"/>
      <c r="BN81" s="55"/>
      <c r="BO81" s="55"/>
      <c r="BP81" s="57"/>
      <c r="BQ81" s="45"/>
      <c r="BR81" s="5"/>
    </row>
    <row r="82" spans="3:70" ht="12.6" customHeight="1">
      <c r="C82" s="40"/>
      <c r="D82" s="81" t="s">
        <v>11</v>
      </c>
      <c r="E82" s="81"/>
      <c r="F82" s="81"/>
      <c r="G82" s="81"/>
      <c r="H82" s="81"/>
      <c r="I82" s="81"/>
      <c r="J82" s="81"/>
      <c r="K82" s="81"/>
      <c r="L82" s="81"/>
      <c r="M82" s="81"/>
      <c r="N82" s="83" t="str">
        <f>IF([1]集計用シート!N6="","",[1]集計用シート!N6)</f>
        <v/>
      </c>
      <c r="O82" s="83"/>
      <c r="P82" s="83"/>
      <c r="Q82" s="83"/>
      <c r="R82" s="46"/>
      <c r="S82" s="46"/>
      <c r="T82" s="46"/>
      <c r="U82" s="84" t="str">
        <f>IF(AND(N82="○",N88=""),[1]集計用シート!GB6,IF(AND(N82="",N88="○"),[1]集計用シート!GU6,""))</f>
        <v/>
      </c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6"/>
      <c r="AK82" s="62"/>
      <c r="AL82" s="62"/>
      <c r="AM82" s="104" t="s">
        <v>38</v>
      </c>
      <c r="AN82" s="105"/>
      <c r="AO82" s="105"/>
      <c r="AP82" s="105"/>
      <c r="AQ82" s="105"/>
      <c r="AR82" s="105"/>
      <c r="AS82" s="105"/>
      <c r="AT82" s="105"/>
      <c r="AU82" s="104" t="s">
        <v>39</v>
      </c>
      <c r="AV82" s="105"/>
      <c r="AW82" s="105"/>
      <c r="AX82" s="105"/>
      <c r="AY82" s="105"/>
      <c r="AZ82" s="105"/>
      <c r="BA82" s="105"/>
      <c r="BB82" s="105"/>
      <c r="BC82" s="49"/>
      <c r="BD82" s="42"/>
      <c r="BE82" s="93" t="s">
        <v>12</v>
      </c>
      <c r="BF82" s="94"/>
      <c r="BG82" s="94"/>
      <c r="BH82" s="94"/>
      <c r="BI82" s="93"/>
      <c r="BJ82" s="94"/>
      <c r="BK82" s="94"/>
      <c r="BL82" s="94"/>
      <c r="BM82" s="93"/>
      <c r="BN82" s="94"/>
      <c r="BO82" s="94"/>
      <c r="BP82" s="95"/>
      <c r="BQ82" s="45"/>
      <c r="BR82" s="5"/>
    </row>
    <row r="83" spans="3:70" ht="12.6" customHeight="1">
      <c r="C83" s="40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3"/>
      <c r="O83" s="83"/>
      <c r="P83" s="83"/>
      <c r="Q83" s="83"/>
      <c r="R83" s="46"/>
      <c r="S83" s="46"/>
      <c r="T83" s="46"/>
      <c r="U83" s="87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9"/>
      <c r="AK83" s="62"/>
      <c r="AL83" s="62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49"/>
      <c r="BD83" s="42"/>
      <c r="BE83" s="75"/>
      <c r="BF83" s="76"/>
      <c r="BG83" s="76"/>
      <c r="BH83" s="76"/>
      <c r="BI83" s="75"/>
      <c r="BJ83" s="76"/>
      <c r="BK83" s="76"/>
      <c r="BL83" s="76"/>
      <c r="BM83" s="75"/>
      <c r="BN83" s="76"/>
      <c r="BO83" s="76"/>
      <c r="BP83" s="79"/>
      <c r="BQ83" s="45"/>
      <c r="BR83" s="5"/>
    </row>
    <row r="84" spans="3:70" ht="12.6" customHeight="1">
      <c r="C84" s="40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3"/>
      <c r="O84" s="83"/>
      <c r="P84" s="83"/>
      <c r="Q84" s="83"/>
      <c r="R84" s="46"/>
      <c r="S84" s="46"/>
      <c r="T84" s="46"/>
      <c r="U84" s="87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9"/>
      <c r="AK84" s="62"/>
      <c r="AL84" s="62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49"/>
      <c r="BD84" s="42"/>
      <c r="BE84" s="75"/>
      <c r="BF84" s="76"/>
      <c r="BG84" s="76"/>
      <c r="BH84" s="76"/>
      <c r="BI84" s="75"/>
      <c r="BJ84" s="76"/>
      <c r="BK84" s="76"/>
      <c r="BL84" s="76"/>
      <c r="BM84" s="75"/>
      <c r="BN84" s="76"/>
      <c r="BO84" s="76"/>
      <c r="BP84" s="79"/>
      <c r="BQ84" s="45"/>
      <c r="BR84" s="5"/>
    </row>
    <row r="85" spans="3:70" ht="12.6" customHeight="1">
      <c r="C85" s="40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3"/>
      <c r="O85" s="83"/>
      <c r="P85" s="83"/>
      <c r="Q85" s="83"/>
      <c r="R85" s="46"/>
      <c r="S85" s="46"/>
      <c r="T85" s="46"/>
      <c r="U85" s="87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9"/>
      <c r="AK85" s="62"/>
      <c r="AL85" s="62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49"/>
      <c r="BD85" s="42"/>
      <c r="BE85" s="75" t="str">
        <f>IF(AND(N82="○",N88=""),[1]集計用シート!GE6,IF(AND(N82="",N88="○"),[1]集計用シート!GY6,""))</f>
        <v/>
      </c>
      <c r="BF85" s="76"/>
      <c r="BG85" s="76"/>
      <c r="BH85" s="76"/>
      <c r="BI85" s="75" t="str">
        <f>IF(AND(N82="○",N88=""),[1]集計用シート!GF6,IF(AND(N82="",N88="○"),[1]集計用シート!GZ6,""))</f>
        <v/>
      </c>
      <c r="BJ85" s="76"/>
      <c r="BK85" s="76"/>
      <c r="BL85" s="76"/>
      <c r="BM85" s="75" t="str">
        <f>IF(AND(N82="○",N88=""),[1]集計用シート!GG6,IF(AND(N82="",N88="○"),[1]集計用シート!HA6,""))</f>
        <v/>
      </c>
      <c r="BN85" s="76"/>
      <c r="BO85" s="76"/>
      <c r="BP85" s="79"/>
      <c r="BQ85" s="45"/>
      <c r="BR85" s="5"/>
    </row>
    <row r="86" spans="3:70" ht="12.6" customHeight="1">
      <c r="C86" s="40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5"/>
      <c r="O86" s="65"/>
      <c r="P86" s="65"/>
      <c r="Q86" s="65"/>
      <c r="R86" s="65"/>
      <c r="S86" s="65"/>
      <c r="T86" s="65"/>
      <c r="U86" s="87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9"/>
      <c r="AK86" s="62"/>
      <c r="AL86" s="62"/>
      <c r="AM86" s="106" t="str">
        <f>IF(AND(N82="○",N88=""),[1]集計用シート!GC6,IF(AND(N82="",N88="○"),[1]集計用シート!GV6,""))</f>
        <v/>
      </c>
      <c r="AN86" s="106"/>
      <c r="AO86" s="106"/>
      <c r="AP86" s="106"/>
      <c r="AQ86" s="106"/>
      <c r="AR86" s="106"/>
      <c r="AS86" s="106"/>
      <c r="AT86" s="106"/>
      <c r="AU86" s="106" t="str">
        <f>IF(AND(N82="○",N88=""),[1]集計用シート!GD6,IF(AND(N82="",N88="○"),[1]集計用シート!GW6,""))</f>
        <v/>
      </c>
      <c r="AV86" s="106"/>
      <c r="AW86" s="106"/>
      <c r="AX86" s="106"/>
      <c r="AY86" s="106"/>
      <c r="AZ86" s="106"/>
      <c r="BA86" s="106"/>
      <c r="BB86" s="106"/>
      <c r="BC86" s="49"/>
      <c r="BD86" s="49"/>
      <c r="BE86" s="75"/>
      <c r="BF86" s="76"/>
      <c r="BG86" s="76"/>
      <c r="BH86" s="76"/>
      <c r="BI86" s="75"/>
      <c r="BJ86" s="76"/>
      <c r="BK86" s="76"/>
      <c r="BL86" s="76"/>
      <c r="BM86" s="75"/>
      <c r="BN86" s="76"/>
      <c r="BO86" s="76"/>
      <c r="BP86" s="79"/>
      <c r="BQ86" s="45"/>
      <c r="BR86" s="5"/>
    </row>
    <row r="87" spans="3:70" ht="12.6" customHeight="1">
      <c r="C87" s="40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5"/>
      <c r="O87" s="65"/>
      <c r="P87" s="65"/>
      <c r="Q87" s="65"/>
      <c r="R87" s="65"/>
      <c r="S87" s="65"/>
      <c r="T87" s="65"/>
      <c r="U87" s="87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9"/>
      <c r="AK87" s="62"/>
      <c r="AL87" s="62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49"/>
      <c r="BD87" s="42"/>
      <c r="BE87" s="75"/>
      <c r="BF87" s="76"/>
      <c r="BG87" s="76"/>
      <c r="BH87" s="76"/>
      <c r="BI87" s="75"/>
      <c r="BJ87" s="76"/>
      <c r="BK87" s="76"/>
      <c r="BL87" s="76"/>
      <c r="BM87" s="75"/>
      <c r="BN87" s="76"/>
      <c r="BO87" s="76"/>
      <c r="BP87" s="79"/>
      <c r="BQ87" s="45"/>
      <c r="BR87" s="5"/>
    </row>
    <row r="88" spans="3:70" ht="12.6" customHeight="1">
      <c r="C88" s="40"/>
      <c r="D88" s="107" t="s">
        <v>13</v>
      </c>
      <c r="E88" s="81"/>
      <c r="F88" s="81"/>
      <c r="G88" s="81"/>
      <c r="H88" s="81"/>
      <c r="I88" s="81"/>
      <c r="J88" s="81"/>
      <c r="K88" s="81"/>
      <c r="L88" s="81"/>
      <c r="M88" s="82"/>
      <c r="N88" s="83" t="str">
        <f>IF([1]集計用シート!GR6="","",[1]集計用シート!GR6)</f>
        <v/>
      </c>
      <c r="O88" s="83"/>
      <c r="P88" s="83"/>
      <c r="Q88" s="83"/>
      <c r="R88" s="46"/>
      <c r="S88" s="46"/>
      <c r="T88" s="46"/>
      <c r="U88" s="87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9"/>
      <c r="AK88" s="62"/>
      <c r="AL88" s="62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49"/>
      <c r="BD88" s="66"/>
      <c r="BE88" s="75"/>
      <c r="BF88" s="76"/>
      <c r="BG88" s="76"/>
      <c r="BH88" s="76"/>
      <c r="BI88" s="75"/>
      <c r="BJ88" s="76"/>
      <c r="BK88" s="76"/>
      <c r="BL88" s="76"/>
      <c r="BM88" s="75"/>
      <c r="BN88" s="76"/>
      <c r="BO88" s="76"/>
      <c r="BP88" s="79"/>
      <c r="BQ88" s="45"/>
      <c r="BR88" s="5"/>
    </row>
    <row r="89" spans="3:70" ht="12.6" customHeight="1">
      <c r="C89" s="40"/>
      <c r="D89" s="81"/>
      <c r="E89" s="81"/>
      <c r="F89" s="81"/>
      <c r="G89" s="81"/>
      <c r="H89" s="81"/>
      <c r="I89" s="81"/>
      <c r="J89" s="81"/>
      <c r="K89" s="81"/>
      <c r="L89" s="81"/>
      <c r="M89" s="82"/>
      <c r="N89" s="83"/>
      <c r="O89" s="83"/>
      <c r="P89" s="83"/>
      <c r="Q89" s="83"/>
      <c r="R89" s="46"/>
      <c r="S89" s="46"/>
      <c r="T89" s="46"/>
      <c r="U89" s="87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9"/>
      <c r="AK89" s="62"/>
      <c r="AL89" s="62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49"/>
      <c r="BD89" s="66"/>
      <c r="BE89" s="75" t="s">
        <v>14</v>
      </c>
      <c r="BF89" s="76"/>
      <c r="BG89" s="76"/>
      <c r="BH89" s="76"/>
      <c r="BI89" s="75" t="s">
        <v>15</v>
      </c>
      <c r="BJ89" s="76"/>
      <c r="BK89" s="76"/>
      <c r="BL89" s="76"/>
      <c r="BM89" s="75" t="s">
        <v>16</v>
      </c>
      <c r="BN89" s="76"/>
      <c r="BO89" s="76"/>
      <c r="BP89" s="79"/>
      <c r="BQ89" s="45"/>
      <c r="BR89" s="5"/>
    </row>
    <row r="90" spans="3:70" ht="12.6" customHeight="1">
      <c r="C90" s="40"/>
      <c r="D90" s="81"/>
      <c r="E90" s="81"/>
      <c r="F90" s="81"/>
      <c r="G90" s="81"/>
      <c r="H90" s="81"/>
      <c r="I90" s="81"/>
      <c r="J90" s="81"/>
      <c r="K90" s="81"/>
      <c r="L90" s="81"/>
      <c r="M90" s="82"/>
      <c r="N90" s="83"/>
      <c r="O90" s="83"/>
      <c r="P90" s="83"/>
      <c r="Q90" s="83"/>
      <c r="R90" s="46"/>
      <c r="S90" s="46"/>
      <c r="T90" s="46"/>
      <c r="U90" s="8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9"/>
      <c r="AK90" s="62"/>
      <c r="AL90" s="62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49"/>
      <c r="BD90" s="66"/>
      <c r="BE90" s="75"/>
      <c r="BF90" s="76"/>
      <c r="BG90" s="76"/>
      <c r="BH90" s="76"/>
      <c r="BI90" s="75"/>
      <c r="BJ90" s="76"/>
      <c r="BK90" s="76"/>
      <c r="BL90" s="76"/>
      <c r="BM90" s="75"/>
      <c r="BN90" s="76"/>
      <c r="BO90" s="76"/>
      <c r="BP90" s="79"/>
      <c r="BQ90" s="45"/>
      <c r="BR90" s="5"/>
    </row>
    <row r="91" spans="3:70" ht="12.6" customHeight="1">
      <c r="C91" s="40"/>
      <c r="D91" s="81"/>
      <c r="E91" s="81"/>
      <c r="F91" s="81"/>
      <c r="G91" s="81"/>
      <c r="H91" s="81"/>
      <c r="I91" s="81"/>
      <c r="J91" s="81"/>
      <c r="K91" s="81"/>
      <c r="L91" s="81"/>
      <c r="M91" s="82"/>
      <c r="N91" s="83"/>
      <c r="O91" s="83"/>
      <c r="P91" s="83"/>
      <c r="Q91" s="83"/>
      <c r="R91" s="46"/>
      <c r="S91" s="46"/>
      <c r="T91" s="46"/>
      <c r="U91" s="90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2"/>
      <c r="AK91" s="62"/>
      <c r="AL91" s="62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49"/>
      <c r="BD91" s="66"/>
      <c r="BE91" s="77"/>
      <c r="BF91" s="78"/>
      <c r="BG91" s="78"/>
      <c r="BH91" s="78"/>
      <c r="BI91" s="77"/>
      <c r="BJ91" s="78"/>
      <c r="BK91" s="78"/>
      <c r="BL91" s="78"/>
      <c r="BM91" s="77"/>
      <c r="BN91" s="78"/>
      <c r="BO91" s="78"/>
      <c r="BP91" s="80"/>
      <c r="BQ91" s="45"/>
      <c r="BR91" s="5"/>
    </row>
    <row r="92" spans="3:70" ht="12.6" customHeight="1">
      <c r="C92" s="40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7"/>
      <c r="Y92" s="47"/>
      <c r="Z92" s="47"/>
      <c r="AA92" s="43"/>
      <c r="AB92" s="43"/>
      <c r="AC92" s="43"/>
      <c r="AD92" s="43"/>
      <c r="AE92" s="43"/>
      <c r="AF92" s="43"/>
      <c r="AG92" s="43"/>
      <c r="AH92" s="43"/>
      <c r="AI92" s="43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5"/>
      <c r="BR92" s="5"/>
    </row>
    <row r="93" spans="3:70" ht="25.5" customHeight="1">
      <c r="C93" s="40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46"/>
      <c r="O93" s="46"/>
      <c r="P93" s="46"/>
      <c r="Q93" s="46"/>
      <c r="R93" s="46"/>
      <c r="S93" s="46"/>
      <c r="T93" s="46"/>
      <c r="U93" s="52" t="s">
        <v>27</v>
      </c>
      <c r="V93" s="46"/>
      <c r="W93" s="46"/>
      <c r="X93" s="54"/>
      <c r="Y93" s="54"/>
      <c r="Z93" s="54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2" t="s">
        <v>17</v>
      </c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7"/>
      <c r="BQ93" s="45"/>
      <c r="BR93" s="5"/>
    </row>
    <row r="94" spans="3:70" ht="12.6" customHeight="1">
      <c r="C94" s="40"/>
      <c r="D94" s="81" t="s">
        <v>18</v>
      </c>
      <c r="E94" s="81"/>
      <c r="F94" s="81"/>
      <c r="G94" s="81"/>
      <c r="H94" s="81"/>
      <c r="I94" s="81"/>
      <c r="J94" s="81"/>
      <c r="K94" s="81"/>
      <c r="L94" s="81"/>
      <c r="M94" s="82"/>
      <c r="N94" s="83" t="str">
        <f>IF([1]集計用シート!GS6="","",[1]集計用シート!GS6)</f>
        <v>○</v>
      </c>
      <c r="O94" s="83"/>
      <c r="P94" s="83"/>
      <c r="Q94" s="83"/>
      <c r="R94" s="46"/>
      <c r="S94" s="46"/>
      <c r="T94" s="46"/>
      <c r="U94" s="84" t="str">
        <f>IF([1]集計用シート!HB6="","",[1]集計用シート!HB6)</f>
        <v>ＣＡＴＶ事業</v>
      </c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6"/>
      <c r="AK94" s="74"/>
      <c r="AL94" s="74"/>
      <c r="AM94" s="84" t="str">
        <f>IF([1]集計用シート!HC6="","",[1]集計用シート!HC6)</f>
        <v>ＣＡＴＶ利用料金</v>
      </c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6"/>
      <c r="BQ94" s="45"/>
      <c r="BR94" s="5"/>
    </row>
    <row r="95" spans="3:70" ht="12.6" customHeight="1">
      <c r="C95" s="40"/>
      <c r="D95" s="81"/>
      <c r="E95" s="81"/>
      <c r="F95" s="81"/>
      <c r="G95" s="81"/>
      <c r="H95" s="81"/>
      <c r="I95" s="81"/>
      <c r="J95" s="81"/>
      <c r="K95" s="81"/>
      <c r="L95" s="81"/>
      <c r="M95" s="82"/>
      <c r="N95" s="83"/>
      <c r="O95" s="83"/>
      <c r="P95" s="83"/>
      <c r="Q95" s="83"/>
      <c r="R95" s="46"/>
      <c r="S95" s="46"/>
      <c r="T95" s="46"/>
      <c r="U95" s="87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9"/>
      <c r="AK95" s="74"/>
      <c r="AL95" s="74"/>
      <c r="AM95" s="87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9"/>
      <c r="BQ95" s="45"/>
      <c r="BR95" s="5"/>
    </row>
    <row r="96" spans="3:70" ht="12.6" customHeight="1">
      <c r="C96" s="40"/>
      <c r="D96" s="81"/>
      <c r="E96" s="81"/>
      <c r="F96" s="81"/>
      <c r="G96" s="81"/>
      <c r="H96" s="81"/>
      <c r="I96" s="81"/>
      <c r="J96" s="81"/>
      <c r="K96" s="81"/>
      <c r="L96" s="81"/>
      <c r="M96" s="82"/>
      <c r="N96" s="83"/>
      <c r="O96" s="83"/>
      <c r="P96" s="83"/>
      <c r="Q96" s="83"/>
      <c r="R96" s="46"/>
      <c r="S96" s="46"/>
      <c r="T96" s="46"/>
      <c r="U96" s="87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9"/>
      <c r="AK96" s="74"/>
      <c r="AL96" s="74"/>
      <c r="AM96" s="87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9"/>
      <c r="BQ96" s="45"/>
      <c r="BR96" s="5"/>
    </row>
    <row r="97" spans="1:72" ht="12.6" customHeight="1">
      <c r="C97" s="40"/>
      <c r="D97" s="81"/>
      <c r="E97" s="81"/>
      <c r="F97" s="81"/>
      <c r="G97" s="81"/>
      <c r="H97" s="81"/>
      <c r="I97" s="81"/>
      <c r="J97" s="81"/>
      <c r="K97" s="81"/>
      <c r="L97" s="81"/>
      <c r="M97" s="82"/>
      <c r="N97" s="83"/>
      <c r="O97" s="83"/>
      <c r="P97" s="83"/>
      <c r="Q97" s="83"/>
      <c r="R97" s="46"/>
      <c r="S97" s="46"/>
      <c r="T97" s="46"/>
      <c r="U97" s="90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2"/>
      <c r="AK97" s="74"/>
      <c r="AL97" s="74"/>
      <c r="AM97" s="90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2"/>
      <c r="BQ97" s="45"/>
      <c r="BR97" s="5"/>
    </row>
    <row r="98" spans="1:72" ht="12.6" customHeight="1">
      <c r="C98" s="69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1"/>
      <c r="BR98" s="5"/>
    </row>
    <row r="99" spans="1:72" ht="12" customHeight="1">
      <c r="A99" s="5"/>
      <c r="B99" s="5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5"/>
      <c r="BS99" s="5"/>
      <c r="BT99" s="5"/>
    </row>
    <row r="100" spans="1:72" ht="12.6" customHeight="1">
      <c r="A100" s="2"/>
      <c r="B100" s="5"/>
      <c r="C100" s="32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2"/>
      <c r="Y100" s="32"/>
      <c r="Z100" s="32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2"/>
      <c r="BR100" s="2"/>
      <c r="BS100" s="2"/>
      <c r="BT100" s="2"/>
    </row>
  </sheetData>
  <sheetProtection selectLockedCells="1"/>
  <mergeCells count="108">
    <mergeCell ref="AR27:BB27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22:J23"/>
    <mergeCell ref="K22:Q23"/>
    <mergeCell ref="R22:X23"/>
    <mergeCell ref="Y22:AE23"/>
    <mergeCell ref="AF22:AL23"/>
    <mergeCell ref="AT22:AZ23"/>
    <mergeCell ref="BB22:BH23"/>
    <mergeCell ref="AM22:AS23"/>
    <mergeCell ref="D28:Q29"/>
    <mergeCell ref="R28:BB29"/>
    <mergeCell ref="D32:M35"/>
    <mergeCell ref="N32:Q35"/>
    <mergeCell ref="U32:AJ41"/>
    <mergeCell ref="AM32:AT34"/>
    <mergeCell ref="AU32:BB34"/>
    <mergeCell ref="D38:M41"/>
    <mergeCell ref="N38:Q41"/>
    <mergeCell ref="D44:M47"/>
    <mergeCell ref="N44:Q47"/>
    <mergeCell ref="U44:AJ47"/>
    <mergeCell ref="AM44:BP47"/>
    <mergeCell ref="BE32:BH34"/>
    <mergeCell ref="BI32:BL34"/>
    <mergeCell ref="BM32:BP34"/>
    <mergeCell ref="AM35:AT41"/>
    <mergeCell ref="AU35:BB41"/>
    <mergeCell ref="BE35:BH38"/>
    <mergeCell ref="BI35:BL38"/>
    <mergeCell ref="BM35:BP38"/>
    <mergeCell ref="BE39:BH41"/>
    <mergeCell ref="BI39:BL41"/>
    <mergeCell ref="BM39:BP41"/>
    <mergeCell ref="AR51:BB52"/>
    <mergeCell ref="D53:Q54"/>
    <mergeCell ref="R53:BB54"/>
    <mergeCell ref="D57:M60"/>
    <mergeCell ref="N57:Q60"/>
    <mergeCell ref="U57:AJ66"/>
    <mergeCell ref="AM57:AP58"/>
    <mergeCell ref="AQ57:AT58"/>
    <mergeCell ref="AU57:AX61"/>
    <mergeCell ref="AY57:BB61"/>
    <mergeCell ref="D63:M66"/>
    <mergeCell ref="N63:Q66"/>
    <mergeCell ref="BM64:BP66"/>
    <mergeCell ref="AM65:AP66"/>
    <mergeCell ref="AQ65:AT66"/>
    <mergeCell ref="D69:M72"/>
    <mergeCell ref="N69:Q72"/>
    <mergeCell ref="U69:AJ72"/>
    <mergeCell ref="AM69:BP72"/>
    <mergeCell ref="BE57:BH59"/>
    <mergeCell ref="BI57:BL59"/>
    <mergeCell ref="BM57:BP59"/>
    <mergeCell ref="AM59:AP60"/>
    <mergeCell ref="AQ59:AT60"/>
    <mergeCell ref="BE60:BH63"/>
    <mergeCell ref="BI60:BL63"/>
    <mergeCell ref="BM60:BP63"/>
    <mergeCell ref="AM61:AP62"/>
    <mergeCell ref="AQ61:AT62"/>
    <mergeCell ref="AU62:AX66"/>
    <mergeCell ref="AY62:BB66"/>
    <mergeCell ref="AM63:AP64"/>
    <mergeCell ref="AQ63:AT64"/>
    <mergeCell ref="BE64:BH66"/>
    <mergeCell ref="BI64:BL66"/>
    <mergeCell ref="AR76:BB77"/>
    <mergeCell ref="D78:Q79"/>
    <mergeCell ref="R78:BB79"/>
    <mergeCell ref="D82:M85"/>
    <mergeCell ref="N82:Q85"/>
    <mergeCell ref="U82:AJ91"/>
    <mergeCell ref="AM82:AT85"/>
    <mergeCell ref="AU82:BB85"/>
    <mergeCell ref="AM86:AT91"/>
    <mergeCell ref="AU86:BB91"/>
    <mergeCell ref="D88:M91"/>
    <mergeCell ref="N88:Q91"/>
    <mergeCell ref="BE89:BH91"/>
    <mergeCell ref="BI89:BL91"/>
    <mergeCell ref="BM89:BP91"/>
    <mergeCell ref="D94:M97"/>
    <mergeCell ref="N94:Q97"/>
    <mergeCell ref="U94:AJ97"/>
    <mergeCell ref="AM94:BP97"/>
    <mergeCell ref="BE82:BH84"/>
    <mergeCell ref="BI82:BL84"/>
    <mergeCell ref="BM82:BP84"/>
    <mergeCell ref="BE85:BH88"/>
    <mergeCell ref="BI85:BL88"/>
    <mergeCell ref="BM85:BP88"/>
  </mergeCells>
  <phoneticPr fontId="2"/>
  <conditionalFormatting sqref="A26:XFD49">
    <cfRule type="expression" dxfId="2" priority="10">
      <formula>$K$22=""</formula>
    </cfRule>
  </conditionalFormatting>
  <conditionalFormatting sqref="A75:XFD99">
    <cfRule type="expression" dxfId="1" priority="8">
      <formula>$AM$22=""</formula>
    </cfRule>
  </conditionalFormatting>
  <conditionalFormatting sqref="A50:XFD74">
    <cfRule type="expression" dxfId="0" priority="6">
      <formula>$AF$22=""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その他事業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162647</cp:lastModifiedBy>
  <cp:lastPrinted>2016-07-26T02:49:07Z</cp:lastPrinted>
  <dcterms:created xsi:type="dcterms:W3CDTF">2016-02-29T11:30:48Z</dcterms:created>
  <dcterms:modified xsi:type="dcterms:W3CDTF">2016-07-28T10:19:07Z</dcterms:modified>
</cp:coreProperties>
</file>