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3800" yWindow="-450" windowWidth="14190" windowHeight="11760"/>
  </bookViews>
  <sheets>
    <sheet name="水道事業" sheetId="14" r:id="rId1"/>
    <sheet name="簡易水道事業" sheetId="15" r:id="rId2"/>
    <sheet name="下水道事業" sheetId="16" r:id="rId3"/>
    <sheet name="下水道事業（農業集落排水）" sheetId="17" r:id="rId4"/>
    <sheet name="下水道事業（漁業集落排水）" sheetId="18" r:id="rId5"/>
  </sheets>
  <externalReferences>
    <externalReference r:id="rId6"/>
    <externalReference r:id="rId7"/>
    <externalReference r:id="rId8"/>
    <externalReference r:id="rId9"/>
    <externalReference r:id="rId10"/>
  </externalReferences>
  <definedNames>
    <definedName name="_xlnm.Criteria" localSheetId="2">下水道事業!#REF!</definedName>
    <definedName name="_xlnm.Criteria" localSheetId="4">'下水道事業（漁業集落排水）'!#REF!</definedName>
    <definedName name="_xlnm.Criteria" localSheetId="3">'下水道事業（農業集落排水）'!#REF!</definedName>
    <definedName name="_xlnm.Criteria" localSheetId="1">簡易水道事業!#REF!</definedName>
    <definedName name="_xlnm.Criteria" localSheetId="0">水道事業!#REF!</definedName>
    <definedName name="_xlnm.Print_Area" localSheetId="2">下水道事業!#REF!</definedName>
    <definedName name="_xlnm.Print_Area" localSheetId="4">'下水道事業（漁業集落排水）'!#REF!</definedName>
    <definedName name="_xlnm.Print_Area" localSheetId="3">'下水道事業（農業集落排水）'!#REF!</definedName>
    <definedName name="_xlnm.Print_Area" localSheetId="1">簡易水道事業!#REF!</definedName>
    <definedName name="_xlnm.Print_Area" localSheetId="0">水道事業!#REF!</definedName>
  </definedNames>
  <calcPr calcId="125725"/>
</workbook>
</file>

<file path=xl/calcChain.xml><?xml version="1.0" encoding="utf-8"?>
<calcChain xmlns="http://schemas.openxmlformats.org/spreadsheetml/2006/main">
  <c r="N56" i="18"/>
  <c r="N50"/>
  <c r="N45"/>
  <c r="AM45" s="1"/>
  <c r="BR41"/>
  <c r="AO31"/>
  <c r="D31"/>
  <c r="BB22"/>
  <c r="AT22"/>
  <c r="AM22"/>
  <c r="AF22"/>
  <c r="Y22"/>
  <c r="R22"/>
  <c r="K22"/>
  <c r="D22"/>
  <c r="AJ11"/>
  <c r="Y11"/>
  <c r="C11"/>
  <c r="N56" i="17"/>
  <c r="N50"/>
  <c r="N45"/>
  <c r="AM45" s="1"/>
  <c r="BR41"/>
  <c r="AO31"/>
  <c r="D31"/>
  <c r="BB22"/>
  <c r="AT22"/>
  <c r="AM22"/>
  <c r="AF22"/>
  <c r="Y22"/>
  <c r="R22"/>
  <c r="K22"/>
  <c r="D22"/>
  <c r="AJ11"/>
  <c r="Y11"/>
  <c r="C11"/>
  <c r="AM56" i="16"/>
  <c r="U56"/>
  <c r="N56"/>
  <c r="N50"/>
  <c r="N45"/>
  <c r="AM45" s="1"/>
  <c r="BR41"/>
  <c r="AO31"/>
  <c r="D31"/>
  <c r="BB22"/>
  <c r="AT22"/>
  <c r="AM22"/>
  <c r="AF22"/>
  <c r="Y22"/>
  <c r="R22"/>
  <c r="K22"/>
  <c r="D22"/>
  <c r="AJ11"/>
  <c r="Y11"/>
  <c r="C11"/>
  <c r="BI48" i="18" l="1"/>
  <c r="BE48"/>
  <c r="U45"/>
  <c r="BM48"/>
  <c r="U45" i="17"/>
  <c r="BM48"/>
  <c r="BI48"/>
  <c r="BE48"/>
  <c r="U45" i="16"/>
  <c r="BM48"/>
  <c r="BI48"/>
  <c r="BE48"/>
  <c r="AM56" i="15" l="1"/>
  <c r="U56"/>
  <c r="N56"/>
  <c r="N50"/>
  <c r="N45"/>
  <c r="AM45" s="1"/>
  <c r="BR41"/>
  <c r="AO31"/>
  <c r="D31"/>
  <c r="BB22"/>
  <c r="AT22"/>
  <c r="AM22"/>
  <c r="AF22"/>
  <c r="Y22"/>
  <c r="R22"/>
  <c r="K22"/>
  <c r="D22"/>
  <c r="AJ11"/>
  <c r="Y11"/>
  <c r="C11"/>
  <c r="BM48" l="1"/>
  <c r="U45"/>
  <c r="BE48"/>
  <c r="BI48"/>
  <c r="AM56" i="14" l="1"/>
  <c r="U56"/>
  <c r="N56"/>
  <c r="N50"/>
  <c r="U45" s="1"/>
  <c r="N45"/>
  <c r="BR41"/>
  <c r="AO31"/>
  <c r="D31"/>
  <c r="BB22"/>
  <c r="AT22"/>
  <c r="AM22"/>
  <c r="AF22"/>
  <c r="Y22"/>
  <c r="R22"/>
  <c r="K22"/>
  <c r="D22"/>
  <c r="AJ11"/>
  <c r="Y11"/>
  <c r="C11"/>
  <c r="BM48" l="1"/>
  <c r="AM45"/>
  <c r="BE48"/>
  <c r="BI48"/>
</calcChain>
</file>

<file path=xl/sharedStrings.xml><?xml version="1.0" encoding="utf-8"?>
<sst xmlns="http://schemas.openxmlformats.org/spreadsheetml/2006/main" count="130" uniqueCount="51">
  <si>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</si>
  <si>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</si>
  <si>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</si>
  <si>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</si>
  <si>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</si>
  <si>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</si>
  <si>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</si>
  <si>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</si>
  <si>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</si>
  <si>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（事業の概要）</t>
    <rPh sb="1" eb="3">
      <t>ジギョウ</t>
    </rPh>
    <rPh sb="4" eb="6">
      <t>ガイヨウ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</si>
  <si>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</si>
  <si>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</si>
  <si>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</si>
  <si>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</si>
  <si>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</si>
  <si>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</si>
  <si>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</si>
  <si>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</si>
  <si>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</si>
  <si>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</si>
  <si>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</si>
  <si>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PFI</t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</si>
  <si>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</si>
  <si>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</si>
  <si>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>（取組の方式等）</t>
    <rPh sb="1" eb="3">
      <t>トリクミ</t>
    </rPh>
    <rPh sb="4" eb="6">
      <t>ホウシキ</t>
    </rPh>
    <rPh sb="6" eb="7">
      <t>ナド</t>
    </rPh>
    <phoneticPr fontId="2"/>
  </si>
  <si>
    <t>団体名</t>
    <rPh sb="0" eb="3">
      <t>ダンタイメイ</t>
    </rPh>
    <phoneticPr fontId="34"/>
  </si>
  <si>
    <t>事業名</t>
    <rPh sb="0" eb="2">
      <t>ジギョウ</t>
    </rPh>
    <rPh sb="2" eb="3">
      <t>メイ</t>
    </rPh>
    <phoneticPr fontId="34"/>
  </si>
  <si>
    <t>公営企業の名称</t>
    <rPh sb="0" eb="2">
      <t>コウエイ</t>
    </rPh>
    <rPh sb="2" eb="4">
      <t>キギョウ</t>
    </rPh>
    <rPh sb="5" eb="7">
      <t>メイショウ</t>
    </rPh>
    <phoneticPr fontId="34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</si>
  <si>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34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</si>
  <si>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34"/>
  </si>
  <si>
    <t>事業廃止</t>
    <rPh sb="0" eb="2">
      <t>ジギョウ</t>
    </rPh>
    <rPh sb="2" eb="4">
      <t>ハイシ</t>
    </rPh>
    <phoneticPr fontId="34"/>
  </si>
  <si>
    <t>民営化・
民間譲渡</t>
    <rPh sb="0" eb="3">
      <t>ミンエイカ</t>
    </rPh>
    <rPh sb="5" eb="7">
      <t>ミンカン</t>
    </rPh>
    <rPh sb="7" eb="9">
      <t>ジョウト</t>
    </rPh>
    <phoneticPr fontId="34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</si>
  <si>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34"/>
  </si>
  <si>
    <t>広域化・
広域連携</t>
    <rPh sb="0" eb="3">
      <t>コウイキカ</t>
    </rPh>
    <rPh sb="5" eb="7">
      <t>コウイキ</t>
    </rPh>
    <rPh sb="7" eb="9">
      <t>レンケイ</t>
    </rPh>
    <phoneticPr fontId="34"/>
  </si>
  <si>
    <t>PFI</t>
    <phoneticPr fontId="34"/>
  </si>
  <si>
    <t>指定管理者
制度</t>
    <rPh sb="0" eb="2">
      <t>シテイ</t>
    </rPh>
    <rPh sb="2" eb="5">
      <t>カンリシャ</t>
    </rPh>
    <rPh sb="6" eb="8">
      <t>セイド</t>
    </rPh>
    <phoneticPr fontId="34"/>
  </si>
  <si>
    <t>包括的
民間委託</t>
    <rPh sb="0" eb="3">
      <t>ホウカツテキ</t>
    </rPh>
    <rPh sb="4" eb="6">
      <t>ミンカン</t>
    </rPh>
    <rPh sb="6" eb="8">
      <t>イタク</t>
    </rPh>
    <phoneticPr fontId="34"/>
  </si>
  <si>
    <t>（事業の概要）</t>
    <rPh sb="1" eb="3">
      <t>ジギョウ</t>
    </rPh>
    <rPh sb="4" eb="6">
      <t>ガイヨウ</t>
    </rPh>
    <phoneticPr fontId="34"/>
  </si>
  <si>
    <t>（実施（予定）時期）</t>
    <rPh sb="1" eb="3">
      <t>ジッシ</t>
    </rPh>
    <rPh sb="4" eb="6">
      <t>ヨテイ</t>
    </rPh>
    <rPh sb="7" eb="9">
      <t>ジキ</t>
    </rPh>
    <phoneticPr fontId="34"/>
  </si>
  <si>
    <t>実施済</t>
    <rPh sb="0" eb="2">
      <t>ジッシ</t>
    </rPh>
    <rPh sb="2" eb="3">
      <t>ズ</t>
    </rPh>
    <phoneticPr fontId="34"/>
  </si>
  <si>
    <t>平成</t>
    <rPh sb="0" eb="2">
      <t>ヘイセイ</t>
    </rPh>
    <phoneticPr fontId="34"/>
  </si>
  <si>
    <t>実施予定</t>
    <rPh sb="0" eb="2">
      <t>ジッシ</t>
    </rPh>
    <rPh sb="2" eb="4">
      <t>ヨテイ</t>
    </rPh>
    <phoneticPr fontId="34"/>
  </si>
  <si>
    <t>年</t>
    <rPh sb="0" eb="1">
      <t>ネン</t>
    </rPh>
    <phoneticPr fontId="34"/>
  </si>
  <si>
    <t>月</t>
    <rPh sb="0" eb="1">
      <t>ガツ</t>
    </rPh>
    <phoneticPr fontId="34"/>
  </si>
  <si>
    <t>日</t>
    <rPh sb="0" eb="1">
      <t>ニチ</t>
    </rPh>
    <phoneticPr fontId="34"/>
  </si>
  <si>
    <t>（検討状況・課題）</t>
    <rPh sb="1" eb="3">
      <t>ケントウ</t>
    </rPh>
    <rPh sb="3" eb="5">
      <t>ジョウキョウ</t>
    </rPh>
    <rPh sb="6" eb="8">
      <t>カダイ</t>
    </rPh>
    <phoneticPr fontId="34"/>
  </si>
  <si>
    <t>検討中</t>
    <rPh sb="0" eb="3">
      <t>ケントウチュウ</t>
    </rPh>
    <phoneticPr fontId="34"/>
  </si>
  <si>
    <t>PFI</t>
    <phoneticPr fontId="34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</si>
  <si>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34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</si>
  <si>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34"/>
  </si>
  <si>
    <t>（取組の方式等）</t>
    <rPh sb="1" eb="3">
      <t>トリクミ</t>
    </rPh>
    <rPh sb="4" eb="6">
      <t>ホウシキ</t>
    </rPh>
    <rPh sb="6" eb="7">
      <t>ナド</t>
    </rPh>
    <phoneticPr fontId="34"/>
  </si>
</sst>
</file>

<file path=xl/styles.xml><?xml version="1.0" encoding="utf-8"?>
<styleSheet xmlns="http://schemas.openxmlformats.org/spreadsheetml/2006/main">
  <fonts count="36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b/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0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  <fill>
      <patternFill patternType="solid">
        <fgColor theme="6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17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0" borderId="0" xfId="0" applyFont="1" applyFill="1" applyBorder="1">
      <alignment vertical="center"/>
    </xf>
    <xf numFmtId="0" fontId="28" fillId="0" borderId="0" xfId="0" applyFont="1" applyFill="1" applyBorder="1">
      <alignment vertical="center"/>
    </xf>
    <xf numFmtId="0" fontId="25" fillId="0" borderId="0" xfId="0" applyFont="1" applyFill="1" applyBorder="1" applyAlignment="1">
      <alignment horizontal="center" vertical="center"/>
    </xf>
    <xf numFmtId="0" fontId="29" fillId="4" borderId="0" xfId="0" applyFont="1" applyFill="1" applyBorder="1" applyAlignment="1">
      <alignment vertical="center"/>
    </xf>
    <xf numFmtId="0" fontId="27" fillId="0" borderId="0" xfId="0" applyFont="1" applyFill="1" applyBorder="1" applyAlignment="1">
      <alignment horizontal="left" vertical="center" wrapText="1"/>
    </xf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5" fillId="5" borderId="0" xfId="0" applyFont="1" applyFill="1" applyBorder="1" applyAlignment="1">
      <alignment vertical="center"/>
    </xf>
    <xf numFmtId="0" fontId="25" fillId="5" borderId="0" xfId="0" applyFont="1" applyFill="1" applyBorder="1">
      <alignment vertical="center"/>
    </xf>
    <xf numFmtId="0" fontId="25" fillId="5" borderId="0" xfId="0" applyFont="1" applyFill="1" applyBorder="1" applyAlignment="1"/>
    <xf numFmtId="0" fontId="29" fillId="5" borderId="0" xfId="0" applyFont="1" applyFill="1" applyBorder="1" applyAlignment="1">
      <alignment vertical="center"/>
    </xf>
    <xf numFmtId="0" fontId="25" fillId="5" borderId="0" xfId="0" applyFont="1" applyFill="1">
      <alignment vertical="center"/>
    </xf>
    <xf numFmtId="0" fontId="25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30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20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6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20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vertical="center" wrapText="1"/>
    </xf>
    <xf numFmtId="0" fontId="31" fillId="0" borderId="0" xfId="0" applyFont="1" applyFill="1">
      <alignment vertical="center"/>
    </xf>
    <xf numFmtId="0" fontId="0" fillId="6" borderId="1" xfId="0" applyFont="1" applyFill="1" applyBorder="1">
      <alignment vertical="center"/>
    </xf>
    <xf numFmtId="0" fontId="32" fillId="6" borderId="2" xfId="0" applyFont="1" applyFill="1" applyBorder="1" applyAlignment="1">
      <alignment vertical="center"/>
    </xf>
    <xf numFmtId="0" fontId="0" fillId="6" borderId="2" xfId="0" applyFont="1" applyFill="1" applyBorder="1">
      <alignment vertical="center"/>
    </xf>
    <xf numFmtId="0" fontId="0" fillId="6" borderId="3" xfId="0" applyFont="1" applyFill="1" applyBorder="1">
      <alignment vertical="center"/>
    </xf>
    <xf numFmtId="0" fontId="0" fillId="6" borderId="5" xfId="0" applyFont="1" applyFill="1" applyBorder="1">
      <alignment vertical="center"/>
    </xf>
    <xf numFmtId="0" fontId="20" fillId="6" borderId="0" xfId="0" applyFont="1" applyFill="1" applyBorder="1" applyAlignment="1">
      <alignment vertical="center"/>
    </xf>
    <xf numFmtId="0" fontId="15" fillId="6" borderId="0" xfId="0" applyFont="1" applyFill="1" applyBorder="1" applyAlignment="1">
      <alignment vertical="center"/>
    </xf>
    <xf numFmtId="0" fontId="0" fillId="6" borderId="0" xfId="0" applyFont="1" applyFill="1" applyBorder="1">
      <alignment vertical="center"/>
    </xf>
    <xf numFmtId="0" fontId="16" fillId="6" borderId="0" xfId="0" applyFont="1" applyFill="1" applyBorder="1" applyAlignment="1"/>
    <xf numFmtId="0" fontId="16" fillId="6" borderId="0" xfId="0" applyFont="1" applyFill="1" applyBorder="1" applyAlignment="1">
      <alignment shrinkToFit="1"/>
    </xf>
    <xf numFmtId="0" fontId="11" fillId="6" borderId="0" xfId="0" applyFont="1" applyFill="1" applyBorder="1" applyAlignment="1">
      <alignment horizontal="left" vertical="center" wrapText="1"/>
    </xf>
    <xf numFmtId="0" fontId="11" fillId="6" borderId="0" xfId="0" applyFont="1" applyFill="1" applyBorder="1" applyAlignment="1">
      <alignment vertical="center" wrapText="1"/>
    </xf>
    <xf numFmtId="0" fontId="16" fillId="6" borderId="8" xfId="0" applyFont="1" applyFill="1" applyBorder="1" applyAlignment="1">
      <alignment wrapText="1"/>
    </xf>
    <xf numFmtId="0" fontId="16" fillId="6" borderId="0" xfId="0" applyFont="1" applyFill="1" applyBorder="1" applyAlignment="1">
      <alignment wrapText="1"/>
    </xf>
    <xf numFmtId="0" fontId="24" fillId="6" borderId="0" xfId="0" applyFont="1" applyFill="1" applyBorder="1" applyAlignment="1"/>
    <xf numFmtId="0" fontId="15" fillId="6" borderId="0" xfId="0" applyFont="1" applyFill="1" applyBorder="1" applyAlignment="1">
      <alignment horizontal="left" vertical="center"/>
    </xf>
    <xf numFmtId="0" fontId="24" fillId="6" borderId="8" xfId="0" applyFont="1" applyFill="1" applyBorder="1" applyAlignment="1"/>
    <xf numFmtId="0" fontId="20" fillId="6" borderId="0" xfId="0" applyFont="1" applyFill="1" applyBorder="1" applyAlignment="1"/>
    <xf numFmtId="0" fontId="28" fillId="6" borderId="6" xfId="0" applyFont="1" applyFill="1" applyBorder="1">
      <alignment vertical="center"/>
    </xf>
    <xf numFmtId="0" fontId="16" fillId="6" borderId="0" xfId="0" applyFont="1" applyFill="1" applyBorder="1" applyAlignment="1">
      <alignment horizontal="left" vertical="center" wrapText="1"/>
    </xf>
    <xf numFmtId="0" fontId="18" fillId="6" borderId="0" xfId="0" applyFont="1" applyFill="1" applyBorder="1" applyAlignment="1">
      <alignment horizontal="center" vertical="center"/>
    </xf>
    <xf numFmtId="0" fontId="20" fillId="6" borderId="0" xfId="0" applyFont="1" applyFill="1" applyBorder="1" applyAlignment="1">
      <alignment horizontal="center" vertical="center"/>
    </xf>
    <xf numFmtId="0" fontId="21" fillId="6" borderId="0" xfId="0" applyFont="1" applyFill="1" applyBorder="1" applyAlignment="1">
      <alignment vertical="center"/>
    </xf>
    <xf numFmtId="0" fontId="16" fillId="6" borderId="0" xfId="0" applyFont="1" applyFill="1" applyBorder="1" applyAlignment="1">
      <alignment vertical="center"/>
    </xf>
    <xf numFmtId="0" fontId="28" fillId="6" borderId="7" xfId="0" applyFont="1" applyFill="1" applyBorder="1">
      <alignment vertical="center"/>
    </xf>
    <xf numFmtId="0" fontId="25" fillId="6" borderId="8" xfId="0" applyFont="1" applyFill="1" applyBorder="1" applyAlignment="1">
      <alignment horizontal="center" vertical="center"/>
    </xf>
    <xf numFmtId="0" fontId="28" fillId="6" borderId="8" xfId="0" applyFont="1" applyFill="1" applyBorder="1">
      <alignment vertical="center"/>
    </xf>
    <xf numFmtId="0" fontId="27" fillId="6" borderId="8" xfId="0" applyFont="1" applyFill="1" applyBorder="1" applyAlignment="1">
      <alignment horizontal="left" vertical="center" wrapText="1"/>
    </xf>
    <xf numFmtId="0" fontId="28" fillId="6" borderId="9" xfId="0" applyFont="1" applyFill="1" applyBorder="1">
      <alignment vertical="center"/>
    </xf>
    <xf numFmtId="0" fontId="33" fillId="0" borderId="0" xfId="0" applyFont="1" applyFill="1" applyBorder="1" applyAlignment="1">
      <alignment vertical="center"/>
    </xf>
    <xf numFmtId="0" fontId="33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 shrinkToFit="1"/>
    </xf>
    <xf numFmtId="0" fontId="33" fillId="0" borderId="0" xfId="0" applyFont="1" applyBorder="1" applyAlignment="1">
      <alignment vertical="center"/>
    </xf>
    <xf numFmtId="0" fontId="24" fillId="4" borderId="1" xfId="0" applyFont="1" applyFill="1" applyBorder="1" applyAlignment="1"/>
    <xf numFmtId="0" fontId="24" fillId="4" borderId="2" xfId="0" applyFont="1" applyFill="1" applyBorder="1" applyAlignment="1"/>
    <xf numFmtId="0" fontId="24" fillId="4" borderId="3" xfId="0" applyFont="1" applyFill="1" applyBorder="1" applyAlignment="1"/>
    <xf numFmtId="0" fontId="24" fillId="0" borderId="0" xfId="0" applyFont="1" applyFill="1" applyBorder="1" applyAlignment="1"/>
    <xf numFmtId="0" fontId="24" fillId="4" borderId="5" xfId="0" applyFont="1" applyFill="1" applyBorder="1" applyAlignment="1"/>
    <xf numFmtId="0" fontId="24" fillId="4" borderId="6" xfId="0" applyFont="1" applyFill="1" applyBorder="1" applyAlignment="1"/>
    <xf numFmtId="0" fontId="25" fillId="0" borderId="5" xfId="0" applyFont="1" applyFill="1" applyBorder="1" applyAlignment="1">
      <alignment vertical="center" wrapText="1"/>
    </xf>
    <xf numFmtId="0" fontId="25" fillId="0" borderId="0" xfId="0" applyFont="1" applyFill="1" applyBorder="1" applyAlignment="1">
      <alignment vertical="center" wrapText="1"/>
    </xf>
    <xf numFmtId="0" fontId="22" fillId="4" borderId="0" xfId="0" applyFont="1" applyFill="1" applyBorder="1">
      <alignment vertical="center"/>
    </xf>
    <xf numFmtId="0" fontId="22" fillId="4" borderId="6" xfId="0" applyFont="1" applyFill="1" applyBorder="1" applyAlignment="1">
      <alignment vertical="center"/>
    </xf>
    <xf numFmtId="0" fontId="24" fillId="4" borderId="7" xfId="0" applyFont="1" applyFill="1" applyBorder="1" applyAlignment="1"/>
    <xf numFmtId="0" fontId="24" fillId="4" borderId="8" xfId="0" applyFont="1" applyFill="1" applyBorder="1" applyAlignment="1"/>
    <xf numFmtId="0" fontId="24" fillId="4" borderId="9" xfId="0" applyFont="1" applyFill="1" applyBorder="1" applyAlignment="1"/>
    <xf numFmtId="0" fontId="25" fillId="5" borderId="8" xfId="0" applyFont="1" applyFill="1" applyBorder="1" applyAlignment="1">
      <alignment vertical="center"/>
    </xf>
    <xf numFmtId="0" fontId="27" fillId="5" borderId="8" xfId="0" applyFont="1" applyFill="1" applyBorder="1" applyAlignment="1">
      <alignment vertical="center" wrapText="1"/>
    </xf>
    <xf numFmtId="0" fontId="25" fillId="0" borderId="0" xfId="0" applyFont="1" applyFill="1" applyBorder="1" applyAlignment="1">
      <alignment vertical="center"/>
    </xf>
    <xf numFmtId="0" fontId="27" fillId="0" borderId="0" xfId="0" applyFont="1" applyFill="1" applyBorder="1" applyAlignment="1">
      <alignment vertical="center" wrapText="1"/>
    </xf>
    <xf numFmtId="0" fontId="35" fillId="0" borderId="0" xfId="0" applyFont="1" applyFill="1">
      <alignment vertical="center"/>
    </xf>
    <xf numFmtId="0" fontId="15" fillId="6" borderId="2" xfId="0" applyFont="1" applyFill="1" applyBorder="1" applyAlignment="1">
      <alignment vertical="center"/>
    </xf>
    <xf numFmtId="0" fontId="25" fillId="6" borderId="0" xfId="0" applyFont="1" applyFill="1" applyBorder="1" applyAlignment="1">
      <alignment vertical="center"/>
    </xf>
    <xf numFmtId="0" fontId="24" fillId="6" borderId="0" xfId="0" applyFont="1" applyFill="1" applyBorder="1" applyAlignment="1">
      <alignment shrinkToFit="1"/>
    </xf>
    <xf numFmtId="0" fontId="12" fillId="6" borderId="0" xfId="0" applyFont="1" applyFill="1" applyBorder="1" applyAlignment="1">
      <alignment horizontal="left" vertical="center" wrapText="1"/>
    </xf>
    <xf numFmtId="0" fontId="12" fillId="6" borderId="0" xfId="0" applyFont="1" applyFill="1" applyBorder="1" applyAlignment="1">
      <alignment vertical="center" wrapText="1"/>
    </xf>
    <xf numFmtId="0" fontId="24" fillId="6" borderId="8" xfId="0" applyFont="1" applyFill="1" applyBorder="1" applyAlignment="1">
      <alignment wrapText="1"/>
    </xf>
    <xf numFmtId="0" fontId="24" fillId="6" borderId="0" xfId="0" applyFont="1" applyFill="1" applyBorder="1" applyAlignment="1">
      <alignment wrapText="1"/>
    </xf>
    <xf numFmtId="0" fontId="25" fillId="6" borderId="0" xfId="0" applyFont="1" applyFill="1" applyBorder="1" applyAlignment="1"/>
    <xf numFmtId="0" fontId="0" fillId="6" borderId="6" xfId="0" applyFont="1" applyFill="1" applyBorder="1">
      <alignment vertical="center"/>
    </xf>
    <xf numFmtId="0" fontId="24" fillId="6" borderId="0" xfId="0" applyFont="1" applyFill="1" applyBorder="1" applyAlignment="1">
      <alignment horizontal="left" vertical="center" wrapText="1"/>
    </xf>
    <xf numFmtId="0" fontId="25" fillId="6" borderId="0" xfId="0" applyFont="1" applyFill="1" applyBorder="1" applyAlignment="1">
      <alignment horizontal="center" vertical="center"/>
    </xf>
    <xf numFmtId="0" fontId="19" fillId="6" borderId="0" xfId="0" applyFont="1" applyFill="1" applyBorder="1" applyAlignment="1">
      <alignment vertical="center"/>
    </xf>
    <xf numFmtId="0" fontId="24" fillId="6" borderId="0" xfId="0" applyFont="1" applyFill="1" applyBorder="1" applyAlignment="1">
      <alignment vertical="center"/>
    </xf>
    <xf numFmtId="0" fontId="0" fillId="6" borderId="7" xfId="0" applyFont="1" applyFill="1" applyBorder="1">
      <alignment vertical="center"/>
    </xf>
    <xf numFmtId="0" fontId="0" fillId="6" borderId="8" xfId="0" applyFont="1" applyFill="1" applyBorder="1">
      <alignment vertical="center"/>
    </xf>
    <xf numFmtId="0" fontId="0" fillId="6" borderId="9" xfId="0" applyFont="1" applyFill="1" applyBorder="1">
      <alignment vertical="center"/>
    </xf>
    <xf numFmtId="0" fontId="17" fillId="0" borderId="4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center" vertical="center" shrinkToFit="1"/>
    </xf>
    <xf numFmtId="0" fontId="22" fillId="0" borderId="2" xfId="0" applyFont="1" applyFill="1" applyBorder="1" applyAlignment="1">
      <alignment horizontal="center" vertical="center" shrinkToFit="1"/>
    </xf>
    <xf numFmtId="0" fontId="22" fillId="0" borderId="5" xfId="0" applyFont="1" applyFill="1" applyBorder="1" applyAlignment="1">
      <alignment horizontal="center" vertical="center" shrinkToFit="1"/>
    </xf>
    <xf numFmtId="0" fontId="22" fillId="0" borderId="0" xfId="0" applyFont="1" applyFill="1" applyBorder="1" applyAlignment="1">
      <alignment horizontal="center" vertical="center" shrinkToFit="1"/>
    </xf>
    <xf numFmtId="0" fontId="22" fillId="0" borderId="3" xfId="0" applyFont="1" applyFill="1" applyBorder="1" applyAlignment="1">
      <alignment horizontal="center" vertical="center" shrinkToFit="1"/>
    </xf>
    <xf numFmtId="0" fontId="22" fillId="0" borderId="6" xfId="0" applyFont="1" applyFill="1" applyBorder="1" applyAlignment="1">
      <alignment horizontal="center" vertical="center" shrinkToFit="1"/>
    </xf>
    <xf numFmtId="0" fontId="18" fillId="0" borderId="4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shrinkToFit="1"/>
    </xf>
    <xf numFmtId="0" fontId="22" fillId="0" borderId="8" xfId="0" applyFont="1" applyFill="1" applyBorder="1" applyAlignment="1">
      <alignment horizontal="center" vertical="center" shrinkToFit="1"/>
    </xf>
    <xf numFmtId="0" fontId="22" fillId="0" borderId="9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horizontal="center" vertical="center"/>
    </xf>
    <xf numFmtId="0" fontId="22" fillId="0" borderId="8" xfId="0" applyFont="1" applyFill="1" applyBorder="1" applyAlignment="1">
      <alignment horizontal="center" vertical="center"/>
    </xf>
    <xf numFmtId="0" fontId="22" fillId="0" borderId="9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 shrinkToFit="1"/>
    </xf>
    <xf numFmtId="0" fontId="33" fillId="0" borderId="1" xfId="0" applyFont="1" applyFill="1" applyBorder="1" applyAlignment="1">
      <alignment horizontal="center" vertical="center" shrinkToFit="1"/>
    </xf>
    <xf numFmtId="0" fontId="33" fillId="0" borderId="2" xfId="0" applyFont="1" applyFill="1" applyBorder="1" applyAlignment="1">
      <alignment horizontal="center" vertical="center" shrinkToFit="1"/>
    </xf>
    <xf numFmtId="0" fontId="33" fillId="0" borderId="3" xfId="0" applyFont="1" applyFill="1" applyBorder="1" applyAlignment="1">
      <alignment horizontal="center" vertical="center" shrinkToFit="1"/>
    </xf>
    <xf numFmtId="0" fontId="33" fillId="0" borderId="5" xfId="0" applyFont="1" applyFill="1" applyBorder="1" applyAlignment="1">
      <alignment horizontal="center" vertical="center" shrinkToFit="1"/>
    </xf>
    <xf numFmtId="0" fontId="33" fillId="0" borderId="0" xfId="0" applyFont="1" applyFill="1" applyBorder="1" applyAlignment="1">
      <alignment horizontal="center" vertical="center" shrinkToFit="1"/>
    </xf>
    <xf numFmtId="0" fontId="33" fillId="0" borderId="6" xfId="0" applyFont="1" applyFill="1" applyBorder="1" applyAlignment="1">
      <alignment horizontal="center" vertical="center" shrinkToFit="1"/>
    </xf>
    <xf numFmtId="0" fontId="33" fillId="0" borderId="7" xfId="0" applyFont="1" applyFill="1" applyBorder="1" applyAlignment="1">
      <alignment horizontal="center" vertical="center" shrinkToFit="1"/>
    </xf>
    <xf numFmtId="0" fontId="33" fillId="0" borderId="8" xfId="0" applyFont="1" applyFill="1" applyBorder="1" applyAlignment="1">
      <alignment horizontal="center" vertical="center" shrinkToFit="1"/>
    </xf>
    <xf numFmtId="0" fontId="33" fillId="0" borderId="9" xfId="0" applyFont="1" applyFill="1" applyBorder="1" applyAlignment="1">
      <alignment horizontal="center" vertical="center" shrinkToFit="1"/>
    </xf>
    <xf numFmtId="0" fontId="33" fillId="0" borderId="4" xfId="0" applyFont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5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4" name="角丸四角形 3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10" name="角丸四角形 9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12" name="角丸四角形 1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13" name="角丸四角形 12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79376</xdr:rowOff>
    </xdr:from>
    <xdr:to>
      <xdr:col>15</xdr:col>
      <xdr:colOff>63500</xdr:colOff>
      <xdr:row>16</xdr:row>
      <xdr:rowOff>17573</xdr:rowOff>
    </xdr:to>
    <xdr:sp macro="" textlink="">
      <xdr:nvSpPr>
        <xdr:cNvPr id="15" name="角丸四角形 14"/>
        <xdr:cNvSpPr/>
      </xdr:nvSpPr>
      <xdr:spPr>
        <a:xfrm>
          <a:off x="241301" y="2349501"/>
          <a:ext cx="2679699" cy="4620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56243</xdr:colOff>
      <xdr:row>38</xdr:row>
      <xdr:rowOff>142876</xdr:rowOff>
    </xdr:from>
    <xdr:to>
      <xdr:col>27</xdr:col>
      <xdr:colOff>154214</xdr:colOff>
      <xdr:row>42</xdr:row>
      <xdr:rowOff>6532</xdr:rowOff>
    </xdr:to>
    <xdr:sp macro="" textlink="">
      <xdr:nvSpPr>
        <xdr:cNvPr id="17" name="角丸四角形 16"/>
        <xdr:cNvSpPr/>
      </xdr:nvSpPr>
      <xdr:spPr>
        <a:xfrm>
          <a:off x="246743" y="6953251"/>
          <a:ext cx="5050971" cy="498656"/>
        </a:xfrm>
        <a:prstGeom prst="roundRect">
          <a:avLst/>
        </a:prstGeom>
        <a:solidFill>
          <a:srgbClr val="FFC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その他の民間活用の取組状況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56</xdr:row>
      <xdr:rowOff>50800</xdr:rowOff>
    </xdr:from>
    <xdr:to>
      <xdr:col>19</xdr:col>
      <xdr:colOff>127000</xdr:colOff>
      <xdr:row>57</xdr:row>
      <xdr:rowOff>152400</xdr:rowOff>
    </xdr:to>
    <xdr:sp macro="" textlink="">
      <xdr:nvSpPr>
        <xdr:cNvPr id="20" name="右矢印 19"/>
        <xdr:cNvSpPr/>
      </xdr:nvSpPr>
      <xdr:spPr>
        <a:xfrm>
          <a:off x="3340100" y="39141400"/>
          <a:ext cx="406400" cy="254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76199</xdr:colOff>
      <xdr:row>24</xdr:row>
      <xdr:rowOff>127000</xdr:rowOff>
    </xdr:from>
    <xdr:to>
      <xdr:col>45</xdr:col>
      <xdr:colOff>152399</xdr:colOff>
      <xdr:row>28</xdr:row>
      <xdr:rowOff>43543</xdr:rowOff>
    </xdr:to>
    <xdr:sp macro="" textlink="">
      <xdr:nvSpPr>
        <xdr:cNvPr id="40" name="角丸四角形 39"/>
        <xdr:cNvSpPr/>
      </xdr:nvSpPr>
      <xdr:spPr>
        <a:xfrm>
          <a:off x="266699" y="4540250"/>
          <a:ext cx="8458200" cy="567418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97972</xdr:colOff>
      <xdr:row>47</xdr:row>
      <xdr:rowOff>97971</xdr:rowOff>
    </xdr:from>
    <xdr:to>
      <xdr:col>19</xdr:col>
      <xdr:colOff>123372</xdr:colOff>
      <xdr:row>50</xdr:row>
      <xdr:rowOff>79828</xdr:rowOff>
    </xdr:to>
    <xdr:sp macro="" textlink="">
      <xdr:nvSpPr>
        <xdr:cNvPr id="41" name="右矢印 40"/>
        <xdr:cNvSpPr/>
      </xdr:nvSpPr>
      <xdr:spPr>
        <a:xfrm>
          <a:off x="3336472" y="37769346"/>
          <a:ext cx="406400" cy="439057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3" name="角丸四角形 2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4" name="角丸四角形 3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5" name="角丸四角形 4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6" name="角丸四角形 5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12" name="角丸四角形 1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161926</xdr:colOff>
      <xdr:row>13</xdr:row>
      <xdr:rowOff>149225</xdr:rowOff>
    </xdr:from>
    <xdr:to>
      <xdr:col>15</xdr:col>
      <xdr:colOff>174625</xdr:colOff>
      <xdr:row>16</xdr:row>
      <xdr:rowOff>111125</xdr:rowOff>
    </xdr:to>
    <xdr:sp macro="" textlink="">
      <xdr:nvSpPr>
        <xdr:cNvPr id="13" name="角丸四角形 12"/>
        <xdr:cNvSpPr/>
      </xdr:nvSpPr>
      <xdr:spPr>
        <a:xfrm>
          <a:off x="352426" y="2419350"/>
          <a:ext cx="2679699" cy="4857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56243</xdr:colOff>
      <xdr:row>38</xdr:row>
      <xdr:rowOff>127000</xdr:rowOff>
    </xdr:from>
    <xdr:to>
      <xdr:col>27</xdr:col>
      <xdr:colOff>154214</xdr:colOff>
      <xdr:row>42</xdr:row>
      <xdr:rowOff>6531</xdr:rowOff>
    </xdr:to>
    <xdr:sp macro="" textlink="">
      <xdr:nvSpPr>
        <xdr:cNvPr id="15" name="角丸四角形 14"/>
        <xdr:cNvSpPr/>
      </xdr:nvSpPr>
      <xdr:spPr>
        <a:xfrm>
          <a:off x="246743" y="6969125"/>
          <a:ext cx="5050971" cy="514531"/>
        </a:xfrm>
        <a:prstGeom prst="roundRect">
          <a:avLst/>
        </a:prstGeom>
        <a:solidFill>
          <a:srgbClr val="FFC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その他の民間活用の取組状況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56</xdr:row>
      <xdr:rowOff>50800</xdr:rowOff>
    </xdr:from>
    <xdr:to>
      <xdr:col>19</xdr:col>
      <xdr:colOff>127000</xdr:colOff>
      <xdr:row>57</xdr:row>
      <xdr:rowOff>152400</xdr:rowOff>
    </xdr:to>
    <xdr:sp macro="" textlink="">
      <xdr:nvSpPr>
        <xdr:cNvPr id="18" name="右矢印 17"/>
        <xdr:cNvSpPr/>
      </xdr:nvSpPr>
      <xdr:spPr>
        <a:xfrm>
          <a:off x="3340100" y="39141400"/>
          <a:ext cx="406400" cy="254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105229</xdr:colOff>
      <xdr:row>38</xdr:row>
      <xdr:rowOff>68943</xdr:rowOff>
    </xdr:from>
    <xdr:to>
      <xdr:col>69</xdr:col>
      <xdr:colOff>67129</xdr:colOff>
      <xdr:row>38</xdr:row>
      <xdr:rowOff>94343</xdr:rowOff>
    </xdr:to>
    <xdr:cxnSp macro="">
      <xdr:nvCxnSpPr>
        <xdr:cNvPr id="19" name="直線コネクタ 18"/>
        <xdr:cNvCxnSpPr/>
      </xdr:nvCxnSpPr>
      <xdr:spPr>
        <a:xfrm>
          <a:off x="105229" y="36321093"/>
          <a:ext cx="13106400" cy="25400"/>
        </a:xfrm>
        <a:prstGeom prst="line">
          <a:avLst/>
        </a:prstGeom>
        <a:ln w="57150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76199</xdr:colOff>
      <xdr:row>25</xdr:row>
      <xdr:rowOff>15875</xdr:rowOff>
    </xdr:from>
    <xdr:to>
      <xdr:col>45</xdr:col>
      <xdr:colOff>152399</xdr:colOff>
      <xdr:row>28</xdr:row>
      <xdr:rowOff>43543</xdr:rowOff>
    </xdr:to>
    <xdr:sp macro="" textlink="">
      <xdr:nvSpPr>
        <xdr:cNvPr id="32" name="角丸四角形 31"/>
        <xdr:cNvSpPr/>
      </xdr:nvSpPr>
      <xdr:spPr>
        <a:xfrm>
          <a:off x="266699" y="4603750"/>
          <a:ext cx="8458200" cy="503918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97972</xdr:colOff>
      <xdr:row>47</xdr:row>
      <xdr:rowOff>97971</xdr:rowOff>
    </xdr:from>
    <xdr:to>
      <xdr:col>19</xdr:col>
      <xdr:colOff>123372</xdr:colOff>
      <xdr:row>50</xdr:row>
      <xdr:rowOff>79828</xdr:rowOff>
    </xdr:to>
    <xdr:sp macro="" textlink="">
      <xdr:nvSpPr>
        <xdr:cNvPr id="33" name="右矢印 32"/>
        <xdr:cNvSpPr/>
      </xdr:nvSpPr>
      <xdr:spPr>
        <a:xfrm>
          <a:off x="3336472" y="37769346"/>
          <a:ext cx="406400" cy="439057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3" name="角丸四角形 2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4" name="角丸四角形 3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5" name="角丸四角形 4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6" name="角丸四角形 5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7" name="角丸四角形 6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14" name="角丸四角形 13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127000</xdr:rowOff>
    </xdr:from>
    <xdr:to>
      <xdr:col>15</xdr:col>
      <xdr:colOff>63500</xdr:colOff>
      <xdr:row>16</xdr:row>
      <xdr:rowOff>142875</xdr:rowOff>
    </xdr:to>
    <xdr:sp macro="" textlink="">
      <xdr:nvSpPr>
        <xdr:cNvPr id="15" name="角丸四角形 14"/>
        <xdr:cNvSpPr/>
      </xdr:nvSpPr>
      <xdr:spPr>
        <a:xfrm>
          <a:off x="241301" y="2397125"/>
          <a:ext cx="2679699" cy="53975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56243</xdr:colOff>
      <xdr:row>39</xdr:row>
      <xdr:rowOff>15876</xdr:rowOff>
    </xdr:from>
    <xdr:to>
      <xdr:col>27</xdr:col>
      <xdr:colOff>154214</xdr:colOff>
      <xdr:row>42</xdr:row>
      <xdr:rowOff>6532</xdr:rowOff>
    </xdr:to>
    <xdr:sp macro="" textlink="">
      <xdr:nvSpPr>
        <xdr:cNvPr id="17" name="角丸四角形 16"/>
        <xdr:cNvSpPr/>
      </xdr:nvSpPr>
      <xdr:spPr>
        <a:xfrm>
          <a:off x="246743" y="6985001"/>
          <a:ext cx="5050971" cy="466906"/>
        </a:xfrm>
        <a:prstGeom prst="roundRect">
          <a:avLst/>
        </a:prstGeom>
        <a:solidFill>
          <a:srgbClr val="FFC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その他の民間活用の取組状況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56</xdr:row>
      <xdr:rowOff>50800</xdr:rowOff>
    </xdr:from>
    <xdr:to>
      <xdr:col>19</xdr:col>
      <xdr:colOff>127000</xdr:colOff>
      <xdr:row>57</xdr:row>
      <xdr:rowOff>152400</xdr:rowOff>
    </xdr:to>
    <xdr:sp macro="" textlink="">
      <xdr:nvSpPr>
        <xdr:cNvPr id="20" name="右矢印 19"/>
        <xdr:cNvSpPr/>
      </xdr:nvSpPr>
      <xdr:spPr>
        <a:xfrm>
          <a:off x="3340100" y="39141400"/>
          <a:ext cx="406400" cy="254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105229</xdr:colOff>
      <xdr:row>38</xdr:row>
      <xdr:rowOff>68943</xdr:rowOff>
    </xdr:from>
    <xdr:to>
      <xdr:col>69</xdr:col>
      <xdr:colOff>67129</xdr:colOff>
      <xdr:row>38</xdr:row>
      <xdr:rowOff>94343</xdr:rowOff>
    </xdr:to>
    <xdr:cxnSp macro="">
      <xdr:nvCxnSpPr>
        <xdr:cNvPr id="21" name="直線コネクタ 20"/>
        <xdr:cNvCxnSpPr/>
      </xdr:nvCxnSpPr>
      <xdr:spPr>
        <a:xfrm>
          <a:off x="105229" y="36321093"/>
          <a:ext cx="13106400" cy="25400"/>
        </a:xfrm>
        <a:prstGeom prst="line">
          <a:avLst/>
        </a:prstGeom>
        <a:ln w="57150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76199</xdr:colOff>
      <xdr:row>25</xdr:row>
      <xdr:rowOff>0</xdr:rowOff>
    </xdr:from>
    <xdr:to>
      <xdr:col>45</xdr:col>
      <xdr:colOff>152399</xdr:colOff>
      <xdr:row>28</xdr:row>
      <xdr:rowOff>43543</xdr:rowOff>
    </xdr:to>
    <xdr:sp macro="" textlink="">
      <xdr:nvSpPr>
        <xdr:cNvPr id="34" name="角丸四角形 33"/>
        <xdr:cNvSpPr/>
      </xdr:nvSpPr>
      <xdr:spPr>
        <a:xfrm>
          <a:off x="266699" y="4587875"/>
          <a:ext cx="8458200" cy="51979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97972</xdr:colOff>
      <xdr:row>47</xdr:row>
      <xdr:rowOff>97971</xdr:rowOff>
    </xdr:from>
    <xdr:to>
      <xdr:col>19</xdr:col>
      <xdr:colOff>123372</xdr:colOff>
      <xdr:row>50</xdr:row>
      <xdr:rowOff>79828</xdr:rowOff>
    </xdr:to>
    <xdr:sp macro="" textlink="">
      <xdr:nvSpPr>
        <xdr:cNvPr id="35" name="右矢印 34"/>
        <xdr:cNvSpPr/>
      </xdr:nvSpPr>
      <xdr:spPr>
        <a:xfrm>
          <a:off x="3336472" y="37769346"/>
          <a:ext cx="406400" cy="439057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3" name="角丸四角形 2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4" name="角丸四角形 3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5" name="角丸四角形 4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6" name="角丸四角形 5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7" name="角丸四角形 6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8" name="角丸四角形 7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15" name="角丸四角形 14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142875</xdr:rowOff>
    </xdr:to>
    <xdr:sp macro="" textlink="">
      <xdr:nvSpPr>
        <xdr:cNvPr id="16" name="角丸四角形 15"/>
        <xdr:cNvSpPr/>
      </xdr:nvSpPr>
      <xdr:spPr>
        <a:xfrm>
          <a:off x="241301" y="2435225"/>
          <a:ext cx="2679699" cy="50165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56243</xdr:colOff>
      <xdr:row>38</xdr:row>
      <xdr:rowOff>142876</xdr:rowOff>
    </xdr:from>
    <xdr:to>
      <xdr:col>27</xdr:col>
      <xdr:colOff>154214</xdr:colOff>
      <xdr:row>42</xdr:row>
      <xdr:rowOff>6532</xdr:rowOff>
    </xdr:to>
    <xdr:sp macro="" textlink="">
      <xdr:nvSpPr>
        <xdr:cNvPr id="18" name="角丸四角形 17"/>
        <xdr:cNvSpPr/>
      </xdr:nvSpPr>
      <xdr:spPr>
        <a:xfrm>
          <a:off x="246743" y="7016751"/>
          <a:ext cx="5050971" cy="498656"/>
        </a:xfrm>
        <a:prstGeom prst="roundRect">
          <a:avLst/>
        </a:prstGeom>
        <a:solidFill>
          <a:srgbClr val="FFC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その他の民間活用の取組状況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56</xdr:row>
      <xdr:rowOff>50800</xdr:rowOff>
    </xdr:from>
    <xdr:to>
      <xdr:col>19</xdr:col>
      <xdr:colOff>127000</xdr:colOff>
      <xdr:row>57</xdr:row>
      <xdr:rowOff>152400</xdr:rowOff>
    </xdr:to>
    <xdr:sp macro="" textlink="">
      <xdr:nvSpPr>
        <xdr:cNvPr id="21" name="右矢印 20"/>
        <xdr:cNvSpPr/>
      </xdr:nvSpPr>
      <xdr:spPr>
        <a:xfrm>
          <a:off x="3340100" y="39141400"/>
          <a:ext cx="406400" cy="254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105229</xdr:colOff>
      <xdr:row>38</xdr:row>
      <xdr:rowOff>68943</xdr:rowOff>
    </xdr:from>
    <xdr:to>
      <xdr:col>69</xdr:col>
      <xdr:colOff>67129</xdr:colOff>
      <xdr:row>38</xdr:row>
      <xdr:rowOff>94343</xdr:rowOff>
    </xdr:to>
    <xdr:cxnSp macro="">
      <xdr:nvCxnSpPr>
        <xdr:cNvPr id="22" name="直線コネクタ 21"/>
        <xdr:cNvCxnSpPr/>
      </xdr:nvCxnSpPr>
      <xdr:spPr>
        <a:xfrm>
          <a:off x="105229" y="36321093"/>
          <a:ext cx="13106400" cy="25400"/>
        </a:xfrm>
        <a:prstGeom prst="line">
          <a:avLst/>
        </a:prstGeom>
        <a:ln w="57150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76199</xdr:colOff>
      <xdr:row>25</xdr:row>
      <xdr:rowOff>31750</xdr:rowOff>
    </xdr:from>
    <xdr:to>
      <xdr:col>45</xdr:col>
      <xdr:colOff>152399</xdr:colOff>
      <xdr:row>28</xdr:row>
      <xdr:rowOff>43543</xdr:rowOff>
    </xdr:to>
    <xdr:sp macro="" textlink="">
      <xdr:nvSpPr>
        <xdr:cNvPr id="35" name="角丸四角形 34"/>
        <xdr:cNvSpPr/>
      </xdr:nvSpPr>
      <xdr:spPr>
        <a:xfrm>
          <a:off x="266699" y="4635500"/>
          <a:ext cx="8458200" cy="48804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97972</xdr:colOff>
      <xdr:row>47</xdr:row>
      <xdr:rowOff>97971</xdr:rowOff>
    </xdr:from>
    <xdr:to>
      <xdr:col>19</xdr:col>
      <xdr:colOff>123372</xdr:colOff>
      <xdr:row>50</xdr:row>
      <xdr:rowOff>79828</xdr:rowOff>
    </xdr:to>
    <xdr:sp macro="" textlink="">
      <xdr:nvSpPr>
        <xdr:cNvPr id="36" name="右矢印 35"/>
        <xdr:cNvSpPr/>
      </xdr:nvSpPr>
      <xdr:spPr>
        <a:xfrm>
          <a:off x="3336472" y="37769346"/>
          <a:ext cx="406400" cy="439057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3" name="角丸四角形 2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4" name="角丸四角形 3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5" name="角丸四角形 4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6" name="角丸四角形 5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7" name="角丸四角形 6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8" name="角丸四角形 7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9" name="角丸四角形 8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16" name="角丸四角形 15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114301</xdr:colOff>
      <xdr:row>13</xdr:row>
      <xdr:rowOff>133350</xdr:rowOff>
    </xdr:from>
    <xdr:to>
      <xdr:col>15</xdr:col>
      <xdr:colOff>127000</xdr:colOff>
      <xdr:row>16</xdr:row>
      <xdr:rowOff>127000</xdr:rowOff>
    </xdr:to>
    <xdr:sp macro="" textlink="">
      <xdr:nvSpPr>
        <xdr:cNvPr id="17" name="角丸四角形 16"/>
        <xdr:cNvSpPr/>
      </xdr:nvSpPr>
      <xdr:spPr>
        <a:xfrm>
          <a:off x="304801" y="2403475"/>
          <a:ext cx="2679699" cy="51752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56243</xdr:colOff>
      <xdr:row>39</xdr:row>
      <xdr:rowOff>0</xdr:rowOff>
    </xdr:from>
    <xdr:to>
      <xdr:col>27</xdr:col>
      <xdr:colOff>154214</xdr:colOff>
      <xdr:row>42</xdr:row>
      <xdr:rowOff>6531</xdr:rowOff>
    </xdr:to>
    <xdr:sp macro="" textlink="">
      <xdr:nvSpPr>
        <xdr:cNvPr id="19" name="角丸四角形 18"/>
        <xdr:cNvSpPr/>
      </xdr:nvSpPr>
      <xdr:spPr>
        <a:xfrm>
          <a:off x="246743" y="7143750"/>
          <a:ext cx="5050971" cy="482781"/>
        </a:xfrm>
        <a:prstGeom prst="roundRect">
          <a:avLst/>
        </a:prstGeom>
        <a:solidFill>
          <a:srgbClr val="FFC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その他の民間活用の取組状況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56</xdr:row>
      <xdr:rowOff>50800</xdr:rowOff>
    </xdr:from>
    <xdr:to>
      <xdr:col>19</xdr:col>
      <xdr:colOff>127000</xdr:colOff>
      <xdr:row>57</xdr:row>
      <xdr:rowOff>152400</xdr:rowOff>
    </xdr:to>
    <xdr:sp macro="" textlink="">
      <xdr:nvSpPr>
        <xdr:cNvPr id="22" name="右矢印 21"/>
        <xdr:cNvSpPr/>
      </xdr:nvSpPr>
      <xdr:spPr>
        <a:xfrm>
          <a:off x="3340100" y="39141400"/>
          <a:ext cx="406400" cy="254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105229</xdr:colOff>
      <xdr:row>38</xdr:row>
      <xdr:rowOff>68943</xdr:rowOff>
    </xdr:from>
    <xdr:to>
      <xdr:col>69</xdr:col>
      <xdr:colOff>67129</xdr:colOff>
      <xdr:row>38</xdr:row>
      <xdr:rowOff>94343</xdr:rowOff>
    </xdr:to>
    <xdr:cxnSp macro="">
      <xdr:nvCxnSpPr>
        <xdr:cNvPr id="23" name="直線コネクタ 22"/>
        <xdr:cNvCxnSpPr/>
      </xdr:nvCxnSpPr>
      <xdr:spPr>
        <a:xfrm>
          <a:off x="105229" y="36321093"/>
          <a:ext cx="13106400" cy="25400"/>
        </a:xfrm>
        <a:prstGeom prst="line">
          <a:avLst/>
        </a:prstGeom>
        <a:ln w="57150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76199</xdr:colOff>
      <xdr:row>25</xdr:row>
      <xdr:rowOff>31750</xdr:rowOff>
    </xdr:from>
    <xdr:to>
      <xdr:col>45</xdr:col>
      <xdr:colOff>152399</xdr:colOff>
      <xdr:row>28</xdr:row>
      <xdr:rowOff>43543</xdr:rowOff>
    </xdr:to>
    <xdr:sp macro="" textlink="">
      <xdr:nvSpPr>
        <xdr:cNvPr id="36" name="角丸四角形 35"/>
        <xdr:cNvSpPr/>
      </xdr:nvSpPr>
      <xdr:spPr>
        <a:xfrm>
          <a:off x="266699" y="4778375"/>
          <a:ext cx="8458200" cy="48804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97972</xdr:colOff>
      <xdr:row>47</xdr:row>
      <xdr:rowOff>97971</xdr:rowOff>
    </xdr:from>
    <xdr:to>
      <xdr:col>19</xdr:col>
      <xdr:colOff>123372</xdr:colOff>
      <xdr:row>50</xdr:row>
      <xdr:rowOff>79828</xdr:rowOff>
    </xdr:to>
    <xdr:sp macro="" textlink="">
      <xdr:nvSpPr>
        <xdr:cNvPr id="37" name="右矢印 36"/>
        <xdr:cNvSpPr/>
      </xdr:nvSpPr>
      <xdr:spPr>
        <a:xfrm>
          <a:off x="3336472" y="37769346"/>
          <a:ext cx="406400" cy="439057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62647/AppData/Local/Temp/Temp1_&#25244;&#26412;&#30340;&#25913;&#38761;&#31561;&#35519;&#26619;.zip/&#25244;&#26412;&#30340;&#25913;&#38761;&#31561;&#35519;&#26619;/01-&#12304;&#31119;&#20117;&#30476;&#23567;&#27996;&#24066;&#27700;&#36947;&#20107;&#26989;&#12305;&#35519;&#26619;&#31080;&#65339;&#20877;&#25552;&#20986;&#20998;&#65306;H28.7.20&#65341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62647/AppData/Local/Temp/Temp1_&#25244;&#26412;&#30340;&#25913;&#38761;&#31561;&#35519;&#26619;.zip/&#25244;&#26412;&#30340;&#25913;&#38761;&#31561;&#35519;&#26619;/02-&#12304;&#31119;&#20117;&#30476;&#23567;&#27996;&#24066;&#31777;&#27700;&#12305;&#35519;&#26619;&#34920;&#65339;&#20877;&#25552;&#20986;&#20998;&#65306;H28.7.20&#65341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62647/AppData/Local/Temp/Temp1_&#25244;&#26412;&#30340;&#25913;&#38761;&#31561;&#35519;&#26619;.zip/&#25244;&#26412;&#30340;&#25913;&#38761;&#31561;&#35519;&#26619;/03-&#12304;&#31119;&#20117;&#30476;&#23567;&#27996;&#24066;&#20844;&#20849;&#19979;&#27700;&#12305;&#35519;&#26619;&#31080;&#65339;&#20877;&#25552;&#20986;&#20998;&#65306;H28.7.20&#65341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62647/AppData/Local/Temp/Temp1_&#25244;&#26412;&#30340;&#25913;&#38761;&#31561;&#35519;&#26619;.zip/&#25244;&#26412;&#30340;&#25913;&#38761;&#31561;&#35519;&#26619;/04-&#12304;&#31119;&#20117;&#30476;&#23567;&#27996;&#24066;&#36786;&#25490;&#12305;&#35519;&#26619;&#31080;&#65339;&#20877;&#25552;&#20986;&#20998;&#65306;H28.7.20&#65341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62647/AppData/Local/Temp/Temp1_&#25244;&#26412;&#30340;&#25913;&#38761;&#31561;&#35519;&#26619;.zip/&#25244;&#26412;&#30340;&#25913;&#38761;&#31561;&#35519;&#26619;/05-&#12304;&#31119;&#20117;&#30476;&#23567;&#27996;&#24066;&#28417;&#25490;&#12305;&#35519;&#26619;&#31080;&#65339;&#20877;&#25552;&#20986;&#20998;&#65306;H28.7.20&#65341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公開用シート"/>
      <sheetName val="集計用シート"/>
      <sheetName val="様式０"/>
      <sheetName val="様式１"/>
      <sheetName val="様式２"/>
      <sheetName val="様式３"/>
      <sheetName val="様式４"/>
      <sheetName val="様式５"/>
      <sheetName val="様式６"/>
      <sheetName val="様式７"/>
      <sheetName val="様式（参考）"/>
      <sheetName val="【別紙様式】"/>
    </sheetNames>
    <sheetDataSet>
      <sheetData sheetId="0" refreshError="1"/>
      <sheetData sheetId="1">
        <row r="6"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  <cell r="N6" t="str">
            <v/>
          </cell>
          <cell r="O6" t="str">
            <v/>
          </cell>
          <cell r="Q6" t="str">
            <v>○</v>
          </cell>
          <cell r="R6" t="str">
            <v/>
          </cell>
          <cell r="S6" t="str">
            <v/>
          </cell>
          <cell r="T6" t="str">
            <v/>
          </cell>
          <cell r="U6" t="str">
            <v/>
          </cell>
          <cell r="V6" t="str">
            <v/>
          </cell>
          <cell r="W6" t="str">
            <v/>
          </cell>
          <cell r="X6" t="str">
            <v/>
          </cell>
          <cell r="Y6" t="str">
            <v/>
          </cell>
          <cell r="Z6" t="str">
            <v/>
          </cell>
          <cell r="AA6" t="str">
            <v>該当なし</v>
          </cell>
          <cell r="AB6" t="str">
            <v>該当なし</v>
          </cell>
          <cell r="AU6" t="str">
            <v/>
          </cell>
          <cell r="CB6" t="str">
            <v/>
          </cell>
          <cell r="DD6" t="str">
            <v/>
          </cell>
          <cell r="EH6" t="str">
            <v/>
          </cell>
          <cell r="FO6" t="str">
            <v/>
          </cell>
          <cell r="GT6" t="str">
            <v/>
          </cell>
          <cell r="HX6" t="str">
            <v/>
          </cell>
          <cell r="IJ6" t="str">
            <v>上下水道料金の徴収及び開閉栓手続き、滞納整理</v>
          </cell>
          <cell r="IK6" t="str">
            <v>左記のとおり</v>
          </cell>
          <cell r="IL6">
            <v>27</v>
          </cell>
          <cell r="IM6">
            <v>9</v>
          </cell>
          <cell r="IN6">
            <v>1</v>
          </cell>
          <cell r="IQ6" t="str">
            <v/>
          </cell>
          <cell r="IR6" t="str">
            <v/>
          </cell>
          <cell r="IS6" t="str">
            <v/>
          </cell>
          <cell r="IT6" t="str">
            <v/>
          </cell>
          <cell r="IU6" t="str">
            <v/>
          </cell>
          <cell r="IW6" t="str">
            <v/>
          </cell>
          <cell r="IX6" t="str">
            <v/>
          </cell>
          <cell r="IY6" t="str">
            <v/>
          </cell>
          <cell r="IZ6" t="str">
            <v/>
          </cell>
          <cell r="JA6" t="str">
            <v/>
          </cell>
        </row>
      </sheetData>
      <sheetData sheetId="2">
        <row r="8">
          <cell r="B8" t="str">
            <v>小浜市</v>
          </cell>
          <cell r="C8" t="str">
            <v>水道事業</v>
          </cell>
          <cell r="D8" t="str">
            <v>小浜市水道事業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公開用シート"/>
      <sheetName val="集計用シート"/>
      <sheetName val="様式０"/>
      <sheetName val="様式１"/>
      <sheetName val="様式２"/>
      <sheetName val="様式３"/>
      <sheetName val="様式４"/>
      <sheetName val="様式５"/>
      <sheetName val="様式６"/>
      <sheetName val="様式７"/>
      <sheetName val="様式（参考）"/>
      <sheetName val="【別紙様式】"/>
    </sheetNames>
    <sheetDataSet>
      <sheetData sheetId="0" refreshError="1"/>
      <sheetData sheetId="1">
        <row r="6"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  <cell r="N6" t="str">
            <v/>
          </cell>
          <cell r="O6" t="str">
            <v/>
          </cell>
          <cell r="Q6" t="str">
            <v>○</v>
          </cell>
          <cell r="R6" t="str">
            <v/>
          </cell>
          <cell r="S6" t="str">
            <v/>
          </cell>
          <cell r="T6" t="str">
            <v/>
          </cell>
          <cell r="U6" t="str">
            <v/>
          </cell>
          <cell r="V6" t="str">
            <v/>
          </cell>
          <cell r="W6" t="str">
            <v/>
          </cell>
          <cell r="X6" t="str">
            <v/>
          </cell>
          <cell r="Y6" t="str">
            <v/>
          </cell>
          <cell r="Z6" t="str">
            <v/>
          </cell>
          <cell r="AA6" t="str">
            <v>該当なし</v>
          </cell>
          <cell r="AB6" t="str">
            <v>該当なし</v>
          </cell>
          <cell r="AU6" t="str">
            <v/>
          </cell>
          <cell r="CB6" t="str">
            <v/>
          </cell>
          <cell r="DD6" t="str">
            <v/>
          </cell>
          <cell r="EH6" t="str">
            <v/>
          </cell>
          <cell r="FO6" t="str">
            <v/>
          </cell>
          <cell r="GT6" t="str">
            <v/>
          </cell>
          <cell r="HX6" t="str">
            <v/>
          </cell>
          <cell r="IJ6" t="str">
            <v>上下水道料金の徴収及び開閉栓手続き、滞納整理、検針業務</v>
          </cell>
          <cell r="IK6" t="str">
            <v>左記のとおり</v>
          </cell>
          <cell r="IL6">
            <v>27</v>
          </cell>
          <cell r="IM6">
            <v>9</v>
          </cell>
          <cell r="IN6">
            <v>1</v>
          </cell>
          <cell r="IQ6" t="str">
            <v/>
          </cell>
          <cell r="IR6" t="str">
            <v/>
          </cell>
          <cell r="IS6" t="str">
            <v/>
          </cell>
          <cell r="IT6" t="str">
            <v/>
          </cell>
          <cell r="IU6" t="str">
            <v/>
          </cell>
          <cell r="IW6" t="str">
            <v/>
          </cell>
          <cell r="IX6" t="str">
            <v/>
          </cell>
          <cell r="IY6" t="str">
            <v/>
          </cell>
          <cell r="IZ6" t="str">
            <v/>
          </cell>
          <cell r="JA6" t="str">
            <v/>
          </cell>
        </row>
      </sheetData>
      <sheetData sheetId="2">
        <row r="8">
          <cell r="B8" t="str">
            <v>小浜市</v>
          </cell>
          <cell r="C8" t="str">
            <v>水道事業</v>
          </cell>
          <cell r="D8" t="str">
            <v>簡易水道事業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公開用シート"/>
      <sheetName val="集計用シート"/>
      <sheetName val="様式０"/>
      <sheetName val="様式１"/>
      <sheetName val="様式２"/>
      <sheetName val="様式３"/>
      <sheetName val="様式５"/>
      <sheetName val="様式４"/>
      <sheetName val="様式６"/>
      <sheetName val="様式７"/>
      <sheetName val="様式（参考）"/>
      <sheetName val="【別紙様式】"/>
    </sheetNames>
    <sheetDataSet>
      <sheetData sheetId="0" refreshError="1"/>
      <sheetData sheetId="1">
        <row r="6"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  <cell r="N6" t="str">
            <v/>
          </cell>
          <cell r="O6" t="str">
            <v/>
          </cell>
          <cell r="Q6" t="str">
            <v>○</v>
          </cell>
          <cell r="R6" t="str">
            <v/>
          </cell>
          <cell r="S6" t="str">
            <v/>
          </cell>
          <cell r="T6" t="str">
            <v/>
          </cell>
          <cell r="U6" t="str">
            <v/>
          </cell>
          <cell r="V6" t="str">
            <v/>
          </cell>
          <cell r="W6" t="str">
            <v/>
          </cell>
          <cell r="X6" t="str">
            <v/>
          </cell>
          <cell r="Y6" t="str">
            <v/>
          </cell>
          <cell r="Z6" t="str">
            <v/>
          </cell>
          <cell r="AA6" t="str">
            <v>該当なし</v>
          </cell>
          <cell r="AB6" t="str">
            <v>該当なし</v>
          </cell>
          <cell r="AU6" t="str">
            <v/>
          </cell>
          <cell r="CB6" t="str">
            <v/>
          </cell>
          <cell r="DD6" t="str">
            <v/>
          </cell>
          <cell r="EH6" t="str">
            <v/>
          </cell>
          <cell r="FO6" t="str">
            <v/>
          </cell>
          <cell r="GT6" t="str">
            <v/>
          </cell>
          <cell r="HX6" t="str">
            <v/>
          </cell>
          <cell r="IJ6" t="str">
            <v>下水道料金の徴収、滞納整理、窓口受付業務等</v>
          </cell>
          <cell r="IK6" t="str">
            <v>左記のとおり</v>
          </cell>
          <cell r="IL6">
            <v>27</v>
          </cell>
          <cell r="IM6">
            <v>9</v>
          </cell>
          <cell r="IN6">
            <v>1</v>
          </cell>
          <cell r="IQ6" t="str">
            <v/>
          </cell>
          <cell r="IR6" t="str">
            <v/>
          </cell>
          <cell r="IS6" t="str">
            <v/>
          </cell>
          <cell r="IT6" t="str">
            <v/>
          </cell>
          <cell r="IU6" t="str">
            <v/>
          </cell>
          <cell r="IW6" t="str">
            <v/>
          </cell>
          <cell r="IX6" t="str">
            <v/>
          </cell>
          <cell r="IY6" t="str">
            <v/>
          </cell>
          <cell r="IZ6" t="str">
            <v/>
          </cell>
          <cell r="JA6" t="str">
            <v/>
          </cell>
        </row>
      </sheetData>
      <sheetData sheetId="2">
        <row r="8">
          <cell r="B8" t="str">
            <v>小浜市</v>
          </cell>
          <cell r="C8" t="str">
            <v>下水道事業</v>
          </cell>
          <cell r="D8" t="str">
            <v>下水道事業特別会計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公開用シート"/>
      <sheetName val="集計用シート"/>
      <sheetName val="様式０"/>
      <sheetName val="様式１"/>
      <sheetName val="様式２"/>
      <sheetName val="様式３"/>
      <sheetName val="様式４"/>
      <sheetName val="様式５"/>
      <sheetName val="様式６"/>
      <sheetName val="様式７"/>
      <sheetName val="様式（参考）"/>
      <sheetName val="【別紙様式】"/>
    </sheetNames>
    <sheetDataSet>
      <sheetData sheetId="0" refreshError="1"/>
      <sheetData sheetId="1">
        <row r="6"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  <cell r="N6" t="str">
            <v/>
          </cell>
          <cell r="O6" t="str">
            <v/>
          </cell>
          <cell r="Q6" t="str">
            <v>○</v>
          </cell>
          <cell r="R6" t="str">
            <v/>
          </cell>
          <cell r="S6" t="str">
            <v/>
          </cell>
          <cell r="T6" t="str">
            <v/>
          </cell>
          <cell r="U6" t="str">
            <v/>
          </cell>
          <cell r="V6" t="str">
            <v/>
          </cell>
          <cell r="W6" t="str">
            <v/>
          </cell>
          <cell r="X6" t="str">
            <v/>
          </cell>
          <cell r="Y6" t="str">
            <v/>
          </cell>
          <cell r="Z6" t="str">
            <v/>
          </cell>
          <cell r="AA6" t="str">
            <v>該当なし</v>
          </cell>
          <cell r="AB6" t="str">
            <v>該当なし</v>
          </cell>
          <cell r="AU6" t="str">
            <v/>
          </cell>
          <cell r="CB6" t="str">
            <v/>
          </cell>
          <cell r="DD6" t="str">
            <v/>
          </cell>
          <cell r="EH6" t="str">
            <v/>
          </cell>
          <cell r="FO6" t="str">
            <v/>
          </cell>
          <cell r="GT6" t="str">
            <v/>
          </cell>
          <cell r="HX6" t="str">
            <v/>
          </cell>
          <cell r="IJ6" t="str">
            <v>農業集落排水使用料の徴収及び滞納整理、窓口受付業務等。</v>
          </cell>
          <cell r="IK6" t="str">
            <v>左記のとおり</v>
          </cell>
          <cell r="IL6">
            <v>27</v>
          </cell>
          <cell r="IM6">
            <v>9</v>
          </cell>
          <cell r="IN6">
            <v>1</v>
          </cell>
          <cell r="IQ6" t="str">
            <v/>
          </cell>
          <cell r="IR6" t="str">
            <v/>
          </cell>
          <cell r="IS6" t="str">
            <v/>
          </cell>
          <cell r="IT6" t="str">
            <v/>
          </cell>
          <cell r="IU6" t="str">
            <v/>
          </cell>
        </row>
      </sheetData>
      <sheetData sheetId="2">
        <row r="8">
          <cell r="B8" t="str">
            <v>小浜市</v>
          </cell>
          <cell r="C8" t="str">
            <v>下水道事業</v>
          </cell>
          <cell r="D8" t="str">
            <v>農業集落排水事業特別会計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公開用シート"/>
      <sheetName val="集計用シート"/>
      <sheetName val="様式０"/>
      <sheetName val="様式１"/>
      <sheetName val="様式２"/>
      <sheetName val="様式３"/>
      <sheetName val="様式４"/>
      <sheetName val="様式５"/>
      <sheetName val="様式６"/>
      <sheetName val="様式７"/>
      <sheetName val="様式（参考）"/>
      <sheetName val="【別紙様式】"/>
    </sheetNames>
    <sheetDataSet>
      <sheetData sheetId="0"/>
      <sheetData sheetId="1">
        <row r="6"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  <cell r="N6" t="str">
            <v/>
          </cell>
          <cell r="O6" t="str">
            <v/>
          </cell>
          <cell r="Q6" t="str">
            <v>○</v>
          </cell>
          <cell r="R6" t="str">
            <v/>
          </cell>
          <cell r="S6" t="str">
            <v/>
          </cell>
          <cell r="T6" t="str">
            <v/>
          </cell>
          <cell r="U6" t="str">
            <v/>
          </cell>
          <cell r="V6" t="str">
            <v/>
          </cell>
          <cell r="W6" t="str">
            <v/>
          </cell>
          <cell r="X6" t="str">
            <v/>
          </cell>
          <cell r="Y6" t="str">
            <v/>
          </cell>
          <cell r="Z6" t="str">
            <v/>
          </cell>
          <cell r="AA6" t="str">
            <v>該当なし</v>
          </cell>
          <cell r="AB6" t="str">
            <v>該当なし</v>
          </cell>
          <cell r="AU6" t="str">
            <v/>
          </cell>
          <cell r="CB6" t="str">
            <v/>
          </cell>
          <cell r="DD6" t="str">
            <v/>
          </cell>
          <cell r="EH6" t="str">
            <v/>
          </cell>
          <cell r="FO6" t="str">
            <v/>
          </cell>
          <cell r="GT6" t="str">
            <v/>
          </cell>
          <cell r="HX6" t="str">
            <v/>
          </cell>
          <cell r="IJ6" t="str">
            <v>漁業集落排水使用料の徴収及び滞納整理、窓口受付業務等。</v>
          </cell>
          <cell r="IK6" t="str">
            <v>左記のとおり</v>
          </cell>
          <cell r="IL6">
            <v>27</v>
          </cell>
          <cell r="IM6">
            <v>9</v>
          </cell>
          <cell r="IN6">
            <v>1</v>
          </cell>
          <cell r="IQ6" t="str">
            <v/>
          </cell>
          <cell r="IR6" t="str">
            <v/>
          </cell>
          <cell r="IS6" t="str">
            <v/>
          </cell>
          <cell r="IT6" t="str">
            <v/>
          </cell>
          <cell r="IU6" t="str">
            <v/>
          </cell>
        </row>
      </sheetData>
      <sheetData sheetId="2">
        <row r="8">
          <cell r="B8" t="str">
            <v>小浜市</v>
          </cell>
          <cell r="C8" t="str">
            <v>下水道事業</v>
          </cell>
          <cell r="D8" t="str">
            <v>漁業集落環境整備事業特別会計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R61"/>
  <sheetViews>
    <sheetView tabSelected="1" view="pageBreakPreview" zoomScale="60" zoomScaleNormal="70" zoomScalePageLayoutView="40" workbookViewId="0">
      <selection activeCell="BP20" sqref="BP20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155" t="s">
        <v>19</v>
      </c>
      <c r="D8" s="156"/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156"/>
      <c r="V8" s="156"/>
      <c r="W8" s="156"/>
      <c r="X8" s="157"/>
      <c r="Y8" s="164" t="s">
        <v>0</v>
      </c>
      <c r="Z8" s="165"/>
      <c r="AA8" s="165"/>
      <c r="AB8" s="165"/>
      <c r="AC8" s="165"/>
      <c r="AD8" s="165"/>
      <c r="AE8" s="165"/>
      <c r="AF8" s="165"/>
      <c r="AG8" s="165"/>
      <c r="AH8" s="165"/>
      <c r="AI8" s="166"/>
      <c r="AJ8" s="173" t="s">
        <v>20</v>
      </c>
      <c r="AK8" s="173"/>
      <c r="AL8" s="173"/>
      <c r="AM8" s="173"/>
      <c r="AN8" s="173"/>
      <c r="AO8" s="173"/>
      <c r="AP8" s="173"/>
      <c r="AQ8" s="173"/>
      <c r="AR8" s="173"/>
      <c r="AS8" s="173"/>
      <c r="AT8" s="173"/>
      <c r="AU8" s="173"/>
      <c r="AV8" s="173"/>
      <c r="AW8" s="173"/>
      <c r="AX8" s="173"/>
      <c r="AY8" s="173"/>
      <c r="AZ8" s="173"/>
      <c r="BA8" s="173"/>
      <c r="BB8" s="173"/>
      <c r="BC8" s="173"/>
      <c r="BD8" s="173"/>
      <c r="BE8" s="173"/>
      <c r="BF8" s="173"/>
      <c r="BG8" s="173"/>
      <c r="BH8" s="173"/>
      <c r="BI8" s="173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158"/>
      <c r="D9" s="159"/>
      <c r="E9" s="159"/>
      <c r="F9" s="159"/>
      <c r="G9" s="159"/>
      <c r="H9" s="159"/>
      <c r="I9" s="159"/>
      <c r="J9" s="159"/>
      <c r="K9" s="159"/>
      <c r="L9" s="159"/>
      <c r="M9" s="159"/>
      <c r="N9" s="159"/>
      <c r="O9" s="159"/>
      <c r="P9" s="159"/>
      <c r="Q9" s="159"/>
      <c r="R9" s="159"/>
      <c r="S9" s="159"/>
      <c r="T9" s="159"/>
      <c r="U9" s="159"/>
      <c r="V9" s="159"/>
      <c r="W9" s="159"/>
      <c r="X9" s="160"/>
      <c r="Y9" s="167"/>
      <c r="Z9" s="168"/>
      <c r="AA9" s="168"/>
      <c r="AB9" s="168"/>
      <c r="AC9" s="168"/>
      <c r="AD9" s="168"/>
      <c r="AE9" s="168"/>
      <c r="AF9" s="168"/>
      <c r="AG9" s="168"/>
      <c r="AH9" s="168"/>
      <c r="AI9" s="169"/>
      <c r="AJ9" s="173"/>
      <c r="AK9" s="173"/>
      <c r="AL9" s="173"/>
      <c r="AM9" s="173"/>
      <c r="AN9" s="173"/>
      <c r="AO9" s="173"/>
      <c r="AP9" s="173"/>
      <c r="AQ9" s="173"/>
      <c r="AR9" s="173"/>
      <c r="AS9" s="173"/>
      <c r="AT9" s="173"/>
      <c r="AU9" s="173"/>
      <c r="AV9" s="173"/>
      <c r="AW9" s="173"/>
      <c r="AX9" s="173"/>
      <c r="AY9" s="173"/>
      <c r="AZ9" s="173"/>
      <c r="BA9" s="173"/>
      <c r="BB9" s="173"/>
      <c r="BC9" s="173"/>
      <c r="BD9" s="173"/>
      <c r="BE9" s="173"/>
      <c r="BF9" s="173"/>
      <c r="BG9" s="173"/>
      <c r="BH9" s="173"/>
      <c r="BI9" s="173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161"/>
      <c r="D10" s="162"/>
      <c r="E10" s="162"/>
      <c r="F10" s="162"/>
      <c r="G10" s="162"/>
      <c r="H10" s="162"/>
      <c r="I10" s="162"/>
      <c r="J10" s="162"/>
      <c r="K10" s="162"/>
      <c r="L10" s="162"/>
      <c r="M10" s="162"/>
      <c r="N10" s="162"/>
      <c r="O10" s="162"/>
      <c r="P10" s="162"/>
      <c r="Q10" s="162"/>
      <c r="R10" s="162"/>
      <c r="S10" s="162"/>
      <c r="T10" s="162"/>
      <c r="U10" s="162"/>
      <c r="V10" s="162"/>
      <c r="W10" s="162"/>
      <c r="X10" s="163"/>
      <c r="Y10" s="170"/>
      <c r="Z10" s="171"/>
      <c r="AA10" s="171"/>
      <c r="AB10" s="171"/>
      <c r="AC10" s="171"/>
      <c r="AD10" s="171"/>
      <c r="AE10" s="171"/>
      <c r="AF10" s="171"/>
      <c r="AG10" s="171"/>
      <c r="AH10" s="171"/>
      <c r="AI10" s="172"/>
      <c r="AJ10" s="173"/>
      <c r="AK10" s="173"/>
      <c r="AL10" s="173"/>
      <c r="AM10" s="173"/>
      <c r="AN10" s="173"/>
      <c r="AO10" s="173"/>
      <c r="AP10" s="173"/>
      <c r="AQ10" s="173"/>
      <c r="AR10" s="173"/>
      <c r="AS10" s="173"/>
      <c r="AT10" s="173"/>
      <c r="AU10" s="173"/>
      <c r="AV10" s="173"/>
      <c r="AW10" s="173"/>
      <c r="AX10" s="173"/>
      <c r="AY10" s="173"/>
      <c r="AZ10" s="173"/>
      <c r="BA10" s="173"/>
      <c r="BB10" s="173"/>
      <c r="BC10" s="173"/>
      <c r="BD10" s="173"/>
      <c r="BE10" s="173"/>
      <c r="BF10" s="173"/>
      <c r="BG10" s="173"/>
      <c r="BH10" s="173"/>
      <c r="BI10" s="173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74" t="str">
        <f>[1]様式０!B8</f>
        <v>小浜市</v>
      </c>
      <c r="D11" s="175"/>
      <c r="E11" s="175"/>
      <c r="F11" s="175"/>
      <c r="G11" s="175"/>
      <c r="H11" s="175"/>
      <c r="I11" s="175"/>
      <c r="J11" s="175"/>
      <c r="K11" s="175"/>
      <c r="L11" s="175"/>
      <c r="M11" s="175"/>
      <c r="N11" s="175"/>
      <c r="O11" s="175"/>
      <c r="P11" s="175"/>
      <c r="Q11" s="175"/>
      <c r="R11" s="175"/>
      <c r="S11" s="175"/>
      <c r="T11" s="175"/>
      <c r="U11" s="175"/>
      <c r="V11" s="175"/>
      <c r="W11" s="175"/>
      <c r="X11" s="176"/>
      <c r="Y11" s="174" t="str">
        <f>[1]様式０!C8</f>
        <v>水道事業</v>
      </c>
      <c r="Z11" s="175"/>
      <c r="AA11" s="175"/>
      <c r="AB11" s="175"/>
      <c r="AC11" s="175"/>
      <c r="AD11" s="175"/>
      <c r="AE11" s="175"/>
      <c r="AF11" s="175"/>
      <c r="AG11" s="175"/>
      <c r="AH11" s="175"/>
      <c r="AI11" s="176"/>
      <c r="AJ11" s="183" t="str">
        <f>[1]様式０!D8</f>
        <v>小浜市水道事業</v>
      </c>
      <c r="AK11" s="183"/>
      <c r="AL11" s="183"/>
      <c r="AM11" s="183"/>
      <c r="AN11" s="183"/>
      <c r="AO11" s="183"/>
      <c r="AP11" s="183"/>
      <c r="AQ11" s="183"/>
      <c r="AR11" s="183"/>
      <c r="AS11" s="183"/>
      <c r="AT11" s="183"/>
      <c r="AU11" s="183"/>
      <c r="AV11" s="183"/>
      <c r="AW11" s="183"/>
      <c r="AX11" s="183"/>
      <c r="AY11" s="183"/>
      <c r="AZ11" s="183"/>
      <c r="BA11" s="183"/>
      <c r="BB11" s="183"/>
      <c r="BC11" s="183"/>
      <c r="BD11" s="183"/>
      <c r="BE11" s="183"/>
      <c r="BF11" s="183"/>
      <c r="BG11" s="183"/>
      <c r="BH11" s="183"/>
      <c r="BI11" s="183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77"/>
      <c r="D12" s="178"/>
      <c r="E12" s="178"/>
      <c r="F12" s="178"/>
      <c r="G12" s="178"/>
      <c r="H12" s="178"/>
      <c r="I12" s="178"/>
      <c r="J12" s="178"/>
      <c r="K12" s="178"/>
      <c r="L12" s="178"/>
      <c r="M12" s="178"/>
      <c r="N12" s="178"/>
      <c r="O12" s="178"/>
      <c r="P12" s="178"/>
      <c r="Q12" s="178"/>
      <c r="R12" s="178"/>
      <c r="S12" s="178"/>
      <c r="T12" s="178"/>
      <c r="U12" s="178"/>
      <c r="V12" s="178"/>
      <c r="W12" s="178"/>
      <c r="X12" s="179"/>
      <c r="Y12" s="177"/>
      <c r="Z12" s="178"/>
      <c r="AA12" s="178"/>
      <c r="AB12" s="178"/>
      <c r="AC12" s="178"/>
      <c r="AD12" s="178"/>
      <c r="AE12" s="178"/>
      <c r="AF12" s="178"/>
      <c r="AG12" s="178"/>
      <c r="AH12" s="178"/>
      <c r="AI12" s="179"/>
      <c r="AJ12" s="183"/>
      <c r="AK12" s="183"/>
      <c r="AL12" s="183"/>
      <c r="AM12" s="183"/>
      <c r="AN12" s="183"/>
      <c r="AO12" s="183"/>
      <c r="AP12" s="183"/>
      <c r="AQ12" s="183"/>
      <c r="AR12" s="183"/>
      <c r="AS12" s="183"/>
      <c r="AT12" s="183"/>
      <c r="AU12" s="183"/>
      <c r="AV12" s="183"/>
      <c r="AW12" s="183"/>
      <c r="AX12" s="183"/>
      <c r="AY12" s="183"/>
      <c r="AZ12" s="183"/>
      <c r="BA12" s="183"/>
      <c r="BB12" s="183"/>
      <c r="BC12" s="183"/>
      <c r="BD12" s="183"/>
      <c r="BE12" s="183"/>
      <c r="BF12" s="183"/>
      <c r="BG12" s="183"/>
      <c r="BH12" s="183"/>
      <c r="BI12" s="183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80"/>
      <c r="D13" s="181"/>
      <c r="E13" s="181"/>
      <c r="F13" s="181"/>
      <c r="G13" s="181"/>
      <c r="H13" s="181"/>
      <c r="I13" s="181"/>
      <c r="J13" s="181"/>
      <c r="K13" s="181"/>
      <c r="L13" s="181"/>
      <c r="M13" s="181"/>
      <c r="N13" s="181"/>
      <c r="O13" s="181"/>
      <c r="P13" s="181"/>
      <c r="Q13" s="181"/>
      <c r="R13" s="181"/>
      <c r="S13" s="181"/>
      <c r="T13" s="181"/>
      <c r="U13" s="181"/>
      <c r="V13" s="181"/>
      <c r="W13" s="181"/>
      <c r="X13" s="182"/>
      <c r="Y13" s="180"/>
      <c r="Z13" s="181"/>
      <c r="AA13" s="181"/>
      <c r="AB13" s="181"/>
      <c r="AC13" s="181"/>
      <c r="AD13" s="181"/>
      <c r="AE13" s="181"/>
      <c r="AF13" s="181"/>
      <c r="AG13" s="181"/>
      <c r="AH13" s="181"/>
      <c r="AI13" s="182"/>
      <c r="AJ13" s="183"/>
      <c r="AK13" s="183"/>
      <c r="AL13" s="183"/>
      <c r="AM13" s="183"/>
      <c r="AN13" s="183"/>
      <c r="AO13" s="183"/>
      <c r="AP13" s="183"/>
      <c r="AQ13" s="183"/>
      <c r="AR13" s="183"/>
      <c r="AS13" s="183"/>
      <c r="AT13" s="183"/>
      <c r="AU13" s="183"/>
      <c r="AV13" s="183"/>
      <c r="AW13" s="183"/>
      <c r="AX13" s="183"/>
      <c r="AY13" s="183"/>
      <c r="AZ13" s="183"/>
      <c r="BA13" s="183"/>
      <c r="BB13" s="183"/>
      <c r="BC13" s="183"/>
      <c r="BD13" s="183"/>
      <c r="BE13" s="183"/>
      <c r="BF13" s="183"/>
      <c r="BG13" s="183"/>
      <c r="BH13" s="183"/>
      <c r="BI13" s="183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124" t="s">
        <v>1</v>
      </c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4"/>
      <c r="AL18" s="124"/>
      <c r="AM18" s="124"/>
      <c r="AN18" s="124"/>
      <c r="AO18" s="124"/>
      <c r="AP18" s="124"/>
      <c r="AQ18" s="124"/>
      <c r="AR18" s="124"/>
      <c r="AS18" s="124"/>
      <c r="AT18" s="124"/>
      <c r="AU18" s="124"/>
      <c r="AV18" s="124"/>
      <c r="AW18" s="124"/>
      <c r="AX18" s="124"/>
      <c r="AY18" s="124"/>
      <c r="AZ18" s="124"/>
      <c r="BA18" s="20"/>
      <c r="BB18" s="184" t="s">
        <v>2</v>
      </c>
      <c r="BC18" s="184"/>
      <c r="BD18" s="184"/>
      <c r="BE18" s="184"/>
      <c r="BF18" s="184"/>
      <c r="BG18" s="184"/>
      <c r="BH18" s="184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124"/>
      <c r="AG19" s="124"/>
      <c r="AH19" s="124"/>
      <c r="AI19" s="124"/>
      <c r="AJ19" s="124"/>
      <c r="AK19" s="124"/>
      <c r="AL19" s="124"/>
      <c r="AM19" s="124"/>
      <c r="AN19" s="124"/>
      <c r="AO19" s="124"/>
      <c r="AP19" s="124"/>
      <c r="AQ19" s="124"/>
      <c r="AR19" s="124"/>
      <c r="AS19" s="124"/>
      <c r="AT19" s="124"/>
      <c r="AU19" s="124"/>
      <c r="AV19" s="124"/>
      <c r="AW19" s="124"/>
      <c r="AX19" s="124"/>
      <c r="AY19" s="124"/>
      <c r="AZ19" s="124"/>
      <c r="BA19" s="20"/>
      <c r="BB19" s="184"/>
      <c r="BC19" s="184"/>
      <c r="BD19" s="184"/>
      <c r="BE19" s="184"/>
      <c r="BF19" s="184"/>
      <c r="BG19" s="184"/>
      <c r="BH19" s="184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185" t="s">
        <v>3</v>
      </c>
      <c r="E20" s="186"/>
      <c r="F20" s="186"/>
      <c r="G20" s="186"/>
      <c r="H20" s="186"/>
      <c r="I20" s="186"/>
      <c r="J20" s="187"/>
      <c r="K20" s="191" t="s">
        <v>4</v>
      </c>
      <c r="L20" s="186"/>
      <c r="M20" s="186"/>
      <c r="N20" s="186"/>
      <c r="O20" s="186"/>
      <c r="P20" s="186"/>
      <c r="Q20" s="187"/>
      <c r="R20" s="191" t="s">
        <v>5</v>
      </c>
      <c r="S20" s="186"/>
      <c r="T20" s="186"/>
      <c r="U20" s="186"/>
      <c r="V20" s="186"/>
      <c r="W20" s="186"/>
      <c r="X20" s="187"/>
      <c r="Y20" s="191" t="s">
        <v>6</v>
      </c>
      <c r="Z20" s="186"/>
      <c r="AA20" s="186"/>
      <c r="AB20" s="186"/>
      <c r="AC20" s="186"/>
      <c r="AD20" s="186"/>
      <c r="AE20" s="187"/>
      <c r="AF20" s="185" t="s">
        <v>21</v>
      </c>
      <c r="AG20" s="186"/>
      <c r="AH20" s="186"/>
      <c r="AI20" s="186"/>
      <c r="AJ20" s="186"/>
      <c r="AK20" s="186"/>
      <c r="AL20" s="187"/>
      <c r="AM20" s="191" t="s">
        <v>7</v>
      </c>
      <c r="AN20" s="186"/>
      <c r="AO20" s="186"/>
      <c r="AP20" s="186"/>
      <c r="AQ20" s="186"/>
      <c r="AR20" s="186"/>
      <c r="AS20" s="187"/>
      <c r="AT20" s="191" t="s">
        <v>8</v>
      </c>
      <c r="AU20" s="186"/>
      <c r="AV20" s="186"/>
      <c r="AW20" s="186"/>
      <c r="AX20" s="186"/>
      <c r="AY20" s="186"/>
      <c r="AZ20" s="187"/>
      <c r="BA20" s="24"/>
      <c r="BB20" s="184"/>
      <c r="BC20" s="184"/>
      <c r="BD20" s="184"/>
      <c r="BE20" s="184"/>
      <c r="BF20" s="184"/>
      <c r="BG20" s="184"/>
      <c r="BH20" s="184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27" customHeight="1">
      <c r="C21" s="19"/>
      <c r="D21" s="188"/>
      <c r="E21" s="189"/>
      <c r="F21" s="189"/>
      <c r="G21" s="189"/>
      <c r="H21" s="189"/>
      <c r="I21" s="189"/>
      <c r="J21" s="190"/>
      <c r="K21" s="188"/>
      <c r="L21" s="189"/>
      <c r="M21" s="189"/>
      <c r="N21" s="189"/>
      <c r="O21" s="189"/>
      <c r="P21" s="189"/>
      <c r="Q21" s="190"/>
      <c r="R21" s="188"/>
      <c r="S21" s="189"/>
      <c r="T21" s="189"/>
      <c r="U21" s="189"/>
      <c r="V21" s="189"/>
      <c r="W21" s="189"/>
      <c r="X21" s="190"/>
      <c r="Y21" s="188"/>
      <c r="Z21" s="189"/>
      <c r="AA21" s="189"/>
      <c r="AB21" s="189"/>
      <c r="AC21" s="189"/>
      <c r="AD21" s="189"/>
      <c r="AE21" s="190"/>
      <c r="AF21" s="188"/>
      <c r="AG21" s="189"/>
      <c r="AH21" s="189"/>
      <c r="AI21" s="189"/>
      <c r="AJ21" s="189"/>
      <c r="AK21" s="189"/>
      <c r="AL21" s="190"/>
      <c r="AM21" s="188"/>
      <c r="AN21" s="189"/>
      <c r="AO21" s="189"/>
      <c r="AP21" s="189"/>
      <c r="AQ21" s="189"/>
      <c r="AR21" s="189"/>
      <c r="AS21" s="190"/>
      <c r="AT21" s="188"/>
      <c r="AU21" s="189"/>
      <c r="AV21" s="189"/>
      <c r="AW21" s="189"/>
      <c r="AX21" s="189"/>
      <c r="AY21" s="189"/>
      <c r="AZ21" s="190"/>
      <c r="BA21" s="24"/>
      <c r="BB21" s="184"/>
      <c r="BC21" s="184"/>
      <c r="BD21" s="184"/>
      <c r="BE21" s="184"/>
      <c r="BF21" s="184"/>
      <c r="BG21" s="184"/>
      <c r="BH21" s="184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192" t="str">
        <f>IF(AND(OR([1]集計用シート!I6="○",[1]集計用シート!R6="○"),[1]集計用シート!AU6=""),"○","")</f>
        <v/>
      </c>
      <c r="E22" s="193"/>
      <c r="F22" s="193"/>
      <c r="G22" s="193"/>
      <c r="H22" s="193"/>
      <c r="I22" s="193"/>
      <c r="J22" s="194"/>
      <c r="K22" s="192" t="str">
        <f>IF(AND(OR([1]集計用シート!J6="○",[1]集計用シート!S6="○"),[1]集計用シート!CB6=""),"○","")</f>
        <v/>
      </c>
      <c r="L22" s="193"/>
      <c r="M22" s="193"/>
      <c r="N22" s="193"/>
      <c r="O22" s="193"/>
      <c r="P22" s="193"/>
      <c r="Q22" s="194"/>
      <c r="R22" s="192" t="str">
        <f>IF(AND(OR([1]集計用シート!K6="○",[1]集計用シート!T6="○"),[1]集計用シート!DD6=""),"○","")</f>
        <v/>
      </c>
      <c r="S22" s="193"/>
      <c r="T22" s="193"/>
      <c r="U22" s="193"/>
      <c r="V22" s="193"/>
      <c r="W22" s="193"/>
      <c r="X22" s="194"/>
      <c r="Y22" s="192" t="str">
        <f>IF(AND(OR([1]集計用シート!L6="○",[1]集計用シート!U6="○"),[1]集計用シート!EH6=""),"○","")</f>
        <v/>
      </c>
      <c r="Z22" s="193"/>
      <c r="AA22" s="193"/>
      <c r="AB22" s="193"/>
      <c r="AC22" s="193"/>
      <c r="AD22" s="193"/>
      <c r="AE22" s="194"/>
      <c r="AF22" s="192" t="str">
        <f>IF(AND(OR([1]集計用シート!M6="○",[1]集計用シート!V6="○"),[1]集計用シート!FO6=""),"○","")</f>
        <v/>
      </c>
      <c r="AG22" s="193"/>
      <c r="AH22" s="193"/>
      <c r="AI22" s="193"/>
      <c r="AJ22" s="193"/>
      <c r="AK22" s="193"/>
      <c r="AL22" s="194"/>
      <c r="AM22" s="192" t="str">
        <f>IF(AND(OR([1]集計用シート!N6="○",[1]集計用シート!W6="○"),[1]集計用シート!GT6=""),"○","")</f>
        <v/>
      </c>
      <c r="AN22" s="193"/>
      <c r="AO22" s="193"/>
      <c r="AP22" s="193"/>
      <c r="AQ22" s="193"/>
      <c r="AR22" s="193"/>
      <c r="AS22" s="194"/>
      <c r="AT22" s="192" t="str">
        <f>IF(AND(OR([1]集計用シート!O6="○",[1]集計用シート!X6="○"),[1]集計用シート!HX6=""),"○","")</f>
        <v/>
      </c>
      <c r="AU22" s="193"/>
      <c r="AV22" s="193"/>
      <c r="AW22" s="193"/>
      <c r="AX22" s="193"/>
      <c r="AY22" s="193"/>
      <c r="AZ22" s="194"/>
      <c r="BA22" s="26"/>
      <c r="BB22" s="192" t="str">
        <f>IF(OR([1]集計用シート!Y6="○",[1]集計用シート!AA6&lt;&gt;"",[1]集計用シート!AB6&lt;&gt;""),"○","")</f>
        <v>○</v>
      </c>
      <c r="BC22" s="193"/>
      <c r="BD22" s="193"/>
      <c r="BE22" s="193"/>
      <c r="BF22" s="193"/>
      <c r="BG22" s="193"/>
      <c r="BH22" s="194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195"/>
      <c r="E23" s="196"/>
      <c r="F23" s="196"/>
      <c r="G23" s="196"/>
      <c r="H23" s="196"/>
      <c r="I23" s="196"/>
      <c r="J23" s="197"/>
      <c r="K23" s="195"/>
      <c r="L23" s="196"/>
      <c r="M23" s="196"/>
      <c r="N23" s="196"/>
      <c r="O23" s="196"/>
      <c r="P23" s="196"/>
      <c r="Q23" s="197"/>
      <c r="R23" s="195"/>
      <c r="S23" s="196"/>
      <c r="T23" s="196"/>
      <c r="U23" s="196"/>
      <c r="V23" s="196"/>
      <c r="W23" s="196"/>
      <c r="X23" s="197"/>
      <c r="Y23" s="195"/>
      <c r="Z23" s="196"/>
      <c r="AA23" s="196"/>
      <c r="AB23" s="196"/>
      <c r="AC23" s="196"/>
      <c r="AD23" s="196"/>
      <c r="AE23" s="197"/>
      <c r="AF23" s="195"/>
      <c r="AG23" s="196"/>
      <c r="AH23" s="196"/>
      <c r="AI23" s="196"/>
      <c r="AJ23" s="196"/>
      <c r="AK23" s="196"/>
      <c r="AL23" s="197"/>
      <c r="AM23" s="195"/>
      <c r="AN23" s="196"/>
      <c r="AO23" s="196"/>
      <c r="AP23" s="196"/>
      <c r="AQ23" s="196"/>
      <c r="AR23" s="196"/>
      <c r="AS23" s="197"/>
      <c r="AT23" s="195"/>
      <c r="AU23" s="196"/>
      <c r="AV23" s="196"/>
      <c r="AW23" s="196"/>
      <c r="AX23" s="196"/>
      <c r="AY23" s="196"/>
      <c r="AZ23" s="197"/>
      <c r="BA23" s="26"/>
      <c r="BB23" s="195"/>
      <c r="BC23" s="196"/>
      <c r="BD23" s="196"/>
      <c r="BE23" s="196"/>
      <c r="BF23" s="196"/>
      <c r="BG23" s="196"/>
      <c r="BH23" s="197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A26" s="5"/>
      <c r="B26" s="5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5"/>
      <c r="BS26" s="5"/>
      <c r="BT26" s="5"/>
    </row>
    <row r="27" spans="1:72" ht="12.6" customHeight="1"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36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9"/>
    </row>
    <row r="30" spans="1:72" ht="25.5" customHeight="1">
      <c r="C30" s="40"/>
      <c r="D30" s="34" t="s">
        <v>22</v>
      </c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2"/>
      <c r="Y30" s="42"/>
      <c r="Z30" s="42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4"/>
      <c r="AM30" s="43"/>
      <c r="AN30" s="43"/>
      <c r="AO30" s="44" t="s">
        <v>23</v>
      </c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5"/>
      <c r="BA30" s="45"/>
      <c r="BB30" s="45"/>
      <c r="BC30" s="45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6"/>
      <c r="BQ30" s="47"/>
    </row>
    <row r="31" spans="1:72" ht="12.6" customHeight="1">
      <c r="C31" s="40"/>
      <c r="D31" s="127" t="str">
        <f>IF([1]集計用シート!AA6="","",[1]集計用シート!AA6)</f>
        <v>該当なし</v>
      </c>
      <c r="E31" s="128"/>
      <c r="F31" s="128"/>
      <c r="G31" s="128"/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28"/>
      <c r="S31" s="128"/>
      <c r="T31" s="128"/>
      <c r="U31" s="128"/>
      <c r="V31" s="128"/>
      <c r="W31" s="128"/>
      <c r="X31" s="128"/>
      <c r="Y31" s="128"/>
      <c r="Z31" s="128"/>
      <c r="AA31" s="128"/>
      <c r="AB31" s="128"/>
      <c r="AC31" s="128"/>
      <c r="AD31" s="128"/>
      <c r="AE31" s="128"/>
      <c r="AF31" s="128"/>
      <c r="AG31" s="128"/>
      <c r="AH31" s="128"/>
      <c r="AI31" s="128"/>
      <c r="AJ31" s="128"/>
      <c r="AK31" s="128"/>
      <c r="AL31" s="128"/>
      <c r="AM31" s="129"/>
      <c r="AN31" s="48"/>
      <c r="AO31" s="136" t="str">
        <f>IF([1]集計用シート!AB6="","",[1]集計用シート!AB6)</f>
        <v>該当なし</v>
      </c>
      <c r="AP31" s="137"/>
      <c r="AQ31" s="137"/>
      <c r="AR31" s="137"/>
      <c r="AS31" s="137"/>
      <c r="AT31" s="137"/>
      <c r="AU31" s="137"/>
      <c r="AV31" s="137"/>
      <c r="AW31" s="137"/>
      <c r="AX31" s="137"/>
      <c r="AY31" s="137"/>
      <c r="AZ31" s="137"/>
      <c r="BA31" s="137"/>
      <c r="BB31" s="137"/>
      <c r="BC31" s="137"/>
      <c r="BD31" s="137"/>
      <c r="BE31" s="137"/>
      <c r="BF31" s="137"/>
      <c r="BG31" s="137"/>
      <c r="BH31" s="137"/>
      <c r="BI31" s="137"/>
      <c r="BJ31" s="137"/>
      <c r="BK31" s="137"/>
      <c r="BL31" s="137"/>
      <c r="BM31" s="137"/>
      <c r="BN31" s="137"/>
      <c r="BO31" s="137"/>
      <c r="BP31" s="138"/>
      <c r="BQ31" s="47"/>
    </row>
    <row r="32" spans="1:72" ht="12.6" customHeight="1">
      <c r="C32" s="40"/>
      <c r="D32" s="130"/>
      <c r="E32" s="131"/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1"/>
      <c r="W32" s="131"/>
      <c r="X32" s="131"/>
      <c r="Y32" s="131"/>
      <c r="Z32" s="131"/>
      <c r="AA32" s="131"/>
      <c r="AB32" s="131"/>
      <c r="AC32" s="131"/>
      <c r="AD32" s="131"/>
      <c r="AE32" s="131"/>
      <c r="AF32" s="131"/>
      <c r="AG32" s="131"/>
      <c r="AH32" s="131"/>
      <c r="AI32" s="131"/>
      <c r="AJ32" s="131"/>
      <c r="AK32" s="131"/>
      <c r="AL32" s="131"/>
      <c r="AM32" s="132"/>
      <c r="AN32" s="48"/>
      <c r="AO32" s="139"/>
      <c r="AP32" s="140"/>
      <c r="AQ32" s="140"/>
      <c r="AR32" s="140"/>
      <c r="AS32" s="140"/>
      <c r="AT32" s="140"/>
      <c r="AU32" s="140"/>
      <c r="AV32" s="140"/>
      <c r="AW32" s="140"/>
      <c r="AX32" s="140"/>
      <c r="AY32" s="140"/>
      <c r="AZ32" s="140"/>
      <c r="BA32" s="140"/>
      <c r="BB32" s="140"/>
      <c r="BC32" s="140"/>
      <c r="BD32" s="140"/>
      <c r="BE32" s="140"/>
      <c r="BF32" s="140"/>
      <c r="BG32" s="140"/>
      <c r="BH32" s="140"/>
      <c r="BI32" s="140"/>
      <c r="BJ32" s="140"/>
      <c r="BK32" s="140"/>
      <c r="BL32" s="140"/>
      <c r="BM32" s="140"/>
      <c r="BN32" s="140"/>
      <c r="BO32" s="140"/>
      <c r="BP32" s="141"/>
      <c r="BQ32" s="47"/>
    </row>
    <row r="33" spans="1:72" ht="12.6" customHeight="1">
      <c r="C33" s="40"/>
      <c r="D33" s="130"/>
      <c r="E33" s="131"/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1"/>
      <c r="W33" s="131"/>
      <c r="X33" s="131"/>
      <c r="Y33" s="131"/>
      <c r="Z33" s="131"/>
      <c r="AA33" s="131"/>
      <c r="AB33" s="131"/>
      <c r="AC33" s="131"/>
      <c r="AD33" s="131"/>
      <c r="AE33" s="131"/>
      <c r="AF33" s="131"/>
      <c r="AG33" s="131"/>
      <c r="AH33" s="131"/>
      <c r="AI33" s="131"/>
      <c r="AJ33" s="131"/>
      <c r="AK33" s="131"/>
      <c r="AL33" s="131"/>
      <c r="AM33" s="132"/>
      <c r="AN33" s="48"/>
      <c r="AO33" s="139"/>
      <c r="AP33" s="140"/>
      <c r="AQ33" s="140"/>
      <c r="AR33" s="140"/>
      <c r="AS33" s="140"/>
      <c r="AT33" s="140"/>
      <c r="AU33" s="140"/>
      <c r="AV33" s="140"/>
      <c r="AW33" s="140"/>
      <c r="AX33" s="140"/>
      <c r="AY33" s="140"/>
      <c r="AZ33" s="140"/>
      <c r="BA33" s="140"/>
      <c r="BB33" s="140"/>
      <c r="BC33" s="140"/>
      <c r="BD33" s="140"/>
      <c r="BE33" s="140"/>
      <c r="BF33" s="140"/>
      <c r="BG33" s="140"/>
      <c r="BH33" s="140"/>
      <c r="BI33" s="140"/>
      <c r="BJ33" s="140"/>
      <c r="BK33" s="140"/>
      <c r="BL33" s="140"/>
      <c r="BM33" s="140"/>
      <c r="BN33" s="140"/>
      <c r="BO33" s="140"/>
      <c r="BP33" s="141"/>
      <c r="BQ33" s="47"/>
    </row>
    <row r="34" spans="1:72" ht="12.6" customHeight="1">
      <c r="C34" s="40"/>
      <c r="D34" s="130"/>
      <c r="E34" s="131"/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1"/>
      <c r="W34" s="131"/>
      <c r="X34" s="131"/>
      <c r="Y34" s="131"/>
      <c r="Z34" s="131"/>
      <c r="AA34" s="131"/>
      <c r="AB34" s="131"/>
      <c r="AC34" s="131"/>
      <c r="AD34" s="131"/>
      <c r="AE34" s="131"/>
      <c r="AF34" s="131"/>
      <c r="AG34" s="131"/>
      <c r="AH34" s="131"/>
      <c r="AI34" s="131"/>
      <c r="AJ34" s="131"/>
      <c r="AK34" s="131"/>
      <c r="AL34" s="131"/>
      <c r="AM34" s="132"/>
      <c r="AN34" s="48"/>
      <c r="AO34" s="139"/>
      <c r="AP34" s="140"/>
      <c r="AQ34" s="140"/>
      <c r="AR34" s="140"/>
      <c r="AS34" s="140"/>
      <c r="AT34" s="140"/>
      <c r="AU34" s="140"/>
      <c r="AV34" s="140"/>
      <c r="AW34" s="140"/>
      <c r="AX34" s="140"/>
      <c r="AY34" s="140"/>
      <c r="AZ34" s="140"/>
      <c r="BA34" s="140"/>
      <c r="BB34" s="140"/>
      <c r="BC34" s="140"/>
      <c r="BD34" s="140"/>
      <c r="BE34" s="140"/>
      <c r="BF34" s="140"/>
      <c r="BG34" s="140"/>
      <c r="BH34" s="140"/>
      <c r="BI34" s="140"/>
      <c r="BJ34" s="140"/>
      <c r="BK34" s="140"/>
      <c r="BL34" s="140"/>
      <c r="BM34" s="140"/>
      <c r="BN34" s="140"/>
      <c r="BO34" s="140"/>
      <c r="BP34" s="141"/>
      <c r="BQ34" s="47"/>
    </row>
    <row r="35" spans="1:72" ht="12.6" customHeight="1">
      <c r="C35" s="40"/>
      <c r="D35" s="130"/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1"/>
      <c r="W35" s="131"/>
      <c r="X35" s="131"/>
      <c r="Y35" s="131"/>
      <c r="Z35" s="131"/>
      <c r="AA35" s="131"/>
      <c r="AB35" s="131"/>
      <c r="AC35" s="131"/>
      <c r="AD35" s="131"/>
      <c r="AE35" s="131"/>
      <c r="AF35" s="131"/>
      <c r="AG35" s="131"/>
      <c r="AH35" s="131"/>
      <c r="AI35" s="131"/>
      <c r="AJ35" s="131"/>
      <c r="AK35" s="131"/>
      <c r="AL35" s="131"/>
      <c r="AM35" s="132"/>
      <c r="AN35" s="48"/>
      <c r="AO35" s="139"/>
      <c r="AP35" s="140"/>
      <c r="AQ35" s="140"/>
      <c r="AR35" s="140"/>
      <c r="AS35" s="140"/>
      <c r="AT35" s="140"/>
      <c r="AU35" s="140"/>
      <c r="AV35" s="140"/>
      <c r="AW35" s="140"/>
      <c r="AX35" s="140"/>
      <c r="AY35" s="140"/>
      <c r="AZ35" s="140"/>
      <c r="BA35" s="140"/>
      <c r="BB35" s="140"/>
      <c r="BC35" s="140"/>
      <c r="BD35" s="140"/>
      <c r="BE35" s="140"/>
      <c r="BF35" s="140"/>
      <c r="BG35" s="140"/>
      <c r="BH35" s="140"/>
      <c r="BI35" s="140"/>
      <c r="BJ35" s="140"/>
      <c r="BK35" s="140"/>
      <c r="BL35" s="140"/>
      <c r="BM35" s="140"/>
      <c r="BN35" s="140"/>
      <c r="BO35" s="140"/>
      <c r="BP35" s="141"/>
      <c r="BQ35" s="47"/>
    </row>
    <row r="36" spans="1:72" ht="12.6" customHeight="1">
      <c r="C36" s="40"/>
      <c r="D36" s="133"/>
      <c r="E36" s="134"/>
      <c r="F36" s="134"/>
      <c r="G36" s="134"/>
      <c r="H36" s="134"/>
      <c r="I36" s="134"/>
      <c r="J36" s="134"/>
      <c r="K36" s="134"/>
      <c r="L36" s="134"/>
      <c r="M36" s="134"/>
      <c r="N36" s="134"/>
      <c r="O36" s="134"/>
      <c r="P36" s="134"/>
      <c r="Q36" s="134"/>
      <c r="R36" s="134"/>
      <c r="S36" s="134"/>
      <c r="T36" s="134"/>
      <c r="U36" s="134"/>
      <c r="V36" s="134"/>
      <c r="W36" s="134"/>
      <c r="X36" s="134"/>
      <c r="Y36" s="134"/>
      <c r="Z36" s="134"/>
      <c r="AA36" s="134"/>
      <c r="AB36" s="134"/>
      <c r="AC36" s="134"/>
      <c r="AD36" s="134"/>
      <c r="AE36" s="134"/>
      <c r="AF36" s="134"/>
      <c r="AG36" s="134"/>
      <c r="AH36" s="134"/>
      <c r="AI36" s="134"/>
      <c r="AJ36" s="134"/>
      <c r="AK36" s="134"/>
      <c r="AL36" s="134"/>
      <c r="AM36" s="135"/>
      <c r="AN36" s="48"/>
      <c r="AO36" s="142"/>
      <c r="AP36" s="143"/>
      <c r="AQ36" s="143"/>
      <c r="AR36" s="143"/>
      <c r="AS36" s="143"/>
      <c r="AT36" s="143"/>
      <c r="AU36" s="143"/>
      <c r="AV36" s="143"/>
      <c r="AW36" s="143"/>
      <c r="AX36" s="143"/>
      <c r="AY36" s="143"/>
      <c r="AZ36" s="143"/>
      <c r="BA36" s="143"/>
      <c r="BB36" s="143"/>
      <c r="BC36" s="143"/>
      <c r="BD36" s="143"/>
      <c r="BE36" s="143"/>
      <c r="BF36" s="143"/>
      <c r="BG36" s="143"/>
      <c r="BH36" s="143"/>
      <c r="BI36" s="143"/>
      <c r="BJ36" s="143"/>
      <c r="BK36" s="143"/>
      <c r="BL36" s="143"/>
      <c r="BM36" s="143"/>
      <c r="BN36" s="143"/>
      <c r="BO36" s="143"/>
      <c r="BP36" s="144"/>
      <c r="BQ36" s="47"/>
    </row>
    <row r="37" spans="1:72" ht="12.6" customHeight="1">
      <c r="C37" s="49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1"/>
      <c r="Y37" s="51"/>
      <c r="Z37" s="51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2"/>
      <c r="BM37" s="52"/>
      <c r="BN37" s="52"/>
      <c r="BO37" s="52"/>
      <c r="BP37" s="52"/>
      <c r="BQ37" s="53"/>
    </row>
    <row r="38" spans="1:72" ht="12.6" customHeight="1">
      <c r="A38" s="5"/>
      <c r="B38" s="5"/>
      <c r="C38" s="31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31"/>
      <c r="Y38" s="31"/>
      <c r="Z38" s="31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55"/>
      <c r="BE38" s="55"/>
      <c r="BF38" s="55"/>
      <c r="BG38" s="55"/>
      <c r="BH38" s="55"/>
      <c r="BI38" s="55"/>
      <c r="BJ38" s="55"/>
      <c r="BK38" s="55"/>
      <c r="BL38" s="55"/>
      <c r="BM38" s="55"/>
      <c r="BN38" s="55"/>
      <c r="BO38" s="55"/>
      <c r="BP38" s="55"/>
      <c r="BQ38" s="31"/>
      <c r="BR38" s="5"/>
      <c r="BS38" s="5"/>
      <c r="BT38" s="5"/>
    </row>
    <row r="39" spans="1:72" ht="12.6" customHeight="1">
      <c r="C39" s="31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31"/>
      <c r="Y39" s="31"/>
      <c r="Z39" s="31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55"/>
      <c r="BF39" s="55"/>
      <c r="BG39" s="55"/>
      <c r="BH39" s="55"/>
      <c r="BI39" s="55"/>
      <c r="BJ39" s="55"/>
      <c r="BK39" s="55"/>
      <c r="BL39" s="55"/>
      <c r="BM39" s="55"/>
      <c r="BN39" s="55"/>
      <c r="BO39" s="55"/>
      <c r="BP39" s="55"/>
      <c r="BQ39" s="31"/>
    </row>
    <row r="40" spans="1:72" ht="12.6" customHeight="1">
      <c r="C40" s="31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31"/>
      <c r="Y40" s="31"/>
      <c r="Z40" s="31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5"/>
      <c r="AP40" s="55"/>
      <c r="AQ40" s="55"/>
      <c r="AR40" s="55"/>
      <c r="AS40" s="55"/>
      <c r="AT40" s="55"/>
      <c r="AU40" s="55"/>
      <c r="AV40" s="55"/>
      <c r="AW40" s="55"/>
      <c r="AX40" s="55"/>
      <c r="AY40" s="55"/>
      <c r="AZ40" s="55"/>
      <c r="BA40" s="55"/>
      <c r="BB40" s="55"/>
      <c r="BC40" s="55"/>
      <c r="BD40" s="55"/>
      <c r="BE40" s="55"/>
      <c r="BF40" s="55"/>
      <c r="BG40" s="55"/>
      <c r="BH40" s="55"/>
      <c r="BI40" s="55"/>
      <c r="BJ40" s="55"/>
      <c r="BK40" s="55"/>
      <c r="BL40" s="55"/>
      <c r="BM40" s="55"/>
      <c r="BN40" s="55"/>
      <c r="BO40" s="55"/>
      <c r="BP40" s="55"/>
      <c r="BQ40" s="31"/>
    </row>
    <row r="41" spans="1:72" ht="12.6" customHeight="1"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6" t="str">
        <f>IF(AND(OR([1]集計用シート!Q6="○",[1]集計用シート!Z6="○"),[1]集計用シート!IS6=""),"○","")</f>
        <v>○</v>
      </c>
    </row>
    <row r="42" spans="1:72" ht="12.6" customHeight="1"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</row>
    <row r="43" spans="1:72" ht="12" customHeight="1">
      <c r="C43" s="57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  <c r="BK43" s="59"/>
      <c r="BL43" s="59"/>
      <c r="BM43" s="59"/>
      <c r="BN43" s="59"/>
      <c r="BO43" s="59"/>
      <c r="BP43" s="59"/>
      <c r="BQ43" s="60"/>
    </row>
    <row r="44" spans="1:72" ht="21" customHeight="1">
      <c r="C44" s="61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3" t="s">
        <v>9</v>
      </c>
      <c r="V44" s="62"/>
      <c r="W44" s="62"/>
      <c r="X44" s="64"/>
      <c r="Y44" s="64"/>
      <c r="Z44" s="64"/>
      <c r="AA44" s="65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63" t="s">
        <v>24</v>
      </c>
      <c r="AN44" s="67"/>
      <c r="AO44" s="66"/>
      <c r="AP44" s="68"/>
      <c r="AQ44" s="68"/>
      <c r="AR44" s="69"/>
      <c r="AS44" s="69"/>
      <c r="AT44" s="69"/>
      <c r="AU44" s="69"/>
      <c r="AV44" s="69"/>
      <c r="AW44" s="69"/>
      <c r="AX44" s="69"/>
      <c r="AY44" s="69"/>
      <c r="AZ44" s="69"/>
      <c r="BA44" s="69"/>
      <c r="BB44" s="69"/>
      <c r="BC44" s="70"/>
      <c r="BD44" s="71"/>
      <c r="BE44" s="72" t="s">
        <v>10</v>
      </c>
      <c r="BF44" s="73"/>
      <c r="BG44" s="73"/>
      <c r="BH44" s="73"/>
      <c r="BI44" s="73"/>
      <c r="BJ44" s="73"/>
      <c r="BK44" s="73"/>
      <c r="BL44" s="71"/>
      <c r="BM44" s="74"/>
      <c r="BN44" s="74"/>
      <c r="BO44" s="74"/>
      <c r="BP44" s="67"/>
      <c r="BQ44" s="75"/>
    </row>
    <row r="45" spans="1:72" ht="12.6" customHeight="1">
      <c r="C45" s="61"/>
      <c r="D45" s="124" t="s">
        <v>11</v>
      </c>
      <c r="E45" s="124"/>
      <c r="F45" s="124"/>
      <c r="G45" s="124"/>
      <c r="H45" s="124"/>
      <c r="I45" s="124"/>
      <c r="J45" s="124"/>
      <c r="K45" s="124"/>
      <c r="L45" s="124"/>
      <c r="M45" s="124"/>
      <c r="N45" s="126" t="str">
        <f>IF([1]集計用シート!Q6="","",[1]集計用シート!Q6)</f>
        <v>○</v>
      </c>
      <c r="O45" s="126"/>
      <c r="P45" s="126"/>
      <c r="Q45" s="126"/>
      <c r="R45" s="62"/>
      <c r="S45" s="62"/>
      <c r="T45" s="62"/>
      <c r="U45" s="127" t="str">
        <f>IF(AND(N45="○",N50=""),[1]集計用シート!IJ6,IF(AND(N45="",N50="○"),[1]集計用シート!IT6,""))</f>
        <v>上下水道料金の徴収及び開閉栓手続き、滞納整理</v>
      </c>
      <c r="V45" s="128"/>
      <c r="W45" s="128"/>
      <c r="X45" s="128"/>
      <c r="Y45" s="128"/>
      <c r="Z45" s="128"/>
      <c r="AA45" s="128"/>
      <c r="AB45" s="128"/>
      <c r="AC45" s="128"/>
      <c r="AD45" s="128"/>
      <c r="AE45" s="128"/>
      <c r="AF45" s="128"/>
      <c r="AG45" s="128"/>
      <c r="AH45" s="128"/>
      <c r="AI45" s="128"/>
      <c r="AJ45" s="129"/>
      <c r="AK45" s="76"/>
      <c r="AL45" s="76"/>
      <c r="AM45" s="127" t="str">
        <f>IF(AND(N45="○",N50=""),[1]集計用シート!IK6,IF(AND(N45="",N50="○"),[1]集計用シート!IU6,""))</f>
        <v>左記のとおり</v>
      </c>
      <c r="AN45" s="128"/>
      <c r="AO45" s="128"/>
      <c r="AP45" s="128"/>
      <c r="AQ45" s="128"/>
      <c r="AR45" s="128"/>
      <c r="AS45" s="128"/>
      <c r="AT45" s="128"/>
      <c r="AU45" s="128"/>
      <c r="AV45" s="128"/>
      <c r="AW45" s="128"/>
      <c r="AX45" s="128"/>
      <c r="AY45" s="128"/>
      <c r="AZ45" s="128"/>
      <c r="BA45" s="128"/>
      <c r="BB45" s="129"/>
      <c r="BC45" s="66"/>
      <c r="BD45" s="71"/>
      <c r="BE45" s="145" t="s">
        <v>12</v>
      </c>
      <c r="BF45" s="146"/>
      <c r="BG45" s="146"/>
      <c r="BH45" s="146"/>
      <c r="BI45" s="145"/>
      <c r="BJ45" s="146"/>
      <c r="BK45" s="146"/>
      <c r="BL45" s="146"/>
      <c r="BM45" s="145"/>
      <c r="BN45" s="146"/>
      <c r="BO45" s="146"/>
      <c r="BP45" s="149"/>
      <c r="BQ45" s="75"/>
    </row>
    <row r="46" spans="1:72" ht="12.6" customHeight="1">
      <c r="C46" s="61"/>
      <c r="D46" s="124"/>
      <c r="E46" s="124"/>
      <c r="F46" s="124"/>
      <c r="G46" s="124"/>
      <c r="H46" s="124"/>
      <c r="I46" s="124"/>
      <c r="J46" s="124"/>
      <c r="K46" s="124"/>
      <c r="L46" s="124"/>
      <c r="M46" s="124"/>
      <c r="N46" s="126"/>
      <c r="O46" s="126"/>
      <c r="P46" s="126"/>
      <c r="Q46" s="126"/>
      <c r="R46" s="62"/>
      <c r="S46" s="62"/>
      <c r="T46" s="62"/>
      <c r="U46" s="130"/>
      <c r="V46" s="131"/>
      <c r="W46" s="131"/>
      <c r="X46" s="131"/>
      <c r="Y46" s="131"/>
      <c r="Z46" s="131"/>
      <c r="AA46" s="131"/>
      <c r="AB46" s="131"/>
      <c r="AC46" s="131"/>
      <c r="AD46" s="131"/>
      <c r="AE46" s="131"/>
      <c r="AF46" s="131"/>
      <c r="AG46" s="131"/>
      <c r="AH46" s="131"/>
      <c r="AI46" s="131"/>
      <c r="AJ46" s="132"/>
      <c r="AK46" s="76"/>
      <c r="AL46" s="76"/>
      <c r="AM46" s="130"/>
      <c r="AN46" s="131"/>
      <c r="AO46" s="131"/>
      <c r="AP46" s="131"/>
      <c r="AQ46" s="131"/>
      <c r="AR46" s="131"/>
      <c r="AS46" s="131"/>
      <c r="AT46" s="131"/>
      <c r="AU46" s="131"/>
      <c r="AV46" s="131"/>
      <c r="AW46" s="131"/>
      <c r="AX46" s="131"/>
      <c r="AY46" s="131"/>
      <c r="AZ46" s="131"/>
      <c r="BA46" s="131"/>
      <c r="BB46" s="132"/>
      <c r="BC46" s="66"/>
      <c r="BD46" s="71"/>
      <c r="BE46" s="147"/>
      <c r="BF46" s="148"/>
      <c r="BG46" s="148"/>
      <c r="BH46" s="148"/>
      <c r="BI46" s="147"/>
      <c r="BJ46" s="148"/>
      <c r="BK46" s="148"/>
      <c r="BL46" s="148"/>
      <c r="BM46" s="147"/>
      <c r="BN46" s="148"/>
      <c r="BO46" s="148"/>
      <c r="BP46" s="150"/>
      <c r="BQ46" s="75"/>
    </row>
    <row r="47" spans="1:72" ht="12.6" customHeight="1">
      <c r="C47" s="61"/>
      <c r="D47" s="124"/>
      <c r="E47" s="124"/>
      <c r="F47" s="124"/>
      <c r="G47" s="124"/>
      <c r="H47" s="124"/>
      <c r="I47" s="124"/>
      <c r="J47" s="124"/>
      <c r="K47" s="124"/>
      <c r="L47" s="124"/>
      <c r="M47" s="124"/>
      <c r="N47" s="126"/>
      <c r="O47" s="126"/>
      <c r="P47" s="126"/>
      <c r="Q47" s="126"/>
      <c r="R47" s="62"/>
      <c r="S47" s="62"/>
      <c r="T47" s="62"/>
      <c r="U47" s="130"/>
      <c r="V47" s="131"/>
      <c r="W47" s="131"/>
      <c r="X47" s="131"/>
      <c r="Y47" s="131"/>
      <c r="Z47" s="131"/>
      <c r="AA47" s="131"/>
      <c r="AB47" s="131"/>
      <c r="AC47" s="131"/>
      <c r="AD47" s="131"/>
      <c r="AE47" s="131"/>
      <c r="AF47" s="131"/>
      <c r="AG47" s="131"/>
      <c r="AH47" s="131"/>
      <c r="AI47" s="131"/>
      <c r="AJ47" s="132"/>
      <c r="AK47" s="76"/>
      <c r="AL47" s="76"/>
      <c r="AM47" s="130"/>
      <c r="AN47" s="131"/>
      <c r="AO47" s="131"/>
      <c r="AP47" s="131"/>
      <c r="AQ47" s="131"/>
      <c r="AR47" s="131"/>
      <c r="AS47" s="131"/>
      <c r="AT47" s="131"/>
      <c r="AU47" s="131"/>
      <c r="AV47" s="131"/>
      <c r="AW47" s="131"/>
      <c r="AX47" s="131"/>
      <c r="AY47" s="131"/>
      <c r="AZ47" s="131"/>
      <c r="BA47" s="131"/>
      <c r="BB47" s="132"/>
      <c r="BC47" s="66"/>
      <c r="BD47" s="71"/>
      <c r="BE47" s="147"/>
      <c r="BF47" s="148"/>
      <c r="BG47" s="148"/>
      <c r="BH47" s="148"/>
      <c r="BI47" s="147"/>
      <c r="BJ47" s="148"/>
      <c r="BK47" s="148"/>
      <c r="BL47" s="148"/>
      <c r="BM47" s="147"/>
      <c r="BN47" s="148"/>
      <c r="BO47" s="148"/>
      <c r="BP47" s="150"/>
      <c r="BQ47" s="75"/>
    </row>
    <row r="48" spans="1:72" ht="12.6" customHeight="1">
      <c r="C48" s="61"/>
      <c r="D48" s="124"/>
      <c r="E48" s="124"/>
      <c r="F48" s="124"/>
      <c r="G48" s="124"/>
      <c r="H48" s="124"/>
      <c r="I48" s="124"/>
      <c r="J48" s="124"/>
      <c r="K48" s="124"/>
      <c r="L48" s="124"/>
      <c r="M48" s="124"/>
      <c r="N48" s="126"/>
      <c r="O48" s="126"/>
      <c r="P48" s="126"/>
      <c r="Q48" s="126"/>
      <c r="R48" s="62"/>
      <c r="S48" s="62"/>
      <c r="T48" s="62"/>
      <c r="U48" s="130"/>
      <c r="V48" s="131"/>
      <c r="W48" s="131"/>
      <c r="X48" s="131"/>
      <c r="Y48" s="131"/>
      <c r="Z48" s="131"/>
      <c r="AA48" s="131"/>
      <c r="AB48" s="131"/>
      <c r="AC48" s="131"/>
      <c r="AD48" s="131"/>
      <c r="AE48" s="131"/>
      <c r="AF48" s="131"/>
      <c r="AG48" s="131"/>
      <c r="AH48" s="131"/>
      <c r="AI48" s="131"/>
      <c r="AJ48" s="132"/>
      <c r="AK48" s="76"/>
      <c r="AL48" s="76"/>
      <c r="AM48" s="130"/>
      <c r="AN48" s="131"/>
      <c r="AO48" s="131"/>
      <c r="AP48" s="131"/>
      <c r="AQ48" s="131"/>
      <c r="AR48" s="131"/>
      <c r="AS48" s="131"/>
      <c r="AT48" s="131"/>
      <c r="AU48" s="131"/>
      <c r="AV48" s="131"/>
      <c r="AW48" s="131"/>
      <c r="AX48" s="131"/>
      <c r="AY48" s="131"/>
      <c r="AZ48" s="131"/>
      <c r="BA48" s="131"/>
      <c r="BB48" s="132"/>
      <c r="BC48" s="66"/>
      <c r="BD48" s="71"/>
      <c r="BE48" s="147">
        <f>IF(AND(N45="○",N50=""),[1]集計用シート!IL6,IF(AND(N45="",N50="○"),[1]集計用シート!IW6,""))</f>
        <v>27</v>
      </c>
      <c r="BF48" s="148"/>
      <c r="BG48" s="148"/>
      <c r="BH48" s="148"/>
      <c r="BI48" s="147">
        <f>IF(AND(N45="○",N50=""),[1]集計用シート!IM6,IF(AND(N45="",N50="○"),[1]集計用シート!IX6,""))</f>
        <v>9</v>
      </c>
      <c r="BJ48" s="148"/>
      <c r="BK48" s="148"/>
      <c r="BL48" s="148"/>
      <c r="BM48" s="147">
        <f>IF(AND(N45="○",N50=""),[1]集計用シート!IN6,IF(AND(N45="",N50="○"),[1]集計用シート!IY6,""))</f>
        <v>1</v>
      </c>
      <c r="BN48" s="148"/>
      <c r="BO48" s="148"/>
      <c r="BP48" s="150"/>
      <c r="BQ48" s="75"/>
    </row>
    <row r="49" spans="1:72" ht="12.6" customHeight="1">
      <c r="C49" s="61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8"/>
      <c r="O49" s="78"/>
      <c r="P49" s="78"/>
      <c r="Q49" s="78"/>
      <c r="R49" s="78"/>
      <c r="S49" s="78"/>
      <c r="T49" s="78"/>
      <c r="U49" s="130"/>
      <c r="V49" s="131"/>
      <c r="W49" s="131"/>
      <c r="X49" s="131"/>
      <c r="Y49" s="131"/>
      <c r="Z49" s="131"/>
      <c r="AA49" s="131"/>
      <c r="AB49" s="131"/>
      <c r="AC49" s="131"/>
      <c r="AD49" s="131"/>
      <c r="AE49" s="131"/>
      <c r="AF49" s="131"/>
      <c r="AG49" s="131"/>
      <c r="AH49" s="131"/>
      <c r="AI49" s="131"/>
      <c r="AJ49" s="132"/>
      <c r="AK49" s="76"/>
      <c r="AL49" s="76"/>
      <c r="AM49" s="130"/>
      <c r="AN49" s="131"/>
      <c r="AO49" s="131"/>
      <c r="AP49" s="131"/>
      <c r="AQ49" s="131"/>
      <c r="AR49" s="131"/>
      <c r="AS49" s="131"/>
      <c r="AT49" s="131"/>
      <c r="AU49" s="131"/>
      <c r="AV49" s="131"/>
      <c r="AW49" s="131"/>
      <c r="AX49" s="131"/>
      <c r="AY49" s="131"/>
      <c r="AZ49" s="131"/>
      <c r="BA49" s="131"/>
      <c r="BB49" s="132"/>
      <c r="BC49" s="66"/>
      <c r="BD49" s="66"/>
      <c r="BE49" s="147"/>
      <c r="BF49" s="148"/>
      <c r="BG49" s="148"/>
      <c r="BH49" s="148"/>
      <c r="BI49" s="147"/>
      <c r="BJ49" s="148"/>
      <c r="BK49" s="148"/>
      <c r="BL49" s="148"/>
      <c r="BM49" s="147"/>
      <c r="BN49" s="148"/>
      <c r="BO49" s="148"/>
      <c r="BP49" s="150"/>
      <c r="BQ49" s="75"/>
    </row>
    <row r="50" spans="1:72" ht="12.6" customHeight="1">
      <c r="C50" s="61"/>
      <c r="D50" s="151" t="s">
        <v>13</v>
      </c>
      <c r="E50" s="124"/>
      <c r="F50" s="124"/>
      <c r="G50" s="124"/>
      <c r="H50" s="124"/>
      <c r="I50" s="124"/>
      <c r="J50" s="124"/>
      <c r="K50" s="124"/>
      <c r="L50" s="124"/>
      <c r="M50" s="125"/>
      <c r="N50" s="126" t="str">
        <f>IF([1]集計用シート!IQ6="","",[1]集計用シート!IQ6)</f>
        <v/>
      </c>
      <c r="O50" s="126"/>
      <c r="P50" s="126"/>
      <c r="Q50" s="126"/>
      <c r="R50" s="62"/>
      <c r="S50" s="62"/>
      <c r="T50" s="62"/>
      <c r="U50" s="130"/>
      <c r="V50" s="131"/>
      <c r="W50" s="131"/>
      <c r="X50" s="131"/>
      <c r="Y50" s="131"/>
      <c r="Z50" s="131"/>
      <c r="AA50" s="131"/>
      <c r="AB50" s="131"/>
      <c r="AC50" s="131"/>
      <c r="AD50" s="131"/>
      <c r="AE50" s="131"/>
      <c r="AF50" s="131"/>
      <c r="AG50" s="131"/>
      <c r="AH50" s="131"/>
      <c r="AI50" s="131"/>
      <c r="AJ50" s="132"/>
      <c r="AK50" s="76"/>
      <c r="AL50" s="76"/>
      <c r="AM50" s="130"/>
      <c r="AN50" s="131"/>
      <c r="AO50" s="131"/>
      <c r="AP50" s="131"/>
      <c r="AQ50" s="131"/>
      <c r="AR50" s="131"/>
      <c r="AS50" s="131"/>
      <c r="AT50" s="131"/>
      <c r="AU50" s="131"/>
      <c r="AV50" s="131"/>
      <c r="AW50" s="131"/>
      <c r="AX50" s="131"/>
      <c r="AY50" s="131"/>
      <c r="AZ50" s="131"/>
      <c r="BA50" s="131"/>
      <c r="BB50" s="132"/>
      <c r="BC50" s="66"/>
      <c r="BD50" s="79"/>
      <c r="BE50" s="147"/>
      <c r="BF50" s="148"/>
      <c r="BG50" s="148"/>
      <c r="BH50" s="148"/>
      <c r="BI50" s="147"/>
      <c r="BJ50" s="148"/>
      <c r="BK50" s="148"/>
      <c r="BL50" s="148"/>
      <c r="BM50" s="147"/>
      <c r="BN50" s="148"/>
      <c r="BO50" s="148"/>
      <c r="BP50" s="150"/>
      <c r="BQ50" s="75"/>
    </row>
    <row r="51" spans="1:72" ht="12.6" customHeight="1">
      <c r="A51" s="2"/>
      <c r="C51" s="61"/>
      <c r="D51" s="124"/>
      <c r="E51" s="124"/>
      <c r="F51" s="124"/>
      <c r="G51" s="124"/>
      <c r="H51" s="124"/>
      <c r="I51" s="124"/>
      <c r="J51" s="124"/>
      <c r="K51" s="124"/>
      <c r="L51" s="124"/>
      <c r="M51" s="125"/>
      <c r="N51" s="126"/>
      <c r="O51" s="126"/>
      <c r="P51" s="126"/>
      <c r="Q51" s="126"/>
      <c r="R51" s="62"/>
      <c r="S51" s="62"/>
      <c r="T51" s="62"/>
      <c r="U51" s="130"/>
      <c r="V51" s="131"/>
      <c r="W51" s="131"/>
      <c r="X51" s="131"/>
      <c r="Y51" s="131"/>
      <c r="Z51" s="131"/>
      <c r="AA51" s="131"/>
      <c r="AB51" s="131"/>
      <c r="AC51" s="131"/>
      <c r="AD51" s="131"/>
      <c r="AE51" s="131"/>
      <c r="AF51" s="131"/>
      <c r="AG51" s="131"/>
      <c r="AH51" s="131"/>
      <c r="AI51" s="131"/>
      <c r="AJ51" s="132"/>
      <c r="AK51" s="76"/>
      <c r="AL51" s="76"/>
      <c r="AM51" s="130"/>
      <c r="AN51" s="131"/>
      <c r="AO51" s="131"/>
      <c r="AP51" s="131"/>
      <c r="AQ51" s="131"/>
      <c r="AR51" s="131"/>
      <c r="AS51" s="131"/>
      <c r="AT51" s="131"/>
      <c r="AU51" s="131"/>
      <c r="AV51" s="131"/>
      <c r="AW51" s="131"/>
      <c r="AX51" s="131"/>
      <c r="AY51" s="131"/>
      <c r="AZ51" s="131"/>
      <c r="BA51" s="131"/>
      <c r="BB51" s="132"/>
      <c r="BC51" s="66"/>
      <c r="BD51" s="79"/>
      <c r="BE51" s="147" t="s">
        <v>14</v>
      </c>
      <c r="BF51" s="148"/>
      <c r="BG51" s="148"/>
      <c r="BH51" s="148"/>
      <c r="BI51" s="147" t="s">
        <v>15</v>
      </c>
      <c r="BJ51" s="148"/>
      <c r="BK51" s="148"/>
      <c r="BL51" s="148"/>
      <c r="BM51" s="147" t="s">
        <v>16</v>
      </c>
      <c r="BN51" s="148"/>
      <c r="BO51" s="148"/>
      <c r="BP51" s="150"/>
      <c r="BQ51" s="75"/>
      <c r="BR51" s="2"/>
      <c r="BS51" s="2"/>
      <c r="BT51" s="2"/>
    </row>
    <row r="52" spans="1:72" ht="12" customHeight="1">
      <c r="A52" s="2"/>
      <c r="C52" s="61"/>
      <c r="D52" s="124"/>
      <c r="E52" s="124"/>
      <c r="F52" s="124"/>
      <c r="G52" s="124"/>
      <c r="H52" s="124"/>
      <c r="I52" s="124"/>
      <c r="J52" s="124"/>
      <c r="K52" s="124"/>
      <c r="L52" s="124"/>
      <c r="M52" s="125"/>
      <c r="N52" s="126"/>
      <c r="O52" s="126"/>
      <c r="P52" s="126"/>
      <c r="Q52" s="126"/>
      <c r="R52" s="62"/>
      <c r="S52" s="62"/>
      <c r="T52" s="62"/>
      <c r="U52" s="130"/>
      <c r="V52" s="131"/>
      <c r="W52" s="131"/>
      <c r="X52" s="131"/>
      <c r="Y52" s="131"/>
      <c r="Z52" s="131"/>
      <c r="AA52" s="131"/>
      <c r="AB52" s="131"/>
      <c r="AC52" s="131"/>
      <c r="AD52" s="131"/>
      <c r="AE52" s="131"/>
      <c r="AF52" s="131"/>
      <c r="AG52" s="131"/>
      <c r="AH52" s="131"/>
      <c r="AI52" s="131"/>
      <c r="AJ52" s="132"/>
      <c r="AK52" s="76"/>
      <c r="AL52" s="76"/>
      <c r="AM52" s="130"/>
      <c r="AN52" s="131"/>
      <c r="AO52" s="131"/>
      <c r="AP52" s="131"/>
      <c r="AQ52" s="131"/>
      <c r="AR52" s="131"/>
      <c r="AS52" s="131"/>
      <c r="AT52" s="131"/>
      <c r="AU52" s="131"/>
      <c r="AV52" s="131"/>
      <c r="AW52" s="131"/>
      <c r="AX52" s="131"/>
      <c r="AY52" s="131"/>
      <c r="AZ52" s="131"/>
      <c r="BA52" s="131"/>
      <c r="BB52" s="132"/>
      <c r="BC52" s="66"/>
      <c r="BD52" s="79"/>
      <c r="BE52" s="147"/>
      <c r="BF52" s="148"/>
      <c r="BG52" s="148"/>
      <c r="BH52" s="148"/>
      <c r="BI52" s="147"/>
      <c r="BJ52" s="148"/>
      <c r="BK52" s="148"/>
      <c r="BL52" s="148"/>
      <c r="BM52" s="147"/>
      <c r="BN52" s="148"/>
      <c r="BO52" s="148"/>
      <c r="BP52" s="150"/>
      <c r="BQ52" s="75"/>
      <c r="BR52" s="2"/>
      <c r="BS52" s="2"/>
      <c r="BT52" s="2"/>
    </row>
    <row r="53" spans="1:72" ht="12.6" customHeight="1">
      <c r="A53" s="2"/>
      <c r="C53" s="61"/>
      <c r="D53" s="124"/>
      <c r="E53" s="124"/>
      <c r="F53" s="124"/>
      <c r="G53" s="124"/>
      <c r="H53" s="124"/>
      <c r="I53" s="124"/>
      <c r="J53" s="124"/>
      <c r="K53" s="124"/>
      <c r="L53" s="124"/>
      <c r="M53" s="125"/>
      <c r="N53" s="126"/>
      <c r="O53" s="126"/>
      <c r="P53" s="126"/>
      <c r="Q53" s="126"/>
      <c r="R53" s="62"/>
      <c r="S53" s="62"/>
      <c r="T53" s="62"/>
      <c r="U53" s="133"/>
      <c r="V53" s="134"/>
      <c r="W53" s="134"/>
      <c r="X53" s="134"/>
      <c r="Y53" s="134"/>
      <c r="Z53" s="134"/>
      <c r="AA53" s="134"/>
      <c r="AB53" s="134"/>
      <c r="AC53" s="134"/>
      <c r="AD53" s="134"/>
      <c r="AE53" s="134"/>
      <c r="AF53" s="134"/>
      <c r="AG53" s="134"/>
      <c r="AH53" s="134"/>
      <c r="AI53" s="134"/>
      <c r="AJ53" s="135"/>
      <c r="AK53" s="76"/>
      <c r="AL53" s="76"/>
      <c r="AM53" s="133"/>
      <c r="AN53" s="134"/>
      <c r="AO53" s="134"/>
      <c r="AP53" s="134"/>
      <c r="AQ53" s="134"/>
      <c r="AR53" s="134"/>
      <c r="AS53" s="134"/>
      <c r="AT53" s="134"/>
      <c r="AU53" s="134"/>
      <c r="AV53" s="134"/>
      <c r="AW53" s="134"/>
      <c r="AX53" s="134"/>
      <c r="AY53" s="134"/>
      <c r="AZ53" s="134"/>
      <c r="BA53" s="134"/>
      <c r="BB53" s="135"/>
      <c r="BC53" s="66"/>
      <c r="BD53" s="79"/>
      <c r="BE53" s="152"/>
      <c r="BF53" s="153"/>
      <c r="BG53" s="153"/>
      <c r="BH53" s="153"/>
      <c r="BI53" s="152"/>
      <c r="BJ53" s="153"/>
      <c r="BK53" s="153"/>
      <c r="BL53" s="153"/>
      <c r="BM53" s="152"/>
      <c r="BN53" s="153"/>
      <c r="BO53" s="153"/>
      <c r="BP53" s="154"/>
      <c r="BQ53" s="75"/>
      <c r="BR53" s="2"/>
      <c r="BS53" s="2"/>
      <c r="BT53" s="2"/>
    </row>
    <row r="54" spans="1:72" ht="12.6" customHeight="1">
      <c r="A54" s="2"/>
      <c r="C54" s="61"/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4"/>
      <c r="Y54" s="64"/>
      <c r="Z54" s="64"/>
      <c r="AA54" s="74"/>
      <c r="AB54" s="74"/>
      <c r="AC54" s="74"/>
      <c r="AD54" s="74"/>
      <c r="AE54" s="74"/>
      <c r="AF54" s="74"/>
      <c r="AG54" s="74"/>
      <c r="AH54" s="74"/>
      <c r="AI54" s="74"/>
      <c r="AJ54" s="64"/>
      <c r="AK54" s="64"/>
      <c r="AL54" s="64"/>
      <c r="AM54" s="64"/>
      <c r="AN54" s="64"/>
      <c r="AO54" s="64"/>
      <c r="AP54" s="64"/>
      <c r="AQ54" s="64"/>
      <c r="AR54" s="64"/>
      <c r="AS54" s="64"/>
      <c r="AT54" s="64"/>
      <c r="AU54" s="64"/>
      <c r="AV54" s="64"/>
      <c r="AW54" s="64"/>
      <c r="AX54" s="64"/>
      <c r="AY54" s="64"/>
      <c r="AZ54" s="64"/>
      <c r="BA54" s="64"/>
      <c r="BB54" s="64"/>
      <c r="BC54" s="64"/>
      <c r="BD54" s="64"/>
      <c r="BE54" s="64"/>
      <c r="BF54" s="64"/>
      <c r="BG54" s="64"/>
      <c r="BH54" s="64"/>
      <c r="BI54" s="64"/>
      <c r="BJ54" s="64"/>
      <c r="BK54" s="64"/>
      <c r="BL54" s="64"/>
      <c r="BM54" s="64"/>
      <c r="BN54" s="64"/>
      <c r="BO54" s="64"/>
      <c r="BP54" s="64"/>
      <c r="BQ54" s="75"/>
      <c r="BR54" s="2"/>
      <c r="BS54" s="2"/>
      <c r="BT54" s="2"/>
    </row>
    <row r="55" spans="1:72" ht="30.75" customHeight="1">
      <c r="A55" s="2"/>
      <c r="C55" s="61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62"/>
      <c r="O55" s="62"/>
      <c r="P55" s="62"/>
      <c r="Q55" s="62"/>
      <c r="R55" s="62"/>
      <c r="S55" s="62"/>
      <c r="T55" s="62"/>
      <c r="U55" s="63" t="s">
        <v>9</v>
      </c>
      <c r="V55" s="62"/>
      <c r="W55" s="62"/>
      <c r="X55" s="64"/>
      <c r="Y55" s="64"/>
      <c r="Z55" s="64"/>
      <c r="AA55" s="65"/>
      <c r="AB55" s="65"/>
      <c r="AC55" s="65"/>
      <c r="AD55" s="65"/>
      <c r="AE55" s="65"/>
      <c r="AF55" s="65"/>
      <c r="AG55" s="65"/>
      <c r="AH55" s="65"/>
      <c r="AI55" s="65"/>
      <c r="AJ55" s="65"/>
      <c r="AK55" s="65"/>
      <c r="AL55" s="65"/>
      <c r="AM55" s="63" t="s">
        <v>17</v>
      </c>
      <c r="AN55" s="65"/>
      <c r="AO55" s="65"/>
      <c r="AP55" s="65"/>
      <c r="AQ55" s="65"/>
      <c r="AR55" s="65"/>
      <c r="AS55" s="65"/>
      <c r="AT55" s="65"/>
      <c r="AU55" s="65"/>
      <c r="AV55" s="65"/>
      <c r="AW55" s="65"/>
      <c r="AX55" s="65"/>
      <c r="AY55" s="65"/>
      <c r="AZ55" s="65"/>
      <c r="BA55" s="65"/>
      <c r="BB55" s="65"/>
      <c r="BC55" s="65"/>
      <c r="BD55" s="65"/>
      <c r="BE55" s="65"/>
      <c r="BF55" s="65"/>
      <c r="BG55" s="65"/>
      <c r="BH55" s="65"/>
      <c r="BI55" s="65"/>
      <c r="BJ55" s="65"/>
      <c r="BK55" s="65"/>
      <c r="BL55" s="65"/>
      <c r="BM55" s="65"/>
      <c r="BN55" s="65"/>
      <c r="BO55" s="65"/>
      <c r="BP55" s="64"/>
      <c r="BQ55" s="75"/>
      <c r="BR55" s="2"/>
      <c r="BS55" s="2"/>
      <c r="BT55" s="2"/>
    </row>
    <row r="56" spans="1:72" ht="12.6" customHeight="1">
      <c r="A56" s="2"/>
      <c r="C56" s="61"/>
      <c r="D56" s="124" t="s">
        <v>18</v>
      </c>
      <c r="E56" s="124"/>
      <c r="F56" s="124"/>
      <c r="G56" s="124"/>
      <c r="H56" s="124"/>
      <c r="I56" s="124"/>
      <c r="J56" s="124"/>
      <c r="K56" s="124"/>
      <c r="L56" s="124"/>
      <c r="M56" s="125"/>
      <c r="N56" s="126" t="str">
        <f>IF([1]集計用シート!IR6="","",[1]集計用シート!IR6)</f>
        <v/>
      </c>
      <c r="O56" s="126"/>
      <c r="P56" s="126"/>
      <c r="Q56" s="126"/>
      <c r="R56" s="62"/>
      <c r="S56" s="62"/>
      <c r="T56" s="62"/>
      <c r="U56" s="127" t="str">
        <f>IF([1]集計用シート!IZ6="","",[1]集計用シート!IZ6)</f>
        <v/>
      </c>
      <c r="V56" s="128"/>
      <c r="W56" s="128"/>
      <c r="X56" s="128"/>
      <c r="Y56" s="128"/>
      <c r="Z56" s="128"/>
      <c r="AA56" s="128"/>
      <c r="AB56" s="128"/>
      <c r="AC56" s="128"/>
      <c r="AD56" s="128"/>
      <c r="AE56" s="128"/>
      <c r="AF56" s="128"/>
      <c r="AG56" s="128"/>
      <c r="AH56" s="128"/>
      <c r="AI56" s="128"/>
      <c r="AJ56" s="129"/>
      <c r="AK56" s="80"/>
      <c r="AL56" s="80"/>
      <c r="AM56" s="127" t="str">
        <f>IF([1]集計用シート!JA6="","",[1]集計用シート!JA6)</f>
        <v/>
      </c>
      <c r="AN56" s="128"/>
      <c r="AO56" s="128"/>
      <c r="AP56" s="128"/>
      <c r="AQ56" s="128"/>
      <c r="AR56" s="128"/>
      <c r="AS56" s="128"/>
      <c r="AT56" s="128"/>
      <c r="AU56" s="128"/>
      <c r="AV56" s="128"/>
      <c r="AW56" s="128"/>
      <c r="AX56" s="128"/>
      <c r="AY56" s="128"/>
      <c r="AZ56" s="128"/>
      <c r="BA56" s="128"/>
      <c r="BB56" s="128"/>
      <c r="BC56" s="128"/>
      <c r="BD56" s="128"/>
      <c r="BE56" s="128"/>
      <c r="BF56" s="128"/>
      <c r="BG56" s="128"/>
      <c r="BH56" s="128"/>
      <c r="BI56" s="128"/>
      <c r="BJ56" s="128"/>
      <c r="BK56" s="128"/>
      <c r="BL56" s="128"/>
      <c r="BM56" s="128"/>
      <c r="BN56" s="128"/>
      <c r="BO56" s="128"/>
      <c r="BP56" s="129"/>
      <c r="BQ56" s="75"/>
      <c r="BR56" s="2"/>
      <c r="BS56" s="2"/>
      <c r="BT56" s="2"/>
    </row>
    <row r="57" spans="1:72" ht="12.6" customHeight="1">
      <c r="A57" s="2"/>
      <c r="C57" s="61"/>
      <c r="D57" s="124"/>
      <c r="E57" s="124"/>
      <c r="F57" s="124"/>
      <c r="G57" s="124"/>
      <c r="H57" s="124"/>
      <c r="I57" s="124"/>
      <c r="J57" s="124"/>
      <c r="K57" s="124"/>
      <c r="L57" s="124"/>
      <c r="M57" s="125"/>
      <c r="N57" s="126"/>
      <c r="O57" s="126"/>
      <c r="P57" s="126"/>
      <c r="Q57" s="126"/>
      <c r="R57" s="62"/>
      <c r="S57" s="62"/>
      <c r="T57" s="62"/>
      <c r="U57" s="130"/>
      <c r="V57" s="131"/>
      <c r="W57" s="131"/>
      <c r="X57" s="131"/>
      <c r="Y57" s="131"/>
      <c r="Z57" s="131"/>
      <c r="AA57" s="131"/>
      <c r="AB57" s="131"/>
      <c r="AC57" s="131"/>
      <c r="AD57" s="131"/>
      <c r="AE57" s="131"/>
      <c r="AF57" s="131"/>
      <c r="AG57" s="131"/>
      <c r="AH57" s="131"/>
      <c r="AI57" s="131"/>
      <c r="AJ57" s="132"/>
      <c r="AK57" s="80"/>
      <c r="AL57" s="80"/>
      <c r="AM57" s="130"/>
      <c r="AN57" s="131"/>
      <c r="AO57" s="131"/>
      <c r="AP57" s="131"/>
      <c r="AQ57" s="131"/>
      <c r="AR57" s="131"/>
      <c r="AS57" s="131"/>
      <c r="AT57" s="131"/>
      <c r="AU57" s="131"/>
      <c r="AV57" s="131"/>
      <c r="AW57" s="131"/>
      <c r="AX57" s="131"/>
      <c r="AY57" s="131"/>
      <c r="AZ57" s="131"/>
      <c r="BA57" s="131"/>
      <c r="BB57" s="131"/>
      <c r="BC57" s="131"/>
      <c r="BD57" s="131"/>
      <c r="BE57" s="131"/>
      <c r="BF57" s="131"/>
      <c r="BG57" s="131"/>
      <c r="BH57" s="131"/>
      <c r="BI57" s="131"/>
      <c r="BJ57" s="131"/>
      <c r="BK57" s="131"/>
      <c r="BL57" s="131"/>
      <c r="BM57" s="131"/>
      <c r="BN57" s="131"/>
      <c r="BO57" s="131"/>
      <c r="BP57" s="132"/>
      <c r="BQ57" s="75"/>
      <c r="BR57" s="2"/>
      <c r="BS57" s="2"/>
      <c r="BT57" s="2"/>
    </row>
    <row r="58" spans="1:72" ht="12.6" customHeight="1">
      <c r="A58" s="2"/>
      <c r="C58" s="61"/>
      <c r="D58" s="124"/>
      <c r="E58" s="124"/>
      <c r="F58" s="124"/>
      <c r="G58" s="124"/>
      <c r="H58" s="124"/>
      <c r="I58" s="124"/>
      <c r="J58" s="124"/>
      <c r="K58" s="124"/>
      <c r="L58" s="124"/>
      <c r="M58" s="125"/>
      <c r="N58" s="126"/>
      <c r="O58" s="126"/>
      <c r="P58" s="126"/>
      <c r="Q58" s="126"/>
      <c r="R58" s="62"/>
      <c r="S58" s="62"/>
      <c r="T58" s="62"/>
      <c r="U58" s="130"/>
      <c r="V58" s="131"/>
      <c r="W58" s="131"/>
      <c r="X58" s="131"/>
      <c r="Y58" s="131"/>
      <c r="Z58" s="131"/>
      <c r="AA58" s="131"/>
      <c r="AB58" s="131"/>
      <c r="AC58" s="131"/>
      <c r="AD58" s="131"/>
      <c r="AE58" s="131"/>
      <c r="AF58" s="131"/>
      <c r="AG58" s="131"/>
      <c r="AH58" s="131"/>
      <c r="AI58" s="131"/>
      <c r="AJ58" s="132"/>
      <c r="AK58" s="80"/>
      <c r="AL58" s="80"/>
      <c r="AM58" s="130"/>
      <c r="AN58" s="131"/>
      <c r="AO58" s="131"/>
      <c r="AP58" s="131"/>
      <c r="AQ58" s="131"/>
      <c r="AR58" s="131"/>
      <c r="AS58" s="131"/>
      <c r="AT58" s="131"/>
      <c r="AU58" s="131"/>
      <c r="AV58" s="131"/>
      <c r="AW58" s="131"/>
      <c r="AX58" s="131"/>
      <c r="AY58" s="131"/>
      <c r="AZ58" s="131"/>
      <c r="BA58" s="131"/>
      <c r="BB58" s="131"/>
      <c r="BC58" s="131"/>
      <c r="BD58" s="131"/>
      <c r="BE58" s="131"/>
      <c r="BF58" s="131"/>
      <c r="BG58" s="131"/>
      <c r="BH58" s="131"/>
      <c r="BI58" s="131"/>
      <c r="BJ58" s="131"/>
      <c r="BK58" s="131"/>
      <c r="BL58" s="131"/>
      <c r="BM58" s="131"/>
      <c r="BN58" s="131"/>
      <c r="BO58" s="131"/>
      <c r="BP58" s="132"/>
      <c r="BQ58" s="75"/>
      <c r="BR58" s="2"/>
      <c r="BS58" s="2"/>
      <c r="BT58" s="2"/>
    </row>
    <row r="59" spans="1:72" ht="12.6" customHeight="1">
      <c r="A59" s="2"/>
      <c r="C59" s="61"/>
      <c r="D59" s="124"/>
      <c r="E59" s="124"/>
      <c r="F59" s="124"/>
      <c r="G59" s="124"/>
      <c r="H59" s="124"/>
      <c r="I59" s="124"/>
      <c r="J59" s="124"/>
      <c r="K59" s="124"/>
      <c r="L59" s="124"/>
      <c r="M59" s="125"/>
      <c r="N59" s="126"/>
      <c r="O59" s="126"/>
      <c r="P59" s="126"/>
      <c r="Q59" s="126"/>
      <c r="R59" s="62"/>
      <c r="S59" s="62"/>
      <c r="T59" s="62"/>
      <c r="U59" s="133"/>
      <c r="V59" s="134"/>
      <c r="W59" s="134"/>
      <c r="X59" s="134"/>
      <c r="Y59" s="134"/>
      <c r="Z59" s="134"/>
      <c r="AA59" s="134"/>
      <c r="AB59" s="134"/>
      <c r="AC59" s="134"/>
      <c r="AD59" s="134"/>
      <c r="AE59" s="134"/>
      <c r="AF59" s="134"/>
      <c r="AG59" s="134"/>
      <c r="AH59" s="134"/>
      <c r="AI59" s="134"/>
      <c r="AJ59" s="135"/>
      <c r="AK59" s="80"/>
      <c r="AL59" s="80"/>
      <c r="AM59" s="133"/>
      <c r="AN59" s="134"/>
      <c r="AO59" s="134"/>
      <c r="AP59" s="134"/>
      <c r="AQ59" s="134"/>
      <c r="AR59" s="134"/>
      <c r="AS59" s="134"/>
      <c r="AT59" s="134"/>
      <c r="AU59" s="134"/>
      <c r="AV59" s="134"/>
      <c r="AW59" s="134"/>
      <c r="AX59" s="134"/>
      <c r="AY59" s="134"/>
      <c r="AZ59" s="134"/>
      <c r="BA59" s="134"/>
      <c r="BB59" s="134"/>
      <c r="BC59" s="134"/>
      <c r="BD59" s="134"/>
      <c r="BE59" s="134"/>
      <c r="BF59" s="134"/>
      <c r="BG59" s="134"/>
      <c r="BH59" s="134"/>
      <c r="BI59" s="134"/>
      <c r="BJ59" s="134"/>
      <c r="BK59" s="134"/>
      <c r="BL59" s="134"/>
      <c r="BM59" s="134"/>
      <c r="BN59" s="134"/>
      <c r="BO59" s="134"/>
      <c r="BP59" s="135"/>
      <c r="BQ59" s="75"/>
      <c r="BR59" s="2"/>
      <c r="BS59" s="2"/>
      <c r="BT59" s="2"/>
    </row>
    <row r="60" spans="1:72" ht="12.6" customHeight="1">
      <c r="A60" s="2"/>
      <c r="C60" s="81"/>
      <c r="D60" s="82"/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82"/>
      <c r="T60" s="82"/>
      <c r="U60" s="82"/>
      <c r="V60" s="82"/>
      <c r="W60" s="82"/>
      <c r="X60" s="83"/>
      <c r="Y60" s="83"/>
      <c r="Z60" s="83"/>
      <c r="AA60" s="84"/>
      <c r="AB60" s="84"/>
      <c r="AC60" s="84"/>
      <c r="AD60" s="84"/>
      <c r="AE60" s="84"/>
      <c r="AF60" s="84"/>
      <c r="AG60" s="84"/>
      <c r="AH60" s="84"/>
      <c r="AI60" s="84"/>
      <c r="AJ60" s="84"/>
      <c r="AK60" s="84"/>
      <c r="AL60" s="84"/>
      <c r="AM60" s="84"/>
      <c r="AN60" s="84"/>
      <c r="AO60" s="84"/>
      <c r="AP60" s="84"/>
      <c r="AQ60" s="84"/>
      <c r="AR60" s="84"/>
      <c r="AS60" s="84"/>
      <c r="AT60" s="84"/>
      <c r="AU60" s="84"/>
      <c r="AV60" s="84"/>
      <c r="AW60" s="84"/>
      <c r="AX60" s="84"/>
      <c r="AY60" s="84"/>
      <c r="AZ60" s="84"/>
      <c r="BA60" s="84"/>
      <c r="BB60" s="84"/>
      <c r="BC60" s="84"/>
      <c r="BD60" s="84"/>
      <c r="BE60" s="84"/>
      <c r="BF60" s="84"/>
      <c r="BG60" s="84"/>
      <c r="BH60" s="84"/>
      <c r="BI60" s="84"/>
      <c r="BJ60" s="84"/>
      <c r="BK60" s="84"/>
      <c r="BL60" s="84"/>
      <c r="BM60" s="84"/>
      <c r="BN60" s="84"/>
      <c r="BO60" s="84"/>
      <c r="BP60" s="84"/>
      <c r="BQ60" s="85"/>
      <c r="BR60" s="2"/>
      <c r="BS60" s="2"/>
      <c r="BT60" s="2"/>
    </row>
    <row r="61" spans="1:72" ht="12.6" customHeight="1">
      <c r="A61" s="2"/>
      <c r="B61" s="5"/>
      <c r="C61" s="32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2"/>
      <c r="Y61" s="32"/>
      <c r="Z61" s="32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  <c r="BG61" s="35"/>
      <c r="BH61" s="35"/>
      <c r="BI61" s="35"/>
      <c r="BJ61" s="35"/>
      <c r="BK61" s="35"/>
      <c r="BL61" s="35"/>
      <c r="BM61" s="35"/>
      <c r="BN61" s="35"/>
      <c r="BO61" s="35"/>
      <c r="BP61" s="35"/>
      <c r="BQ61" s="32"/>
      <c r="BR61" s="2"/>
      <c r="BS61" s="2"/>
      <c r="BT61" s="2"/>
    </row>
  </sheetData>
  <sheetProtection selectLockedCells="1"/>
  <mergeCells count="44">
    <mergeCell ref="AT22:AZ23"/>
    <mergeCell ref="BB22:BH23"/>
    <mergeCell ref="AM22:AS23"/>
    <mergeCell ref="D22:J23"/>
    <mergeCell ref="K22:Q23"/>
    <mergeCell ref="R22:X23"/>
    <mergeCell ref="Y22:AE23"/>
    <mergeCell ref="AF22:AL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  <mergeCell ref="D50:M53"/>
    <mergeCell ref="N50:Q53"/>
    <mergeCell ref="BE51:BH53"/>
    <mergeCell ref="BI51:BL53"/>
    <mergeCell ref="BM51:BP53"/>
    <mergeCell ref="D56:M59"/>
    <mergeCell ref="N56:Q59"/>
    <mergeCell ref="U56:AJ59"/>
    <mergeCell ref="AM56:BP59"/>
    <mergeCell ref="D31:AM36"/>
    <mergeCell ref="AO31:BP36"/>
    <mergeCell ref="D45:M48"/>
    <mergeCell ref="N45:Q48"/>
    <mergeCell ref="U45:AJ53"/>
    <mergeCell ref="AM45:BB53"/>
    <mergeCell ref="BE45:BH47"/>
    <mergeCell ref="BI45:BL47"/>
    <mergeCell ref="BM45:BP47"/>
    <mergeCell ref="BE48:BH50"/>
    <mergeCell ref="BI48:BL50"/>
    <mergeCell ref="BM48:BP50"/>
  </mergeCells>
  <phoneticPr fontId="2"/>
  <conditionalFormatting sqref="A26:XFD37">
    <cfRule type="expression" dxfId="14" priority="5">
      <formula>$BB$22=""</formula>
    </cfRule>
  </conditionalFormatting>
  <conditionalFormatting sqref="A39:XFD60">
    <cfRule type="expression" dxfId="13" priority="3">
      <formula>$BR$41=""</formula>
    </cfRule>
  </conditionalFormatting>
  <conditionalFormatting sqref="A38:XFD60">
    <cfRule type="expression" dxfId="12" priority="1">
      <formula>AND($N$45="",$N$50="",$N$56="")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R61"/>
  <sheetViews>
    <sheetView view="pageBreakPreview" zoomScale="60" zoomScaleNormal="70" zoomScalePageLayoutView="40" workbookViewId="0">
      <selection activeCell="CH19" sqref="CH19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155" t="s">
        <v>19</v>
      </c>
      <c r="D8" s="156"/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156"/>
      <c r="V8" s="156"/>
      <c r="W8" s="156"/>
      <c r="X8" s="157"/>
      <c r="Y8" s="164" t="s">
        <v>0</v>
      </c>
      <c r="Z8" s="165"/>
      <c r="AA8" s="165"/>
      <c r="AB8" s="165"/>
      <c r="AC8" s="165"/>
      <c r="AD8" s="165"/>
      <c r="AE8" s="165"/>
      <c r="AF8" s="165"/>
      <c r="AG8" s="165"/>
      <c r="AH8" s="165"/>
      <c r="AI8" s="166"/>
      <c r="AJ8" s="173" t="s">
        <v>20</v>
      </c>
      <c r="AK8" s="173"/>
      <c r="AL8" s="173"/>
      <c r="AM8" s="173"/>
      <c r="AN8" s="173"/>
      <c r="AO8" s="173"/>
      <c r="AP8" s="173"/>
      <c r="AQ8" s="173"/>
      <c r="AR8" s="173"/>
      <c r="AS8" s="173"/>
      <c r="AT8" s="173"/>
      <c r="AU8" s="173"/>
      <c r="AV8" s="173"/>
      <c r="AW8" s="173"/>
      <c r="AX8" s="173"/>
      <c r="AY8" s="173"/>
      <c r="AZ8" s="173"/>
      <c r="BA8" s="173"/>
      <c r="BB8" s="173"/>
      <c r="BC8" s="173"/>
      <c r="BD8" s="173"/>
      <c r="BE8" s="173"/>
      <c r="BF8" s="173"/>
      <c r="BG8" s="173"/>
      <c r="BH8" s="173"/>
      <c r="BI8" s="173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158"/>
      <c r="D9" s="159"/>
      <c r="E9" s="159"/>
      <c r="F9" s="159"/>
      <c r="G9" s="159"/>
      <c r="H9" s="159"/>
      <c r="I9" s="159"/>
      <c r="J9" s="159"/>
      <c r="K9" s="159"/>
      <c r="L9" s="159"/>
      <c r="M9" s="159"/>
      <c r="N9" s="159"/>
      <c r="O9" s="159"/>
      <c r="P9" s="159"/>
      <c r="Q9" s="159"/>
      <c r="R9" s="159"/>
      <c r="S9" s="159"/>
      <c r="T9" s="159"/>
      <c r="U9" s="159"/>
      <c r="V9" s="159"/>
      <c r="W9" s="159"/>
      <c r="X9" s="160"/>
      <c r="Y9" s="167"/>
      <c r="Z9" s="168"/>
      <c r="AA9" s="168"/>
      <c r="AB9" s="168"/>
      <c r="AC9" s="168"/>
      <c r="AD9" s="168"/>
      <c r="AE9" s="168"/>
      <c r="AF9" s="168"/>
      <c r="AG9" s="168"/>
      <c r="AH9" s="168"/>
      <c r="AI9" s="169"/>
      <c r="AJ9" s="173"/>
      <c r="AK9" s="173"/>
      <c r="AL9" s="173"/>
      <c r="AM9" s="173"/>
      <c r="AN9" s="173"/>
      <c r="AO9" s="173"/>
      <c r="AP9" s="173"/>
      <c r="AQ9" s="173"/>
      <c r="AR9" s="173"/>
      <c r="AS9" s="173"/>
      <c r="AT9" s="173"/>
      <c r="AU9" s="173"/>
      <c r="AV9" s="173"/>
      <c r="AW9" s="173"/>
      <c r="AX9" s="173"/>
      <c r="AY9" s="173"/>
      <c r="AZ9" s="173"/>
      <c r="BA9" s="173"/>
      <c r="BB9" s="173"/>
      <c r="BC9" s="173"/>
      <c r="BD9" s="173"/>
      <c r="BE9" s="173"/>
      <c r="BF9" s="173"/>
      <c r="BG9" s="173"/>
      <c r="BH9" s="173"/>
      <c r="BI9" s="173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161"/>
      <c r="D10" s="162"/>
      <c r="E10" s="162"/>
      <c r="F10" s="162"/>
      <c r="G10" s="162"/>
      <c r="H10" s="162"/>
      <c r="I10" s="162"/>
      <c r="J10" s="162"/>
      <c r="K10" s="162"/>
      <c r="L10" s="162"/>
      <c r="M10" s="162"/>
      <c r="N10" s="162"/>
      <c r="O10" s="162"/>
      <c r="P10" s="162"/>
      <c r="Q10" s="162"/>
      <c r="R10" s="162"/>
      <c r="S10" s="162"/>
      <c r="T10" s="162"/>
      <c r="U10" s="162"/>
      <c r="V10" s="162"/>
      <c r="W10" s="162"/>
      <c r="X10" s="163"/>
      <c r="Y10" s="170"/>
      <c r="Z10" s="171"/>
      <c r="AA10" s="171"/>
      <c r="AB10" s="171"/>
      <c r="AC10" s="171"/>
      <c r="AD10" s="171"/>
      <c r="AE10" s="171"/>
      <c r="AF10" s="171"/>
      <c r="AG10" s="171"/>
      <c r="AH10" s="171"/>
      <c r="AI10" s="172"/>
      <c r="AJ10" s="173"/>
      <c r="AK10" s="173"/>
      <c r="AL10" s="173"/>
      <c r="AM10" s="173"/>
      <c r="AN10" s="173"/>
      <c r="AO10" s="173"/>
      <c r="AP10" s="173"/>
      <c r="AQ10" s="173"/>
      <c r="AR10" s="173"/>
      <c r="AS10" s="173"/>
      <c r="AT10" s="173"/>
      <c r="AU10" s="173"/>
      <c r="AV10" s="173"/>
      <c r="AW10" s="173"/>
      <c r="AX10" s="173"/>
      <c r="AY10" s="173"/>
      <c r="AZ10" s="173"/>
      <c r="BA10" s="173"/>
      <c r="BB10" s="173"/>
      <c r="BC10" s="173"/>
      <c r="BD10" s="173"/>
      <c r="BE10" s="173"/>
      <c r="BF10" s="173"/>
      <c r="BG10" s="173"/>
      <c r="BH10" s="173"/>
      <c r="BI10" s="173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74" t="str">
        <f>[2]様式０!B8</f>
        <v>小浜市</v>
      </c>
      <c r="D11" s="175"/>
      <c r="E11" s="175"/>
      <c r="F11" s="175"/>
      <c r="G11" s="175"/>
      <c r="H11" s="175"/>
      <c r="I11" s="175"/>
      <c r="J11" s="175"/>
      <c r="K11" s="175"/>
      <c r="L11" s="175"/>
      <c r="M11" s="175"/>
      <c r="N11" s="175"/>
      <c r="O11" s="175"/>
      <c r="P11" s="175"/>
      <c r="Q11" s="175"/>
      <c r="R11" s="175"/>
      <c r="S11" s="175"/>
      <c r="T11" s="175"/>
      <c r="U11" s="175"/>
      <c r="V11" s="175"/>
      <c r="W11" s="175"/>
      <c r="X11" s="176"/>
      <c r="Y11" s="174" t="str">
        <f>[2]様式０!C8</f>
        <v>水道事業</v>
      </c>
      <c r="Z11" s="175"/>
      <c r="AA11" s="175"/>
      <c r="AB11" s="175"/>
      <c r="AC11" s="175"/>
      <c r="AD11" s="175"/>
      <c r="AE11" s="175"/>
      <c r="AF11" s="175"/>
      <c r="AG11" s="175"/>
      <c r="AH11" s="175"/>
      <c r="AI11" s="176"/>
      <c r="AJ11" s="183" t="str">
        <f>[2]様式０!D8</f>
        <v>簡易水道事業</v>
      </c>
      <c r="AK11" s="183"/>
      <c r="AL11" s="183"/>
      <c r="AM11" s="183"/>
      <c r="AN11" s="183"/>
      <c r="AO11" s="183"/>
      <c r="AP11" s="183"/>
      <c r="AQ11" s="183"/>
      <c r="AR11" s="183"/>
      <c r="AS11" s="183"/>
      <c r="AT11" s="183"/>
      <c r="AU11" s="183"/>
      <c r="AV11" s="183"/>
      <c r="AW11" s="183"/>
      <c r="AX11" s="183"/>
      <c r="AY11" s="183"/>
      <c r="AZ11" s="183"/>
      <c r="BA11" s="183"/>
      <c r="BB11" s="183"/>
      <c r="BC11" s="183"/>
      <c r="BD11" s="183"/>
      <c r="BE11" s="183"/>
      <c r="BF11" s="183"/>
      <c r="BG11" s="183"/>
      <c r="BH11" s="183"/>
      <c r="BI11" s="183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77"/>
      <c r="D12" s="178"/>
      <c r="E12" s="178"/>
      <c r="F12" s="178"/>
      <c r="G12" s="178"/>
      <c r="H12" s="178"/>
      <c r="I12" s="178"/>
      <c r="J12" s="178"/>
      <c r="K12" s="178"/>
      <c r="L12" s="178"/>
      <c r="M12" s="178"/>
      <c r="N12" s="178"/>
      <c r="O12" s="178"/>
      <c r="P12" s="178"/>
      <c r="Q12" s="178"/>
      <c r="R12" s="178"/>
      <c r="S12" s="178"/>
      <c r="T12" s="178"/>
      <c r="U12" s="178"/>
      <c r="V12" s="178"/>
      <c r="W12" s="178"/>
      <c r="X12" s="179"/>
      <c r="Y12" s="177"/>
      <c r="Z12" s="178"/>
      <c r="AA12" s="178"/>
      <c r="AB12" s="178"/>
      <c r="AC12" s="178"/>
      <c r="AD12" s="178"/>
      <c r="AE12" s="178"/>
      <c r="AF12" s="178"/>
      <c r="AG12" s="178"/>
      <c r="AH12" s="178"/>
      <c r="AI12" s="179"/>
      <c r="AJ12" s="183"/>
      <c r="AK12" s="183"/>
      <c r="AL12" s="183"/>
      <c r="AM12" s="183"/>
      <c r="AN12" s="183"/>
      <c r="AO12" s="183"/>
      <c r="AP12" s="183"/>
      <c r="AQ12" s="183"/>
      <c r="AR12" s="183"/>
      <c r="AS12" s="183"/>
      <c r="AT12" s="183"/>
      <c r="AU12" s="183"/>
      <c r="AV12" s="183"/>
      <c r="AW12" s="183"/>
      <c r="AX12" s="183"/>
      <c r="AY12" s="183"/>
      <c r="AZ12" s="183"/>
      <c r="BA12" s="183"/>
      <c r="BB12" s="183"/>
      <c r="BC12" s="183"/>
      <c r="BD12" s="183"/>
      <c r="BE12" s="183"/>
      <c r="BF12" s="183"/>
      <c r="BG12" s="183"/>
      <c r="BH12" s="183"/>
      <c r="BI12" s="183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80"/>
      <c r="D13" s="181"/>
      <c r="E13" s="181"/>
      <c r="F13" s="181"/>
      <c r="G13" s="181"/>
      <c r="H13" s="181"/>
      <c r="I13" s="181"/>
      <c r="J13" s="181"/>
      <c r="K13" s="181"/>
      <c r="L13" s="181"/>
      <c r="M13" s="181"/>
      <c r="N13" s="181"/>
      <c r="O13" s="181"/>
      <c r="P13" s="181"/>
      <c r="Q13" s="181"/>
      <c r="R13" s="181"/>
      <c r="S13" s="181"/>
      <c r="T13" s="181"/>
      <c r="U13" s="181"/>
      <c r="V13" s="181"/>
      <c r="W13" s="181"/>
      <c r="X13" s="182"/>
      <c r="Y13" s="180"/>
      <c r="Z13" s="181"/>
      <c r="AA13" s="181"/>
      <c r="AB13" s="181"/>
      <c r="AC13" s="181"/>
      <c r="AD13" s="181"/>
      <c r="AE13" s="181"/>
      <c r="AF13" s="181"/>
      <c r="AG13" s="181"/>
      <c r="AH13" s="181"/>
      <c r="AI13" s="182"/>
      <c r="AJ13" s="183"/>
      <c r="AK13" s="183"/>
      <c r="AL13" s="183"/>
      <c r="AM13" s="183"/>
      <c r="AN13" s="183"/>
      <c r="AO13" s="183"/>
      <c r="AP13" s="183"/>
      <c r="AQ13" s="183"/>
      <c r="AR13" s="183"/>
      <c r="AS13" s="183"/>
      <c r="AT13" s="183"/>
      <c r="AU13" s="183"/>
      <c r="AV13" s="183"/>
      <c r="AW13" s="183"/>
      <c r="AX13" s="183"/>
      <c r="AY13" s="183"/>
      <c r="AZ13" s="183"/>
      <c r="BA13" s="183"/>
      <c r="BB13" s="183"/>
      <c r="BC13" s="183"/>
      <c r="BD13" s="183"/>
      <c r="BE13" s="183"/>
      <c r="BF13" s="183"/>
      <c r="BG13" s="183"/>
      <c r="BH13" s="183"/>
      <c r="BI13" s="183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124" t="s">
        <v>1</v>
      </c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4"/>
      <c r="AL18" s="124"/>
      <c r="AM18" s="124"/>
      <c r="AN18" s="124"/>
      <c r="AO18" s="124"/>
      <c r="AP18" s="124"/>
      <c r="AQ18" s="124"/>
      <c r="AR18" s="124"/>
      <c r="AS18" s="124"/>
      <c r="AT18" s="124"/>
      <c r="AU18" s="124"/>
      <c r="AV18" s="124"/>
      <c r="AW18" s="124"/>
      <c r="AX18" s="124"/>
      <c r="AY18" s="124"/>
      <c r="AZ18" s="124"/>
      <c r="BA18" s="20"/>
      <c r="BB18" s="184" t="s">
        <v>2</v>
      </c>
      <c r="BC18" s="184"/>
      <c r="BD18" s="184"/>
      <c r="BE18" s="184"/>
      <c r="BF18" s="184"/>
      <c r="BG18" s="184"/>
      <c r="BH18" s="184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124"/>
      <c r="AG19" s="124"/>
      <c r="AH19" s="124"/>
      <c r="AI19" s="124"/>
      <c r="AJ19" s="124"/>
      <c r="AK19" s="124"/>
      <c r="AL19" s="124"/>
      <c r="AM19" s="124"/>
      <c r="AN19" s="124"/>
      <c r="AO19" s="124"/>
      <c r="AP19" s="124"/>
      <c r="AQ19" s="124"/>
      <c r="AR19" s="124"/>
      <c r="AS19" s="124"/>
      <c r="AT19" s="124"/>
      <c r="AU19" s="124"/>
      <c r="AV19" s="124"/>
      <c r="AW19" s="124"/>
      <c r="AX19" s="124"/>
      <c r="AY19" s="124"/>
      <c r="AZ19" s="124"/>
      <c r="BA19" s="20"/>
      <c r="BB19" s="184"/>
      <c r="BC19" s="184"/>
      <c r="BD19" s="184"/>
      <c r="BE19" s="184"/>
      <c r="BF19" s="184"/>
      <c r="BG19" s="184"/>
      <c r="BH19" s="184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185" t="s">
        <v>3</v>
      </c>
      <c r="E20" s="186"/>
      <c r="F20" s="186"/>
      <c r="G20" s="186"/>
      <c r="H20" s="186"/>
      <c r="I20" s="186"/>
      <c r="J20" s="187"/>
      <c r="K20" s="191" t="s">
        <v>4</v>
      </c>
      <c r="L20" s="186"/>
      <c r="M20" s="186"/>
      <c r="N20" s="186"/>
      <c r="O20" s="186"/>
      <c r="P20" s="186"/>
      <c r="Q20" s="187"/>
      <c r="R20" s="191" t="s">
        <v>5</v>
      </c>
      <c r="S20" s="186"/>
      <c r="T20" s="186"/>
      <c r="U20" s="186"/>
      <c r="V20" s="186"/>
      <c r="W20" s="186"/>
      <c r="X20" s="187"/>
      <c r="Y20" s="191" t="s">
        <v>6</v>
      </c>
      <c r="Z20" s="186"/>
      <c r="AA20" s="186"/>
      <c r="AB20" s="186"/>
      <c r="AC20" s="186"/>
      <c r="AD20" s="186"/>
      <c r="AE20" s="187"/>
      <c r="AF20" s="185" t="s">
        <v>21</v>
      </c>
      <c r="AG20" s="186"/>
      <c r="AH20" s="186"/>
      <c r="AI20" s="186"/>
      <c r="AJ20" s="186"/>
      <c r="AK20" s="186"/>
      <c r="AL20" s="187"/>
      <c r="AM20" s="191" t="s">
        <v>7</v>
      </c>
      <c r="AN20" s="186"/>
      <c r="AO20" s="186"/>
      <c r="AP20" s="186"/>
      <c r="AQ20" s="186"/>
      <c r="AR20" s="186"/>
      <c r="AS20" s="187"/>
      <c r="AT20" s="191" t="s">
        <v>8</v>
      </c>
      <c r="AU20" s="186"/>
      <c r="AV20" s="186"/>
      <c r="AW20" s="186"/>
      <c r="AX20" s="186"/>
      <c r="AY20" s="186"/>
      <c r="AZ20" s="187"/>
      <c r="BA20" s="24"/>
      <c r="BB20" s="184"/>
      <c r="BC20" s="184"/>
      <c r="BD20" s="184"/>
      <c r="BE20" s="184"/>
      <c r="BF20" s="184"/>
      <c r="BG20" s="184"/>
      <c r="BH20" s="184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27" customHeight="1">
      <c r="C21" s="19"/>
      <c r="D21" s="188"/>
      <c r="E21" s="189"/>
      <c r="F21" s="189"/>
      <c r="G21" s="189"/>
      <c r="H21" s="189"/>
      <c r="I21" s="189"/>
      <c r="J21" s="190"/>
      <c r="K21" s="188"/>
      <c r="L21" s="189"/>
      <c r="M21" s="189"/>
      <c r="N21" s="189"/>
      <c r="O21" s="189"/>
      <c r="P21" s="189"/>
      <c r="Q21" s="190"/>
      <c r="R21" s="188"/>
      <c r="S21" s="189"/>
      <c r="T21" s="189"/>
      <c r="U21" s="189"/>
      <c r="V21" s="189"/>
      <c r="W21" s="189"/>
      <c r="X21" s="190"/>
      <c r="Y21" s="188"/>
      <c r="Z21" s="189"/>
      <c r="AA21" s="189"/>
      <c r="AB21" s="189"/>
      <c r="AC21" s="189"/>
      <c r="AD21" s="189"/>
      <c r="AE21" s="190"/>
      <c r="AF21" s="188"/>
      <c r="AG21" s="189"/>
      <c r="AH21" s="189"/>
      <c r="AI21" s="189"/>
      <c r="AJ21" s="189"/>
      <c r="AK21" s="189"/>
      <c r="AL21" s="190"/>
      <c r="AM21" s="188"/>
      <c r="AN21" s="189"/>
      <c r="AO21" s="189"/>
      <c r="AP21" s="189"/>
      <c r="AQ21" s="189"/>
      <c r="AR21" s="189"/>
      <c r="AS21" s="190"/>
      <c r="AT21" s="188"/>
      <c r="AU21" s="189"/>
      <c r="AV21" s="189"/>
      <c r="AW21" s="189"/>
      <c r="AX21" s="189"/>
      <c r="AY21" s="189"/>
      <c r="AZ21" s="190"/>
      <c r="BA21" s="24"/>
      <c r="BB21" s="184"/>
      <c r="BC21" s="184"/>
      <c r="BD21" s="184"/>
      <c r="BE21" s="184"/>
      <c r="BF21" s="184"/>
      <c r="BG21" s="184"/>
      <c r="BH21" s="184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192" t="str">
        <f>IF(AND(OR([2]集計用シート!I6="○",[2]集計用シート!R6="○"),[2]集計用シート!AU6=""),"○","")</f>
        <v/>
      </c>
      <c r="E22" s="193"/>
      <c r="F22" s="193"/>
      <c r="G22" s="193"/>
      <c r="H22" s="193"/>
      <c r="I22" s="193"/>
      <c r="J22" s="194"/>
      <c r="K22" s="192" t="str">
        <f>IF(AND(OR([2]集計用シート!J6="○",[2]集計用シート!S6="○"),[2]集計用シート!CB6=""),"○","")</f>
        <v/>
      </c>
      <c r="L22" s="193"/>
      <c r="M22" s="193"/>
      <c r="N22" s="193"/>
      <c r="O22" s="193"/>
      <c r="P22" s="193"/>
      <c r="Q22" s="194"/>
      <c r="R22" s="192" t="str">
        <f>IF(AND(OR([2]集計用シート!K6="○",[2]集計用シート!T6="○"),[2]集計用シート!DD6=""),"○","")</f>
        <v/>
      </c>
      <c r="S22" s="193"/>
      <c r="T22" s="193"/>
      <c r="U22" s="193"/>
      <c r="V22" s="193"/>
      <c r="W22" s="193"/>
      <c r="X22" s="194"/>
      <c r="Y22" s="192" t="str">
        <f>IF(AND(OR([2]集計用シート!L6="○",[2]集計用シート!U6="○"),[2]集計用シート!EH6=""),"○","")</f>
        <v/>
      </c>
      <c r="Z22" s="193"/>
      <c r="AA22" s="193"/>
      <c r="AB22" s="193"/>
      <c r="AC22" s="193"/>
      <c r="AD22" s="193"/>
      <c r="AE22" s="194"/>
      <c r="AF22" s="192" t="str">
        <f>IF(AND(OR([2]集計用シート!M6="○",[2]集計用シート!V6="○"),[2]集計用シート!FO6=""),"○","")</f>
        <v/>
      </c>
      <c r="AG22" s="193"/>
      <c r="AH22" s="193"/>
      <c r="AI22" s="193"/>
      <c r="AJ22" s="193"/>
      <c r="AK22" s="193"/>
      <c r="AL22" s="194"/>
      <c r="AM22" s="192" t="str">
        <f>IF(AND(OR([2]集計用シート!N6="○",[2]集計用シート!W6="○"),[2]集計用シート!GT6=""),"○","")</f>
        <v/>
      </c>
      <c r="AN22" s="193"/>
      <c r="AO22" s="193"/>
      <c r="AP22" s="193"/>
      <c r="AQ22" s="193"/>
      <c r="AR22" s="193"/>
      <c r="AS22" s="194"/>
      <c r="AT22" s="192" t="str">
        <f>IF(AND(OR([2]集計用シート!O6="○",[2]集計用シート!X6="○"),[2]集計用シート!HX6=""),"○","")</f>
        <v/>
      </c>
      <c r="AU22" s="193"/>
      <c r="AV22" s="193"/>
      <c r="AW22" s="193"/>
      <c r="AX22" s="193"/>
      <c r="AY22" s="193"/>
      <c r="AZ22" s="194"/>
      <c r="BA22" s="26"/>
      <c r="BB22" s="192" t="str">
        <f>IF(OR([2]集計用シート!Y6="○",[2]集計用シート!AA6&lt;&gt;"",[2]集計用シート!AB6&lt;&gt;""),"○","")</f>
        <v>○</v>
      </c>
      <c r="BC22" s="193"/>
      <c r="BD22" s="193"/>
      <c r="BE22" s="193"/>
      <c r="BF22" s="193"/>
      <c r="BG22" s="193"/>
      <c r="BH22" s="194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195"/>
      <c r="E23" s="196"/>
      <c r="F23" s="196"/>
      <c r="G23" s="196"/>
      <c r="H23" s="196"/>
      <c r="I23" s="196"/>
      <c r="J23" s="197"/>
      <c r="K23" s="195"/>
      <c r="L23" s="196"/>
      <c r="M23" s="196"/>
      <c r="N23" s="196"/>
      <c r="O23" s="196"/>
      <c r="P23" s="196"/>
      <c r="Q23" s="197"/>
      <c r="R23" s="195"/>
      <c r="S23" s="196"/>
      <c r="T23" s="196"/>
      <c r="U23" s="196"/>
      <c r="V23" s="196"/>
      <c r="W23" s="196"/>
      <c r="X23" s="197"/>
      <c r="Y23" s="195"/>
      <c r="Z23" s="196"/>
      <c r="AA23" s="196"/>
      <c r="AB23" s="196"/>
      <c r="AC23" s="196"/>
      <c r="AD23" s="196"/>
      <c r="AE23" s="197"/>
      <c r="AF23" s="195"/>
      <c r="AG23" s="196"/>
      <c r="AH23" s="196"/>
      <c r="AI23" s="196"/>
      <c r="AJ23" s="196"/>
      <c r="AK23" s="196"/>
      <c r="AL23" s="197"/>
      <c r="AM23" s="195"/>
      <c r="AN23" s="196"/>
      <c r="AO23" s="196"/>
      <c r="AP23" s="196"/>
      <c r="AQ23" s="196"/>
      <c r="AR23" s="196"/>
      <c r="AS23" s="197"/>
      <c r="AT23" s="195"/>
      <c r="AU23" s="196"/>
      <c r="AV23" s="196"/>
      <c r="AW23" s="196"/>
      <c r="AX23" s="196"/>
      <c r="AY23" s="196"/>
      <c r="AZ23" s="197"/>
      <c r="BA23" s="26"/>
      <c r="BB23" s="195"/>
      <c r="BC23" s="196"/>
      <c r="BD23" s="196"/>
      <c r="BE23" s="196"/>
      <c r="BF23" s="196"/>
      <c r="BG23" s="196"/>
      <c r="BH23" s="197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A26" s="5"/>
      <c r="B26" s="5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5"/>
      <c r="BS26" s="5"/>
      <c r="BT26" s="5"/>
    </row>
    <row r="27" spans="1:72" ht="12.6" customHeight="1"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36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9"/>
    </row>
    <row r="30" spans="1:72" ht="27" customHeight="1">
      <c r="C30" s="40"/>
      <c r="D30" s="34" t="s">
        <v>22</v>
      </c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2"/>
      <c r="Y30" s="42"/>
      <c r="Z30" s="42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4"/>
      <c r="AM30" s="43"/>
      <c r="AN30" s="43"/>
      <c r="AO30" s="44" t="s">
        <v>23</v>
      </c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5"/>
      <c r="BA30" s="45"/>
      <c r="BB30" s="45"/>
      <c r="BC30" s="45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6"/>
      <c r="BQ30" s="47"/>
    </row>
    <row r="31" spans="1:72" ht="12.6" customHeight="1">
      <c r="C31" s="40"/>
      <c r="D31" s="127" t="str">
        <f>IF([2]集計用シート!AA6="","",[2]集計用シート!AA6)</f>
        <v>該当なし</v>
      </c>
      <c r="E31" s="128"/>
      <c r="F31" s="128"/>
      <c r="G31" s="128"/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28"/>
      <c r="S31" s="128"/>
      <c r="T31" s="128"/>
      <c r="U31" s="128"/>
      <c r="V31" s="128"/>
      <c r="W31" s="128"/>
      <c r="X31" s="128"/>
      <c r="Y31" s="128"/>
      <c r="Z31" s="128"/>
      <c r="AA31" s="128"/>
      <c r="AB31" s="128"/>
      <c r="AC31" s="128"/>
      <c r="AD31" s="128"/>
      <c r="AE31" s="128"/>
      <c r="AF31" s="128"/>
      <c r="AG31" s="128"/>
      <c r="AH31" s="128"/>
      <c r="AI31" s="128"/>
      <c r="AJ31" s="128"/>
      <c r="AK31" s="128"/>
      <c r="AL31" s="128"/>
      <c r="AM31" s="129"/>
      <c r="AN31" s="48"/>
      <c r="AO31" s="136" t="str">
        <f>IF([2]集計用シート!AB6="","",[2]集計用シート!AB6)</f>
        <v>該当なし</v>
      </c>
      <c r="AP31" s="137"/>
      <c r="AQ31" s="137"/>
      <c r="AR31" s="137"/>
      <c r="AS31" s="137"/>
      <c r="AT31" s="137"/>
      <c r="AU31" s="137"/>
      <c r="AV31" s="137"/>
      <c r="AW31" s="137"/>
      <c r="AX31" s="137"/>
      <c r="AY31" s="137"/>
      <c r="AZ31" s="137"/>
      <c r="BA31" s="137"/>
      <c r="BB31" s="137"/>
      <c r="BC31" s="137"/>
      <c r="BD31" s="137"/>
      <c r="BE31" s="137"/>
      <c r="BF31" s="137"/>
      <c r="BG31" s="137"/>
      <c r="BH31" s="137"/>
      <c r="BI31" s="137"/>
      <c r="BJ31" s="137"/>
      <c r="BK31" s="137"/>
      <c r="BL31" s="137"/>
      <c r="BM31" s="137"/>
      <c r="BN31" s="137"/>
      <c r="BO31" s="137"/>
      <c r="BP31" s="138"/>
      <c r="BQ31" s="47"/>
    </row>
    <row r="32" spans="1:72" ht="12.6" customHeight="1">
      <c r="C32" s="40"/>
      <c r="D32" s="130"/>
      <c r="E32" s="131"/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1"/>
      <c r="W32" s="131"/>
      <c r="X32" s="131"/>
      <c r="Y32" s="131"/>
      <c r="Z32" s="131"/>
      <c r="AA32" s="131"/>
      <c r="AB32" s="131"/>
      <c r="AC32" s="131"/>
      <c r="AD32" s="131"/>
      <c r="AE32" s="131"/>
      <c r="AF32" s="131"/>
      <c r="AG32" s="131"/>
      <c r="AH32" s="131"/>
      <c r="AI32" s="131"/>
      <c r="AJ32" s="131"/>
      <c r="AK32" s="131"/>
      <c r="AL32" s="131"/>
      <c r="AM32" s="132"/>
      <c r="AN32" s="48"/>
      <c r="AO32" s="139"/>
      <c r="AP32" s="140"/>
      <c r="AQ32" s="140"/>
      <c r="AR32" s="140"/>
      <c r="AS32" s="140"/>
      <c r="AT32" s="140"/>
      <c r="AU32" s="140"/>
      <c r="AV32" s="140"/>
      <c r="AW32" s="140"/>
      <c r="AX32" s="140"/>
      <c r="AY32" s="140"/>
      <c r="AZ32" s="140"/>
      <c r="BA32" s="140"/>
      <c r="BB32" s="140"/>
      <c r="BC32" s="140"/>
      <c r="BD32" s="140"/>
      <c r="BE32" s="140"/>
      <c r="BF32" s="140"/>
      <c r="BG32" s="140"/>
      <c r="BH32" s="140"/>
      <c r="BI32" s="140"/>
      <c r="BJ32" s="140"/>
      <c r="BK32" s="140"/>
      <c r="BL32" s="140"/>
      <c r="BM32" s="140"/>
      <c r="BN32" s="140"/>
      <c r="BO32" s="140"/>
      <c r="BP32" s="141"/>
      <c r="BQ32" s="47"/>
    </row>
    <row r="33" spans="1:72" ht="12.6" customHeight="1">
      <c r="C33" s="40"/>
      <c r="D33" s="130"/>
      <c r="E33" s="131"/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1"/>
      <c r="W33" s="131"/>
      <c r="X33" s="131"/>
      <c r="Y33" s="131"/>
      <c r="Z33" s="131"/>
      <c r="AA33" s="131"/>
      <c r="AB33" s="131"/>
      <c r="AC33" s="131"/>
      <c r="AD33" s="131"/>
      <c r="AE33" s="131"/>
      <c r="AF33" s="131"/>
      <c r="AG33" s="131"/>
      <c r="AH33" s="131"/>
      <c r="AI33" s="131"/>
      <c r="AJ33" s="131"/>
      <c r="AK33" s="131"/>
      <c r="AL33" s="131"/>
      <c r="AM33" s="132"/>
      <c r="AN33" s="48"/>
      <c r="AO33" s="139"/>
      <c r="AP33" s="140"/>
      <c r="AQ33" s="140"/>
      <c r="AR33" s="140"/>
      <c r="AS33" s="140"/>
      <c r="AT33" s="140"/>
      <c r="AU33" s="140"/>
      <c r="AV33" s="140"/>
      <c r="AW33" s="140"/>
      <c r="AX33" s="140"/>
      <c r="AY33" s="140"/>
      <c r="AZ33" s="140"/>
      <c r="BA33" s="140"/>
      <c r="BB33" s="140"/>
      <c r="BC33" s="140"/>
      <c r="BD33" s="140"/>
      <c r="BE33" s="140"/>
      <c r="BF33" s="140"/>
      <c r="BG33" s="140"/>
      <c r="BH33" s="140"/>
      <c r="BI33" s="140"/>
      <c r="BJ33" s="140"/>
      <c r="BK33" s="140"/>
      <c r="BL33" s="140"/>
      <c r="BM33" s="140"/>
      <c r="BN33" s="140"/>
      <c r="BO33" s="140"/>
      <c r="BP33" s="141"/>
      <c r="BQ33" s="47"/>
    </row>
    <row r="34" spans="1:72" ht="12.6" customHeight="1">
      <c r="C34" s="40"/>
      <c r="D34" s="130"/>
      <c r="E34" s="131"/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1"/>
      <c r="W34" s="131"/>
      <c r="X34" s="131"/>
      <c r="Y34" s="131"/>
      <c r="Z34" s="131"/>
      <c r="AA34" s="131"/>
      <c r="AB34" s="131"/>
      <c r="AC34" s="131"/>
      <c r="AD34" s="131"/>
      <c r="AE34" s="131"/>
      <c r="AF34" s="131"/>
      <c r="AG34" s="131"/>
      <c r="AH34" s="131"/>
      <c r="AI34" s="131"/>
      <c r="AJ34" s="131"/>
      <c r="AK34" s="131"/>
      <c r="AL34" s="131"/>
      <c r="AM34" s="132"/>
      <c r="AN34" s="48"/>
      <c r="AO34" s="139"/>
      <c r="AP34" s="140"/>
      <c r="AQ34" s="140"/>
      <c r="AR34" s="140"/>
      <c r="AS34" s="140"/>
      <c r="AT34" s="140"/>
      <c r="AU34" s="140"/>
      <c r="AV34" s="140"/>
      <c r="AW34" s="140"/>
      <c r="AX34" s="140"/>
      <c r="AY34" s="140"/>
      <c r="AZ34" s="140"/>
      <c r="BA34" s="140"/>
      <c r="BB34" s="140"/>
      <c r="BC34" s="140"/>
      <c r="BD34" s="140"/>
      <c r="BE34" s="140"/>
      <c r="BF34" s="140"/>
      <c r="BG34" s="140"/>
      <c r="BH34" s="140"/>
      <c r="BI34" s="140"/>
      <c r="BJ34" s="140"/>
      <c r="BK34" s="140"/>
      <c r="BL34" s="140"/>
      <c r="BM34" s="140"/>
      <c r="BN34" s="140"/>
      <c r="BO34" s="140"/>
      <c r="BP34" s="141"/>
      <c r="BQ34" s="47"/>
    </row>
    <row r="35" spans="1:72" ht="12.6" customHeight="1">
      <c r="C35" s="40"/>
      <c r="D35" s="130"/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1"/>
      <c r="W35" s="131"/>
      <c r="X35" s="131"/>
      <c r="Y35" s="131"/>
      <c r="Z35" s="131"/>
      <c r="AA35" s="131"/>
      <c r="AB35" s="131"/>
      <c r="AC35" s="131"/>
      <c r="AD35" s="131"/>
      <c r="AE35" s="131"/>
      <c r="AF35" s="131"/>
      <c r="AG35" s="131"/>
      <c r="AH35" s="131"/>
      <c r="AI35" s="131"/>
      <c r="AJ35" s="131"/>
      <c r="AK35" s="131"/>
      <c r="AL35" s="131"/>
      <c r="AM35" s="132"/>
      <c r="AN35" s="48"/>
      <c r="AO35" s="139"/>
      <c r="AP35" s="140"/>
      <c r="AQ35" s="140"/>
      <c r="AR35" s="140"/>
      <c r="AS35" s="140"/>
      <c r="AT35" s="140"/>
      <c r="AU35" s="140"/>
      <c r="AV35" s="140"/>
      <c r="AW35" s="140"/>
      <c r="AX35" s="140"/>
      <c r="AY35" s="140"/>
      <c r="AZ35" s="140"/>
      <c r="BA35" s="140"/>
      <c r="BB35" s="140"/>
      <c r="BC35" s="140"/>
      <c r="BD35" s="140"/>
      <c r="BE35" s="140"/>
      <c r="BF35" s="140"/>
      <c r="BG35" s="140"/>
      <c r="BH35" s="140"/>
      <c r="BI35" s="140"/>
      <c r="BJ35" s="140"/>
      <c r="BK35" s="140"/>
      <c r="BL35" s="140"/>
      <c r="BM35" s="140"/>
      <c r="BN35" s="140"/>
      <c r="BO35" s="140"/>
      <c r="BP35" s="141"/>
      <c r="BQ35" s="47"/>
    </row>
    <row r="36" spans="1:72" ht="12.6" customHeight="1">
      <c r="C36" s="40"/>
      <c r="D36" s="133"/>
      <c r="E36" s="134"/>
      <c r="F36" s="134"/>
      <c r="G36" s="134"/>
      <c r="H36" s="134"/>
      <c r="I36" s="134"/>
      <c r="J36" s="134"/>
      <c r="K36" s="134"/>
      <c r="L36" s="134"/>
      <c r="M36" s="134"/>
      <c r="N36" s="134"/>
      <c r="O36" s="134"/>
      <c r="P36" s="134"/>
      <c r="Q36" s="134"/>
      <c r="R36" s="134"/>
      <c r="S36" s="134"/>
      <c r="T36" s="134"/>
      <c r="U36" s="134"/>
      <c r="V36" s="134"/>
      <c r="W36" s="134"/>
      <c r="X36" s="134"/>
      <c r="Y36" s="134"/>
      <c r="Z36" s="134"/>
      <c r="AA36" s="134"/>
      <c r="AB36" s="134"/>
      <c r="AC36" s="134"/>
      <c r="AD36" s="134"/>
      <c r="AE36" s="134"/>
      <c r="AF36" s="134"/>
      <c r="AG36" s="134"/>
      <c r="AH36" s="134"/>
      <c r="AI36" s="134"/>
      <c r="AJ36" s="134"/>
      <c r="AK36" s="134"/>
      <c r="AL36" s="134"/>
      <c r="AM36" s="135"/>
      <c r="AN36" s="48"/>
      <c r="AO36" s="142"/>
      <c r="AP36" s="143"/>
      <c r="AQ36" s="143"/>
      <c r="AR36" s="143"/>
      <c r="AS36" s="143"/>
      <c r="AT36" s="143"/>
      <c r="AU36" s="143"/>
      <c r="AV36" s="143"/>
      <c r="AW36" s="143"/>
      <c r="AX36" s="143"/>
      <c r="AY36" s="143"/>
      <c r="AZ36" s="143"/>
      <c r="BA36" s="143"/>
      <c r="BB36" s="143"/>
      <c r="BC36" s="143"/>
      <c r="BD36" s="143"/>
      <c r="BE36" s="143"/>
      <c r="BF36" s="143"/>
      <c r="BG36" s="143"/>
      <c r="BH36" s="143"/>
      <c r="BI36" s="143"/>
      <c r="BJ36" s="143"/>
      <c r="BK36" s="143"/>
      <c r="BL36" s="143"/>
      <c r="BM36" s="143"/>
      <c r="BN36" s="143"/>
      <c r="BO36" s="143"/>
      <c r="BP36" s="144"/>
      <c r="BQ36" s="47"/>
    </row>
    <row r="37" spans="1:72" ht="12.6" customHeight="1">
      <c r="C37" s="49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1"/>
      <c r="Y37" s="51"/>
      <c r="Z37" s="51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2"/>
      <c r="BM37" s="52"/>
      <c r="BN37" s="52"/>
      <c r="BO37" s="52"/>
      <c r="BP37" s="52"/>
      <c r="BQ37" s="53"/>
    </row>
    <row r="38" spans="1:72" ht="12.6" customHeight="1">
      <c r="A38" s="5"/>
      <c r="B38" s="5"/>
      <c r="C38" s="31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31"/>
      <c r="Y38" s="31"/>
      <c r="Z38" s="31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55"/>
      <c r="BE38" s="55"/>
      <c r="BF38" s="55"/>
      <c r="BG38" s="55"/>
      <c r="BH38" s="55"/>
      <c r="BI38" s="55"/>
      <c r="BJ38" s="55"/>
      <c r="BK38" s="55"/>
      <c r="BL38" s="55"/>
      <c r="BM38" s="55"/>
      <c r="BN38" s="55"/>
      <c r="BO38" s="55"/>
      <c r="BP38" s="55"/>
      <c r="BQ38" s="31"/>
      <c r="BR38" s="5"/>
      <c r="BS38" s="5"/>
      <c r="BT38" s="5"/>
    </row>
    <row r="39" spans="1:72" ht="12.6" customHeight="1">
      <c r="C39" s="31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31"/>
      <c r="Y39" s="31"/>
      <c r="Z39" s="31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55"/>
      <c r="BF39" s="55"/>
      <c r="BG39" s="55"/>
      <c r="BH39" s="55"/>
      <c r="BI39" s="55"/>
      <c r="BJ39" s="55"/>
      <c r="BK39" s="55"/>
      <c r="BL39" s="55"/>
      <c r="BM39" s="55"/>
      <c r="BN39" s="55"/>
      <c r="BO39" s="55"/>
      <c r="BP39" s="55"/>
      <c r="BQ39" s="31"/>
    </row>
    <row r="40" spans="1:72" ht="12.6" customHeight="1">
      <c r="C40" s="31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31"/>
      <c r="Y40" s="31"/>
      <c r="Z40" s="31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5"/>
      <c r="AP40" s="55"/>
      <c r="AQ40" s="55"/>
      <c r="AR40" s="55"/>
      <c r="AS40" s="55"/>
      <c r="AT40" s="55"/>
      <c r="AU40" s="55"/>
      <c r="AV40" s="55"/>
      <c r="AW40" s="55"/>
      <c r="AX40" s="55"/>
      <c r="AY40" s="55"/>
      <c r="AZ40" s="55"/>
      <c r="BA40" s="55"/>
      <c r="BB40" s="55"/>
      <c r="BC40" s="55"/>
      <c r="BD40" s="55"/>
      <c r="BE40" s="55"/>
      <c r="BF40" s="55"/>
      <c r="BG40" s="55"/>
      <c r="BH40" s="55"/>
      <c r="BI40" s="55"/>
      <c r="BJ40" s="55"/>
      <c r="BK40" s="55"/>
      <c r="BL40" s="55"/>
      <c r="BM40" s="55"/>
      <c r="BN40" s="55"/>
      <c r="BO40" s="55"/>
      <c r="BP40" s="55"/>
      <c r="BQ40" s="31"/>
    </row>
    <row r="41" spans="1:72" ht="12.6" customHeight="1"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6" t="str">
        <f>IF(AND(OR([2]集計用シート!Q6="○",[2]集計用シート!Z6="○"),[2]集計用シート!IS6=""),"○","")</f>
        <v>○</v>
      </c>
    </row>
    <row r="42" spans="1:72" ht="12.6" customHeight="1"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</row>
    <row r="43" spans="1:72" ht="12.6" customHeight="1">
      <c r="C43" s="57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  <c r="BK43" s="59"/>
      <c r="BL43" s="59"/>
      <c r="BM43" s="59"/>
      <c r="BN43" s="59"/>
      <c r="BO43" s="59"/>
      <c r="BP43" s="59"/>
      <c r="BQ43" s="60"/>
    </row>
    <row r="44" spans="1:72" ht="23.25" customHeight="1">
      <c r="C44" s="61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3" t="s">
        <v>9</v>
      </c>
      <c r="V44" s="62"/>
      <c r="W44" s="62"/>
      <c r="X44" s="64"/>
      <c r="Y44" s="64"/>
      <c r="Z44" s="64"/>
      <c r="AA44" s="65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63" t="s">
        <v>24</v>
      </c>
      <c r="AN44" s="67"/>
      <c r="AO44" s="66"/>
      <c r="AP44" s="68"/>
      <c r="AQ44" s="68"/>
      <c r="AR44" s="69"/>
      <c r="AS44" s="69"/>
      <c r="AT44" s="69"/>
      <c r="AU44" s="69"/>
      <c r="AV44" s="69"/>
      <c r="AW44" s="69"/>
      <c r="AX44" s="69"/>
      <c r="AY44" s="69"/>
      <c r="AZ44" s="69"/>
      <c r="BA44" s="69"/>
      <c r="BB44" s="69"/>
      <c r="BC44" s="70"/>
      <c r="BD44" s="71"/>
      <c r="BE44" s="72" t="s">
        <v>10</v>
      </c>
      <c r="BF44" s="73"/>
      <c r="BG44" s="73"/>
      <c r="BH44" s="73"/>
      <c r="BI44" s="73"/>
      <c r="BJ44" s="73"/>
      <c r="BK44" s="73"/>
      <c r="BL44" s="71"/>
      <c r="BM44" s="74"/>
      <c r="BN44" s="74"/>
      <c r="BO44" s="74"/>
      <c r="BP44" s="67"/>
      <c r="BQ44" s="75"/>
    </row>
    <row r="45" spans="1:72" ht="12.6" customHeight="1">
      <c r="C45" s="61"/>
      <c r="D45" s="124" t="s">
        <v>11</v>
      </c>
      <c r="E45" s="124"/>
      <c r="F45" s="124"/>
      <c r="G45" s="124"/>
      <c r="H45" s="124"/>
      <c r="I45" s="124"/>
      <c r="J45" s="124"/>
      <c r="K45" s="124"/>
      <c r="L45" s="124"/>
      <c r="M45" s="124"/>
      <c r="N45" s="126" t="str">
        <f>IF([2]集計用シート!Q6="","",[2]集計用シート!Q6)</f>
        <v>○</v>
      </c>
      <c r="O45" s="126"/>
      <c r="P45" s="126"/>
      <c r="Q45" s="126"/>
      <c r="R45" s="62"/>
      <c r="S45" s="62"/>
      <c r="T45" s="62"/>
      <c r="U45" s="127" t="str">
        <f>IF(AND(N45="○",N50=""),[2]集計用シート!IJ6,IF(AND(N45="",N50="○"),[2]集計用シート!IT6,""))</f>
        <v>上下水道料金の徴収及び開閉栓手続き、滞納整理、検針業務</v>
      </c>
      <c r="V45" s="128"/>
      <c r="W45" s="128"/>
      <c r="X45" s="128"/>
      <c r="Y45" s="128"/>
      <c r="Z45" s="128"/>
      <c r="AA45" s="128"/>
      <c r="AB45" s="128"/>
      <c r="AC45" s="128"/>
      <c r="AD45" s="128"/>
      <c r="AE45" s="128"/>
      <c r="AF45" s="128"/>
      <c r="AG45" s="128"/>
      <c r="AH45" s="128"/>
      <c r="AI45" s="128"/>
      <c r="AJ45" s="129"/>
      <c r="AK45" s="76"/>
      <c r="AL45" s="76"/>
      <c r="AM45" s="127" t="str">
        <f>IF(AND(N45="○",N50=""),[2]集計用シート!IK6,IF(AND(N45="",N50="○"),[2]集計用シート!IU6,""))</f>
        <v>左記のとおり</v>
      </c>
      <c r="AN45" s="128"/>
      <c r="AO45" s="128"/>
      <c r="AP45" s="128"/>
      <c r="AQ45" s="128"/>
      <c r="AR45" s="128"/>
      <c r="AS45" s="128"/>
      <c r="AT45" s="128"/>
      <c r="AU45" s="128"/>
      <c r="AV45" s="128"/>
      <c r="AW45" s="128"/>
      <c r="AX45" s="128"/>
      <c r="AY45" s="128"/>
      <c r="AZ45" s="128"/>
      <c r="BA45" s="128"/>
      <c r="BB45" s="129"/>
      <c r="BC45" s="66"/>
      <c r="BD45" s="71"/>
      <c r="BE45" s="145" t="s">
        <v>12</v>
      </c>
      <c r="BF45" s="146"/>
      <c r="BG45" s="146"/>
      <c r="BH45" s="146"/>
      <c r="BI45" s="145"/>
      <c r="BJ45" s="146"/>
      <c r="BK45" s="146"/>
      <c r="BL45" s="146"/>
      <c r="BM45" s="145"/>
      <c r="BN45" s="146"/>
      <c r="BO45" s="146"/>
      <c r="BP45" s="149"/>
      <c r="BQ45" s="75"/>
    </row>
    <row r="46" spans="1:72" ht="12.6" customHeight="1">
      <c r="C46" s="61"/>
      <c r="D46" s="124"/>
      <c r="E46" s="124"/>
      <c r="F46" s="124"/>
      <c r="G46" s="124"/>
      <c r="H46" s="124"/>
      <c r="I46" s="124"/>
      <c r="J46" s="124"/>
      <c r="K46" s="124"/>
      <c r="L46" s="124"/>
      <c r="M46" s="124"/>
      <c r="N46" s="126"/>
      <c r="O46" s="126"/>
      <c r="P46" s="126"/>
      <c r="Q46" s="126"/>
      <c r="R46" s="62"/>
      <c r="S46" s="62"/>
      <c r="T46" s="62"/>
      <c r="U46" s="130"/>
      <c r="V46" s="131"/>
      <c r="W46" s="131"/>
      <c r="X46" s="131"/>
      <c r="Y46" s="131"/>
      <c r="Z46" s="131"/>
      <c r="AA46" s="131"/>
      <c r="AB46" s="131"/>
      <c r="AC46" s="131"/>
      <c r="AD46" s="131"/>
      <c r="AE46" s="131"/>
      <c r="AF46" s="131"/>
      <c r="AG46" s="131"/>
      <c r="AH46" s="131"/>
      <c r="AI46" s="131"/>
      <c r="AJ46" s="132"/>
      <c r="AK46" s="76"/>
      <c r="AL46" s="76"/>
      <c r="AM46" s="130"/>
      <c r="AN46" s="131"/>
      <c r="AO46" s="131"/>
      <c r="AP46" s="131"/>
      <c r="AQ46" s="131"/>
      <c r="AR46" s="131"/>
      <c r="AS46" s="131"/>
      <c r="AT46" s="131"/>
      <c r="AU46" s="131"/>
      <c r="AV46" s="131"/>
      <c r="AW46" s="131"/>
      <c r="AX46" s="131"/>
      <c r="AY46" s="131"/>
      <c r="AZ46" s="131"/>
      <c r="BA46" s="131"/>
      <c r="BB46" s="132"/>
      <c r="BC46" s="66"/>
      <c r="BD46" s="71"/>
      <c r="BE46" s="147"/>
      <c r="BF46" s="148"/>
      <c r="BG46" s="148"/>
      <c r="BH46" s="148"/>
      <c r="BI46" s="147"/>
      <c r="BJ46" s="148"/>
      <c r="BK46" s="148"/>
      <c r="BL46" s="148"/>
      <c r="BM46" s="147"/>
      <c r="BN46" s="148"/>
      <c r="BO46" s="148"/>
      <c r="BP46" s="150"/>
      <c r="BQ46" s="75"/>
    </row>
    <row r="47" spans="1:72" ht="12.6" customHeight="1">
      <c r="C47" s="61"/>
      <c r="D47" s="124"/>
      <c r="E47" s="124"/>
      <c r="F47" s="124"/>
      <c r="G47" s="124"/>
      <c r="H47" s="124"/>
      <c r="I47" s="124"/>
      <c r="J47" s="124"/>
      <c r="K47" s="124"/>
      <c r="L47" s="124"/>
      <c r="M47" s="124"/>
      <c r="N47" s="126"/>
      <c r="O47" s="126"/>
      <c r="P47" s="126"/>
      <c r="Q47" s="126"/>
      <c r="R47" s="62"/>
      <c r="S47" s="62"/>
      <c r="T47" s="62"/>
      <c r="U47" s="130"/>
      <c r="V47" s="131"/>
      <c r="W47" s="131"/>
      <c r="X47" s="131"/>
      <c r="Y47" s="131"/>
      <c r="Z47" s="131"/>
      <c r="AA47" s="131"/>
      <c r="AB47" s="131"/>
      <c r="AC47" s="131"/>
      <c r="AD47" s="131"/>
      <c r="AE47" s="131"/>
      <c r="AF47" s="131"/>
      <c r="AG47" s="131"/>
      <c r="AH47" s="131"/>
      <c r="AI47" s="131"/>
      <c r="AJ47" s="132"/>
      <c r="AK47" s="76"/>
      <c r="AL47" s="76"/>
      <c r="AM47" s="130"/>
      <c r="AN47" s="131"/>
      <c r="AO47" s="131"/>
      <c r="AP47" s="131"/>
      <c r="AQ47" s="131"/>
      <c r="AR47" s="131"/>
      <c r="AS47" s="131"/>
      <c r="AT47" s="131"/>
      <c r="AU47" s="131"/>
      <c r="AV47" s="131"/>
      <c r="AW47" s="131"/>
      <c r="AX47" s="131"/>
      <c r="AY47" s="131"/>
      <c r="AZ47" s="131"/>
      <c r="BA47" s="131"/>
      <c r="BB47" s="132"/>
      <c r="BC47" s="66"/>
      <c r="BD47" s="71"/>
      <c r="BE47" s="147"/>
      <c r="BF47" s="148"/>
      <c r="BG47" s="148"/>
      <c r="BH47" s="148"/>
      <c r="BI47" s="147"/>
      <c r="BJ47" s="148"/>
      <c r="BK47" s="148"/>
      <c r="BL47" s="148"/>
      <c r="BM47" s="147"/>
      <c r="BN47" s="148"/>
      <c r="BO47" s="148"/>
      <c r="BP47" s="150"/>
      <c r="BQ47" s="75"/>
    </row>
    <row r="48" spans="1:72" ht="12.6" customHeight="1">
      <c r="C48" s="61"/>
      <c r="D48" s="124"/>
      <c r="E48" s="124"/>
      <c r="F48" s="124"/>
      <c r="G48" s="124"/>
      <c r="H48" s="124"/>
      <c r="I48" s="124"/>
      <c r="J48" s="124"/>
      <c r="K48" s="124"/>
      <c r="L48" s="124"/>
      <c r="M48" s="124"/>
      <c r="N48" s="126"/>
      <c r="O48" s="126"/>
      <c r="P48" s="126"/>
      <c r="Q48" s="126"/>
      <c r="R48" s="62"/>
      <c r="S48" s="62"/>
      <c r="T48" s="62"/>
      <c r="U48" s="130"/>
      <c r="V48" s="131"/>
      <c r="W48" s="131"/>
      <c r="X48" s="131"/>
      <c r="Y48" s="131"/>
      <c r="Z48" s="131"/>
      <c r="AA48" s="131"/>
      <c r="AB48" s="131"/>
      <c r="AC48" s="131"/>
      <c r="AD48" s="131"/>
      <c r="AE48" s="131"/>
      <c r="AF48" s="131"/>
      <c r="AG48" s="131"/>
      <c r="AH48" s="131"/>
      <c r="AI48" s="131"/>
      <c r="AJ48" s="132"/>
      <c r="AK48" s="76"/>
      <c r="AL48" s="76"/>
      <c r="AM48" s="130"/>
      <c r="AN48" s="131"/>
      <c r="AO48" s="131"/>
      <c r="AP48" s="131"/>
      <c r="AQ48" s="131"/>
      <c r="AR48" s="131"/>
      <c r="AS48" s="131"/>
      <c r="AT48" s="131"/>
      <c r="AU48" s="131"/>
      <c r="AV48" s="131"/>
      <c r="AW48" s="131"/>
      <c r="AX48" s="131"/>
      <c r="AY48" s="131"/>
      <c r="AZ48" s="131"/>
      <c r="BA48" s="131"/>
      <c r="BB48" s="132"/>
      <c r="BC48" s="66"/>
      <c r="BD48" s="71"/>
      <c r="BE48" s="147">
        <f>IF(AND(N45="○",N50=""),[2]集計用シート!IL6,IF(AND(N45="",N50="○"),[2]集計用シート!IW6,""))</f>
        <v>27</v>
      </c>
      <c r="BF48" s="148"/>
      <c r="BG48" s="148"/>
      <c r="BH48" s="148"/>
      <c r="BI48" s="147">
        <f>IF(AND(N45="○",N50=""),[2]集計用シート!IM6,IF(AND(N45="",N50="○"),[2]集計用シート!IX6,""))</f>
        <v>9</v>
      </c>
      <c r="BJ48" s="148"/>
      <c r="BK48" s="148"/>
      <c r="BL48" s="148"/>
      <c r="BM48" s="147">
        <f>IF(AND(N45="○",N50=""),[2]集計用シート!IN6,IF(AND(N45="",N50="○"),[2]集計用シート!IY6,""))</f>
        <v>1</v>
      </c>
      <c r="BN48" s="148"/>
      <c r="BO48" s="148"/>
      <c r="BP48" s="150"/>
      <c r="BQ48" s="75"/>
    </row>
    <row r="49" spans="1:72" ht="12.6" customHeight="1">
      <c r="C49" s="61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8"/>
      <c r="O49" s="78"/>
      <c r="P49" s="78"/>
      <c r="Q49" s="78"/>
      <c r="R49" s="78"/>
      <c r="S49" s="78"/>
      <c r="T49" s="78"/>
      <c r="U49" s="130"/>
      <c r="V49" s="131"/>
      <c r="W49" s="131"/>
      <c r="X49" s="131"/>
      <c r="Y49" s="131"/>
      <c r="Z49" s="131"/>
      <c r="AA49" s="131"/>
      <c r="AB49" s="131"/>
      <c r="AC49" s="131"/>
      <c r="AD49" s="131"/>
      <c r="AE49" s="131"/>
      <c r="AF49" s="131"/>
      <c r="AG49" s="131"/>
      <c r="AH49" s="131"/>
      <c r="AI49" s="131"/>
      <c r="AJ49" s="132"/>
      <c r="AK49" s="76"/>
      <c r="AL49" s="76"/>
      <c r="AM49" s="130"/>
      <c r="AN49" s="131"/>
      <c r="AO49" s="131"/>
      <c r="AP49" s="131"/>
      <c r="AQ49" s="131"/>
      <c r="AR49" s="131"/>
      <c r="AS49" s="131"/>
      <c r="AT49" s="131"/>
      <c r="AU49" s="131"/>
      <c r="AV49" s="131"/>
      <c r="AW49" s="131"/>
      <c r="AX49" s="131"/>
      <c r="AY49" s="131"/>
      <c r="AZ49" s="131"/>
      <c r="BA49" s="131"/>
      <c r="BB49" s="132"/>
      <c r="BC49" s="66"/>
      <c r="BD49" s="66"/>
      <c r="BE49" s="147"/>
      <c r="BF49" s="148"/>
      <c r="BG49" s="148"/>
      <c r="BH49" s="148"/>
      <c r="BI49" s="147"/>
      <c r="BJ49" s="148"/>
      <c r="BK49" s="148"/>
      <c r="BL49" s="148"/>
      <c r="BM49" s="147"/>
      <c r="BN49" s="148"/>
      <c r="BO49" s="148"/>
      <c r="BP49" s="150"/>
      <c r="BQ49" s="75"/>
    </row>
    <row r="50" spans="1:72" ht="12.6" customHeight="1">
      <c r="C50" s="61"/>
      <c r="D50" s="151" t="s">
        <v>13</v>
      </c>
      <c r="E50" s="124"/>
      <c r="F50" s="124"/>
      <c r="G50" s="124"/>
      <c r="H50" s="124"/>
      <c r="I50" s="124"/>
      <c r="J50" s="124"/>
      <c r="K50" s="124"/>
      <c r="L50" s="124"/>
      <c r="M50" s="125"/>
      <c r="N50" s="126" t="str">
        <f>IF([2]集計用シート!IQ6="","",[2]集計用シート!IQ6)</f>
        <v/>
      </c>
      <c r="O50" s="126"/>
      <c r="P50" s="126"/>
      <c r="Q50" s="126"/>
      <c r="R50" s="62"/>
      <c r="S50" s="62"/>
      <c r="T50" s="62"/>
      <c r="U50" s="130"/>
      <c r="V50" s="131"/>
      <c r="W50" s="131"/>
      <c r="X50" s="131"/>
      <c r="Y50" s="131"/>
      <c r="Z50" s="131"/>
      <c r="AA50" s="131"/>
      <c r="AB50" s="131"/>
      <c r="AC50" s="131"/>
      <c r="AD50" s="131"/>
      <c r="AE50" s="131"/>
      <c r="AF50" s="131"/>
      <c r="AG50" s="131"/>
      <c r="AH50" s="131"/>
      <c r="AI50" s="131"/>
      <c r="AJ50" s="132"/>
      <c r="AK50" s="76"/>
      <c r="AL50" s="76"/>
      <c r="AM50" s="130"/>
      <c r="AN50" s="131"/>
      <c r="AO50" s="131"/>
      <c r="AP50" s="131"/>
      <c r="AQ50" s="131"/>
      <c r="AR50" s="131"/>
      <c r="AS50" s="131"/>
      <c r="AT50" s="131"/>
      <c r="AU50" s="131"/>
      <c r="AV50" s="131"/>
      <c r="AW50" s="131"/>
      <c r="AX50" s="131"/>
      <c r="AY50" s="131"/>
      <c r="AZ50" s="131"/>
      <c r="BA50" s="131"/>
      <c r="BB50" s="132"/>
      <c r="BC50" s="66"/>
      <c r="BD50" s="79"/>
      <c r="BE50" s="147"/>
      <c r="BF50" s="148"/>
      <c r="BG50" s="148"/>
      <c r="BH50" s="148"/>
      <c r="BI50" s="147"/>
      <c r="BJ50" s="148"/>
      <c r="BK50" s="148"/>
      <c r="BL50" s="148"/>
      <c r="BM50" s="147"/>
      <c r="BN50" s="148"/>
      <c r="BO50" s="148"/>
      <c r="BP50" s="150"/>
      <c r="BQ50" s="75"/>
    </row>
    <row r="51" spans="1:72" ht="12.6" customHeight="1">
      <c r="A51" s="2"/>
      <c r="C51" s="61"/>
      <c r="D51" s="124"/>
      <c r="E51" s="124"/>
      <c r="F51" s="124"/>
      <c r="G51" s="124"/>
      <c r="H51" s="124"/>
      <c r="I51" s="124"/>
      <c r="J51" s="124"/>
      <c r="K51" s="124"/>
      <c r="L51" s="124"/>
      <c r="M51" s="125"/>
      <c r="N51" s="126"/>
      <c r="O51" s="126"/>
      <c r="P51" s="126"/>
      <c r="Q51" s="126"/>
      <c r="R51" s="62"/>
      <c r="S51" s="62"/>
      <c r="T51" s="62"/>
      <c r="U51" s="130"/>
      <c r="V51" s="131"/>
      <c r="W51" s="131"/>
      <c r="X51" s="131"/>
      <c r="Y51" s="131"/>
      <c r="Z51" s="131"/>
      <c r="AA51" s="131"/>
      <c r="AB51" s="131"/>
      <c r="AC51" s="131"/>
      <c r="AD51" s="131"/>
      <c r="AE51" s="131"/>
      <c r="AF51" s="131"/>
      <c r="AG51" s="131"/>
      <c r="AH51" s="131"/>
      <c r="AI51" s="131"/>
      <c r="AJ51" s="132"/>
      <c r="AK51" s="76"/>
      <c r="AL51" s="76"/>
      <c r="AM51" s="130"/>
      <c r="AN51" s="131"/>
      <c r="AO51" s="131"/>
      <c r="AP51" s="131"/>
      <c r="AQ51" s="131"/>
      <c r="AR51" s="131"/>
      <c r="AS51" s="131"/>
      <c r="AT51" s="131"/>
      <c r="AU51" s="131"/>
      <c r="AV51" s="131"/>
      <c r="AW51" s="131"/>
      <c r="AX51" s="131"/>
      <c r="AY51" s="131"/>
      <c r="AZ51" s="131"/>
      <c r="BA51" s="131"/>
      <c r="BB51" s="132"/>
      <c r="BC51" s="66"/>
      <c r="BD51" s="79"/>
      <c r="BE51" s="147" t="s">
        <v>14</v>
      </c>
      <c r="BF51" s="148"/>
      <c r="BG51" s="148"/>
      <c r="BH51" s="148"/>
      <c r="BI51" s="147" t="s">
        <v>15</v>
      </c>
      <c r="BJ51" s="148"/>
      <c r="BK51" s="148"/>
      <c r="BL51" s="148"/>
      <c r="BM51" s="147" t="s">
        <v>16</v>
      </c>
      <c r="BN51" s="148"/>
      <c r="BO51" s="148"/>
      <c r="BP51" s="150"/>
      <c r="BQ51" s="75"/>
      <c r="BR51" s="2"/>
      <c r="BS51" s="2"/>
      <c r="BT51" s="2"/>
    </row>
    <row r="52" spans="1:72" ht="12.6" customHeight="1">
      <c r="A52" s="2"/>
      <c r="C52" s="61"/>
      <c r="D52" s="124"/>
      <c r="E52" s="124"/>
      <c r="F52" s="124"/>
      <c r="G52" s="124"/>
      <c r="H52" s="124"/>
      <c r="I52" s="124"/>
      <c r="J52" s="124"/>
      <c r="K52" s="124"/>
      <c r="L52" s="124"/>
      <c r="M52" s="125"/>
      <c r="N52" s="126"/>
      <c r="O52" s="126"/>
      <c r="P52" s="126"/>
      <c r="Q52" s="126"/>
      <c r="R52" s="62"/>
      <c r="S52" s="62"/>
      <c r="T52" s="62"/>
      <c r="U52" s="130"/>
      <c r="V52" s="131"/>
      <c r="W52" s="131"/>
      <c r="X52" s="131"/>
      <c r="Y52" s="131"/>
      <c r="Z52" s="131"/>
      <c r="AA52" s="131"/>
      <c r="AB52" s="131"/>
      <c r="AC52" s="131"/>
      <c r="AD52" s="131"/>
      <c r="AE52" s="131"/>
      <c r="AF52" s="131"/>
      <c r="AG52" s="131"/>
      <c r="AH52" s="131"/>
      <c r="AI52" s="131"/>
      <c r="AJ52" s="132"/>
      <c r="AK52" s="76"/>
      <c r="AL52" s="76"/>
      <c r="AM52" s="130"/>
      <c r="AN52" s="131"/>
      <c r="AO52" s="131"/>
      <c r="AP52" s="131"/>
      <c r="AQ52" s="131"/>
      <c r="AR52" s="131"/>
      <c r="AS52" s="131"/>
      <c r="AT52" s="131"/>
      <c r="AU52" s="131"/>
      <c r="AV52" s="131"/>
      <c r="AW52" s="131"/>
      <c r="AX52" s="131"/>
      <c r="AY52" s="131"/>
      <c r="AZ52" s="131"/>
      <c r="BA52" s="131"/>
      <c r="BB52" s="132"/>
      <c r="BC52" s="66"/>
      <c r="BD52" s="79"/>
      <c r="BE52" s="147"/>
      <c r="BF52" s="148"/>
      <c r="BG52" s="148"/>
      <c r="BH52" s="148"/>
      <c r="BI52" s="147"/>
      <c r="BJ52" s="148"/>
      <c r="BK52" s="148"/>
      <c r="BL52" s="148"/>
      <c r="BM52" s="147"/>
      <c r="BN52" s="148"/>
      <c r="BO52" s="148"/>
      <c r="BP52" s="150"/>
      <c r="BQ52" s="75"/>
      <c r="BR52" s="2"/>
      <c r="BS52" s="2"/>
      <c r="BT52" s="2"/>
    </row>
    <row r="53" spans="1:72" ht="12.6" customHeight="1">
      <c r="A53" s="2"/>
      <c r="C53" s="61"/>
      <c r="D53" s="124"/>
      <c r="E53" s="124"/>
      <c r="F53" s="124"/>
      <c r="G53" s="124"/>
      <c r="H53" s="124"/>
      <c r="I53" s="124"/>
      <c r="J53" s="124"/>
      <c r="K53" s="124"/>
      <c r="L53" s="124"/>
      <c r="M53" s="125"/>
      <c r="N53" s="126"/>
      <c r="O53" s="126"/>
      <c r="P53" s="126"/>
      <c r="Q53" s="126"/>
      <c r="R53" s="62"/>
      <c r="S53" s="62"/>
      <c r="T53" s="62"/>
      <c r="U53" s="133"/>
      <c r="V53" s="134"/>
      <c r="W53" s="134"/>
      <c r="X53" s="134"/>
      <c r="Y53" s="134"/>
      <c r="Z53" s="134"/>
      <c r="AA53" s="134"/>
      <c r="AB53" s="134"/>
      <c r="AC53" s="134"/>
      <c r="AD53" s="134"/>
      <c r="AE53" s="134"/>
      <c r="AF53" s="134"/>
      <c r="AG53" s="134"/>
      <c r="AH53" s="134"/>
      <c r="AI53" s="134"/>
      <c r="AJ53" s="135"/>
      <c r="AK53" s="76"/>
      <c r="AL53" s="76"/>
      <c r="AM53" s="133"/>
      <c r="AN53" s="134"/>
      <c r="AO53" s="134"/>
      <c r="AP53" s="134"/>
      <c r="AQ53" s="134"/>
      <c r="AR53" s="134"/>
      <c r="AS53" s="134"/>
      <c r="AT53" s="134"/>
      <c r="AU53" s="134"/>
      <c r="AV53" s="134"/>
      <c r="AW53" s="134"/>
      <c r="AX53" s="134"/>
      <c r="AY53" s="134"/>
      <c r="AZ53" s="134"/>
      <c r="BA53" s="134"/>
      <c r="BB53" s="135"/>
      <c r="BC53" s="66"/>
      <c r="BD53" s="79"/>
      <c r="BE53" s="152"/>
      <c r="BF53" s="153"/>
      <c r="BG53" s="153"/>
      <c r="BH53" s="153"/>
      <c r="BI53" s="152"/>
      <c r="BJ53" s="153"/>
      <c r="BK53" s="153"/>
      <c r="BL53" s="153"/>
      <c r="BM53" s="152"/>
      <c r="BN53" s="153"/>
      <c r="BO53" s="153"/>
      <c r="BP53" s="154"/>
      <c r="BQ53" s="75"/>
      <c r="BR53" s="2"/>
      <c r="BS53" s="2"/>
      <c r="BT53" s="2"/>
    </row>
    <row r="54" spans="1:72" ht="12.6" customHeight="1">
      <c r="A54" s="2"/>
      <c r="C54" s="61"/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4"/>
      <c r="Y54" s="64"/>
      <c r="Z54" s="64"/>
      <c r="AA54" s="74"/>
      <c r="AB54" s="74"/>
      <c r="AC54" s="74"/>
      <c r="AD54" s="74"/>
      <c r="AE54" s="74"/>
      <c r="AF54" s="74"/>
      <c r="AG54" s="74"/>
      <c r="AH54" s="74"/>
      <c r="AI54" s="74"/>
      <c r="AJ54" s="64"/>
      <c r="AK54" s="64"/>
      <c r="AL54" s="64"/>
      <c r="AM54" s="64"/>
      <c r="AN54" s="64"/>
      <c r="AO54" s="64"/>
      <c r="AP54" s="64"/>
      <c r="AQ54" s="64"/>
      <c r="AR54" s="64"/>
      <c r="AS54" s="64"/>
      <c r="AT54" s="64"/>
      <c r="AU54" s="64"/>
      <c r="AV54" s="64"/>
      <c r="AW54" s="64"/>
      <c r="AX54" s="64"/>
      <c r="AY54" s="64"/>
      <c r="AZ54" s="64"/>
      <c r="BA54" s="64"/>
      <c r="BB54" s="64"/>
      <c r="BC54" s="64"/>
      <c r="BD54" s="64"/>
      <c r="BE54" s="64"/>
      <c r="BF54" s="64"/>
      <c r="BG54" s="64"/>
      <c r="BH54" s="64"/>
      <c r="BI54" s="64"/>
      <c r="BJ54" s="64"/>
      <c r="BK54" s="64"/>
      <c r="BL54" s="64"/>
      <c r="BM54" s="64"/>
      <c r="BN54" s="64"/>
      <c r="BO54" s="64"/>
      <c r="BP54" s="64"/>
      <c r="BQ54" s="75"/>
      <c r="BR54" s="2"/>
      <c r="BS54" s="2"/>
      <c r="BT54" s="2"/>
    </row>
    <row r="55" spans="1:72" ht="21" customHeight="1">
      <c r="A55" s="2"/>
      <c r="C55" s="61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62"/>
      <c r="O55" s="62"/>
      <c r="P55" s="62"/>
      <c r="Q55" s="62"/>
      <c r="R55" s="62"/>
      <c r="S55" s="62"/>
      <c r="T55" s="62"/>
      <c r="U55" s="63" t="s">
        <v>9</v>
      </c>
      <c r="V55" s="62"/>
      <c r="W55" s="62"/>
      <c r="X55" s="64"/>
      <c r="Y55" s="64"/>
      <c r="Z55" s="64"/>
      <c r="AA55" s="65"/>
      <c r="AB55" s="65"/>
      <c r="AC55" s="65"/>
      <c r="AD55" s="65"/>
      <c r="AE55" s="65"/>
      <c r="AF55" s="65"/>
      <c r="AG55" s="65"/>
      <c r="AH55" s="65"/>
      <c r="AI55" s="65"/>
      <c r="AJ55" s="65"/>
      <c r="AK55" s="65"/>
      <c r="AL55" s="65"/>
      <c r="AM55" s="63" t="s">
        <v>17</v>
      </c>
      <c r="AN55" s="65"/>
      <c r="AO55" s="65"/>
      <c r="AP55" s="65"/>
      <c r="AQ55" s="65"/>
      <c r="AR55" s="65"/>
      <c r="AS55" s="65"/>
      <c r="AT55" s="65"/>
      <c r="AU55" s="65"/>
      <c r="AV55" s="65"/>
      <c r="AW55" s="65"/>
      <c r="AX55" s="65"/>
      <c r="AY55" s="65"/>
      <c r="AZ55" s="65"/>
      <c r="BA55" s="65"/>
      <c r="BB55" s="65"/>
      <c r="BC55" s="65"/>
      <c r="BD55" s="65"/>
      <c r="BE55" s="65"/>
      <c r="BF55" s="65"/>
      <c r="BG55" s="65"/>
      <c r="BH55" s="65"/>
      <c r="BI55" s="65"/>
      <c r="BJ55" s="65"/>
      <c r="BK55" s="65"/>
      <c r="BL55" s="65"/>
      <c r="BM55" s="65"/>
      <c r="BN55" s="65"/>
      <c r="BO55" s="65"/>
      <c r="BP55" s="64"/>
      <c r="BQ55" s="75"/>
      <c r="BR55" s="2"/>
      <c r="BS55" s="2"/>
      <c r="BT55" s="2"/>
    </row>
    <row r="56" spans="1:72" ht="12.6" customHeight="1">
      <c r="A56" s="2"/>
      <c r="C56" s="61"/>
      <c r="D56" s="124" t="s">
        <v>18</v>
      </c>
      <c r="E56" s="124"/>
      <c r="F56" s="124"/>
      <c r="G56" s="124"/>
      <c r="H56" s="124"/>
      <c r="I56" s="124"/>
      <c r="J56" s="124"/>
      <c r="K56" s="124"/>
      <c r="L56" s="124"/>
      <c r="M56" s="125"/>
      <c r="N56" s="126" t="str">
        <f>IF([2]集計用シート!IR6="","",[2]集計用シート!IR6)</f>
        <v/>
      </c>
      <c r="O56" s="126"/>
      <c r="P56" s="126"/>
      <c r="Q56" s="126"/>
      <c r="R56" s="62"/>
      <c r="S56" s="62"/>
      <c r="T56" s="62"/>
      <c r="U56" s="127" t="str">
        <f>IF([2]集計用シート!IZ6="","",[2]集計用シート!IZ6)</f>
        <v/>
      </c>
      <c r="V56" s="128"/>
      <c r="W56" s="128"/>
      <c r="X56" s="128"/>
      <c r="Y56" s="128"/>
      <c r="Z56" s="128"/>
      <c r="AA56" s="128"/>
      <c r="AB56" s="128"/>
      <c r="AC56" s="128"/>
      <c r="AD56" s="128"/>
      <c r="AE56" s="128"/>
      <c r="AF56" s="128"/>
      <c r="AG56" s="128"/>
      <c r="AH56" s="128"/>
      <c r="AI56" s="128"/>
      <c r="AJ56" s="129"/>
      <c r="AK56" s="80"/>
      <c r="AL56" s="80"/>
      <c r="AM56" s="127" t="str">
        <f>IF([2]集計用シート!JA6="","",[2]集計用シート!JA6)</f>
        <v/>
      </c>
      <c r="AN56" s="128"/>
      <c r="AO56" s="128"/>
      <c r="AP56" s="128"/>
      <c r="AQ56" s="128"/>
      <c r="AR56" s="128"/>
      <c r="AS56" s="128"/>
      <c r="AT56" s="128"/>
      <c r="AU56" s="128"/>
      <c r="AV56" s="128"/>
      <c r="AW56" s="128"/>
      <c r="AX56" s="128"/>
      <c r="AY56" s="128"/>
      <c r="AZ56" s="128"/>
      <c r="BA56" s="128"/>
      <c r="BB56" s="128"/>
      <c r="BC56" s="128"/>
      <c r="BD56" s="128"/>
      <c r="BE56" s="128"/>
      <c r="BF56" s="128"/>
      <c r="BG56" s="128"/>
      <c r="BH56" s="128"/>
      <c r="BI56" s="128"/>
      <c r="BJ56" s="128"/>
      <c r="BK56" s="128"/>
      <c r="BL56" s="128"/>
      <c r="BM56" s="128"/>
      <c r="BN56" s="128"/>
      <c r="BO56" s="128"/>
      <c r="BP56" s="129"/>
      <c r="BQ56" s="75"/>
      <c r="BR56" s="2"/>
      <c r="BS56" s="2"/>
      <c r="BT56" s="2"/>
    </row>
    <row r="57" spans="1:72" ht="12.6" customHeight="1">
      <c r="A57" s="2"/>
      <c r="C57" s="61"/>
      <c r="D57" s="124"/>
      <c r="E57" s="124"/>
      <c r="F57" s="124"/>
      <c r="G57" s="124"/>
      <c r="H57" s="124"/>
      <c r="I57" s="124"/>
      <c r="J57" s="124"/>
      <c r="K57" s="124"/>
      <c r="L57" s="124"/>
      <c r="M57" s="125"/>
      <c r="N57" s="126"/>
      <c r="O57" s="126"/>
      <c r="P57" s="126"/>
      <c r="Q57" s="126"/>
      <c r="R57" s="62"/>
      <c r="S57" s="62"/>
      <c r="T57" s="62"/>
      <c r="U57" s="130"/>
      <c r="V57" s="131"/>
      <c r="W57" s="131"/>
      <c r="X57" s="131"/>
      <c r="Y57" s="131"/>
      <c r="Z57" s="131"/>
      <c r="AA57" s="131"/>
      <c r="AB57" s="131"/>
      <c r="AC57" s="131"/>
      <c r="AD57" s="131"/>
      <c r="AE57" s="131"/>
      <c r="AF57" s="131"/>
      <c r="AG57" s="131"/>
      <c r="AH57" s="131"/>
      <c r="AI57" s="131"/>
      <c r="AJ57" s="132"/>
      <c r="AK57" s="80"/>
      <c r="AL57" s="80"/>
      <c r="AM57" s="130"/>
      <c r="AN57" s="131"/>
      <c r="AO57" s="131"/>
      <c r="AP57" s="131"/>
      <c r="AQ57" s="131"/>
      <c r="AR57" s="131"/>
      <c r="AS57" s="131"/>
      <c r="AT57" s="131"/>
      <c r="AU57" s="131"/>
      <c r="AV57" s="131"/>
      <c r="AW57" s="131"/>
      <c r="AX57" s="131"/>
      <c r="AY57" s="131"/>
      <c r="AZ57" s="131"/>
      <c r="BA57" s="131"/>
      <c r="BB57" s="131"/>
      <c r="BC57" s="131"/>
      <c r="BD57" s="131"/>
      <c r="BE57" s="131"/>
      <c r="BF57" s="131"/>
      <c r="BG57" s="131"/>
      <c r="BH57" s="131"/>
      <c r="BI57" s="131"/>
      <c r="BJ57" s="131"/>
      <c r="BK57" s="131"/>
      <c r="BL57" s="131"/>
      <c r="BM57" s="131"/>
      <c r="BN57" s="131"/>
      <c r="BO57" s="131"/>
      <c r="BP57" s="132"/>
      <c r="BQ57" s="75"/>
      <c r="BR57" s="2"/>
      <c r="BS57" s="2"/>
      <c r="BT57" s="2"/>
    </row>
    <row r="58" spans="1:72" ht="12.6" customHeight="1">
      <c r="A58" s="2"/>
      <c r="C58" s="61"/>
      <c r="D58" s="124"/>
      <c r="E58" s="124"/>
      <c r="F58" s="124"/>
      <c r="G58" s="124"/>
      <c r="H58" s="124"/>
      <c r="I58" s="124"/>
      <c r="J58" s="124"/>
      <c r="K58" s="124"/>
      <c r="L58" s="124"/>
      <c r="M58" s="125"/>
      <c r="N58" s="126"/>
      <c r="O58" s="126"/>
      <c r="P58" s="126"/>
      <c r="Q58" s="126"/>
      <c r="R58" s="62"/>
      <c r="S58" s="62"/>
      <c r="T58" s="62"/>
      <c r="U58" s="130"/>
      <c r="V58" s="131"/>
      <c r="W58" s="131"/>
      <c r="X58" s="131"/>
      <c r="Y58" s="131"/>
      <c r="Z58" s="131"/>
      <c r="AA58" s="131"/>
      <c r="AB58" s="131"/>
      <c r="AC58" s="131"/>
      <c r="AD58" s="131"/>
      <c r="AE58" s="131"/>
      <c r="AF58" s="131"/>
      <c r="AG58" s="131"/>
      <c r="AH58" s="131"/>
      <c r="AI58" s="131"/>
      <c r="AJ58" s="132"/>
      <c r="AK58" s="80"/>
      <c r="AL58" s="80"/>
      <c r="AM58" s="130"/>
      <c r="AN58" s="131"/>
      <c r="AO58" s="131"/>
      <c r="AP58" s="131"/>
      <c r="AQ58" s="131"/>
      <c r="AR58" s="131"/>
      <c r="AS58" s="131"/>
      <c r="AT58" s="131"/>
      <c r="AU58" s="131"/>
      <c r="AV58" s="131"/>
      <c r="AW58" s="131"/>
      <c r="AX58" s="131"/>
      <c r="AY58" s="131"/>
      <c r="AZ58" s="131"/>
      <c r="BA58" s="131"/>
      <c r="BB58" s="131"/>
      <c r="BC58" s="131"/>
      <c r="BD58" s="131"/>
      <c r="BE58" s="131"/>
      <c r="BF58" s="131"/>
      <c r="BG58" s="131"/>
      <c r="BH58" s="131"/>
      <c r="BI58" s="131"/>
      <c r="BJ58" s="131"/>
      <c r="BK58" s="131"/>
      <c r="BL58" s="131"/>
      <c r="BM58" s="131"/>
      <c r="BN58" s="131"/>
      <c r="BO58" s="131"/>
      <c r="BP58" s="132"/>
      <c r="BQ58" s="75"/>
      <c r="BR58" s="2"/>
      <c r="BS58" s="2"/>
      <c r="BT58" s="2"/>
    </row>
    <row r="59" spans="1:72" ht="12.6" customHeight="1">
      <c r="A59" s="2"/>
      <c r="C59" s="61"/>
      <c r="D59" s="124"/>
      <c r="E59" s="124"/>
      <c r="F59" s="124"/>
      <c r="G59" s="124"/>
      <c r="H59" s="124"/>
      <c r="I59" s="124"/>
      <c r="J59" s="124"/>
      <c r="K59" s="124"/>
      <c r="L59" s="124"/>
      <c r="M59" s="125"/>
      <c r="N59" s="126"/>
      <c r="O59" s="126"/>
      <c r="P59" s="126"/>
      <c r="Q59" s="126"/>
      <c r="R59" s="62"/>
      <c r="S59" s="62"/>
      <c r="T59" s="62"/>
      <c r="U59" s="133"/>
      <c r="V59" s="134"/>
      <c r="W59" s="134"/>
      <c r="X59" s="134"/>
      <c r="Y59" s="134"/>
      <c r="Z59" s="134"/>
      <c r="AA59" s="134"/>
      <c r="AB59" s="134"/>
      <c r="AC59" s="134"/>
      <c r="AD59" s="134"/>
      <c r="AE59" s="134"/>
      <c r="AF59" s="134"/>
      <c r="AG59" s="134"/>
      <c r="AH59" s="134"/>
      <c r="AI59" s="134"/>
      <c r="AJ59" s="135"/>
      <c r="AK59" s="80"/>
      <c r="AL59" s="80"/>
      <c r="AM59" s="133"/>
      <c r="AN59" s="134"/>
      <c r="AO59" s="134"/>
      <c r="AP59" s="134"/>
      <c r="AQ59" s="134"/>
      <c r="AR59" s="134"/>
      <c r="AS59" s="134"/>
      <c r="AT59" s="134"/>
      <c r="AU59" s="134"/>
      <c r="AV59" s="134"/>
      <c r="AW59" s="134"/>
      <c r="AX59" s="134"/>
      <c r="AY59" s="134"/>
      <c r="AZ59" s="134"/>
      <c r="BA59" s="134"/>
      <c r="BB59" s="134"/>
      <c r="BC59" s="134"/>
      <c r="BD59" s="134"/>
      <c r="BE59" s="134"/>
      <c r="BF59" s="134"/>
      <c r="BG59" s="134"/>
      <c r="BH59" s="134"/>
      <c r="BI59" s="134"/>
      <c r="BJ59" s="134"/>
      <c r="BK59" s="134"/>
      <c r="BL59" s="134"/>
      <c r="BM59" s="134"/>
      <c r="BN59" s="134"/>
      <c r="BO59" s="134"/>
      <c r="BP59" s="135"/>
      <c r="BQ59" s="75"/>
      <c r="BR59" s="2"/>
      <c r="BS59" s="2"/>
      <c r="BT59" s="2"/>
    </row>
    <row r="60" spans="1:72" ht="12.6" customHeight="1">
      <c r="A60" s="2"/>
      <c r="C60" s="81"/>
      <c r="D60" s="82"/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82"/>
      <c r="T60" s="82"/>
      <c r="U60" s="82"/>
      <c r="V60" s="82"/>
      <c r="W60" s="82"/>
      <c r="X60" s="83"/>
      <c r="Y60" s="83"/>
      <c r="Z60" s="83"/>
      <c r="AA60" s="84"/>
      <c r="AB60" s="84"/>
      <c r="AC60" s="84"/>
      <c r="AD60" s="84"/>
      <c r="AE60" s="84"/>
      <c r="AF60" s="84"/>
      <c r="AG60" s="84"/>
      <c r="AH60" s="84"/>
      <c r="AI60" s="84"/>
      <c r="AJ60" s="84"/>
      <c r="AK60" s="84"/>
      <c r="AL60" s="84"/>
      <c r="AM60" s="84"/>
      <c r="AN60" s="84"/>
      <c r="AO60" s="84"/>
      <c r="AP60" s="84"/>
      <c r="AQ60" s="84"/>
      <c r="AR60" s="84"/>
      <c r="AS60" s="84"/>
      <c r="AT60" s="84"/>
      <c r="AU60" s="84"/>
      <c r="AV60" s="84"/>
      <c r="AW60" s="84"/>
      <c r="AX60" s="84"/>
      <c r="AY60" s="84"/>
      <c r="AZ60" s="84"/>
      <c r="BA60" s="84"/>
      <c r="BB60" s="84"/>
      <c r="BC60" s="84"/>
      <c r="BD60" s="84"/>
      <c r="BE60" s="84"/>
      <c r="BF60" s="84"/>
      <c r="BG60" s="84"/>
      <c r="BH60" s="84"/>
      <c r="BI60" s="84"/>
      <c r="BJ60" s="84"/>
      <c r="BK60" s="84"/>
      <c r="BL60" s="84"/>
      <c r="BM60" s="84"/>
      <c r="BN60" s="84"/>
      <c r="BO60" s="84"/>
      <c r="BP60" s="84"/>
      <c r="BQ60" s="85"/>
      <c r="BR60" s="2"/>
      <c r="BS60" s="2"/>
      <c r="BT60" s="2"/>
    </row>
    <row r="61" spans="1:72" ht="12.6" customHeight="1">
      <c r="A61" s="2"/>
      <c r="B61" s="5"/>
      <c r="C61" s="32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2"/>
      <c r="Y61" s="32"/>
      <c r="Z61" s="32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  <c r="BG61" s="35"/>
      <c r="BH61" s="35"/>
      <c r="BI61" s="35"/>
      <c r="BJ61" s="35"/>
      <c r="BK61" s="35"/>
      <c r="BL61" s="35"/>
      <c r="BM61" s="35"/>
      <c r="BN61" s="35"/>
      <c r="BO61" s="35"/>
      <c r="BP61" s="35"/>
      <c r="BQ61" s="32"/>
      <c r="BR61" s="2"/>
      <c r="BS61" s="2"/>
      <c r="BT61" s="2"/>
    </row>
  </sheetData>
  <sheetProtection selectLockedCells="1"/>
  <mergeCells count="44"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AM45:BB53"/>
    <mergeCell ref="BE45:BH47"/>
    <mergeCell ref="BI45:BL47"/>
    <mergeCell ref="D31:AM36"/>
    <mergeCell ref="AO31:BP36"/>
    <mergeCell ref="D56:M59"/>
    <mergeCell ref="N56:Q59"/>
    <mergeCell ref="U56:AJ59"/>
    <mergeCell ref="AM56:BP59"/>
    <mergeCell ref="BM45:BP47"/>
    <mergeCell ref="BE48:BH50"/>
    <mergeCell ref="BI48:BL50"/>
    <mergeCell ref="BM48:BP50"/>
    <mergeCell ref="D50:M53"/>
    <mergeCell ref="N50:Q53"/>
    <mergeCell ref="BE51:BH53"/>
    <mergeCell ref="BI51:BL53"/>
    <mergeCell ref="BM51:BP53"/>
    <mergeCell ref="D45:M48"/>
    <mergeCell ref="N45:Q48"/>
    <mergeCell ref="U45:AJ53"/>
  </mergeCells>
  <phoneticPr fontId="2"/>
  <conditionalFormatting sqref="A26:XFD37">
    <cfRule type="expression" dxfId="11" priority="5">
      <formula>$BB$22=""</formula>
    </cfRule>
  </conditionalFormatting>
  <conditionalFormatting sqref="A39:XFD60">
    <cfRule type="expression" dxfId="10" priority="3">
      <formula>$BR$41=""</formula>
    </cfRule>
  </conditionalFormatting>
  <conditionalFormatting sqref="A38:XFD60">
    <cfRule type="expression" dxfId="9" priority="1">
      <formula>AND($N$45="",$N$50="",$N$56="")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R61"/>
  <sheetViews>
    <sheetView view="pageBreakPreview" zoomScale="60" zoomScaleNormal="70" zoomScalePageLayoutView="40" workbookViewId="0">
      <selection activeCell="AL41" sqref="AL41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155" t="s">
        <v>19</v>
      </c>
      <c r="D8" s="156"/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156"/>
      <c r="V8" s="156"/>
      <c r="W8" s="156"/>
      <c r="X8" s="157"/>
      <c r="Y8" s="164" t="s">
        <v>0</v>
      </c>
      <c r="Z8" s="165"/>
      <c r="AA8" s="165"/>
      <c r="AB8" s="165"/>
      <c r="AC8" s="165"/>
      <c r="AD8" s="165"/>
      <c r="AE8" s="165"/>
      <c r="AF8" s="165"/>
      <c r="AG8" s="165"/>
      <c r="AH8" s="165"/>
      <c r="AI8" s="166"/>
      <c r="AJ8" s="173" t="s">
        <v>20</v>
      </c>
      <c r="AK8" s="173"/>
      <c r="AL8" s="173"/>
      <c r="AM8" s="173"/>
      <c r="AN8" s="173"/>
      <c r="AO8" s="173"/>
      <c r="AP8" s="173"/>
      <c r="AQ8" s="173"/>
      <c r="AR8" s="173"/>
      <c r="AS8" s="173"/>
      <c r="AT8" s="173"/>
      <c r="AU8" s="173"/>
      <c r="AV8" s="173"/>
      <c r="AW8" s="173"/>
      <c r="AX8" s="173"/>
      <c r="AY8" s="173"/>
      <c r="AZ8" s="173"/>
      <c r="BA8" s="173"/>
      <c r="BB8" s="173"/>
      <c r="BC8" s="173"/>
      <c r="BD8" s="173"/>
      <c r="BE8" s="173"/>
      <c r="BF8" s="173"/>
      <c r="BG8" s="173"/>
      <c r="BH8" s="173"/>
      <c r="BI8" s="173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158"/>
      <c r="D9" s="159"/>
      <c r="E9" s="159"/>
      <c r="F9" s="159"/>
      <c r="G9" s="159"/>
      <c r="H9" s="159"/>
      <c r="I9" s="159"/>
      <c r="J9" s="159"/>
      <c r="K9" s="159"/>
      <c r="L9" s="159"/>
      <c r="M9" s="159"/>
      <c r="N9" s="159"/>
      <c r="O9" s="159"/>
      <c r="P9" s="159"/>
      <c r="Q9" s="159"/>
      <c r="R9" s="159"/>
      <c r="S9" s="159"/>
      <c r="T9" s="159"/>
      <c r="U9" s="159"/>
      <c r="V9" s="159"/>
      <c r="W9" s="159"/>
      <c r="X9" s="160"/>
      <c r="Y9" s="167"/>
      <c r="Z9" s="168"/>
      <c r="AA9" s="168"/>
      <c r="AB9" s="168"/>
      <c r="AC9" s="168"/>
      <c r="AD9" s="168"/>
      <c r="AE9" s="168"/>
      <c r="AF9" s="168"/>
      <c r="AG9" s="168"/>
      <c r="AH9" s="168"/>
      <c r="AI9" s="169"/>
      <c r="AJ9" s="173"/>
      <c r="AK9" s="173"/>
      <c r="AL9" s="173"/>
      <c r="AM9" s="173"/>
      <c r="AN9" s="173"/>
      <c r="AO9" s="173"/>
      <c r="AP9" s="173"/>
      <c r="AQ9" s="173"/>
      <c r="AR9" s="173"/>
      <c r="AS9" s="173"/>
      <c r="AT9" s="173"/>
      <c r="AU9" s="173"/>
      <c r="AV9" s="173"/>
      <c r="AW9" s="173"/>
      <c r="AX9" s="173"/>
      <c r="AY9" s="173"/>
      <c r="AZ9" s="173"/>
      <c r="BA9" s="173"/>
      <c r="BB9" s="173"/>
      <c r="BC9" s="173"/>
      <c r="BD9" s="173"/>
      <c r="BE9" s="173"/>
      <c r="BF9" s="173"/>
      <c r="BG9" s="173"/>
      <c r="BH9" s="173"/>
      <c r="BI9" s="173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161"/>
      <c r="D10" s="162"/>
      <c r="E10" s="162"/>
      <c r="F10" s="162"/>
      <c r="G10" s="162"/>
      <c r="H10" s="162"/>
      <c r="I10" s="162"/>
      <c r="J10" s="162"/>
      <c r="K10" s="162"/>
      <c r="L10" s="162"/>
      <c r="M10" s="162"/>
      <c r="N10" s="162"/>
      <c r="O10" s="162"/>
      <c r="P10" s="162"/>
      <c r="Q10" s="162"/>
      <c r="R10" s="162"/>
      <c r="S10" s="162"/>
      <c r="T10" s="162"/>
      <c r="U10" s="162"/>
      <c r="V10" s="162"/>
      <c r="W10" s="162"/>
      <c r="X10" s="163"/>
      <c r="Y10" s="170"/>
      <c r="Z10" s="171"/>
      <c r="AA10" s="171"/>
      <c r="AB10" s="171"/>
      <c r="AC10" s="171"/>
      <c r="AD10" s="171"/>
      <c r="AE10" s="171"/>
      <c r="AF10" s="171"/>
      <c r="AG10" s="171"/>
      <c r="AH10" s="171"/>
      <c r="AI10" s="172"/>
      <c r="AJ10" s="173"/>
      <c r="AK10" s="173"/>
      <c r="AL10" s="173"/>
      <c r="AM10" s="173"/>
      <c r="AN10" s="173"/>
      <c r="AO10" s="173"/>
      <c r="AP10" s="173"/>
      <c r="AQ10" s="173"/>
      <c r="AR10" s="173"/>
      <c r="AS10" s="173"/>
      <c r="AT10" s="173"/>
      <c r="AU10" s="173"/>
      <c r="AV10" s="173"/>
      <c r="AW10" s="173"/>
      <c r="AX10" s="173"/>
      <c r="AY10" s="173"/>
      <c r="AZ10" s="173"/>
      <c r="BA10" s="173"/>
      <c r="BB10" s="173"/>
      <c r="BC10" s="173"/>
      <c r="BD10" s="173"/>
      <c r="BE10" s="173"/>
      <c r="BF10" s="173"/>
      <c r="BG10" s="173"/>
      <c r="BH10" s="173"/>
      <c r="BI10" s="173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74" t="str">
        <f>[3]様式０!B8</f>
        <v>小浜市</v>
      </c>
      <c r="D11" s="175"/>
      <c r="E11" s="175"/>
      <c r="F11" s="175"/>
      <c r="G11" s="175"/>
      <c r="H11" s="175"/>
      <c r="I11" s="175"/>
      <c r="J11" s="175"/>
      <c r="K11" s="175"/>
      <c r="L11" s="175"/>
      <c r="M11" s="175"/>
      <c r="N11" s="175"/>
      <c r="O11" s="175"/>
      <c r="P11" s="175"/>
      <c r="Q11" s="175"/>
      <c r="R11" s="175"/>
      <c r="S11" s="175"/>
      <c r="T11" s="175"/>
      <c r="U11" s="175"/>
      <c r="V11" s="175"/>
      <c r="W11" s="175"/>
      <c r="X11" s="176"/>
      <c r="Y11" s="174" t="str">
        <f>[3]様式０!C8</f>
        <v>下水道事業</v>
      </c>
      <c r="Z11" s="175"/>
      <c r="AA11" s="175"/>
      <c r="AB11" s="175"/>
      <c r="AC11" s="175"/>
      <c r="AD11" s="175"/>
      <c r="AE11" s="175"/>
      <c r="AF11" s="175"/>
      <c r="AG11" s="175"/>
      <c r="AH11" s="175"/>
      <c r="AI11" s="176"/>
      <c r="AJ11" s="183" t="str">
        <f>[3]様式０!D8</f>
        <v>下水道事業特別会計</v>
      </c>
      <c r="AK11" s="183"/>
      <c r="AL11" s="183"/>
      <c r="AM11" s="183"/>
      <c r="AN11" s="183"/>
      <c r="AO11" s="183"/>
      <c r="AP11" s="183"/>
      <c r="AQ11" s="183"/>
      <c r="AR11" s="183"/>
      <c r="AS11" s="183"/>
      <c r="AT11" s="183"/>
      <c r="AU11" s="183"/>
      <c r="AV11" s="183"/>
      <c r="AW11" s="183"/>
      <c r="AX11" s="183"/>
      <c r="AY11" s="183"/>
      <c r="AZ11" s="183"/>
      <c r="BA11" s="183"/>
      <c r="BB11" s="183"/>
      <c r="BC11" s="183"/>
      <c r="BD11" s="183"/>
      <c r="BE11" s="183"/>
      <c r="BF11" s="183"/>
      <c r="BG11" s="183"/>
      <c r="BH11" s="183"/>
      <c r="BI11" s="183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77"/>
      <c r="D12" s="178"/>
      <c r="E12" s="178"/>
      <c r="F12" s="178"/>
      <c r="G12" s="178"/>
      <c r="H12" s="178"/>
      <c r="I12" s="178"/>
      <c r="J12" s="178"/>
      <c r="K12" s="178"/>
      <c r="L12" s="178"/>
      <c r="M12" s="178"/>
      <c r="N12" s="178"/>
      <c r="O12" s="178"/>
      <c r="P12" s="178"/>
      <c r="Q12" s="178"/>
      <c r="R12" s="178"/>
      <c r="S12" s="178"/>
      <c r="T12" s="178"/>
      <c r="U12" s="178"/>
      <c r="V12" s="178"/>
      <c r="W12" s="178"/>
      <c r="X12" s="179"/>
      <c r="Y12" s="177"/>
      <c r="Z12" s="178"/>
      <c r="AA12" s="178"/>
      <c r="AB12" s="178"/>
      <c r="AC12" s="178"/>
      <c r="AD12" s="178"/>
      <c r="AE12" s="178"/>
      <c r="AF12" s="178"/>
      <c r="AG12" s="178"/>
      <c r="AH12" s="178"/>
      <c r="AI12" s="179"/>
      <c r="AJ12" s="183"/>
      <c r="AK12" s="183"/>
      <c r="AL12" s="183"/>
      <c r="AM12" s="183"/>
      <c r="AN12" s="183"/>
      <c r="AO12" s="183"/>
      <c r="AP12" s="183"/>
      <c r="AQ12" s="183"/>
      <c r="AR12" s="183"/>
      <c r="AS12" s="183"/>
      <c r="AT12" s="183"/>
      <c r="AU12" s="183"/>
      <c r="AV12" s="183"/>
      <c r="AW12" s="183"/>
      <c r="AX12" s="183"/>
      <c r="AY12" s="183"/>
      <c r="AZ12" s="183"/>
      <c r="BA12" s="183"/>
      <c r="BB12" s="183"/>
      <c r="BC12" s="183"/>
      <c r="BD12" s="183"/>
      <c r="BE12" s="183"/>
      <c r="BF12" s="183"/>
      <c r="BG12" s="183"/>
      <c r="BH12" s="183"/>
      <c r="BI12" s="183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80"/>
      <c r="D13" s="181"/>
      <c r="E13" s="181"/>
      <c r="F13" s="181"/>
      <c r="G13" s="181"/>
      <c r="H13" s="181"/>
      <c r="I13" s="181"/>
      <c r="J13" s="181"/>
      <c r="K13" s="181"/>
      <c r="L13" s="181"/>
      <c r="M13" s="181"/>
      <c r="N13" s="181"/>
      <c r="O13" s="181"/>
      <c r="P13" s="181"/>
      <c r="Q13" s="181"/>
      <c r="R13" s="181"/>
      <c r="S13" s="181"/>
      <c r="T13" s="181"/>
      <c r="U13" s="181"/>
      <c r="V13" s="181"/>
      <c r="W13" s="181"/>
      <c r="X13" s="182"/>
      <c r="Y13" s="180"/>
      <c r="Z13" s="181"/>
      <c r="AA13" s="181"/>
      <c r="AB13" s="181"/>
      <c r="AC13" s="181"/>
      <c r="AD13" s="181"/>
      <c r="AE13" s="181"/>
      <c r="AF13" s="181"/>
      <c r="AG13" s="181"/>
      <c r="AH13" s="181"/>
      <c r="AI13" s="182"/>
      <c r="AJ13" s="183"/>
      <c r="AK13" s="183"/>
      <c r="AL13" s="183"/>
      <c r="AM13" s="183"/>
      <c r="AN13" s="183"/>
      <c r="AO13" s="183"/>
      <c r="AP13" s="183"/>
      <c r="AQ13" s="183"/>
      <c r="AR13" s="183"/>
      <c r="AS13" s="183"/>
      <c r="AT13" s="183"/>
      <c r="AU13" s="183"/>
      <c r="AV13" s="183"/>
      <c r="AW13" s="183"/>
      <c r="AX13" s="183"/>
      <c r="AY13" s="183"/>
      <c r="AZ13" s="183"/>
      <c r="BA13" s="183"/>
      <c r="BB13" s="183"/>
      <c r="BC13" s="183"/>
      <c r="BD13" s="183"/>
      <c r="BE13" s="183"/>
      <c r="BF13" s="183"/>
      <c r="BG13" s="183"/>
      <c r="BH13" s="183"/>
      <c r="BI13" s="183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124" t="s">
        <v>1</v>
      </c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4"/>
      <c r="AL18" s="124"/>
      <c r="AM18" s="124"/>
      <c r="AN18" s="124"/>
      <c r="AO18" s="124"/>
      <c r="AP18" s="124"/>
      <c r="AQ18" s="124"/>
      <c r="AR18" s="124"/>
      <c r="AS18" s="124"/>
      <c r="AT18" s="124"/>
      <c r="AU18" s="124"/>
      <c r="AV18" s="124"/>
      <c r="AW18" s="124"/>
      <c r="AX18" s="124"/>
      <c r="AY18" s="124"/>
      <c r="AZ18" s="124"/>
      <c r="BA18" s="20"/>
      <c r="BB18" s="184" t="s">
        <v>2</v>
      </c>
      <c r="BC18" s="184"/>
      <c r="BD18" s="184"/>
      <c r="BE18" s="184"/>
      <c r="BF18" s="184"/>
      <c r="BG18" s="184"/>
      <c r="BH18" s="184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124"/>
      <c r="AG19" s="124"/>
      <c r="AH19" s="124"/>
      <c r="AI19" s="124"/>
      <c r="AJ19" s="124"/>
      <c r="AK19" s="124"/>
      <c r="AL19" s="124"/>
      <c r="AM19" s="124"/>
      <c r="AN19" s="124"/>
      <c r="AO19" s="124"/>
      <c r="AP19" s="124"/>
      <c r="AQ19" s="124"/>
      <c r="AR19" s="124"/>
      <c r="AS19" s="124"/>
      <c r="AT19" s="124"/>
      <c r="AU19" s="124"/>
      <c r="AV19" s="124"/>
      <c r="AW19" s="124"/>
      <c r="AX19" s="124"/>
      <c r="AY19" s="124"/>
      <c r="AZ19" s="124"/>
      <c r="BA19" s="20"/>
      <c r="BB19" s="184"/>
      <c r="BC19" s="184"/>
      <c r="BD19" s="184"/>
      <c r="BE19" s="184"/>
      <c r="BF19" s="184"/>
      <c r="BG19" s="184"/>
      <c r="BH19" s="184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185" t="s">
        <v>3</v>
      </c>
      <c r="E20" s="186"/>
      <c r="F20" s="186"/>
      <c r="G20" s="186"/>
      <c r="H20" s="186"/>
      <c r="I20" s="186"/>
      <c r="J20" s="187"/>
      <c r="K20" s="191" t="s">
        <v>4</v>
      </c>
      <c r="L20" s="186"/>
      <c r="M20" s="186"/>
      <c r="N20" s="186"/>
      <c r="O20" s="186"/>
      <c r="P20" s="186"/>
      <c r="Q20" s="187"/>
      <c r="R20" s="191" t="s">
        <v>5</v>
      </c>
      <c r="S20" s="186"/>
      <c r="T20" s="186"/>
      <c r="U20" s="186"/>
      <c r="V20" s="186"/>
      <c r="W20" s="186"/>
      <c r="X20" s="187"/>
      <c r="Y20" s="191" t="s">
        <v>6</v>
      </c>
      <c r="Z20" s="186"/>
      <c r="AA20" s="186"/>
      <c r="AB20" s="186"/>
      <c r="AC20" s="186"/>
      <c r="AD20" s="186"/>
      <c r="AE20" s="187"/>
      <c r="AF20" s="185" t="s">
        <v>21</v>
      </c>
      <c r="AG20" s="186"/>
      <c r="AH20" s="186"/>
      <c r="AI20" s="186"/>
      <c r="AJ20" s="186"/>
      <c r="AK20" s="186"/>
      <c r="AL20" s="187"/>
      <c r="AM20" s="191" t="s">
        <v>7</v>
      </c>
      <c r="AN20" s="186"/>
      <c r="AO20" s="186"/>
      <c r="AP20" s="186"/>
      <c r="AQ20" s="186"/>
      <c r="AR20" s="186"/>
      <c r="AS20" s="187"/>
      <c r="AT20" s="191" t="s">
        <v>8</v>
      </c>
      <c r="AU20" s="186"/>
      <c r="AV20" s="186"/>
      <c r="AW20" s="186"/>
      <c r="AX20" s="186"/>
      <c r="AY20" s="186"/>
      <c r="AZ20" s="187"/>
      <c r="BA20" s="24"/>
      <c r="BB20" s="184"/>
      <c r="BC20" s="184"/>
      <c r="BD20" s="184"/>
      <c r="BE20" s="184"/>
      <c r="BF20" s="184"/>
      <c r="BG20" s="184"/>
      <c r="BH20" s="184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27" customHeight="1">
      <c r="C21" s="19"/>
      <c r="D21" s="188"/>
      <c r="E21" s="189"/>
      <c r="F21" s="189"/>
      <c r="G21" s="189"/>
      <c r="H21" s="189"/>
      <c r="I21" s="189"/>
      <c r="J21" s="190"/>
      <c r="K21" s="188"/>
      <c r="L21" s="189"/>
      <c r="M21" s="189"/>
      <c r="N21" s="189"/>
      <c r="O21" s="189"/>
      <c r="P21" s="189"/>
      <c r="Q21" s="190"/>
      <c r="R21" s="188"/>
      <c r="S21" s="189"/>
      <c r="T21" s="189"/>
      <c r="U21" s="189"/>
      <c r="V21" s="189"/>
      <c r="W21" s="189"/>
      <c r="X21" s="190"/>
      <c r="Y21" s="188"/>
      <c r="Z21" s="189"/>
      <c r="AA21" s="189"/>
      <c r="AB21" s="189"/>
      <c r="AC21" s="189"/>
      <c r="AD21" s="189"/>
      <c r="AE21" s="190"/>
      <c r="AF21" s="188"/>
      <c r="AG21" s="189"/>
      <c r="AH21" s="189"/>
      <c r="AI21" s="189"/>
      <c r="AJ21" s="189"/>
      <c r="AK21" s="189"/>
      <c r="AL21" s="190"/>
      <c r="AM21" s="188"/>
      <c r="AN21" s="189"/>
      <c r="AO21" s="189"/>
      <c r="AP21" s="189"/>
      <c r="AQ21" s="189"/>
      <c r="AR21" s="189"/>
      <c r="AS21" s="190"/>
      <c r="AT21" s="188"/>
      <c r="AU21" s="189"/>
      <c r="AV21" s="189"/>
      <c r="AW21" s="189"/>
      <c r="AX21" s="189"/>
      <c r="AY21" s="189"/>
      <c r="AZ21" s="190"/>
      <c r="BA21" s="24"/>
      <c r="BB21" s="184"/>
      <c r="BC21" s="184"/>
      <c r="BD21" s="184"/>
      <c r="BE21" s="184"/>
      <c r="BF21" s="184"/>
      <c r="BG21" s="184"/>
      <c r="BH21" s="184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192" t="str">
        <f>IF(AND(OR([3]集計用シート!I6="○",[3]集計用シート!R6="○"),[3]集計用シート!AU6=""),"○","")</f>
        <v/>
      </c>
      <c r="E22" s="193"/>
      <c r="F22" s="193"/>
      <c r="G22" s="193"/>
      <c r="H22" s="193"/>
      <c r="I22" s="193"/>
      <c r="J22" s="194"/>
      <c r="K22" s="192" t="str">
        <f>IF(AND(OR([3]集計用シート!J6="○",[3]集計用シート!S6="○"),[3]集計用シート!CB6=""),"○","")</f>
        <v/>
      </c>
      <c r="L22" s="193"/>
      <c r="M22" s="193"/>
      <c r="N22" s="193"/>
      <c r="O22" s="193"/>
      <c r="P22" s="193"/>
      <c r="Q22" s="194"/>
      <c r="R22" s="192" t="str">
        <f>IF(AND(OR([3]集計用シート!K6="○",[3]集計用シート!T6="○"),[3]集計用シート!DD6=""),"○","")</f>
        <v/>
      </c>
      <c r="S22" s="193"/>
      <c r="T22" s="193"/>
      <c r="U22" s="193"/>
      <c r="V22" s="193"/>
      <c r="W22" s="193"/>
      <c r="X22" s="194"/>
      <c r="Y22" s="192" t="str">
        <f>IF(AND(OR([3]集計用シート!L6="○",[3]集計用シート!U6="○"),[3]集計用シート!EH6=""),"○","")</f>
        <v/>
      </c>
      <c r="Z22" s="193"/>
      <c r="AA22" s="193"/>
      <c r="AB22" s="193"/>
      <c r="AC22" s="193"/>
      <c r="AD22" s="193"/>
      <c r="AE22" s="194"/>
      <c r="AF22" s="192" t="str">
        <f>IF(AND(OR([3]集計用シート!M6="○",[3]集計用シート!V6="○"),[3]集計用シート!FO6=""),"○","")</f>
        <v/>
      </c>
      <c r="AG22" s="193"/>
      <c r="AH22" s="193"/>
      <c r="AI22" s="193"/>
      <c r="AJ22" s="193"/>
      <c r="AK22" s="193"/>
      <c r="AL22" s="194"/>
      <c r="AM22" s="192" t="str">
        <f>IF(AND(OR([3]集計用シート!N6="○",[3]集計用シート!W6="○"),[3]集計用シート!GT6=""),"○","")</f>
        <v/>
      </c>
      <c r="AN22" s="193"/>
      <c r="AO22" s="193"/>
      <c r="AP22" s="193"/>
      <c r="AQ22" s="193"/>
      <c r="AR22" s="193"/>
      <c r="AS22" s="194"/>
      <c r="AT22" s="192" t="str">
        <f>IF(AND(OR([3]集計用シート!O6="○",[3]集計用シート!X6="○"),[3]集計用シート!HX6=""),"○","")</f>
        <v/>
      </c>
      <c r="AU22" s="193"/>
      <c r="AV22" s="193"/>
      <c r="AW22" s="193"/>
      <c r="AX22" s="193"/>
      <c r="AY22" s="193"/>
      <c r="AZ22" s="194"/>
      <c r="BA22" s="26"/>
      <c r="BB22" s="192" t="str">
        <f>IF(OR([3]集計用シート!Y6="○",[3]集計用シート!AA6&lt;&gt;"",[3]集計用シート!AB6&lt;&gt;""),"○","")</f>
        <v>○</v>
      </c>
      <c r="BC22" s="193"/>
      <c r="BD22" s="193"/>
      <c r="BE22" s="193"/>
      <c r="BF22" s="193"/>
      <c r="BG22" s="193"/>
      <c r="BH22" s="194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195"/>
      <c r="E23" s="196"/>
      <c r="F23" s="196"/>
      <c r="G23" s="196"/>
      <c r="H23" s="196"/>
      <c r="I23" s="196"/>
      <c r="J23" s="197"/>
      <c r="K23" s="195"/>
      <c r="L23" s="196"/>
      <c r="M23" s="196"/>
      <c r="N23" s="196"/>
      <c r="O23" s="196"/>
      <c r="P23" s="196"/>
      <c r="Q23" s="197"/>
      <c r="R23" s="195"/>
      <c r="S23" s="196"/>
      <c r="T23" s="196"/>
      <c r="U23" s="196"/>
      <c r="V23" s="196"/>
      <c r="W23" s="196"/>
      <c r="X23" s="197"/>
      <c r="Y23" s="195"/>
      <c r="Z23" s="196"/>
      <c r="AA23" s="196"/>
      <c r="AB23" s="196"/>
      <c r="AC23" s="196"/>
      <c r="AD23" s="196"/>
      <c r="AE23" s="197"/>
      <c r="AF23" s="195"/>
      <c r="AG23" s="196"/>
      <c r="AH23" s="196"/>
      <c r="AI23" s="196"/>
      <c r="AJ23" s="196"/>
      <c r="AK23" s="196"/>
      <c r="AL23" s="197"/>
      <c r="AM23" s="195"/>
      <c r="AN23" s="196"/>
      <c r="AO23" s="196"/>
      <c r="AP23" s="196"/>
      <c r="AQ23" s="196"/>
      <c r="AR23" s="196"/>
      <c r="AS23" s="197"/>
      <c r="AT23" s="195"/>
      <c r="AU23" s="196"/>
      <c r="AV23" s="196"/>
      <c r="AW23" s="196"/>
      <c r="AX23" s="196"/>
      <c r="AY23" s="196"/>
      <c r="AZ23" s="197"/>
      <c r="BA23" s="26"/>
      <c r="BB23" s="195"/>
      <c r="BC23" s="196"/>
      <c r="BD23" s="196"/>
      <c r="BE23" s="196"/>
      <c r="BF23" s="196"/>
      <c r="BG23" s="196"/>
      <c r="BH23" s="197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A26" s="5"/>
      <c r="B26" s="5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5"/>
      <c r="BS26" s="5"/>
      <c r="BT26" s="5"/>
    </row>
    <row r="27" spans="1:72" ht="12.6" customHeight="1"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36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9"/>
    </row>
    <row r="30" spans="1:72" ht="25.5" customHeight="1">
      <c r="C30" s="40"/>
      <c r="D30" s="34" t="s">
        <v>22</v>
      </c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2"/>
      <c r="Y30" s="42"/>
      <c r="Z30" s="42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4"/>
      <c r="AM30" s="43"/>
      <c r="AN30" s="43"/>
      <c r="AO30" s="44" t="s">
        <v>23</v>
      </c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5"/>
      <c r="BA30" s="45"/>
      <c r="BB30" s="45"/>
      <c r="BC30" s="45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6"/>
      <c r="BQ30" s="47"/>
    </row>
    <row r="31" spans="1:72" ht="12.6" customHeight="1">
      <c r="C31" s="40"/>
      <c r="D31" s="127" t="str">
        <f>IF([3]集計用シート!AA6="","",[3]集計用シート!AA6)</f>
        <v>該当なし</v>
      </c>
      <c r="E31" s="128"/>
      <c r="F31" s="128"/>
      <c r="G31" s="128"/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28"/>
      <c r="S31" s="128"/>
      <c r="T31" s="128"/>
      <c r="U31" s="128"/>
      <c r="V31" s="128"/>
      <c r="W31" s="128"/>
      <c r="X31" s="128"/>
      <c r="Y31" s="128"/>
      <c r="Z31" s="128"/>
      <c r="AA31" s="128"/>
      <c r="AB31" s="128"/>
      <c r="AC31" s="128"/>
      <c r="AD31" s="128"/>
      <c r="AE31" s="128"/>
      <c r="AF31" s="128"/>
      <c r="AG31" s="128"/>
      <c r="AH31" s="128"/>
      <c r="AI31" s="128"/>
      <c r="AJ31" s="128"/>
      <c r="AK31" s="128"/>
      <c r="AL31" s="128"/>
      <c r="AM31" s="129"/>
      <c r="AN31" s="48"/>
      <c r="AO31" s="136" t="str">
        <f>IF([3]集計用シート!AB6="","",[3]集計用シート!AB6)</f>
        <v>該当なし</v>
      </c>
      <c r="AP31" s="137"/>
      <c r="AQ31" s="137"/>
      <c r="AR31" s="137"/>
      <c r="AS31" s="137"/>
      <c r="AT31" s="137"/>
      <c r="AU31" s="137"/>
      <c r="AV31" s="137"/>
      <c r="AW31" s="137"/>
      <c r="AX31" s="137"/>
      <c r="AY31" s="137"/>
      <c r="AZ31" s="137"/>
      <c r="BA31" s="137"/>
      <c r="BB31" s="137"/>
      <c r="BC31" s="137"/>
      <c r="BD31" s="137"/>
      <c r="BE31" s="137"/>
      <c r="BF31" s="137"/>
      <c r="BG31" s="137"/>
      <c r="BH31" s="137"/>
      <c r="BI31" s="137"/>
      <c r="BJ31" s="137"/>
      <c r="BK31" s="137"/>
      <c r="BL31" s="137"/>
      <c r="BM31" s="137"/>
      <c r="BN31" s="137"/>
      <c r="BO31" s="137"/>
      <c r="BP31" s="138"/>
      <c r="BQ31" s="47"/>
    </row>
    <row r="32" spans="1:72" ht="12.6" customHeight="1">
      <c r="C32" s="40"/>
      <c r="D32" s="130"/>
      <c r="E32" s="131"/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1"/>
      <c r="W32" s="131"/>
      <c r="X32" s="131"/>
      <c r="Y32" s="131"/>
      <c r="Z32" s="131"/>
      <c r="AA32" s="131"/>
      <c r="AB32" s="131"/>
      <c r="AC32" s="131"/>
      <c r="AD32" s="131"/>
      <c r="AE32" s="131"/>
      <c r="AF32" s="131"/>
      <c r="AG32" s="131"/>
      <c r="AH32" s="131"/>
      <c r="AI32" s="131"/>
      <c r="AJ32" s="131"/>
      <c r="AK32" s="131"/>
      <c r="AL32" s="131"/>
      <c r="AM32" s="132"/>
      <c r="AN32" s="48"/>
      <c r="AO32" s="139"/>
      <c r="AP32" s="140"/>
      <c r="AQ32" s="140"/>
      <c r="AR32" s="140"/>
      <c r="AS32" s="140"/>
      <c r="AT32" s="140"/>
      <c r="AU32" s="140"/>
      <c r="AV32" s="140"/>
      <c r="AW32" s="140"/>
      <c r="AX32" s="140"/>
      <c r="AY32" s="140"/>
      <c r="AZ32" s="140"/>
      <c r="BA32" s="140"/>
      <c r="BB32" s="140"/>
      <c r="BC32" s="140"/>
      <c r="BD32" s="140"/>
      <c r="BE32" s="140"/>
      <c r="BF32" s="140"/>
      <c r="BG32" s="140"/>
      <c r="BH32" s="140"/>
      <c r="BI32" s="140"/>
      <c r="BJ32" s="140"/>
      <c r="BK32" s="140"/>
      <c r="BL32" s="140"/>
      <c r="BM32" s="140"/>
      <c r="BN32" s="140"/>
      <c r="BO32" s="140"/>
      <c r="BP32" s="141"/>
      <c r="BQ32" s="47"/>
    </row>
    <row r="33" spans="1:72" ht="12.6" customHeight="1">
      <c r="C33" s="40"/>
      <c r="D33" s="130"/>
      <c r="E33" s="131"/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1"/>
      <c r="W33" s="131"/>
      <c r="X33" s="131"/>
      <c r="Y33" s="131"/>
      <c r="Z33" s="131"/>
      <c r="AA33" s="131"/>
      <c r="AB33" s="131"/>
      <c r="AC33" s="131"/>
      <c r="AD33" s="131"/>
      <c r="AE33" s="131"/>
      <c r="AF33" s="131"/>
      <c r="AG33" s="131"/>
      <c r="AH33" s="131"/>
      <c r="AI33" s="131"/>
      <c r="AJ33" s="131"/>
      <c r="AK33" s="131"/>
      <c r="AL33" s="131"/>
      <c r="AM33" s="132"/>
      <c r="AN33" s="48"/>
      <c r="AO33" s="139"/>
      <c r="AP33" s="140"/>
      <c r="AQ33" s="140"/>
      <c r="AR33" s="140"/>
      <c r="AS33" s="140"/>
      <c r="AT33" s="140"/>
      <c r="AU33" s="140"/>
      <c r="AV33" s="140"/>
      <c r="AW33" s="140"/>
      <c r="AX33" s="140"/>
      <c r="AY33" s="140"/>
      <c r="AZ33" s="140"/>
      <c r="BA33" s="140"/>
      <c r="BB33" s="140"/>
      <c r="BC33" s="140"/>
      <c r="BD33" s="140"/>
      <c r="BE33" s="140"/>
      <c r="BF33" s="140"/>
      <c r="BG33" s="140"/>
      <c r="BH33" s="140"/>
      <c r="BI33" s="140"/>
      <c r="BJ33" s="140"/>
      <c r="BK33" s="140"/>
      <c r="BL33" s="140"/>
      <c r="BM33" s="140"/>
      <c r="BN33" s="140"/>
      <c r="BO33" s="140"/>
      <c r="BP33" s="141"/>
      <c r="BQ33" s="47"/>
    </row>
    <row r="34" spans="1:72" ht="12.6" customHeight="1">
      <c r="C34" s="40"/>
      <c r="D34" s="130"/>
      <c r="E34" s="131"/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1"/>
      <c r="W34" s="131"/>
      <c r="X34" s="131"/>
      <c r="Y34" s="131"/>
      <c r="Z34" s="131"/>
      <c r="AA34" s="131"/>
      <c r="AB34" s="131"/>
      <c r="AC34" s="131"/>
      <c r="AD34" s="131"/>
      <c r="AE34" s="131"/>
      <c r="AF34" s="131"/>
      <c r="AG34" s="131"/>
      <c r="AH34" s="131"/>
      <c r="AI34" s="131"/>
      <c r="AJ34" s="131"/>
      <c r="AK34" s="131"/>
      <c r="AL34" s="131"/>
      <c r="AM34" s="132"/>
      <c r="AN34" s="48"/>
      <c r="AO34" s="139"/>
      <c r="AP34" s="140"/>
      <c r="AQ34" s="140"/>
      <c r="AR34" s="140"/>
      <c r="AS34" s="140"/>
      <c r="AT34" s="140"/>
      <c r="AU34" s="140"/>
      <c r="AV34" s="140"/>
      <c r="AW34" s="140"/>
      <c r="AX34" s="140"/>
      <c r="AY34" s="140"/>
      <c r="AZ34" s="140"/>
      <c r="BA34" s="140"/>
      <c r="BB34" s="140"/>
      <c r="BC34" s="140"/>
      <c r="BD34" s="140"/>
      <c r="BE34" s="140"/>
      <c r="BF34" s="140"/>
      <c r="BG34" s="140"/>
      <c r="BH34" s="140"/>
      <c r="BI34" s="140"/>
      <c r="BJ34" s="140"/>
      <c r="BK34" s="140"/>
      <c r="BL34" s="140"/>
      <c r="BM34" s="140"/>
      <c r="BN34" s="140"/>
      <c r="BO34" s="140"/>
      <c r="BP34" s="141"/>
      <c r="BQ34" s="47"/>
    </row>
    <row r="35" spans="1:72" ht="12.6" customHeight="1">
      <c r="C35" s="40"/>
      <c r="D35" s="130"/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1"/>
      <c r="W35" s="131"/>
      <c r="X35" s="131"/>
      <c r="Y35" s="131"/>
      <c r="Z35" s="131"/>
      <c r="AA35" s="131"/>
      <c r="AB35" s="131"/>
      <c r="AC35" s="131"/>
      <c r="AD35" s="131"/>
      <c r="AE35" s="131"/>
      <c r="AF35" s="131"/>
      <c r="AG35" s="131"/>
      <c r="AH35" s="131"/>
      <c r="AI35" s="131"/>
      <c r="AJ35" s="131"/>
      <c r="AK35" s="131"/>
      <c r="AL35" s="131"/>
      <c r="AM35" s="132"/>
      <c r="AN35" s="48"/>
      <c r="AO35" s="139"/>
      <c r="AP35" s="140"/>
      <c r="AQ35" s="140"/>
      <c r="AR35" s="140"/>
      <c r="AS35" s="140"/>
      <c r="AT35" s="140"/>
      <c r="AU35" s="140"/>
      <c r="AV35" s="140"/>
      <c r="AW35" s="140"/>
      <c r="AX35" s="140"/>
      <c r="AY35" s="140"/>
      <c r="AZ35" s="140"/>
      <c r="BA35" s="140"/>
      <c r="BB35" s="140"/>
      <c r="BC35" s="140"/>
      <c r="BD35" s="140"/>
      <c r="BE35" s="140"/>
      <c r="BF35" s="140"/>
      <c r="BG35" s="140"/>
      <c r="BH35" s="140"/>
      <c r="BI35" s="140"/>
      <c r="BJ35" s="140"/>
      <c r="BK35" s="140"/>
      <c r="BL35" s="140"/>
      <c r="BM35" s="140"/>
      <c r="BN35" s="140"/>
      <c r="BO35" s="140"/>
      <c r="BP35" s="141"/>
      <c r="BQ35" s="47"/>
    </row>
    <row r="36" spans="1:72" ht="12.6" customHeight="1">
      <c r="C36" s="40"/>
      <c r="D36" s="133"/>
      <c r="E36" s="134"/>
      <c r="F36" s="134"/>
      <c r="G36" s="134"/>
      <c r="H36" s="134"/>
      <c r="I36" s="134"/>
      <c r="J36" s="134"/>
      <c r="K36" s="134"/>
      <c r="L36" s="134"/>
      <c r="M36" s="134"/>
      <c r="N36" s="134"/>
      <c r="O36" s="134"/>
      <c r="P36" s="134"/>
      <c r="Q36" s="134"/>
      <c r="R36" s="134"/>
      <c r="S36" s="134"/>
      <c r="T36" s="134"/>
      <c r="U36" s="134"/>
      <c r="V36" s="134"/>
      <c r="W36" s="134"/>
      <c r="X36" s="134"/>
      <c r="Y36" s="134"/>
      <c r="Z36" s="134"/>
      <c r="AA36" s="134"/>
      <c r="AB36" s="134"/>
      <c r="AC36" s="134"/>
      <c r="AD36" s="134"/>
      <c r="AE36" s="134"/>
      <c r="AF36" s="134"/>
      <c r="AG36" s="134"/>
      <c r="AH36" s="134"/>
      <c r="AI36" s="134"/>
      <c r="AJ36" s="134"/>
      <c r="AK36" s="134"/>
      <c r="AL36" s="134"/>
      <c r="AM36" s="135"/>
      <c r="AN36" s="48"/>
      <c r="AO36" s="142"/>
      <c r="AP36" s="143"/>
      <c r="AQ36" s="143"/>
      <c r="AR36" s="143"/>
      <c r="AS36" s="143"/>
      <c r="AT36" s="143"/>
      <c r="AU36" s="143"/>
      <c r="AV36" s="143"/>
      <c r="AW36" s="143"/>
      <c r="AX36" s="143"/>
      <c r="AY36" s="143"/>
      <c r="AZ36" s="143"/>
      <c r="BA36" s="143"/>
      <c r="BB36" s="143"/>
      <c r="BC36" s="143"/>
      <c r="BD36" s="143"/>
      <c r="BE36" s="143"/>
      <c r="BF36" s="143"/>
      <c r="BG36" s="143"/>
      <c r="BH36" s="143"/>
      <c r="BI36" s="143"/>
      <c r="BJ36" s="143"/>
      <c r="BK36" s="143"/>
      <c r="BL36" s="143"/>
      <c r="BM36" s="143"/>
      <c r="BN36" s="143"/>
      <c r="BO36" s="143"/>
      <c r="BP36" s="144"/>
      <c r="BQ36" s="47"/>
    </row>
    <row r="37" spans="1:72" ht="12.6" customHeight="1">
      <c r="C37" s="49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1"/>
      <c r="Y37" s="51"/>
      <c r="Z37" s="51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2"/>
      <c r="BM37" s="52"/>
      <c r="BN37" s="52"/>
      <c r="BO37" s="52"/>
      <c r="BP37" s="52"/>
      <c r="BQ37" s="53"/>
    </row>
    <row r="38" spans="1:72" ht="12.6" customHeight="1">
      <c r="A38" s="5"/>
      <c r="B38" s="5"/>
      <c r="C38" s="31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31"/>
      <c r="Y38" s="31"/>
      <c r="Z38" s="31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55"/>
      <c r="BE38" s="55"/>
      <c r="BF38" s="55"/>
      <c r="BG38" s="55"/>
      <c r="BH38" s="55"/>
      <c r="BI38" s="55"/>
      <c r="BJ38" s="55"/>
      <c r="BK38" s="55"/>
      <c r="BL38" s="55"/>
      <c r="BM38" s="55"/>
      <c r="BN38" s="55"/>
      <c r="BO38" s="55"/>
      <c r="BP38" s="55"/>
      <c r="BQ38" s="31"/>
      <c r="BR38" s="5"/>
      <c r="BS38" s="5"/>
      <c r="BT38" s="5"/>
    </row>
    <row r="39" spans="1:72" ht="12.6" customHeight="1">
      <c r="C39" s="31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31"/>
      <c r="Y39" s="31"/>
      <c r="Z39" s="31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55"/>
      <c r="BF39" s="55"/>
      <c r="BG39" s="55"/>
      <c r="BH39" s="55"/>
      <c r="BI39" s="55"/>
      <c r="BJ39" s="55"/>
      <c r="BK39" s="55"/>
      <c r="BL39" s="55"/>
      <c r="BM39" s="55"/>
      <c r="BN39" s="55"/>
      <c r="BO39" s="55"/>
      <c r="BP39" s="55"/>
      <c r="BQ39" s="31"/>
    </row>
    <row r="40" spans="1:72" ht="12.6" customHeight="1">
      <c r="C40" s="31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31"/>
      <c r="Y40" s="31"/>
      <c r="Z40" s="31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5"/>
      <c r="AP40" s="55"/>
      <c r="AQ40" s="55"/>
      <c r="AR40" s="55"/>
      <c r="AS40" s="55"/>
      <c r="AT40" s="55"/>
      <c r="AU40" s="55"/>
      <c r="AV40" s="55"/>
      <c r="AW40" s="55"/>
      <c r="AX40" s="55"/>
      <c r="AY40" s="55"/>
      <c r="AZ40" s="55"/>
      <c r="BA40" s="55"/>
      <c r="BB40" s="55"/>
      <c r="BC40" s="55"/>
      <c r="BD40" s="55"/>
      <c r="BE40" s="55"/>
      <c r="BF40" s="55"/>
      <c r="BG40" s="55"/>
      <c r="BH40" s="55"/>
      <c r="BI40" s="55"/>
      <c r="BJ40" s="55"/>
      <c r="BK40" s="55"/>
      <c r="BL40" s="55"/>
      <c r="BM40" s="55"/>
      <c r="BN40" s="55"/>
      <c r="BO40" s="55"/>
      <c r="BP40" s="55"/>
      <c r="BQ40" s="31"/>
    </row>
    <row r="41" spans="1:72" ht="12.6" customHeight="1"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6" t="str">
        <f>IF(AND(OR([3]集計用シート!Q6="○",[3]集計用シート!Z6="○"),[3]集計用シート!IS6=""),"○","")</f>
        <v>○</v>
      </c>
    </row>
    <row r="42" spans="1:72" ht="12.6" customHeight="1"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</row>
    <row r="43" spans="1:72" ht="12.6" customHeight="1">
      <c r="C43" s="57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  <c r="BK43" s="59"/>
      <c r="BL43" s="59"/>
      <c r="BM43" s="59"/>
      <c r="BN43" s="59"/>
      <c r="BO43" s="59"/>
      <c r="BP43" s="59"/>
      <c r="BQ43" s="60"/>
    </row>
    <row r="44" spans="1:72" ht="24.75" customHeight="1">
      <c r="C44" s="61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3" t="s">
        <v>9</v>
      </c>
      <c r="V44" s="62"/>
      <c r="W44" s="62"/>
      <c r="X44" s="64"/>
      <c r="Y44" s="64"/>
      <c r="Z44" s="64"/>
      <c r="AA44" s="65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63" t="s">
        <v>24</v>
      </c>
      <c r="AN44" s="67"/>
      <c r="AO44" s="66"/>
      <c r="AP44" s="68"/>
      <c r="AQ44" s="68"/>
      <c r="AR44" s="69"/>
      <c r="AS44" s="69"/>
      <c r="AT44" s="69"/>
      <c r="AU44" s="69"/>
      <c r="AV44" s="69"/>
      <c r="AW44" s="69"/>
      <c r="AX44" s="69"/>
      <c r="AY44" s="69"/>
      <c r="AZ44" s="69"/>
      <c r="BA44" s="69"/>
      <c r="BB44" s="69"/>
      <c r="BC44" s="70"/>
      <c r="BD44" s="71"/>
      <c r="BE44" s="72" t="s">
        <v>10</v>
      </c>
      <c r="BF44" s="73"/>
      <c r="BG44" s="73"/>
      <c r="BH44" s="73"/>
      <c r="BI44" s="73"/>
      <c r="BJ44" s="73"/>
      <c r="BK44" s="73"/>
      <c r="BL44" s="71"/>
      <c r="BM44" s="74"/>
      <c r="BN44" s="74"/>
      <c r="BO44" s="74"/>
      <c r="BP44" s="67"/>
      <c r="BQ44" s="75"/>
    </row>
    <row r="45" spans="1:72" ht="12.6" customHeight="1">
      <c r="C45" s="61"/>
      <c r="D45" s="124" t="s">
        <v>11</v>
      </c>
      <c r="E45" s="124"/>
      <c r="F45" s="124"/>
      <c r="G45" s="124"/>
      <c r="H45" s="124"/>
      <c r="I45" s="124"/>
      <c r="J45" s="124"/>
      <c r="K45" s="124"/>
      <c r="L45" s="124"/>
      <c r="M45" s="124"/>
      <c r="N45" s="126" t="str">
        <f>IF([3]集計用シート!Q6="","",[3]集計用シート!Q6)</f>
        <v>○</v>
      </c>
      <c r="O45" s="126"/>
      <c r="P45" s="126"/>
      <c r="Q45" s="126"/>
      <c r="R45" s="62"/>
      <c r="S45" s="62"/>
      <c r="T45" s="62"/>
      <c r="U45" s="127" t="str">
        <f>IF(AND(N45="○",N50=""),[3]集計用シート!IJ6,IF(AND(N45="",N50="○"),[3]集計用シート!IT6,""))</f>
        <v>下水道料金の徴収、滞納整理、窓口受付業務等</v>
      </c>
      <c r="V45" s="128"/>
      <c r="W45" s="128"/>
      <c r="X45" s="128"/>
      <c r="Y45" s="128"/>
      <c r="Z45" s="128"/>
      <c r="AA45" s="128"/>
      <c r="AB45" s="128"/>
      <c r="AC45" s="128"/>
      <c r="AD45" s="128"/>
      <c r="AE45" s="128"/>
      <c r="AF45" s="128"/>
      <c r="AG45" s="128"/>
      <c r="AH45" s="128"/>
      <c r="AI45" s="128"/>
      <c r="AJ45" s="129"/>
      <c r="AK45" s="76"/>
      <c r="AL45" s="76"/>
      <c r="AM45" s="127" t="str">
        <f>IF(AND(N45="○",N50=""),[3]集計用シート!IK6,IF(AND(N45="",N50="○"),[3]集計用シート!IU6,""))</f>
        <v>左記のとおり</v>
      </c>
      <c r="AN45" s="128"/>
      <c r="AO45" s="128"/>
      <c r="AP45" s="128"/>
      <c r="AQ45" s="128"/>
      <c r="AR45" s="128"/>
      <c r="AS45" s="128"/>
      <c r="AT45" s="128"/>
      <c r="AU45" s="128"/>
      <c r="AV45" s="128"/>
      <c r="AW45" s="128"/>
      <c r="AX45" s="128"/>
      <c r="AY45" s="128"/>
      <c r="AZ45" s="128"/>
      <c r="BA45" s="128"/>
      <c r="BB45" s="129"/>
      <c r="BC45" s="66"/>
      <c r="BD45" s="71"/>
      <c r="BE45" s="145" t="s">
        <v>12</v>
      </c>
      <c r="BF45" s="146"/>
      <c r="BG45" s="146"/>
      <c r="BH45" s="146"/>
      <c r="BI45" s="145"/>
      <c r="BJ45" s="146"/>
      <c r="BK45" s="146"/>
      <c r="BL45" s="146"/>
      <c r="BM45" s="145"/>
      <c r="BN45" s="146"/>
      <c r="BO45" s="146"/>
      <c r="BP45" s="149"/>
      <c r="BQ45" s="75"/>
    </row>
    <row r="46" spans="1:72" ht="12.6" customHeight="1">
      <c r="C46" s="61"/>
      <c r="D46" s="124"/>
      <c r="E46" s="124"/>
      <c r="F46" s="124"/>
      <c r="G46" s="124"/>
      <c r="H46" s="124"/>
      <c r="I46" s="124"/>
      <c r="J46" s="124"/>
      <c r="K46" s="124"/>
      <c r="L46" s="124"/>
      <c r="M46" s="124"/>
      <c r="N46" s="126"/>
      <c r="O46" s="126"/>
      <c r="P46" s="126"/>
      <c r="Q46" s="126"/>
      <c r="R46" s="62"/>
      <c r="S46" s="62"/>
      <c r="T46" s="62"/>
      <c r="U46" s="130"/>
      <c r="V46" s="131"/>
      <c r="W46" s="131"/>
      <c r="X46" s="131"/>
      <c r="Y46" s="131"/>
      <c r="Z46" s="131"/>
      <c r="AA46" s="131"/>
      <c r="AB46" s="131"/>
      <c r="AC46" s="131"/>
      <c r="AD46" s="131"/>
      <c r="AE46" s="131"/>
      <c r="AF46" s="131"/>
      <c r="AG46" s="131"/>
      <c r="AH46" s="131"/>
      <c r="AI46" s="131"/>
      <c r="AJ46" s="132"/>
      <c r="AK46" s="76"/>
      <c r="AL46" s="76"/>
      <c r="AM46" s="130"/>
      <c r="AN46" s="131"/>
      <c r="AO46" s="131"/>
      <c r="AP46" s="131"/>
      <c r="AQ46" s="131"/>
      <c r="AR46" s="131"/>
      <c r="AS46" s="131"/>
      <c r="AT46" s="131"/>
      <c r="AU46" s="131"/>
      <c r="AV46" s="131"/>
      <c r="AW46" s="131"/>
      <c r="AX46" s="131"/>
      <c r="AY46" s="131"/>
      <c r="AZ46" s="131"/>
      <c r="BA46" s="131"/>
      <c r="BB46" s="132"/>
      <c r="BC46" s="66"/>
      <c r="BD46" s="71"/>
      <c r="BE46" s="147"/>
      <c r="BF46" s="148"/>
      <c r="BG46" s="148"/>
      <c r="BH46" s="148"/>
      <c r="BI46" s="147"/>
      <c r="BJ46" s="148"/>
      <c r="BK46" s="148"/>
      <c r="BL46" s="148"/>
      <c r="BM46" s="147"/>
      <c r="BN46" s="148"/>
      <c r="BO46" s="148"/>
      <c r="BP46" s="150"/>
      <c r="BQ46" s="75"/>
    </row>
    <row r="47" spans="1:72" ht="12.6" customHeight="1">
      <c r="C47" s="61"/>
      <c r="D47" s="124"/>
      <c r="E47" s="124"/>
      <c r="F47" s="124"/>
      <c r="G47" s="124"/>
      <c r="H47" s="124"/>
      <c r="I47" s="124"/>
      <c r="J47" s="124"/>
      <c r="K47" s="124"/>
      <c r="L47" s="124"/>
      <c r="M47" s="124"/>
      <c r="N47" s="126"/>
      <c r="O47" s="126"/>
      <c r="P47" s="126"/>
      <c r="Q47" s="126"/>
      <c r="R47" s="62"/>
      <c r="S47" s="62"/>
      <c r="T47" s="62"/>
      <c r="U47" s="130"/>
      <c r="V47" s="131"/>
      <c r="W47" s="131"/>
      <c r="X47" s="131"/>
      <c r="Y47" s="131"/>
      <c r="Z47" s="131"/>
      <c r="AA47" s="131"/>
      <c r="AB47" s="131"/>
      <c r="AC47" s="131"/>
      <c r="AD47" s="131"/>
      <c r="AE47" s="131"/>
      <c r="AF47" s="131"/>
      <c r="AG47" s="131"/>
      <c r="AH47" s="131"/>
      <c r="AI47" s="131"/>
      <c r="AJ47" s="132"/>
      <c r="AK47" s="76"/>
      <c r="AL47" s="76"/>
      <c r="AM47" s="130"/>
      <c r="AN47" s="131"/>
      <c r="AO47" s="131"/>
      <c r="AP47" s="131"/>
      <c r="AQ47" s="131"/>
      <c r="AR47" s="131"/>
      <c r="AS47" s="131"/>
      <c r="AT47" s="131"/>
      <c r="AU47" s="131"/>
      <c r="AV47" s="131"/>
      <c r="AW47" s="131"/>
      <c r="AX47" s="131"/>
      <c r="AY47" s="131"/>
      <c r="AZ47" s="131"/>
      <c r="BA47" s="131"/>
      <c r="BB47" s="132"/>
      <c r="BC47" s="66"/>
      <c r="BD47" s="71"/>
      <c r="BE47" s="147"/>
      <c r="BF47" s="148"/>
      <c r="BG47" s="148"/>
      <c r="BH47" s="148"/>
      <c r="BI47" s="147"/>
      <c r="BJ47" s="148"/>
      <c r="BK47" s="148"/>
      <c r="BL47" s="148"/>
      <c r="BM47" s="147"/>
      <c r="BN47" s="148"/>
      <c r="BO47" s="148"/>
      <c r="BP47" s="150"/>
      <c r="BQ47" s="75"/>
    </row>
    <row r="48" spans="1:72" ht="12.6" customHeight="1">
      <c r="C48" s="61"/>
      <c r="D48" s="124"/>
      <c r="E48" s="124"/>
      <c r="F48" s="124"/>
      <c r="G48" s="124"/>
      <c r="H48" s="124"/>
      <c r="I48" s="124"/>
      <c r="J48" s="124"/>
      <c r="K48" s="124"/>
      <c r="L48" s="124"/>
      <c r="M48" s="124"/>
      <c r="N48" s="126"/>
      <c r="O48" s="126"/>
      <c r="P48" s="126"/>
      <c r="Q48" s="126"/>
      <c r="R48" s="62"/>
      <c r="S48" s="62"/>
      <c r="T48" s="62"/>
      <c r="U48" s="130"/>
      <c r="V48" s="131"/>
      <c r="W48" s="131"/>
      <c r="X48" s="131"/>
      <c r="Y48" s="131"/>
      <c r="Z48" s="131"/>
      <c r="AA48" s="131"/>
      <c r="AB48" s="131"/>
      <c r="AC48" s="131"/>
      <c r="AD48" s="131"/>
      <c r="AE48" s="131"/>
      <c r="AF48" s="131"/>
      <c r="AG48" s="131"/>
      <c r="AH48" s="131"/>
      <c r="AI48" s="131"/>
      <c r="AJ48" s="132"/>
      <c r="AK48" s="76"/>
      <c r="AL48" s="76"/>
      <c r="AM48" s="130"/>
      <c r="AN48" s="131"/>
      <c r="AO48" s="131"/>
      <c r="AP48" s="131"/>
      <c r="AQ48" s="131"/>
      <c r="AR48" s="131"/>
      <c r="AS48" s="131"/>
      <c r="AT48" s="131"/>
      <c r="AU48" s="131"/>
      <c r="AV48" s="131"/>
      <c r="AW48" s="131"/>
      <c r="AX48" s="131"/>
      <c r="AY48" s="131"/>
      <c r="AZ48" s="131"/>
      <c r="BA48" s="131"/>
      <c r="BB48" s="132"/>
      <c r="BC48" s="66"/>
      <c r="BD48" s="71"/>
      <c r="BE48" s="147">
        <f>IF(AND(N45="○",N50=""),[3]集計用シート!IL6,IF(AND(N45="",N50="○"),[3]集計用シート!IW6,""))</f>
        <v>27</v>
      </c>
      <c r="BF48" s="148"/>
      <c r="BG48" s="148"/>
      <c r="BH48" s="148"/>
      <c r="BI48" s="147">
        <f>IF(AND(N45="○",N50=""),[3]集計用シート!IM6,IF(AND(N45="",N50="○"),[3]集計用シート!IX6,""))</f>
        <v>9</v>
      </c>
      <c r="BJ48" s="148"/>
      <c r="BK48" s="148"/>
      <c r="BL48" s="148"/>
      <c r="BM48" s="147">
        <f>IF(AND(N45="○",N50=""),[3]集計用シート!IN6,IF(AND(N45="",N50="○"),[3]集計用シート!IY6,""))</f>
        <v>1</v>
      </c>
      <c r="BN48" s="148"/>
      <c r="BO48" s="148"/>
      <c r="BP48" s="150"/>
      <c r="BQ48" s="75"/>
    </row>
    <row r="49" spans="1:72" ht="12.6" customHeight="1">
      <c r="C49" s="61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8"/>
      <c r="O49" s="78"/>
      <c r="P49" s="78"/>
      <c r="Q49" s="78"/>
      <c r="R49" s="78"/>
      <c r="S49" s="78"/>
      <c r="T49" s="78"/>
      <c r="U49" s="130"/>
      <c r="V49" s="131"/>
      <c r="W49" s="131"/>
      <c r="X49" s="131"/>
      <c r="Y49" s="131"/>
      <c r="Z49" s="131"/>
      <c r="AA49" s="131"/>
      <c r="AB49" s="131"/>
      <c r="AC49" s="131"/>
      <c r="AD49" s="131"/>
      <c r="AE49" s="131"/>
      <c r="AF49" s="131"/>
      <c r="AG49" s="131"/>
      <c r="AH49" s="131"/>
      <c r="AI49" s="131"/>
      <c r="AJ49" s="132"/>
      <c r="AK49" s="76"/>
      <c r="AL49" s="76"/>
      <c r="AM49" s="130"/>
      <c r="AN49" s="131"/>
      <c r="AO49" s="131"/>
      <c r="AP49" s="131"/>
      <c r="AQ49" s="131"/>
      <c r="AR49" s="131"/>
      <c r="AS49" s="131"/>
      <c r="AT49" s="131"/>
      <c r="AU49" s="131"/>
      <c r="AV49" s="131"/>
      <c r="AW49" s="131"/>
      <c r="AX49" s="131"/>
      <c r="AY49" s="131"/>
      <c r="AZ49" s="131"/>
      <c r="BA49" s="131"/>
      <c r="BB49" s="132"/>
      <c r="BC49" s="66"/>
      <c r="BD49" s="66"/>
      <c r="BE49" s="147"/>
      <c r="BF49" s="148"/>
      <c r="BG49" s="148"/>
      <c r="BH49" s="148"/>
      <c r="BI49" s="147"/>
      <c r="BJ49" s="148"/>
      <c r="BK49" s="148"/>
      <c r="BL49" s="148"/>
      <c r="BM49" s="147"/>
      <c r="BN49" s="148"/>
      <c r="BO49" s="148"/>
      <c r="BP49" s="150"/>
      <c r="BQ49" s="75"/>
    </row>
    <row r="50" spans="1:72" ht="12.6" customHeight="1">
      <c r="C50" s="61"/>
      <c r="D50" s="151" t="s">
        <v>13</v>
      </c>
      <c r="E50" s="124"/>
      <c r="F50" s="124"/>
      <c r="G50" s="124"/>
      <c r="H50" s="124"/>
      <c r="I50" s="124"/>
      <c r="J50" s="124"/>
      <c r="K50" s="124"/>
      <c r="L50" s="124"/>
      <c r="M50" s="125"/>
      <c r="N50" s="126" t="str">
        <f>IF([3]集計用シート!IQ6="","",[3]集計用シート!IQ6)</f>
        <v/>
      </c>
      <c r="O50" s="126"/>
      <c r="P50" s="126"/>
      <c r="Q50" s="126"/>
      <c r="R50" s="62"/>
      <c r="S50" s="62"/>
      <c r="T50" s="62"/>
      <c r="U50" s="130"/>
      <c r="V50" s="131"/>
      <c r="W50" s="131"/>
      <c r="X50" s="131"/>
      <c r="Y50" s="131"/>
      <c r="Z50" s="131"/>
      <c r="AA50" s="131"/>
      <c r="AB50" s="131"/>
      <c r="AC50" s="131"/>
      <c r="AD50" s="131"/>
      <c r="AE50" s="131"/>
      <c r="AF50" s="131"/>
      <c r="AG50" s="131"/>
      <c r="AH50" s="131"/>
      <c r="AI50" s="131"/>
      <c r="AJ50" s="132"/>
      <c r="AK50" s="76"/>
      <c r="AL50" s="76"/>
      <c r="AM50" s="130"/>
      <c r="AN50" s="131"/>
      <c r="AO50" s="131"/>
      <c r="AP50" s="131"/>
      <c r="AQ50" s="131"/>
      <c r="AR50" s="131"/>
      <c r="AS50" s="131"/>
      <c r="AT50" s="131"/>
      <c r="AU50" s="131"/>
      <c r="AV50" s="131"/>
      <c r="AW50" s="131"/>
      <c r="AX50" s="131"/>
      <c r="AY50" s="131"/>
      <c r="AZ50" s="131"/>
      <c r="BA50" s="131"/>
      <c r="BB50" s="132"/>
      <c r="BC50" s="66"/>
      <c r="BD50" s="79"/>
      <c r="BE50" s="147"/>
      <c r="BF50" s="148"/>
      <c r="BG50" s="148"/>
      <c r="BH50" s="148"/>
      <c r="BI50" s="147"/>
      <c r="BJ50" s="148"/>
      <c r="BK50" s="148"/>
      <c r="BL50" s="148"/>
      <c r="BM50" s="147"/>
      <c r="BN50" s="148"/>
      <c r="BO50" s="148"/>
      <c r="BP50" s="150"/>
      <c r="BQ50" s="75"/>
    </row>
    <row r="51" spans="1:72" ht="12.6" customHeight="1">
      <c r="A51" s="2"/>
      <c r="C51" s="61"/>
      <c r="D51" s="124"/>
      <c r="E51" s="124"/>
      <c r="F51" s="124"/>
      <c r="G51" s="124"/>
      <c r="H51" s="124"/>
      <c r="I51" s="124"/>
      <c r="J51" s="124"/>
      <c r="K51" s="124"/>
      <c r="L51" s="124"/>
      <c r="M51" s="125"/>
      <c r="N51" s="126"/>
      <c r="O51" s="126"/>
      <c r="P51" s="126"/>
      <c r="Q51" s="126"/>
      <c r="R51" s="62"/>
      <c r="S51" s="62"/>
      <c r="T51" s="62"/>
      <c r="U51" s="130"/>
      <c r="V51" s="131"/>
      <c r="W51" s="131"/>
      <c r="X51" s="131"/>
      <c r="Y51" s="131"/>
      <c r="Z51" s="131"/>
      <c r="AA51" s="131"/>
      <c r="AB51" s="131"/>
      <c r="AC51" s="131"/>
      <c r="AD51" s="131"/>
      <c r="AE51" s="131"/>
      <c r="AF51" s="131"/>
      <c r="AG51" s="131"/>
      <c r="AH51" s="131"/>
      <c r="AI51" s="131"/>
      <c r="AJ51" s="132"/>
      <c r="AK51" s="76"/>
      <c r="AL51" s="76"/>
      <c r="AM51" s="130"/>
      <c r="AN51" s="131"/>
      <c r="AO51" s="131"/>
      <c r="AP51" s="131"/>
      <c r="AQ51" s="131"/>
      <c r="AR51" s="131"/>
      <c r="AS51" s="131"/>
      <c r="AT51" s="131"/>
      <c r="AU51" s="131"/>
      <c r="AV51" s="131"/>
      <c r="AW51" s="131"/>
      <c r="AX51" s="131"/>
      <c r="AY51" s="131"/>
      <c r="AZ51" s="131"/>
      <c r="BA51" s="131"/>
      <c r="BB51" s="132"/>
      <c r="BC51" s="66"/>
      <c r="BD51" s="79"/>
      <c r="BE51" s="147" t="s">
        <v>14</v>
      </c>
      <c r="BF51" s="148"/>
      <c r="BG51" s="148"/>
      <c r="BH51" s="148"/>
      <c r="BI51" s="147" t="s">
        <v>15</v>
      </c>
      <c r="BJ51" s="148"/>
      <c r="BK51" s="148"/>
      <c r="BL51" s="148"/>
      <c r="BM51" s="147" t="s">
        <v>16</v>
      </c>
      <c r="BN51" s="148"/>
      <c r="BO51" s="148"/>
      <c r="BP51" s="150"/>
      <c r="BQ51" s="75"/>
      <c r="BR51" s="2"/>
      <c r="BS51" s="2"/>
      <c r="BT51" s="2"/>
    </row>
    <row r="52" spans="1:72" ht="12.6" customHeight="1">
      <c r="A52" s="2"/>
      <c r="C52" s="61"/>
      <c r="D52" s="124"/>
      <c r="E52" s="124"/>
      <c r="F52" s="124"/>
      <c r="G52" s="124"/>
      <c r="H52" s="124"/>
      <c r="I52" s="124"/>
      <c r="J52" s="124"/>
      <c r="K52" s="124"/>
      <c r="L52" s="124"/>
      <c r="M52" s="125"/>
      <c r="N52" s="126"/>
      <c r="O52" s="126"/>
      <c r="P52" s="126"/>
      <c r="Q52" s="126"/>
      <c r="R52" s="62"/>
      <c r="S52" s="62"/>
      <c r="T52" s="62"/>
      <c r="U52" s="130"/>
      <c r="V52" s="131"/>
      <c r="W52" s="131"/>
      <c r="X52" s="131"/>
      <c r="Y52" s="131"/>
      <c r="Z52" s="131"/>
      <c r="AA52" s="131"/>
      <c r="AB52" s="131"/>
      <c r="AC52" s="131"/>
      <c r="AD52" s="131"/>
      <c r="AE52" s="131"/>
      <c r="AF52" s="131"/>
      <c r="AG52" s="131"/>
      <c r="AH52" s="131"/>
      <c r="AI52" s="131"/>
      <c r="AJ52" s="132"/>
      <c r="AK52" s="76"/>
      <c r="AL52" s="76"/>
      <c r="AM52" s="130"/>
      <c r="AN52" s="131"/>
      <c r="AO52" s="131"/>
      <c r="AP52" s="131"/>
      <c r="AQ52" s="131"/>
      <c r="AR52" s="131"/>
      <c r="AS52" s="131"/>
      <c r="AT52" s="131"/>
      <c r="AU52" s="131"/>
      <c r="AV52" s="131"/>
      <c r="AW52" s="131"/>
      <c r="AX52" s="131"/>
      <c r="AY52" s="131"/>
      <c r="AZ52" s="131"/>
      <c r="BA52" s="131"/>
      <c r="BB52" s="132"/>
      <c r="BC52" s="66"/>
      <c r="BD52" s="79"/>
      <c r="BE52" s="147"/>
      <c r="BF52" s="148"/>
      <c r="BG52" s="148"/>
      <c r="BH52" s="148"/>
      <c r="BI52" s="147"/>
      <c r="BJ52" s="148"/>
      <c r="BK52" s="148"/>
      <c r="BL52" s="148"/>
      <c r="BM52" s="147"/>
      <c r="BN52" s="148"/>
      <c r="BO52" s="148"/>
      <c r="BP52" s="150"/>
      <c r="BQ52" s="75"/>
      <c r="BR52" s="2"/>
      <c r="BS52" s="2"/>
      <c r="BT52" s="2"/>
    </row>
    <row r="53" spans="1:72" ht="12.6" customHeight="1">
      <c r="A53" s="2"/>
      <c r="C53" s="61"/>
      <c r="D53" s="124"/>
      <c r="E53" s="124"/>
      <c r="F53" s="124"/>
      <c r="G53" s="124"/>
      <c r="H53" s="124"/>
      <c r="I53" s="124"/>
      <c r="J53" s="124"/>
      <c r="K53" s="124"/>
      <c r="L53" s="124"/>
      <c r="M53" s="125"/>
      <c r="N53" s="126"/>
      <c r="O53" s="126"/>
      <c r="P53" s="126"/>
      <c r="Q53" s="126"/>
      <c r="R53" s="62"/>
      <c r="S53" s="62"/>
      <c r="T53" s="62"/>
      <c r="U53" s="133"/>
      <c r="V53" s="134"/>
      <c r="W53" s="134"/>
      <c r="X53" s="134"/>
      <c r="Y53" s="134"/>
      <c r="Z53" s="134"/>
      <c r="AA53" s="134"/>
      <c r="AB53" s="134"/>
      <c r="AC53" s="134"/>
      <c r="AD53" s="134"/>
      <c r="AE53" s="134"/>
      <c r="AF53" s="134"/>
      <c r="AG53" s="134"/>
      <c r="AH53" s="134"/>
      <c r="AI53" s="134"/>
      <c r="AJ53" s="135"/>
      <c r="AK53" s="76"/>
      <c r="AL53" s="76"/>
      <c r="AM53" s="133"/>
      <c r="AN53" s="134"/>
      <c r="AO53" s="134"/>
      <c r="AP53" s="134"/>
      <c r="AQ53" s="134"/>
      <c r="AR53" s="134"/>
      <c r="AS53" s="134"/>
      <c r="AT53" s="134"/>
      <c r="AU53" s="134"/>
      <c r="AV53" s="134"/>
      <c r="AW53" s="134"/>
      <c r="AX53" s="134"/>
      <c r="AY53" s="134"/>
      <c r="AZ53" s="134"/>
      <c r="BA53" s="134"/>
      <c r="BB53" s="135"/>
      <c r="BC53" s="66"/>
      <c r="BD53" s="79"/>
      <c r="BE53" s="152"/>
      <c r="BF53" s="153"/>
      <c r="BG53" s="153"/>
      <c r="BH53" s="153"/>
      <c r="BI53" s="152"/>
      <c r="BJ53" s="153"/>
      <c r="BK53" s="153"/>
      <c r="BL53" s="153"/>
      <c r="BM53" s="152"/>
      <c r="BN53" s="153"/>
      <c r="BO53" s="153"/>
      <c r="BP53" s="154"/>
      <c r="BQ53" s="75"/>
      <c r="BR53" s="2"/>
      <c r="BS53" s="2"/>
      <c r="BT53" s="2"/>
    </row>
    <row r="54" spans="1:72" ht="12.6" customHeight="1">
      <c r="A54" s="2"/>
      <c r="C54" s="61"/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4"/>
      <c r="Y54" s="64"/>
      <c r="Z54" s="64"/>
      <c r="AA54" s="74"/>
      <c r="AB54" s="74"/>
      <c r="AC54" s="74"/>
      <c r="AD54" s="74"/>
      <c r="AE54" s="74"/>
      <c r="AF54" s="74"/>
      <c r="AG54" s="74"/>
      <c r="AH54" s="74"/>
      <c r="AI54" s="74"/>
      <c r="AJ54" s="64"/>
      <c r="AK54" s="64"/>
      <c r="AL54" s="64"/>
      <c r="AM54" s="64"/>
      <c r="AN54" s="64"/>
      <c r="AO54" s="64"/>
      <c r="AP54" s="64"/>
      <c r="AQ54" s="64"/>
      <c r="AR54" s="64"/>
      <c r="AS54" s="64"/>
      <c r="AT54" s="64"/>
      <c r="AU54" s="64"/>
      <c r="AV54" s="64"/>
      <c r="AW54" s="64"/>
      <c r="AX54" s="64"/>
      <c r="AY54" s="64"/>
      <c r="AZ54" s="64"/>
      <c r="BA54" s="64"/>
      <c r="BB54" s="64"/>
      <c r="BC54" s="64"/>
      <c r="BD54" s="64"/>
      <c r="BE54" s="64"/>
      <c r="BF54" s="64"/>
      <c r="BG54" s="64"/>
      <c r="BH54" s="64"/>
      <c r="BI54" s="64"/>
      <c r="BJ54" s="64"/>
      <c r="BK54" s="64"/>
      <c r="BL54" s="64"/>
      <c r="BM54" s="64"/>
      <c r="BN54" s="64"/>
      <c r="BO54" s="64"/>
      <c r="BP54" s="64"/>
      <c r="BQ54" s="75"/>
      <c r="BR54" s="2"/>
      <c r="BS54" s="2"/>
      <c r="BT54" s="2"/>
    </row>
    <row r="55" spans="1:72" ht="28.5" customHeight="1">
      <c r="A55" s="2"/>
      <c r="C55" s="61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62"/>
      <c r="O55" s="62"/>
      <c r="P55" s="62"/>
      <c r="Q55" s="62"/>
      <c r="R55" s="62"/>
      <c r="S55" s="62"/>
      <c r="T55" s="62"/>
      <c r="U55" s="63" t="s">
        <v>9</v>
      </c>
      <c r="V55" s="62"/>
      <c r="W55" s="62"/>
      <c r="X55" s="64"/>
      <c r="Y55" s="64"/>
      <c r="Z55" s="64"/>
      <c r="AA55" s="65"/>
      <c r="AB55" s="65"/>
      <c r="AC55" s="65"/>
      <c r="AD55" s="65"/>
      <c r="AE55" s="65"/>
      <c r="AF55" s="65"/>
      <c r="AG55" s="65"/>
      <c r="AH55" s="65"/>
      <c r="AI55" s="65"/>
      <c r="AJ55" s="65"/>
      <c r="AK55" s="65"/>
      <c r="AL55" s="65"/>
      <c r="AM55" s="63" t="s">
        <v>17</v>
      </c>
      <c r="AN55" s="65"/>
      <c r="AO55" s="65"/>
      <c r="AP55" s="65"/>
      <c r="AQ55" s="65"/>
      <c r="AR55" s="65"/>
      <c r="AS55" s="65"/>
      <c r="AT55" s="65"/>
      <c r="AU55" s="65"/>
      <c r="AV55" s="65"/>
      <c r="AW55" s="65"/>
      <c r="AX55" s="65"/>
      <c r="AY55" s="65"/>
      <c r="AZ55" s="65"/>
      <c r="BA55" s="65"/>
      <c r="BB55" s="65"/>
      <c r="BC55" s="65"/>
      <c r="BD55" s="65"/>
      <c r="BE55" s="65"/>
      <c r="BF55" s="65"/>
      <c r="BG55" s="65"/>
      <c r="BH55" s="65"/>
      <c r="BI55" s="65"/>
      <c r="BJ55" s="65"/>
      <c r="BK55" s="65"/>
      <c r="BL55" s="65"/>
      <c r="BM55" s="65"/>
      <c r="BN55" s="65"/>
      <c r="BO55" s="65"/>
      <c r="BP55" s="64"/>
      <c r="BQ55" s="75"/>
      <c r="BR55" s="2"/>
      <c r="BS55" s="2"/>
      <c r="BT55" s="2"/>
    </row>
    <row r="56" spans="1:72" ht="12.6" customHeight="1">
      <c r="A56" s="2"/>
      <c r="C56" s="61"/>
      <c r="D56" s="124" t="s">
        <v>18</v>
      </c>
      <c r="E56" s="124"/>
      <c r="F56" s="124"/>
      <c r="G56" s="124"/>
      <c r="H56" s="124"/>
      <c r="I56" s="124"/>
      <c r="J56" s="124"/>
      <c r="K56" s="124"/>
      <c r="L56" s="124"/>
      <c r="M56" s="125"/>
      <c r="N56" s="126" t="str">
        <f>IF([3]集計用シート!IR6="","",[3]集計用シート!IR6)</f>
        <v/>
      </c>
      <c r="O56" s="126"/>
      <c r="P56" s="126"/>
      <c r="Q56" s="126"/>
      <c r="R56" s="62"/>
      <c r="S56" s="62"/>
      <c r="T56" s="62"/>
      <c r="U56" s="127" t="str">
        <f>IF([3]集計用シート!IZ6="","",[3]集計用シート!IZ6)</f>
        <v/>
      </c>
      <c r="V56" s="128"/>
      <c r="W56" s="128"/>
      <c r="X56" s="128"/>
      <c r="Y56" s="128"/>
      <c r="Z56" s="128"/>
      <c r="AA56" s="128"/>
      <c r="AB56" s="128"/>
      <c r="AC56" s="128"/>
      <c r="AD56" s="128"/>
      <c r="AE56" s="128"/>
      <c r="AF56" s="128"/>
      <c r="AG56" s="128"/>
      <c r="AH56" s="128"/>
      <c r="AI56" s="128"/>
      <c r="AJ56" s="129"/>
      <c r="AK56" s="80"/>
      <c r="AL56" s="80"/>
      <c r="AM56" s="127" t="str">
        <f>IF([3]集計用シート!JA6="","",[3]集計用シート!JA6)</f>
        <v/>
      </c>
      <c r="AN56" s="128"/>
      <c r="AO56" s="128"/>
      <c r="AP56" s="128"/>
      <c r="AQ56" s="128"/>
      <c r="AR56" s="128"/>
      <c r="AS56" s="128"/>
      <c r="AT56" s="128"/>
      <c r="AU56" s="128"/>
      <c r="AV56" s="128"/>
      <c r="AW56" s="128"/>
      <c r="AX56" s="128"/>
      <c r="AY56" s="128"/>
      <c r="AZ56" s="128"/>
      <c r="BA56" s="128"/>
      <c r="BB56" s="128"/>
      <c r="BC56" s="128"/>
      <c r="BD56" s="128"/>
      <c r="BE56" s="128"/>
      <c r="BF56" s="128"/>
      <c r="BG56" s="128"/>
      <c r="BH56" s="128"/>
      <c r="BI56" s="128"/>
      <c r="BJ56" s="128"/>
      <c r="BK56" s="128"/>
      <c r="BL56" s="128"/>
      <c r="BM56" s="128"/>
      <c r="BN56" s="128"/>
      <c r="BO56" s="128"/>
      <c r="BP56" s="129"/>
      <c r="BQ56" s="75"/>
      <c r="BR56" s="2"/>
      <c r="BS56" s="2"/>
      <c r="BT56" s="2"/>
    </row>
    <row r="57" spans="1:72" ht="12.6" customHeight="1">
      <c r="A57" s="2"/>
      <c r="C57" s="61"/>
      <c r="D57" s="124"/>
      <c r="E57" s="124"/>
      <c r="F57" s="124"/>
      <c r="G57" s="124"/>
      <c r="H57" s="124"/>
      <c r="I57" s="124"/>
      <c r="J57" s="124"/>
      <c r="K57" s="124"/>
      <c r="L57" s="124"/>
      <c r="M57" s="125"/>
      <c r="N57" s="126"/>
      <c r="O57" s="126"/>
      <c r="P57" s="126"/>
      <c r="Q57" s="126"/>
      <c r="R57" s="62"/>
      <c r="S57" s="62"/>
      <c r="T57" s="62"/>
      <c r="U57" s="130"/>
      <c r="V57" s="131"/>
      <c r="W57" s="131"/>
      <c r="X57" s="131"/>
      <c r="Y57" s="131"/>
      <c r="Z57" s="131"/>
      <c r="AA57" s="131"/>
      <c r="AB57" s="131"/>
      <c r="AC57" s="131"/>
      <c r="AD57" s="131"/>
      <c r="AE57" s="131"/>
      <c r="AF57" s="131"/>
      <c r="AG57" s="131"/>
      <c r="AH57" s="131"/>
      <c r="AI57" s="131"/>
      <c r="AJ57" s="132"/>
      <c r="AK57" s="80"/>
      <c r="AL57" s="80"/>
      <c r="AM57" s="130"/>
      <c r="AN57" s="131"/>
      <c r="AO57" s="131"/>
      <c r="AP57" s="131"/>
      <c r="AQ57" s="131"/>
      <c r="AR57" s="131"/>
      <c r="AS57" s="131"/>
      <c r="AT57" s="131"/>
      <c r="AU57" s="131"/>
      <c r="AV57" s="131"/>
      <c r="AW57" s="131"/>
      <c r="AX57" s="131"/>
      <c r="AY57" s="131"/>
      <c r="AZ57" s="131"/>
      <c r="BA57" s="131"/>
      <c r="BB57" s="131"/>
      <c r="BC57" s="131"/>
      <c r="BD57" s="131"/>
      <c r="BE57" s="131"/>
      <c r="BF57" s="131"/>
      <c r="BG57" s="131"/>
      <c r="BH57" s="131"/>
      <c r="BI57" s="131"/>
      <c r="BJ57" s="131"/>
      <c r="BK57" s="131"/>
      <c r="BL57" s="131"/>
      <c r="BM57" s="131"/>
      <c r="BN57" s="131"/>
      <c r="BO57" s="131"/>
      <c r="BP57" s="132"/>
      <c r="BQ57" s="75"/>
      <c r="BR57" s="2"/>
      <c r="BS57" s="2"/>
      <c r="BT57" s="2"/>
    </row>
    <row r="58" spans="1:72" ht="12.6" customHeight="1">
      <c r="A58" s="2"/>
      <c r="C58" s="61"/>
      <c r="D58" s="124"/>
      <c r="E58" s="124"/>
      <c r="F58" s="124"/>
      <c r="G58" s="124"/>
      <c r="H58" s="124"/>
      <c r="I58" s="124"/>
      <c r="J58" s="124"/>
      <c r="K58" s="124"/>
      <c r="L58" s="124"/>
      <c r="M58" s="125"/>
      <c r="N58" s="126"/>
      <c r="O58" s="126"/>
      <c r="P58" s="126"/>
      <c r="Q58" s="126"/>
      <c r="R58" s="62"/>
      <c r="S58" s="62"/>
      <c r="T58" s="62"/>
      <c r="U58" s="130"/>
      <c r="V58" s="131"/>
      <c r="W58" s="131"/>
      <c r="X58" s="131"/>
      <c r="Y58" s="131"/>
      <c r="Z58" s="131"/>
      <c r="AA58" s="131"/>
      <c r="AB58" s="131"/>
      <c r="AC58" s="131"/>
      <c r="AD58" s="131"/>
      <c r="AE58" s="131"/>
      <c r="AF58" s="131"/>
      <c r="AG58" s="131"/>
      <c r="AH58" s="131"/>
      <c r="AI58" s="131"/>
      <c r="AJ58" s="132"/>
      <c r="AK58" s="80"/>
      <c r="AL58" s="80"/>
      <c r="AM58" s="130"/>
      <c r="AN58" s="131"/>
      <c r="AO58" s="131"/>
      <c r="AP58" s="131"/>
      <c r="AQ58" s="131"/>
      <c r="AR58" s="131"/>
      <c r="AS58" s="131"/>
      <c r="AT58" s="131"/>
      <c r="AU58" s="131"/>
      <c r="AV58" s="131"/>
      <c r="AW58" s="131"/>
      <c r="AX58" s="131"/>
      <c r="AY58" s="131"/>
      <c r="AZ58" s="131"/>
      <c r="BA58" s="131"/>
      <c r="BB58" s="131"/>
      <c r="BC58" s="131"/>
      <c r="BD58" s="131"/>
      <c r="BE58" s="131"/>
      <c r="BF58" s="131"/>
      <c r="BG58" s="131"/>
      <c r="BH58" s="131"/>
      <c r="BI58" s="131"/>
      <c r="BJ58" s="131"/>
      <c r="BK58" s="131"/>
      <c r="BL58" s="131"/>
      <c r="BM58" s="131"/>
      <c r="BN58" s="131"/>
      <c r="BO58" s="131"/>
      <c r="BP58" s="132"/>
      <c r="BQ58" s="75"/>
      <c r="BR58" s="2"/>
      <c r="BS58" s="2"/>
      <c r="BT58" s="2"/>
    </row>
    <row r="59" spans="1:72" ht="12.6" customHeight="1">
      <c r="A59" s="2"/>
      <c r="C59" s="61"/>
      <c r="D59" s="124"/>
      <c r="E59" s="124"/>
      <c r="F59" s="124"/>
      <c r="G59" s="124"/>
      <c r="H59" s="124"/>
      <c r="I59" s="124"/>
      <c r="J59" s="124"/>
      <c r="K59" s="124"/>
      <c r="L59" s="124"/>
      <c r="M59" s="125"/>
      <c r="N59" s="126"/>
      <c r="O59" s="126"/>
      <c r="P59" s="126"/>
      <c r="Q59" s="126"/>
      <c r="R59" s="62"/>
      <c r="S59" s="62"/>
      <c r="T59" s="62"/>
      <c r="U59" s="133"/>
      <c r="V59" s="134"/>
      <c r="W59" s="134"/>
      <c r="X59" s="134"/>
      <c r="Y59" s="134"/>
      <c r="Z59" s="134"/>
      <c r="AA59" s="134"/>
      <c r="AB59" s="134"/>
      <c r="AC59" s="134"/>
      <c r="AD59" s="134"/>
      <c r="AE59" s="134"/>
      <c r="AF59" s="134"/>
      <c r="AG59" s="134"/>
      <c r="AH59" s="134"/>
      <c r="AI59" s="134"/>
      <c r="AJ59" s="135"/>
      <c r="AK59" s="80"/>
      <c r="AL59" s="80"/>
      <c r="AM59" s="133"/>
      <c r="AN59" s="134"/>
      <c r="AO59" s="134"/>
      <c r="AP59" s="134"/>
      <c r="AQ59" s="134"/>
      <c r="AR59" s="134"/>
      <c r="AS59" s="134"/>
      <c r="AT59" s="134"/>
      <c r="AU59" s="134"/>
      <c r="AV59" s="134"/>
      <c r="AW59" s="134"/>
      <c r="AX59" s="134"/>
      <c r="AY59" s="134"/>
      <c r="AZ59" s="134"/>
      <c r="BA59" s="134"/>
      <c r="BB59" s="134"/>
      <c r="BC59" s="134"/>
      <c r="BD59" s="134"/>
      <c r="BE59" s="134"/>
      <c r="BF59" s="134"/>
      <c r="BG59" s="134"/>
      <c r="BH59" s="134"/>
      <c r="BI59" s="134"/>
      <c r="BJ59" s="134"/>
      <c r="BK59" s="134"/>
      <c r="BL59" s="134"/>
      <c r="BM59" s="134"/>
      <c r="BN59" s="134"/>
      <c r="BO59" s="134"/>
      <c r="BP59" s="135"/>
      <c r="BQ59" s="75"/>
      <c r="BR59" s="2"/>
      <c r="BS59" s="2"/>
      <c r="BT59" s="2"/>
    </row>
    <row r="60" spans="1:72" ht="12.6" customHeight="1">
      <c r="A60" s="2"/>
      <c r="C60" s="81"/>
      <c r="D60" s="82"/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82"/>
      <c r="T60" s="82"/>
      <c r="U60" s="82"/>
      <c r="V60" s="82"/>
      <c r="W60" s="82"/>
      <c r="X60" s="83"/>
      <c r="Y60" s="83"/>
      <c r="Z60" s="83"/>
      <c r="AA60" s="84"/>
      <c r="AB60" s="84"/>
      <c r="AC60" s="84"/>
      <c r="AD60" s="84"/>
      <c r="AE60" s="84"/>
      <c r="AF60" s="84"/>
      <c r="AG60" s="84"/>
      <c r="AH60" s="84"/>
      <c r="AI60" s="84"/>
      <c r="AJ60" s="84"/>
      <c r="AK60" s="84"/>
      <c r="AL60" s="84"/>
      <c r="AM60" s="84"/>
      <c r="AN60" s="84"/>
      <c r="AO60" s="84"/>
      <c r="AP60" s="84"/>
      <c r="AQ60" s="84"/>
      <c r="AR60" s="84"/>
      <c r="AS60" s="84"/>
      <c r="AT60" s="84"/>
      <c r="AU60" s="84"/>
      <c r="AV60" s="84"/>
      <c r="AW60" s="84"/>
      <c r="AX60" s="84"/>
      <c r="AY60" s="84"/>
      <c r="AZ60" s="84"/>
      <c r="BA60" s="84"/>
      <c r="BB60" s="84"/>
      <c r="BC60" s="84"/>
      <c r="BD60" s="84"/>
      <c r="BE60" s="84"/>
      <c r="BF60" s="84"/>
      <c r="BG60" s="84"/>
      <c r="BH60" s="84"/>
      <c r="BI60" s="84"/>
      <c r="BJ60" s="84"/>
      <c r="BK60" s="84"/>
      <c r="BL60" s="84"/>
      <c r="BM60" s="84"/>
      <c r="BN60" s="84"/>
      <c r="BO60" s="84"/>
      <c r="BP60" s="84"/>
      <c r="BQ60" s="85"/>
      <c r="BR60" s="2"/>
      <c r="BS60" s="2"/>
      <c r="BT60" s="2"/>
    </row>
    <row r="61" spans="1:72" ht="12.6" customHeight="1">
      <c r="A61" s="2"/>
      <c r="B61" s="5"/>
      <c r="C61" s="32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2"/>
      <c r="Y61" s="32"/>
      <c r="Z61" s="32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  <c r="BG61" s="35"/>
      <c r="BH61" s="35"/>
      <c r="BI61" s="35"/>
      <c r="BJ61" s="35"/>
      <c r="BK61" s="35"/>
      <c r="BL61" s="35"/>
      <c r="BM61" s="35"/>
      <c r="BN61" s="35"/>
      <c r="BO61" s="35"/>
      <c r="BP61" s="35"/>
      <c r="BQ61" s="32"/>
      <c r="BR61" s="2"/>
      <c r="BS61" s="2"/>
      <c r="BT61" s="2"/>
    </row>
  </sheetData>
  <sheetProtection selectLockedCells="1"/>
  <mergeCells count="44"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AM45:BB53"/>
    <mergeCell ref="BE45:BH47"/>
    <mergeCell ref="BI45:BL47"/>
    <mergeCell ref="D31:AM36"/>
    <mergeCell ref="AO31:BP36"/>
    <mergeCell ref="D56:M59"/>
    <mergeCell ref="N56:Q59"/>
    <mergeCell ref="U56:AJ59"/>
    <mergeCell ref="AM56:BP59"/>
    <mergeCell ref="BM45:BP47"/>
    <mergeCell ref="BE48:BH50"/>
    <mergeCell ref="BI48:BL50"/>
    <mergeCell ref="BM48:BP50"/>
    <mergeCell ref="D50:M53"/>
    <mergeCell ref="N50:Q53"/>
    <mergeCell ref="BE51:BH53"/>
    <mergeCell ref="BI51:BL53"/>
    <mergeCell ref="BM51:BP53"/>
    <mergeCell ref="D45:M48"/>
    <mergeCell ref="N45:Q48"/>
    <mergeCell ref="U45:AJ53"/>
  </mergeCells>
  <phoneticPr fontId="2"/>
  <conditionalFormatting sqref="A26:XFD37">
    <cfRule type="expression" dxfId="8" priority="5">
      <formula>$BB$22=""</formula>
    </cfRule>
  </conditionalFormatting>
  <conditionalFormatting sqref="A39:XFD60">
    <cfRule type="expression" dxfId="7" priority="3">
      <formula>$BR$41=""</formula>
    </cfRule>
  </conditionalFormatting>
  <conditionalFormatting sqref="A38:XFD60">
    <cfRule type="expression" dxfId="6" priority="1">
      <formula>AND($N$45="",$N$50="",$N$56="")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R61"/>
  <sheetViews>
    <sheetView view="pageBreakPreview" topLeftCell="A31" zoomScale="60" zoomScaleNormal="70" zoomScalePageLayoutView="40" workbookViewId="0">
      <selection activeCell="AQ68" sqref="AQ68"/>
    </sheetView>
  </sheetViews>
  <sheetFormatPr defaultColWidth="2.75" defaultRowHeight="12.6" customHeight="1"/>
  <cols>
    <col min="1" max="70" width="2.5" customWidth="1"/>
    <col min="71" max="72" width="2.75" customWidth="1"/>
    <col min="73" max="256" width="2.75" style="2"/>
    <col min="257" max="326" width="2.5" style="2" customWidth="1"/>
    <col min="327" max="328" width="2.75" style="2" customWidth="1"/>
    <col min="329" max="512" width="2.75" style="2"/>
    <col min="513" max="582" width="2.5" style="2" customWidth="1"/>
    <col min="583" max="584" width="2.75" style="2" customWidth="1"/>
    <col min="585" max="768" width="2.75" style="2"/>
    <col min="769" max="838" width="2.5" style="2" customWidth="1"/>
    <col min="839" max="840" width="2.75" style="2" customWidth="1"/>
    <col min="841" max="1024" width="2.75" style="2"/>
    <col min="1025" max="1094" width="2.5" style="2" customWidth="1"/>
    <col min="1095" max="1096" width="2.75" style="2" customWidth="1"/>
    <col min="1097" max="1280" width="2.75" style="2"/>
    <col min="1281" max="1350" width="2.5" style="2" customWidth="1"/>
    <col min="1351" max="1352" width="2.75" style="2" customWidth="1"/>
    <col min="1353" max="1536" width="2.75" style="2"/>
    <col min="1537" max="1606" width="2.5" style="2" customWidth="1"/>
    <col min="1607" max="1608" width="2.75" style="2" customWidth="1"/>
    <col min="1609" max="1792" width="2.75" style="2"/>
    <col min="1793" max="1862" width="2.5" style="2" customWidth="1"/>
    <col min="1863" max="1864" width="2.75" style="2" customWidth="1"/>
    <col min="1865" max="2048" width="2.75" style="2"/>
    <col min="2049" max="2118" width="2.5" style="2" customWidth="1"/>
    <col min="2119" max="2120" width="2.75" style="2" customWidth="1"/>
    <col min="2121" max="2304" width="2.75" style="2"/>
    <col min="2305" max="2374" width="2.5" style="2" customWidth="1"/>
    <col min="2375" max="2376" width="2.75" style="2" customWidth="1"/>
    <col min="2377" max="2560" width="2.75" style="2"/>
    <col min="2561" max="2630" width="2.5" style="2" customWidth="1"/>
    <col min="2631" max="2632" width="2.75" style="2" customWidth="1"/>
    <col min="2633" max="2816" width="2.75" style="2"/>
    <col min="2817" max="2886" width="2.5" style="2" customWidth="1"/>
    <col min="2887" max="2888" width="2.75" style="2" customWidth="1"/>
    <col min="2889" max="3072" width="2.75" style="2"/>
    <col min="3073" max="3142" width="2.5" style="2" customWidth="1"/>
    <col min="3143" max="3144" width="2.75" style="2" customWidth="1"/>
    <col min="3145" max="3328" width="2.75" style="2"/>
    <col min="3329" max="3398" width="2.5" style="2" customWidth="1"/>
    <col min="3399" max="3400" width="2.75" style="2" customWidth="1"/>
    <col min="3401" max="3584" width="2.75" style="2"/>
    <col min="3585" max="3654" width="2.5" style="2" customWidth="1"/>
    <col min="3655" max="3656" width="2.75" style="2" customWidth="1"/>
    <col min="3657" max="3840" width="2.75" style="2"/>
    <col min="3841" max="3910" width="2.5" style="2" customWidth="1"/>
    <col min="3911" max="3912" width="2.75" style="2" customWidth="1"/>
    <col min="3913" max="4096" width="2.75" style="2"/>
    <col min="4097" max="4166" width="2.5" style="2" customWidth="1"/>
    <col min="4167" max="4168" width="2.75" style="2" customWidth="1"/>
    <col min="4169" max="4352" width="2.75" style="2"/>
    <col min="4353" max="4422" width="2.5" style="2" customWidth="1"/>
    <col min="4423" max="4424" width="2.75" style="2" customWidth="1"/>
    <col min="4425" max="4608" width="2.75" style="2"/>
    <col min="4609" max="4678" width="2.5" style="2" customWidth="1"/>
    <col min="4679" max="4680" width="2.75" style="2" customWidth="1"/>
    <col min="4681" max="4864" width="2.75" style="2"/>
    <col min="4865" max="4934" width="2.5" style="2" customWidth="1"/>
    <col min="4935" max="4936" width="2.75" style="2" customWidth="1"/>
    <col min="4937" max="5120" width="2.75" style="2"/>
    <col min="5121" max="5190" width="2.5" style="2" customWidth="1"/>
    <col min="5191" max="5192" width="2.75" style="2" customWidth="1"/>
    <col min="5193" max="5376" width="2.75" style="2"/>
    <col min="5377" max="5446" width="2.5" style="2" customWidth="1"/>
    <col min="5447" max="5448" width="2.75" style="2" customWidth="1"/>
    <col min="5449" max="5632" width="2.75" style="2"/>
    <col min="5633" max="5702" width="2.5" style="2" customWidth="1"/>
    <col min="5703" max="5704" width="2.75" style="2" customWidth="1"/>
    <col min="5705" max="5888" width="2.75" style="2"/>
    <col min="5889" max="5958" width="2.5" style="2" customWidth="1"/>
    <col min="5959" max="5960" width="2.75" style="2" customWidth="1"/>
    <col min="5961" max="6144" width="2.75" style="2"/>
    <col min="6145" max="6214" width="2.5" style="2" customWidth="1"/>
    <col min="6215" max="6216" width="2.75" style="2" customWidth="1"/>
    <col min="6217" max="6400" width="2.75" style="2"/>
    <col min="6401" max="6470" width="2.5" style="2" customWidth="1"/>
    <col min="6471" max="6472" width="2.75" style="2" customWidth="1"/>
    <col min="6473" max="6656" width="2.75" style="2"/>
    <col min="6657" max="6726" width="2.5" style="2" customWidth="1"/>
    <col min="6727" max="6728" width="2.75" style="2" customWidth="1"/>
    <col min="6729" max="6912" width="2.75" style="2"/>
    <col min="6913" max="6982" width="2.5" style="2" customWidth="1"/>
    <col min="6983" max="6984" width="2.75" style="2" customWidth="1"/>
    <col min="6985" max="7168" width="2.75" style="2"/>
    <col min="7169" max="7238" width="2.5" style="2" customWidth="1"/>
    <col min="7239" max="7240" width="2.75" style="2" customWidth="1"/>
    <col min="7241" max="7424" width="2.75" style="2"/>
    <col min="7425" max="7494" width="2.5" style="2" customWidth="1"/>
    <col min="7495" max="7496" width="2.75" style="2" customWidth="1"/>
    <col min="7497" max="7680" width="2.75" style="2"/>
    <col min="7681" max="7750" width="2.5" style="2" customWidth="1"/>
    <col min="7751" max="7752" width="2.75" style="2" customWidth="1"/>
    <col min="7753" max="7936" width="2.75" style="2"/>
    <col min="7937" max="8006" width="2.5" style="2" customWidth="1"/>
    <col min="8007" max="8008" width="2.75" style="2" customWidth="1"/>
    <col min="8009" max="8192" width="2.75" style="2"/>
    <col min="8193" max="8262" width="2.5" style="2" customWidth="1"/>
    <col min="8263" max="8264" width="2.75" style="2" customWidth="1"/>
    <col min="8265" max="8448" width="2.75" style="2"/>
    <col min="8449" max="8518" width="2.5" style="2" customWidth="1"/>
    <col min="8519" max="8520" width="2.75" style="2" customWidth="1"/>
    <col min="8521" max="8704" width="2.75" style="2"/>
    <col min="8705" max="8774" width="2.5" style="2" customWidth="1"/>
    <col min="8775" max="8776" width="2.75" style="2" customWidth="1"/>
    <col min="8777" max="8960" width="2.75" style="2"/>
    <col min="8961" max="9030" width="2.5" style="2" customWidth="1"/>
    <col min="9031" max="9032" width="2.75" style="2" customWidth="1"/>
    <col min="9033" max="9216" width="2.75" style="2"/>
    <col min="9217" max="9286" width="2.5" style="2" customWidth="1"/>
    <col min="9287" max="9288" width="2.75" style="2" customWidth="1"/>
    <col min="9289" max="9472" width="2.75" style="2"/>
    <col min="9473" max="9542" width="2.5" style="2" customWidth="1"/>
    <col min="9543" max="9544" width="2.75" style="2" customWidth="1"/>
    <col min="9545" max="9728" width="2.75" style="2"/>
    <col min="9729" max="9798" width="2.5" style="2" customWidth="1"/>
    <col min="9799" max="9800" width="2.75" style="2" customWidth="1"/>
    <col min="9801" max="9984" width="2.75" style="2"/>
    <col min="9985" max="10054" width="2.5" style="2" customWidth="1"/>
    <col min="10055" max="10056" width="2.75" style="2" customWidth="1"/>
    <col min="10057" max="10240" width="2.75" style="2"/>
    <col min="10241" max="10310" width="2.5" style="2" customWidth="1"/>
    <col min="10311" max="10312" width="2.75" style="2" customWidth="1"/>
    <col min="10313" max="10496" width="2.75" style="2"/>
    <col min="10497" max="10566" width="2.5" style="2" customWidth="1"/>
    <col min="10567" max="10568" width="2.75" style="2" customWidth="1"/>
    <col min="10569" max="10752" width="2.75" style="2"/>
    <col min="10753" max="10822" width="2.5" style="2" customWidth="1"/>
    <col min="10823" max="10824" width="2.75" style="2" customWidth="1"/>
    <col min="10825" max="11008" width="2.75" style="2"/>
    <col min="11009" max="11078" width="2.5" style="2" customWidth="1"/>
    <col min="11079" max="11080" width="2.75" style="2" customWidth="1"/>
    <col min="11081" max="11264" width="2.75" style="2"/>
    <col min="11265" max="11334" width="2.5" style="2" customWidth="1"/>
    <col min="11335" max="11336" width="2.75" style="2" customWidth="1"/>
    <col min="11337" max="11520" width="2.75" style="2"/>
    <col min="11521" max="11590" width="2.5" style="2" customWidth="1"/>
    <col min="11591" max="11592" width="2.75" style="2" customWidth="1"/>
    <col min="11593" max="11776" width="2.75" style="2"/>
    <col min="11777" max="11846" width="2.5" style="2" customWidth="1"/>
    <col min="11847" max="11848" width="2.75" style="2" customWidth="1"/>
    <col min="11849" max="12032" width="2.75" style="2"/>
    <col min="12033" max="12102" width="2.5" style="2" customWidth="1"/>
    <col min="12103" max="12104" width="2.75" style="2" customWidth="1"/>
    <col min="12105" max="12288" width="2.75" style="2"/>
    <col min="12289" max="12358" width="2.5" style="2" customWidth="1"/>
    <col min="12359" max="12360" width="2.75" style="2" customWidth="1"/>
    <col min="12361" max="12544" width="2.75" style="2"/>
    <col min="12545" max="12614" width="2.5" style="2" customWidth="1"/>
    <col min="12615" max="12616" width="2.75" style="2" customWidth="1"/>
    <col min="12617" max="12800" width="2.75" style="2"/>
    <col min="12801" max="12870" width="2.5" style="2" customWidth="1"/>
    <col min="12871" max="12872" width="2.75" style="2" customWidth="1"/>
    <col min="12873" max="13056" width="2.75" style="2"/>
    <col min="13057" max="13126" width="2.5" style="2" customWidth="1"/>
    <col min="13127" max="13128" width="2.75" style="2" customWidth="1"/>
    <col min="13129" max="13312" width="2.75" style="2"/>
    <col min="13313" max="13382" width="2.5" style="2" customWidth="1"/>
    <col min="13383" max="13384" width="2.75" style="2" customWidth="1"/>
    <col min="13385" max="13568" width="2.75" style="2"/>
    <col min="13569" max="13638" width="2.5" style="2" customWidth="1"/>
    <col min="13639" max="13640" width="2.75" style="2" customWidth="1"/>
    <col min="13641" max="13824" width="2.75" style="2"/>
    <col min="13825" max="13894" width="2.5" style="2" customWidth="1"/>
    <col min="13895" max="13896" width="2.75" style="2" customWidth="1"/>
    <col min="13897" max="14080" width="2.75" style="2"/>
    <col min="14081" max="14150" width="2.5" style="2" customWidth="1"/>
    <col min="14151" max="14152" width="2.75" style="2" customWidth="1"/>
    <col min="14153" max="14336" width="2.75" style="2"/>
    <col min="14337" max="14406" width="2.5" style="2" customWidth="1"/>
    <col min="14407" max="14408" width="2.75" style="2" customWidth="1"/>
    <col min="14409" max="14592" width="2.75" style="2"/>
    <col min="14593" max="14662" width="2.5" style="2" customWidth="1"/>
    <col min="14663" max="14664" width="2.75" style="2" customWidth="1"/>
    <col min="14665" max="14848" width="2.75" style="2"/>
    <col min="14849" max="14918" width="2.5" style="2" customWidth="1"/>
    <col min="14919" max="14920" width="2.75" style="2" customWidth="1"/>
    <col min="14921" max="15104" width="2.75" style="2"/>
    <col min="15105" max="15174" width="2.5" style="2" customWidth="1"/>
    <col min="15175" max="15176" width="2.75" style="2" customWidth="1"/>
    <col min="15177" max="15360" width="2.75" style="2"/>
    <col min="15361" max="15430" width="2.5" style="2" customWidth="1"/>
    <col min="15431" max="15432" width="2.75" style="2" customWidth="1"/>
    <col min="15433" max="15616" width="2.75" style="2"/>
    <col min="15617" max="15686" width="2.5" style="2" customWidth="1"/>
    <col min="15687" max="15688" width="2.75" style="2" customWidth="1"/>
    <col min="15689" max="15872" width="2.75" style="2"/>
    <col min="15873" max="15942" width="2.5" style="2" customWidth="1"/>
    <col min="15943" max="15944" width="2.75" style="2" customWidth="1"/>
    <col min="15945" max="16128" width="2.75" style="2"/>
    <col min="16129" max="16198" width="2.5" style="2" customWidth="1"/>
    <col min="16199" max="16200" width="2.75" style="2" customWidth="1"/>
    <col min="16201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9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6"/>
      <c r="AI6" s="86"/>
      <c r="AJ6" s="86"/>
      <c r="AK6" s="86"/>
      <c r="AL6" s="86"/>
      <c r="AM6" s="86"/>
      <c r="AN6" s="86"/>
      <c r="AO6" s="86"/>
      <c r="AP6" s="86"/>
      <c r="AQ6" s="87"/>
      <c r="AR6" s="87"/>
      <c r="AS6" s="87"/>
      <c r="AT6" s="87"/>
      <c r="AU6" s="87"/>
      <c r="AV6" s="87"/>
      <c r="AW6" s="87"/>
      <c r="AX6" s="87"/>
      <c r="AY6" s="87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6"/>
      <c r="AQ7" s="87"/>
      <c r="AR7" s="87"/>
      <c r="AS7" s="87"/>
      <c r="AT7" s="87"/>
      <c r="AU7" s="87"/>
      <c r="AV7" s="87"/>
      <c r="AW7" s="87"/>
      <c r="AX7" s="87"/>
      <c r="AY7" s="87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164" t="s">
        <v>25</v>
      </c>
      <c r="D8" s="165"/>
      <c r="E8" s="165"/>
      <c r="F8" s="165"/>
      <c r="G8" s="165"/>
      <c r="H8" s="165"/>
      <c r="I8" s="165"/>
      <c r="J8" s="165"/>
      <c r="K8" s="165"/>
      <c r="L8" s="165"/>
      <c r="M8" s="165"/>
      <c r="N8" s="165"/>
      <c r="O8" s="165"/>
      <c r="P8" s="165"/>
      <c r="Q8" s="165"/>
      <c r="R8" s="165"/>
      <c r="S8" s="165"/>
      <c r="T8" s="165"/>
      <c r="U8" s="165"/>
      <c r="V8" s="165"/>
      <c r="W8" s="165"/>
      <c r="X8" s="166"/>
      <c r="Y8" s="164" t="s">
        <v>26</v>
      </c>
      <c r="Z8" s="165"/>
      <c r="AA8" s="165"/>
      <c r="AB8" s="165"/>
      <c r="AC8" s="165"/>
      <c r="AD8" s="165"/>
      <c r="AE8" s="165"/>
      <c r="AF8" s="165"/>
      <c r="AG8" s="165"/>
      <c r="AH8" s="165"/>
      <c r="AI8" s="166"/>
      <c r="AJ8" s="206" t="s">
        <v>27</v>
      </c>
      <c r="AK8" s="206"/>
      <c r="AL8" s="206"/>
      <c r="AM8" s="206"/>
      <c r="AN8" s="206"/>
      <c r="AO8" s="206"/>
      <c r="AP8" s="206"/>
      <c r="AQ8" s="206"/>
      <c r="AR8" s="206"/>
      <c r="AS8" s="206"/>
      <c r="AT8" s="206"/>
      <c r="AU8" s="206"/>
      <c r="AV8" s="206"/>
      <c r="AW8" s="206"/>
      <c r="AX8" s="206"/>
      <c r="AY8" s="206"/>
      <c r="AZ8" s="206"/>
      <c r="BA8" s="206"/>
      <c r="BB8" s="206"/>
      <c r="BC8" s="206"/>
      <c r="BD8" s="206"/>
      <c r="BE8" s="206"/>
      <c r="BF8" s="206"/>
      <c r="BG8" s="206"/>
      <c r="BH8" s="206"/>
      <c r="BI8" s="206"/>
      <c r="BJ8" s="88"/>
      <c r="BK8" s="88"/>
      <c r="BL8" s="88"/>
      <c r="BM8" s="88"/>
      <c r="BN8" s="88"/>
      <c r="BO8" s="88"/>
      <c r="BP8" s="88"/>
      <c r="BQ8" s="88"/>
      <c r="BR8" s="4"/>
      <c r="BS8" s="4"/>
      <c r="BX8" s="88"/>
      <c r="BY8" s="88"/>
      <c r="BZ8" s="88"/>
      <c r="CA8" s="88"/>
      <c r="CB8" s="88"/>
      <c r="CC8" s="88"/>
      <c r="CD8" s="88"/>
      <c r="CE8" s="88"/>
      <c r="CF8" s="88"/>
      <c r="CG8" s="88"/>
      <c r="CH8" s="88"/>
      <c r="CI8" s="88"/>
      <c r="CJ8" s="88"/>
      <c r="CK8" s="88"/>
      <c r="CL8" s="88"/>
      <c r="CM8" s="88"/>
      <c r="CN8" s="88"/>
      <c r="CO8" s="88"/>
      <c r="CP8" s="88"/>
      <c r="CQ8" s="88"/>
      <c r="CR8" s="88"/>
    </row>
    <row r="9" spans="1:96" ht="14.45" customHeight="1">
      <c r="A9" s="2"/>
      <c r="B9" s="2"/>
      <c r="C9" s="167"/>
      <c r="D9" s="168"/>
      <c r="E9" s="168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68"/>
      <c r="U9" s="168"/>
      <c r="V9" s="168"/>
      <c r="W9" s="168"/>
      <c r="X9" s="169"/>
      <c r="Y9" s="167"/>
      <c r="Z9" s="168"/>
      <c r="AA9" s="168"/>
      <c r="AB9" s="168"/>
      <c r="AC9" s="168"/>
      <c r="AD9" s="168"/>
      <c r="AE9" s="168"/>
      <c r="AF9" s="168"/>
      <c r="AG9" s="168"/>
      <c r="AH9" s="168"/>
      <c r="AI9" s="169"/>
      <c r="AJ9" s="206"/>
      <c r="AK9" s="206"/>
      <c r="AL9" s="206"/>
      <c r="AM9" s="206"/>
      <c r="AN9" s="206"/>
      <c r="AO9" s="206"/>
      <c r="AP9" s="206"/>
      <c r="AQ9" s="206"/>
      <c r="AR9" s="206"/>
      <c r="AS9" s="206"/>
      <c r="AT9" s="206"/>
      <c r="AU9" s="206"/>
      <c r="AV9" s="206"/>
      <c r="AW9" s="206"/>
      <c r="AX9" s="206"/>
      <c r="AY9" s="206"/>
      <c r="AZ9" s="206"/>
      <c r="BA9" s="206"/>
      <c r="BB9" s="206"/>
      <c r="BC9" s="206"/>
      <c r="BD9" s="206"/>
      <c r="BE9" s="206"/>
      <c r="BF9" s="206"/>
      <c r="BG9" s="206"/>
      <c r="BH9" s="206"/>
      <c r="BI9" s="206"/>
      <c r="BJ9" s="88"/>
      <c r="BK9" s="88"/>
      <c r="BL9" s="88"/>
      <c r="BM9" s="88"/>
      <c r="BN9" s="88"/>
      <c r="BO9" s="88"/>
      <c r="BP9" s="88"/>
      <c r="BQ9" s="88"/>
      <c r="BR9" s="4"/>
      <c r="BS9" s="4"/>
      <c r="BX9" s="88"/>
      <c r="BY9" s="88"/>
      <c r="BZ9" s="88"/>
      <c r="CA9" s="88"/>
      <c r="CB9" s="88"/>
      <c r="CC9" s="88"/>
      <c r="CD9" s="88"/>
      <c r="CE9" s="88"/>
      <c r="CF9" s="88"/>
      <c r="CG9" s="88"/>
      <c r="CH9" s="88"/>
      <c r="CI9" s="88"/>
      <c r="CJ9" s="88"/>
      <c r="CK9" s="88"/>
      <c r="CL9" s="88"/>
      <c r="CM9" s="88"/>
      <c r="CN9" s="88"/>
      <c r="CO9" s="88"/>
      <c r="CP9" s="88"/>
      <c r="CQ9" s="88"/>
      <c r="CR9" s="88"/>
    </row>
    <row r="10" spans="1:96" ht="14.45" customHeight="1">
      <c r="A10" s="2"/>
      <c r="B10" s="2"/>
      <c r="C10" s="170"/>
      <c r="D10" s="171"/>
      <c r="E10" s="171"/>
      <c r="F10" s="171"/>
      <c r="G10" s="171"/>
      <c r="H10" s="171"/>
      <c r="I10" s="171"/>
      <c r="J10" s="171"/>
      <c r="K10" s="171"/>
      <c r="L10" s="171"/>
      <c r="M10" s="171"/>
      <c r="N10" s="171"/>
      <c r="O10" s="171"/>
      <c r="P10" s="171"/>
      <c r="Q10" s="171"/>
      <c r="R10" s="171"/>
      <c r="S10" s="171"/>
      <c r="T10" s="171"/>
      <c r="U10" s="171"/>
      <c r="V10" s="171"/>
      <c r="W10" s="171"/>
      <c r="X10" s="172"/>
      <c r="Y10" s="170"/>
      <c r="Z10" s="171"/>
      <c r="AA10" s="171"/>
      <c r="AB10" s="171"/>
      <c r="AC10" s="171"/>
      <c r="AD10" s="171"/>
      <c r="AE10" s="171"/>
      <c r="AF10" s="171"/>
      <c r="AG10" s="171"/>
      <c r="AH10" s="171"/>
      <c r="AI10" s="172"/>
      <c r="AJ10" s="206"/>
      <c r="AK10" s="206"/>
      <c r="AL10" s="206"/>
      <c r="AM10" s="206"/>
      <c r="AN10" s="206"/>
      <c r="AO10" s="206"/>
      <c r="AP10" s="206"/>
      <c r="AQ10" s="206"/>
      <c r="AR10" s="206"/>
      <c r="AS10" s="206"/>
      <c r="AT10" s="206"/>
      <c r="AU10" s="206"/>
      <c r="AV10" s="206"/>
      <c r="AW10" s="206"/>
      <c r="AX10" s="206"/>
      <c r="AY10" s="206"/>
      <c r="AZ10" s="206"/>
      <c r="BA10" s="206"/>
      <c r="BB10" s="206"/>
      <c r="BC10" s="206"/>
      <c r="BD10" s="206"/>
      <c r="BE10" s="206"/>
      <c r="BF10" s="206"/>
      <c r="BG10" s="206"/>
      <c r="BH10" s="206"/>
      <c r="BI10" s="206"/>
      <c r="BJ10" s="88"/>
      <c r="BK10" s="88"/>
      <c r="BL10" s="88"/>
      <c r="BM10" s="88"/>
      <c r="BN10" s="88"/>
      <c r="BO10" s="88"/>
      <c r="BP10" s="88"/>
      <c r="BQ10" s="88"/>
      <c r="BX10" s="88"/>
      <c r="BY10" s="88"/>
      <c r="BZ10" s="88"/>
      <c r="CA10" s="88"/>
      <c r="CB10" s="88"/>
      <c r="CC10" s="88"/>
      <c r="CD10" s="88"/>
      <c r="CE10" s="88"/>
      <c r="CF10" s="88"/>
      <c r="CG10" s="88"/>
      <c r="CH10" s="88"/>
      <c r="CI10" s="88"/>
      <c r="CJ10" s="88"/>
      <c r="CK10" s="88"/>
      <c r="CL10" s="88"/>
      <c r="CM10" s="88"/>
      <c r="CN10" s="88"/>
      <c r="CO10" s="88"/>
      <c r="CP10" s="88"/>
      <c r="CQ10" s="88"/>
      <c r="CR10" s="88"/>
    </row>
    <row r="11" spans="1:96" ht="14.45" customHeight="1">
      <c r="A11" s="2"/>
      <c r="B11" s="2"/>
      <c r="C11" s="207" t="str">
        <f>[4]様式０!B8</f>
        <v>小浜市</v>
      </c>
      <c r="D11" s="208"/>
      <c r="E11" s="208"/>
      <c r="F11" s="208"/>
      <c r="G11" s="208"/>
      <c r="H11" s="208"/>
      <c r="I11" s="208"/>
      <c r="J11" s="208"/>
      <c r="K11" s="208"/>
      <c r="L11" s="208"/>
      <c r="M11" s="208"/>
      <c r="N11" s="208"/>
      <c r="O11" s="208"/>
      <c r="P11" s="208"/>
      <c r="Q11" s="208"/>
      <c r="R11" s="208"/>
      <c r="S11" s="208"/>
      <c r="T11" s="208"/>
      <c r="U11" s="208"/>
      <c r="V11" s="208"/>
      <c r="W11" s="208"/>
      <c r="X11" s="209"/>
      <c r="Y11" s="207" t="str">
        <f>[4]様式０!C8</f>
        <v>下水道事業</v>
      </c>
      <c r="Z11" s="208"/>
      <c r="AA11" s="208"/>
      <c r="AB11" s="208"/>
      <c r="AC11" s="208"/>
      <c r="AD11" s="208"/>
      <c r="AE11" s="208"/>
      <c r="AF11" s="208"/>
      <c r="AG11" s="208"/>
      <c r="AH11" s="208"/>
      <c r="AI11" s="209"/>
      <c r="AJ11" s="216" t="str">
        <f>[4]様式０!D8</f>
        <v>農業集落排水事業特別会計</v>
      </c>
      <c r="AK11" s="216"/>
      <c r="AL11" s="216"/>
      <c r="AM11" s="216"/>
      <c r="AN11" s="216"/>
      <c r="AO11" s="216"/>
      <c r="AP11" s="216"/>
      <c r="AQ11" s="216"/>
      <c r="AR11" s="216"/>
      <c r="AS11" s="216"/>
      <c r="AT11" s="216"/>
      <c r="AU11" s="216"/>
      <c r="AV11" s="216"/>
      <c r="AW11" s="216"/>
      <c r="AX11" s="216"/>
      <c r="AY11" s="216"/>
      <c r="AZ11" s="216"/>
      <c r="BA11" s="216"/>
      <c r="BB11" s="216"/>
      <c r="BC11" s="216"/>
      <c r="BD11" s="216"/>
      <c r="BE11" s="216"/>
      <c r="BF11" s="216"/>
      <c r="BG11" s="216"/>
      <c r="BH11" s="216"/>
      <c r="BI11" s="216"/>
      <c r="BJ11" s="89"/>
      <c r="BK11" s="89"/>
      <c r="BL11" s="89"/>
      <c r="BM11" s="89"/>
      <c r="BN11" s="89"/>
      <c r="BO11" s="89"/>
      <c r="BP11" s="89"/>
      <c r="BQ11" s="89"/>
      <c r="BX11" s="89"/>
      <c r="BY11" s="89"/>
      <c r="BZ11" s="89"/>
      <c r="CA11" s="89"/>
      <c r="CB11" s="89"/>
      <c r="CC11" s="89"/>
      <c r="CD11" s="89"/>
      <c r="CE11" s="89"/>
      <c r="CF11" s="89"/>
      <c r="CG11" s="89"/>
      <c r="CH11" s="89"/>
      <c r="CI11" s="89"/>
      <c r="CJ11" s="89"/>
      <c r="CK11" s="89"/>
      <c r="CL11" s="89"/>
      <c r="CM11" s="89"/>
      <c r="CN11" s="89"/>
      <c r="CO11" s="89"/>
      <c r="CP11" s="89"/>
      <c r="CQ11" s="89"/>
      <c r="CR11" s="89"/>
    </row>
    <row r="12" spans="1:96" ht="14.45" customHeight="1">
      <c r="A12" s="2"/>
      <c r="B12" s="2"/>
      <c r="C12" s="210"/>
      <c r="D12" s="211"/>
      <c r="E12" s="211"/>
      <c r="F12" s="211"/>
      <c r="G12" s="211"/>
      <c r="H12" s="211"/>
      <c r="I12" s="211"/>
      <c r="J12" s="211"/>
      <c r="K12" s="211"/>
      <c r="L12" s="211"/>
      <c r="M12" s="211"/>
      <c r="N12" s="211"/>
      <c r="O12" s="211"/>
      <c r="P12" s="211"/>
      <c r="Q12" s="211"/>
      <c r="R12" s="211"/>
      <c r="S12" s="211"/>
      <c r="T12" s="211"/>
      <c r="U12" s="211"/>
      <c r="V12" s="211"/>
      <c r="W12" s="211"/>
      <c r="X12" s="212"/>
      <c r="Y12" s="210"/>
      <c r="Z12" s="211"/>
      <c r="AA12" s="211"/>
      <c r="AB12" s="211"/>
      <c r="AC12" s="211"/>
      <c r="AD12" s="211"/>
      <c r="AE12" s="211"/>
      <c r="AF12" s="211"/>
      <c r="AG12" s="211"/>
      <c r="AH12" s="211"/>
      <c r="AI12" s="212"/>
      <c r="AJ12" s="216"/>
      <c r="AK12" s="216"/>
      <c r="AL12" s="216"/>
      <c r="AM12" s="216"/>
      <c r="AN12" s="216"/>
      <c r="AO12" s="216"/>
      <c r="AP12" s="216"/>
      <c r="AQ12" s="216"/>
      <c r="AR12" s="216"/>
      <c r="AS12" s="216"/>
      <c r="AT12" s="216"/>
      <c r="AU12" s="216"/>
      <c r="AV12" s="216"/>
      <c r="AW12" s="216"/>
      <c r="AX12" s="216"/>
      <c r="AY12" s="216"/>
      <c r="AZ12" s="216"/>
      <c r="BA12" s="216"/>
      <c r="BB12" s="216"/>
      <c r="BC12" s="216"/>
      <c r="BD12" s="216"/>
      <c r="BE12" s="216"/>
      <c r="BF12" s="216"/>
      <c r="BG12" s="216"/>
      <c r="BH12" s="216"/>
      <c r="BI12" s="216"/>
      <c r="BJ12" s="89"/>
      <c r="BK12" s="89"/>
      <c r="BL12" s="89"/>
      <c r="BM12" s="89"/>
      <c r="BN12" s="89"/>
      <c r="BO12" s="89"/>
      <c r="BP12" s="89"/>
      <c r="BQ12" s="89"/>
      <c r="BX12" s="89"/>
      <c r="BY12" s="89"/>
      <c r="BZ12" s="89"/>
      <c r="CA12" s="89"/>
      <c r="CB12" s="89"/>
      <c r="CC12" s="89"/>
      <c r="CD12" s="89"/>
      <c r="CE12" s="89"/>
      <c r="CF12" s="89"/>
      <c r="CG12" s="89"/>
      <c r="CH12" s="89"/>
      <c r="CI12" s="89"/>
      <c r="CJ12" s="89"/>
      <c r="CK12" s="89"/>
      <c r="CL12" s="89"/>
      <c r="CM12" s="89"/>
      <c r="CN12" s="89"/>
      <c r="CO12" s="89"/>
      <c r="CP12" s="89"/>
      <c r="CQ12" s="89"/>
      <c r="CR12" s="89"/>
    </row>
    <row r="13" spans="1:96" ht="14.45" customHeight="1">
      <c r="A13" s="2"/>
      <c r="B13" s="2"/>
      <c r="C13" s="213"/>
      <c r="D13" s="214"/>
      <c r="E13" s="214"/>
      <c r="F13" s="214"/>
      <c r="G13" s="214"/>
      <c r="H13" s="214"/>
      <c r="I13" s="214"/>
      <c r="J13" s="214"/>
      <c r="K13" s="214"/>
      <c r="L13" s="214"/>
      <c r="M13" s="214"/>
      <c r="N13" s="214"/>
      <c r="O13" s="214"/>
      <c r="P13" s="214"/>
      <c r="Q13" s="214"/>
      <c r="R13" s="214"/>
      <c r="S13" s="214"/>
      <c r="T13" s="214"/>
      <c r="U13" s="214"/>
      <c r="V13" s="214"/>
      <c r="W13" s="214"/>
      <c r="X13" s="215"/>
      <c r="Y13" s="213"/>
      <c r="Z13" s="214"/>
      <c r="AA13" s="214"/>
      <c r="AB13" s="214"/>
      <c r="AC13" s="214"/>
      <c r="AD13" s="214"/>
      <c r="AE13" s="214"/>
      <c r="AF13" s="214"/>
      <c r="AG13" s="214"/>
      <c r="AH13" s="214"/>
      <c r="AI13" s="215"/>
      <c r="AJ13" s="216"/>
      <c r="AK13" s="216"/>
      <c r="AL13" s="216"/>
      <c r="AM13" s="216"/>
      <c r="AN13" s="216"/>
      <c r="AO13" s="216"/>
      <c r="AP13" s="216"/>
      <c r="AQ13" s="216"/>
      <c r="AR13" s="216"/>
      <c r="AS13" s="216"/>
      <c r="AT13" s="216"/>
      <c r="AU13" s="216"/>
      <c r="AV13" s="216"/>
      <c r="AW13" s="216"/>
      <c r="AX13" s="216"/>
      <c r="AY13" s="216"/>
      <c r="AZ13" s="216"/>
      <c r="BA13" s="216"/>
      <c r="BB13" s="216"/>
      <c r="BC13" s="216"/>
      <c r="BD13" s="216"/>
      <c r="BE13" s="216"/>
      <c r="BF13" s="216"/>
      <c r="BG13" s="216"/>
      <c r="BH13" s="216"/>
      <c r="BI13" s="216"/>
      <c r="BJ13" s="89"/>
      <c r="BK13" s="89"/>
      <c r="BL13" s="89"/>
      <c r="BM13" s="89"/>
      <c r="BN13" s="89"/>
      <c r="BO13" s="89"/>
      <c r="BP13" s="89"/>
      <c r="BQ13" s="89"/>
      <c r="BX13" s="89"/>
      <c r="BY13" s="89"/>
      <c r="BZ13" s="89"/>
      <c r="CA13" s="89"/>
      <c r="CB13" s="89"/>
      <c r="CC13" s="89"/>
      <c r="CD13" s="89"/>
      <c r="CE13" s="89"/>
      <c r="CF13" s="89"/>
      <c r="CG13" s="89"/>
      <c r="CH13" s="89"/>
      <c r="CI13" s="89"/>
      <c r="CJ13" s="89"/>
      <c r="CK13" s="89"/>
      <c r="CL13" s="89"/>
      <c r="CM13" s="89"/>
      <c r="CN13" s="89"/>
      <c r="CO13" s="89"/>
      <c r="CP13" s="89"/>
      <c r="CQ13" s="89"/>
      <c r="CR13" s="89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90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91"/>
      <c r="AT17" s="91"/>
      <c r="AU17" s="91"/>
      <c r="AV17" s="91"/>
      <c r="AW17" s="91"/>
      <c r="AX17" s="91"/>
      <c r="AY17" s="91"/>
      <c r="AZ17" s="91"/>
      <c r="BA17" s="91"/>
      <c r="BB17" s="91"/>
      <c r="BC17" s="91"/>
      <c r="BD17" s="91"/>
      <c r="BE17" s="91"/>
      <c r="BF17" s="91"/>
      <c r="BG17" s="91"/>
      <c r="BH17" s="91"/>
      <c r="BI17" s="92"/>
      <c r="BJ17" s="93"/>
      <c r="BK17" s="93"/>
      <c r="BL17" s="93"/>
      <c r="BM17" s="93"/>
      <c r="BN17" s="93"/>
      <c r="BO17" s="93"/>
      <c r="BP17" s="93"/>
      <c r="BQ17" s="93"/>
      <c r="BR17" s="93"/>
    </row>
    <row r="18" spans="1:72" ht="14.45" customHeight="1">
      <c r="C18" s="94"/>
      <c r="D18" s="198" t="s">
        <v>28</v>
      </c>
      <c r="E18" s="198"/>
      <c r="F18" s="198"/>
      <c r="G18" s="198"/>
      <c r="H18" s="198"/>
      <c r="I18" s="198"/>
      <c r="J18" s="198"/>
      <c r="K18" s="198"/>
      <c r="L18" s="198"/>
      <c r="M18" s="198"/>
      <c r="N18" s="198"/>
      <c r="O18" s="198"/>
      <c r="P18" s="198"/>
      <c r="Q18" s="198"/>
      <c r="R18" s="198"/>
      <c r="S18" s="198"/>
      <c r="T18" s="198"/>
      <c r="U18" s="198"/>
      <c r="V18" s="198"/>
      <c r="W18" s="198"/>
      <c r="X18" s="198"/>
      <c r="Y18" s="198"/>
      <c r="Z18" s="198"/>
      <c r="AA18" s="198"/>
      <c r="AB18" s="198"/>
      <c r="AC18" s="198"/>
      <c r="AD18" s="198"/>
      <c r="AE18" s="198"/>
      <c r="AF18" s="198"/>
      <c r="AG18" s="198"/>
      <c r="AH18" s="198"/>
      <c r="AI18" s="198"/>
      <c r="AJ18" s="198"/>
      <c r="AK18" s="198"/>
      <c r="AL18" s="198"/>
      <c r="AM18" s="198"/>
      <c r="AN18" s="198"/>
      <c r="AO18" s="198"/>
      <c r="AP18" s="198"/>
      <c r="AQ18" s="198"/>
      <c r="AR18" s="198"/>
      <c r="AS18" s="198"/>
      <c r="AT18" s="198"/>
      <c r="AU18" s="198"/>
      <c r="AV18" s="198"/>
      <c r="AW18" s="198"/>
      <c r="AX18" s="198"/>
      <c r="AY18" s="198"/>
      <c r="AZ18" s="198"/>
      <c r="BA18" s="20"/>
      <c r="BB18" s="184" t="s">
        <v>29</v>
      </c>
      <c r="BC18" s="184"/>
      <c r="BD18" s="184"/>
      <c r="BE18" s="184"/>
      <c r="BF18" s="184"/>
      <c r="BG18" s="184"/>
      <c r="BH18" s="184"/>
      <c r="BI18" s="95"/>
      <c r="BJ18" s="96"/>
      <c r="BK18" s="97"/>
      <c r="BL18" s="97"/>
      <c r="BM18" s="97"/>
      <c r="BN18" s="97"/>
      <c r="BO18" s="97"/>
      <c r="BP18" s="97"/>
      <c r="BQ18" s="93"/>
      <c r="BR18" s="93"/>
    </row>
    <row r="19" spans="1:72" ht="14.45" customHeight="1">
      <c r="C19" s="94"/>
      <c r="D19" s="198"/>
      <c r="E19" s="198"/>
      <c r="F19" s="198"/>
      <c r="G19" s="198"/>
      <c r="H19" s="198"/>
      <c r="I19" s="198"/>
      <c r="J19" s="198"/>
      <c r="K19" s="198"/>
      <c r="L19" s="198"/>
      <c r="M19" s="198"/>
      <c r="N19" s="198"/>
      <c r="O19" s="198"/>
      <c r="P19" s="198"/>
      <c r="Q19" s="198"/>
      <c r="R19" s="198"/>
      <c r="S19" s="198"/>
      <c r="T19" s="198"/>
      <c r="U19" s="198"/>
      <c r="V19" s="198"/>
      <c r="W19" s="198"/>
      <c r="X19" s="198"/>
      <c r="Y19" s="198"/>
      <c r="Z19" s="198"/>
      <c r="AA19" s="198"/>
      <c r="AB19" s="198"/>
      <c r="AC19" s="198"/>
      <c r="AD19" s="198"/>
      <c r="AE19" s="198"/>
      <c r="AF19" s="198"/>
      <c r="AG19" s="198"/>
      <c r="AH19" s="198"/>
      <c r="AI19" s="198"/>
      <c r="AJ19" s="198"/>
      <c r="AK19" s="198"/>
      <c r="AL19" s="198"/>
      <c r="AM19" s="198"/>
      <c r="AN19" s="198"/>
      <c r="AO19" s="198"/>
      <c r="AP19" s="198"/>
      <c r="AQ19" s="198"/>
      <c r="AR19" s="198"/>
      <c r="AS19" s="198"/>
      <c r="AT19" s="198"/>
      <c r="AU19" s="198"/>
      <c r="AV19" s="198"/>
      <c r="AW19" s="198"/>
      <c r="AX19" s="198"/>
      <c r="AY19" s="198"/>
      <c r="AZ19" s="198"/>
      <c r="BA19" s="20"/>
      <c r="BB19" s="184"/>
      <c r="BC19" s="184"/>
      <c r="BD19" s="184"/>
      <c r="BE19" s="184"/>
      <c r="BF19" s="184"/>
      <c r="BG19" s="184"/>
      <c r="BH19" s="184"/>
      <c r="BI19" s="95"/>
      <c r="BJ19" s="96"/>
      <c r="BK19" s="97"/>
      <c r="BL19" s="97"/>
      <c r="BM19" s="97"/>
      <c r="BN19" s="97"/>
      <c r="BO19" s="97"/>
      <c r="BP19" s="97"/>
      <c r="BQ19" s="93"/>
      <c r="BR19" s="93"/>
    </row>
    <row r="20" spans="1:72" ht="16.149999999999999" customHeight="1">
      <c r="C20" s="94"/>
      <c r="D20" s="191" t="s">
        <v>30</v>
      </c>
      <c r="E20" s="186"/>
      <c r="F20" s="186"/>
      <c r="G20" s="186"/>
      <c r="H20" s="186"/>
      <c r="I20" s="186"/>
      <c r="J20" s="187"/>
      <c r="K20" s="191" t="s">
        <v>31</v>
      </c>
      <c r="L20" s="186"/>
      <c r="M20" s="186"/>
      <c r="N20" s="186"/>
      <c r="O20" s="186"/>
      <c r="P20" s="186"/>
      <c r="Q20" s="187"/>
      <c r="R20" s="191" t="s">
        <v>32</v>
      </c>
      <c r="S20" s="186"/>
      <c r="T20" s="186"/>
      <c r="U20" s="186"/>
      <c r="V20" s="186"/>
      <c r="W20" s="186"/>
      <c r="X20" s="187"/>
      <c r="Y20" s="191" t="s">
        <v>33</v>
      </c>
      <c r="Z20" s="186"/>
      <c r="AA20" s="186"/>
      <c r="AB20" s="186"/>
      <c r="AC20" s="186"/>
      <c r="AD20" s="186"/>
      <c r="AE20" s="187"/>
      <c r="AF20" s="191" t="s">
        <v>34</v>
      </c>
      <c r="AG20" s="186"/>
      <c r="AH20" s="186"/>
      <c r="AI20" s="186"/>
      <c r="AJ20" s="186"/>
      <c r="AK20" s="186"/>
      <c r="AL20" s="187"/>
      <c r="AM20" s="191" t="s">
        <v>35</v>
      </c>
      <c r="AN20" s="186"/>
      <c r="AO20" s="186"/>
      <c r="AP20" s="186"/>
      <c r="AQ20" s="186"/>
      <c r="AR20" s="186"/>
      <c r="AS20" s="187"/>
      <c r="AT20" s="191" t="s">
        <v>36</v>
      </c>
      <c r="AU20" s="186"/>
      <c r="AV20" s="186"/>
      <c r="AW20" s="186"/>
      <c r="AX20" s="186"/>
      <c r="AY20" s="186"/>
      <c r="AZ20" s="187"/>
      <c r="BA20" s="24"/>
      <c r="BB20" s="184"/>
      <c r="BC20" s="184"/>
      <c r="BD20" s="184"/>
      <c r="BE20" s="184"/>
      <c r="BF20" s="184"/>
      <c r="BG20" s="184"/>
      <c r="BH20" s="184"/>
      <c r="BI20" s="25"/>
      <c r="BJ20" s="96"/>
      <c r="BK20" s="97"/>
      <c r="BL20" s="97"/>
      <c r="BM20" s="97"/>
      <c r="BN20" s="97"/>
      <c r="BO20" s="97"/>
      <c r="BP20" s="97"/>
      <c r="BQ20" s="97"/>
      <c r="BR20" s="93"/>
    </row>
    <row r="21" spans="1:72" ht="28.5" customHeight="1">
      <c r="C21" s="94"/>
      <c r="D21" s="188"/>
      <c r="E21" s="189"/>
      <c r="F21" s="189"/>
      <c r="G21" s="189"/>
      <c r="H21" s="189"/>
      <c r="I21" s="189"/>
      <c r="J21" s="190"/>
      <c r="K21" s="188"/>
      <c r="L21" s="189"/>
      <c r="M21" s="189"/>
      <c r="N21" s="189"/>
      <c r="O21" s="189"/>
      <c r="P21" s="189"/>
      <c r="Q21" s="190"/>
      <c r="R21" s="188"/>
      <c r="S21" s="189"/>
      <c r="T21" s="189"/>
      <c r="U21" s="189"/>
      <c r="V21" s="189"/>
      <c r="W21" s="189"/>
      <c r="X21" s="190"/>
      <c r="Y21" s="188"/>
      <c r="Z21" s="189"/>
      <c r="AA21" s="189"/>
      <c r="AB21" s="189"/>
      <c r="AC21" s="189"/>
      <c r="AD21" s="189"/>
      <c r="AE21" s="190"/>
      <c r="AF21" s="188"/>
      <c r="AG21" s="189"/>
      <c r="AH21" s="189"/>
      <c r="AI21" s="189"/>
      <c r="AJ21" s="189"/>
      <c r="AK21" s="189"/>
      <c r="AL21" s="190"/>
      <c r="AM21" s="188"/>
      <c r="AN21" s="189"/>
      <c r="AO21" s="189"/>
      <c r="AP21" s="189"/>
      <c r="AQ21" s="189"/>
      <c r="AR21" s="189"/>
      <c r="AS21" s="190"/>
      <c r="AT21" s="188"/>
      <c r="AU21" s="189"/>
      <c r="AV21" s="189"/>
      <c r="AW21" s="189"/>
      <c r="AX21" s="189"/>
      <c r="AY21" s="189"/>
      <c r="AZ21" s="190"/>
      <c r="BA21" s="24"/>
      <c r="BB21" s="184"/>
      <c r="BC21" s="184"/>
      <c r="BD21" s="184"/>
      <c r="BE21" s="184"/>
      <c r="BF21" s="184"/>
      <c r="BG21" s="184"/>
      <c r="BH21" s="184"/>
      <c r="BI21" s="25"/>
      <c r="BJ21" s="96"/>
      <c r="BK21" s="97"/>
      <c r="BL21" s="97"/>
      <c r="BM21" s="97"/>
      <c r="BN21" s="97"/>
      <c r="BO21" s="97"/>
      <c r="BP21" s="97"/>
      <c r="BQ21" s="97"/>
      <c r="BR21" s="93"/>
    </row>
    <row r="22" spans="1:72" ht="14.45" customHeight="1">
      <c r="C22" s="94"/>
      <c r="D22" s="200" t="str">
        <f>IF(AND(OR([4]集計用シート!I6="○",[4]集計用シート!R6="○"),[4]集計用シート!AU6=""),"○","")</f>
        <v/>
      </c>
      <c r="E22" s="201"/>
      <c r="F22" s="201"/>
      <c r="G22" s="201"/>
      <c r="H22" s="201"/>
      <c r="I22" s="201"/>
      <c r="J22" s="202"/>
      <c r="K22" s="200" t="str">
        <f>IF(AND(OR([4]集計用シート!J6="○",[4]集計用シート!S6="○"),[4]集計用シート!CB6=""),"○","")</f>
        <v/>
      </c>
      <c r="L22" s="201"/>
      <c r="M22" s="201"/>
      <c r="N22" s="201"/>
      <c r="O22" s="201"/>
      <c r="P22" s="201"/>
      <c r="Q22" s="202"/>
      <c r="R22" s="200" t="str">
        <f>IF(AND(OR([4]集計用シート!K6="○",[4]集計用シート!T6="○"),[4]集計用シート!DD6=""),"○","")</f>
        <v/>
      </c>
      <c r="S22" s="201"/>
      <c r="T22" s="201"/>
      <c r="U22" s="201"/>
      <c r="V22" s="201"/>
      <c r="W22" s="201"/>
      <c r="X22" s="202"/>
      <c r="Y22" s="200" t="str">
        <f>IF(AND(OR([4]集計用シート!L6="○",[4]集計用シート!U6="○"),[4]集計用シート!EH6=""),"○","")</f>
        <v/>
      </c>
      <c r="Z22" s="201"/>
      <c r="AA22" s="201"/>
      <c r="AB22" s="201"/>
      <c r="AC22" s="201"/>
      <c r="AD22" s="201"/>
      <c r="AE22" s="202"/>
      <c r="AF22" s="200" t="str">
        <f>IF(AND(OR([4]集計用シート!M6="○",[4]集計用シート!V6="○"),[4]集計用シート!FO6=""),"○","")</f>
        <v/>
      </c>
      <c r="AG22" s="201"/>
      <c r="AH22" s="201"/>
      <c r="AI22" s="201"/>
      <c r="AJ22" s="201"/>
      <c r="AK22" s="201"/>
      <c r="AL22" s="202"/>
      <c r="AM22" s="200" t="str">
        <f>IF(AND(OR([4]集計用シート!N6="○",[4]集計用シート!W6="○"),[4]集計用シート!GT6=""),"○","")</f>
        <v/>
      </c>
      <c r="AN22" s="201"/>
      <c r="AO22" s="201"/>
      <c r="AP22" s="201"/>
      <c r="AQ22" s="201"/>
      <c r="AR22" s="201"/>
      <c r="AS22" s="202"/>
      <c r="AT22" s="200" t="str">
        <f>IF(AND(OR([4]集計用シート!O6="○",[4]集計用シート!X6="○"),[4]集計用シート!HX6=""),"○","")</f>
        <v/>
      </c>
      <c r="AU22" s="201"/>
      <c r="AV22" s="201"/>
      <c r="AW22" s="201"/>
      <c r="AX22" s="201"/>
      <c r="AY22" s="201"/>
      <c r="AZ22" s="202"/>
      <c r="BA22" s="98"/>
      <c r="BB22" s="200" t="str">
        <f>IF(OR([4]集計用シート!Y6="○",[4]集計用シート!AA6&lt;&gt;"",[4]集計用シート!AB6&lt;&gt;""),"○","")</f>
        <v>○</v>
      </c>
      <c r="BC22" s="201"/>
      <c r="BD22" s="201"/>
      <c r="BE22" s="201"/>
      <c r="BF22" s="201"/>
      <c r="BG22" s="201"/>
      <c r="BH22" s="202"/>
      <c r="BI22" s="99"/>
      <c r="BJ22" s="96"/>
      <c r="BK22" s="97"/>
      <c r="BL22" s="97"/>
      <c r="BM22" s="97"/>
      <c r="BN22" s="97"/>
      <c r="BO22" s="97"/>
      <c r="BP22" s="97"/>
      <c r="BQ22" s="97"/>
      <c r="BR22" s="93"/>
    </row>
    <row r="23" spans="1:72" ht="14.45" customHeight="1">
      <c r="C23" s="94"/>
      <c r="D23" s="203"/>
      <c r="E23" s="204"/>
      <c r="F23" s="204"/>
      <c r="G23" s="204"/>
      <c r="H23" s="204"/>
      <c r="I23" s="204"/>
      <c r="J23" s="205"/>
      <c r="K23" s="203"/>
      <c r="L23" s="204"/>
      <c r="M23" s="204"/>
      <c r="N23" s="204"/>
      <c r="O23" s="204"/>
      <c r="P23" s="204"/>
      <c r="Q23" s="205"/>
      <c r="R23" s="203"/>
      <c r="S23" s="204"/>
      <c r="T23" s="204"/>
      <c r="U23" s="204"/>
      <c r="V23" s="204"/>
      <c r="W23" s="204"/>
      <c r="X23" s="205"/>
      <c r="Y23" s="203"/>
      <c r="Z23" s="204"/>
      <c r="AA23" s="204"/>
      <c r="AB23" s="204"/>
      <c r="AC23" s="204"/>
      <c r="AD23" s="204"/>
      <c r="AE23" s="205"/>
      <c r="AF23" s="203"/>
      <c r="AG23" s="204"/>
      <c r="AH23" s="204"/>
      <c r="AI23" s="204"/>
      <c r="AJ23" s="204"/>
      <c r="AK23" s="204"/>
      <c r="AL23" s="205"/>
      <c r="AM23" s="203"/>
      <c r="AN23" s="204"/>
      <c r="AO23" s="204"/>
      <c r="AP23" s="204"/>
      <c r="AQ23" s="204"/>
      <c r="AR23" s="204"/>
      <c r="AS23" s="205"/>
      <c r="AT23" s="203"/>
      <c r="AU23" s="204"/>
      <c r="AV23" s="204"/>
      <c r="AW23" s="204"/>
      <c r="AX23" s="204"/>
      <c r="AY23" s="204"/>
      <c r="AZ23" s="205"/>
      <c r="BA23" s="98"/>
      <c r="BB23" s="203"/>
      <c r="BC23" s="204"/>
      <c r="BD23" s="204"/>
      <c r="BE23" s="204"/>
      <c r="BF23" s="204"/>
      <c r="BG23" s="204"/>
      <c r="BH23" s="205"/>
      <c r="BI23" s="99"/>
      <c r="BJ23" s="96"/>
      <c r="BK23" s="97"/>
      <c r="BL23" s="97"/>
      <c r="BM23" s="97"/>
      <c r="BN23" s="97"/>
      <c r="BO23" s="97"/>
      <c r="BP23" s="97"/>
      <c r="BQ23" s="97"/>
      <c r="BR23" s="93"/>
    </row>
    <row r="24" spans="1:72" ht="14.45" customHeight="1">
      <c r="C24" s="100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  <c r="U24" s="101"/>
      <c r="V24" s="101"/>
      <c r="W24" s="101"/>
      <c r="X24" s="101"/>
      <c r="Y24" s="101"/>
      <c r="Z24" s="101"/>
      <c r="AA24" s="101"/>
      <c r="AB24" s="101"/>
      <c r="AC24" s="101"/>
      <c r="AD24" s="101"/>
      <c r="AE24" s="101"/>
      <c r="AF24" s="101"/>
      <c r="AG24" s="101"/>
      <c r="AH24" s="101"/>
      <c r="AI24" s="101"/>
      <c r="AJ24" s="101"/>
      <c r="AK24" s="101"/>
      <c r="AL24" s="101"/>
      <c r="AM24" s="101"/>
      <c r="AN24" s="101"/>
      <c r="AO24" s="101"/>
      <c r="AP24" s="101"/>
      <c r="AQ24" s="101"/>
      <c r="AR24" s="101"/>
      <c r="AS24" s="101"/>
      <c r="AT24" s="101"/>
      <c r="AU24" s="101"/>
      <c r="AV24" s="101"/>
      <c r="AW24" s="101"/>
      <c r="AX24" s="101"/>
      <c r="AY24" s="101"/>
      <c r="AZ24" s="101"/>
      <c r="BA24" s="101"/>
      <c r="BB24" s="101"/>
      <c r="BC24" s="101"/>
      <c r="BD24" s="101"/>
      <c r="BE24" s="101"/>
      <c r="BF24" s="101"/>
      <c r="BG24" s="101"/>
      <c r="BH24" s="101"/>
      <c r="BI24" s="102"/>
      <c r="BJ24" s="93"/>
      <c r="BK24" s="93"/>
      <c r="BL24" s="93"/>
      <c r="BM24" s="93"/>
      <c r="BN24" s="93"/>
      <c r="BO24" s="93"/>
      <c r="BP24" s="93"/>
      <c r="BQ24" s="93"/>
      <c r="BR24" s="93"/>
    </row>
    <row r="25" spans="1:72" ht="14.25" customHeight="1">
      <c r="A25" s="5"/>
      <c r="B25" s="5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3"/>
      <c r="AJ25" s="93"/>
      <c r="AK25" s="93"/>
      <c r="AL25" s="93"/>
      <c r="AM25" s="93"/>
      <c r="AN25" s="93"/>
      <c r="AO25" s="93"/>
      <c r="AP25" s="93"/>
      <c r="AQ25" s="93"/>
      <c r="AR25" s="93"/>
      <c r="AS25" s="93"/>
      <c r="AT25" s="93"/>
      <c r="AU25" s="93"/>
      <c r="AV25" s="93"/>
      <c r="AW25" s="93"/>
      <c r="AX25" s="93"/>
      <c r="AY25" s="93"/>
      <c r="AZ25" s="93"/>
      <c r="BA25" s="93"/>
      <c r="BB25" s="93"/>
      <c r="BC25" s="93"/>
      <c r="BD25" s="93"/>
      <c r="BE25" s="93"/>
      <c r="BF25" s="93"/>
      <c r="BG25" s="93"/>
      <c r="BH25" s="93"/>
      <c r="BI25" s="93"/>
      <c r="BJ25" s="93"/>
      <c r="BK25" s="93"/>
      <c r="BL25" s="93"/>
      <c r="BM25" s="93"/>
      <c r="BN25" s="93"/>
      <c r="BO25" s="93"/>
      <c r="BP25" s="93"/>
      <c r="BQ25" s="93"/>
      <c r="BR25" s="5"/>
      <c r="BS25" s="5"/>
      <c r="BT25" s="5"/>
    </row>
    <row r="26" spans="1:72" ht="12.6" customHeight="1">
      <c r="A26" s="5"/>
      <c r="B26" s="5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5"/>
      <c r="BS26" s="5"/>
      <c r="BT26" s="5"/>
    </row>
    <row r="27" spans="1:72" ht="12.6" customHeight="1"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36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9"/>
    </row>
    <row r="30" spans="1:72" ht="29.25" customHeight="1">
      <c r="C30" s="40"/>
      <c r="D30" s="34" t="s">
        <v>48</v>
      </c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2"/>
      <c r="Y30" s="42"/>
      <c r="Z30" s="42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4"/>
      <c r="AM30" s="43"/>
      <c r="AN30" s="43"/>
      <c r="AO30" s="44" t="s">
        <v>49</v>
      </c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5"/>
      <c r="BA30" s="45"/>
      <c r="BB30" s="45"/>
      <c r="BC30" s="45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6"/>
      <c r="BQ30" s="47"/>
    </row>
    <row r="31" spans="1:72" ht="12.6" customHeight="1">
      <c r="C31" s="40"/>
      <c r="D31" s="136" t="str">
        <f>IF([4]集計用シート!AA6="","",[4]集計用シート!AA6)</f>
        <v>該当なし</v>
      </c>
      <c r="E31" s="137"/>
      <c r="F31" s="137"/>
      <c r="G31" s="137"/>
      <c r="H31" s="137"/>
      <c r="I31" s="137"/>
      <c r="J31" s="137"/>
      <c r="K31" s="137"/>
      <c r="L31" s="137"/>
      <c r="M31" s="137"/>
      <c r="N31" s="137"/>
      <c r="O31" s="137"/>
      <c r="P31" s="137"/>
      <c r="Q31" s="137"/>
      <c r="R31" s="137"/>
      <c r="S31" s="137"/>
      <c r="T31" s="137"/>
      <c r="U31" s="137"/>
      <c r="V31" s="137"/>
      <c r="W31" s="137"/>
      <c r="X31" s="137"/>
      <c r="Y31" s="137"/>
      <c r="Z31" s="137"/>
      <c r="AA31" s="137"/>
      <c r="AB31" s="137"/>
      <c r="AC31" s="137"/>
      <c r="AD31" s="137"/>
      <c r="AE31" s="137"/>
      <c r="AF31" s="137"/>
      <c r="AG31" s="137"/>
      <c r="AH31" s="137"/>
      <c r="AI31" s="137"/>
      <c r="AJ31" s="137"/>
      <c r="AK31" s="137"/>
      <c r="AL31" s="137"/>
      <c r="AM31" s="138"/>
      <c r="AN31" s="48"/>
      <c r="AO31" s="136" t="str">
        <f>IF([4]集計用シート!AB6="","",[4]集計用シート!AB6)</f>
        <v>該当なし</v>
      </c>
      <c r="AP31" s="137"/>
      <c r="AQ31" s="137"/>
      <c r="AR31" s="137"/>
      <c r="AS31" s="137"/>
      <c r="AT31" s="137"/>
      <c r="AU31" s="137"/>
      <c r="AV31" s="137"/>
      <c r="AW31" s="137"/>
      <c r="AX31" s="137"/>
      <c r="AY31" s="137"/>
      <c r="AZ31" s="137"/>
      <c r="BA31" s="137"/>
      <c r="BB31" s="137"/>
      <c r="BC31" s="137"/>
      <c r="BD31" s="137"/>
      <c r="BE31" s="137"/>
      <c r="BF31" s="137"/>
      <c r="BG31" s="137"/>
      <c r="BH31" s="137"/>
      <c r="BI31" s="137"/>
      <c r="BJ31" s="137"/>
      <c r="BK31" s="137"/>
      <c r="BL31" s="137"/>
      <c r="BM31" s="137"/>
      <c r="BN31" s="137"/>
      <c r="BO31" s="137"/>
      <c r="BP31" s="138"/>
      <c r="BQ31" s="47"/>
    </row>
    <row r="32" spans="1:72" ht="12.6" customHeight="1">
      <c r="C32" s="40"/>
      <c r="D32" s="139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  <c r="T32" s="140"/>
      <c r="U32" s="140"/>
      <c r="V32" s="140"/>
      <c r="W32" s="140"/>
      <c r="X32" s="140"/>
      <c r="Y32" s="140"/>
      <c r="Z32" s="140"/>
      <c r="AA32" s="140"/>
      <c r="AB32" s="140"/>
      <c r="AC32" s="140"/>
      <c r="AD32" s="140"/>
      <c r="AE32" s="140"/>
      <c r="AF32" s="140"/>
      <c r="AG32" s="140"/>
      <c r="AH32" s="140"/>
      <c r="AI32" s="140"/>
      <c r="AJ32" s="140"/>
      <c r="AK32" s="140"/>
      <c r="AL32" s="140"/>
      <c r="AM32" s="141"/>
      <c r="AN32" s="48"/>
      <c r="AO32" s="139"/>
      <c r="AP32" s="140"/>
      <c r="AQ32" s="140"/>
      <c r="AR32" s="140"/>
      <c r="AS32" s="140"/>
      <c r="AT32" s="140"/>
      <c r="AU32" s="140"/>
      <c r="AV32" s="140"/>
      <c r="AW32" s="140"/>
      <c r="AX32" s="140"/>
      <c r="AY32" s="140"/>
      <c r="AZ32" s="140"/>
      <c r="BA32" s="140"/>
      <c r="BB32" s="140"/>
      <c r="BC32" s="140"/>
      <c r="BD32" s="140"/>
      <c r="BE32" s="140"/>
      <c r="BF32" s="140"/>
      <c r="BG32" s="140"/>
      <c r="BH32" s="140"/>
      <c r="BI32" s="140"/>
      <c r="BJ32" s="140"/>
      <c r="BK32" s="140"/>
      <c r="BL32" s="140"/>
      <c r="BM32" s="140"/>
      <c r="BN32" s="140"/>
      <c r="BO32" s="140"/>
      <c r="BP32" s="141"/>
      <c r="BQ32" s="47"/>
    </row>
    <row r="33" spans="1:72" ht="12.6" customHeight="1">
      <c r="C33" s="40"/>
      <c r="D33" s="139"/>
      <c r="E33" s="140"/>
      <c r="F33" s="140"/>
      <c r="G33" s="140"/>
      <c r="H33" s="140"/>
      <c r="I33" s="140"/>
      <c r="J33" s="140"/>
      <c r="K33" s="140"/>
      <c r="L33" s="140"/>
      <c r="M33" s="140"/>
      <c r="N33" s="140"/>
      <c r="O33" s="140"/>
      <c r="P33" s="140"/>
      <c r="Q33" s="140"/>
      <c r="R33" s="140"/>
      <c r="S33" s="140"/>
      <c r="T33" s="140"/>
      <c r="U33" s="140"/>
      <c r="V33" s="140"/>
      <c r="W33" s="140"/>
      <c r="X33" s="140"/>
      <c r="Y33" s="140"/>
      <c r="Z33" s="140"/>
      <c r="AA33" s="140"/>
      <c r="AB33" s="140"/>
      <c r="AC33" s="140"/>
      <c r="AD33" s="140"/>
      <c r="AE33" s="140"/>
      <c r="AF33" s="140"/>
      <c r="AG33" s="140"/>
      <c r="AH33" s="140"/>
      <c r="AI33" s="140"/>
      <c r="AJ33" s="140"/>
      <c r="AK33" s="140"/>
      <c r="AL33" s="140"/>
      <c r="AM33" s="141"/>
      <c r="AN33" s="48"/>
      <c r="AO33" s="139"/>
      <c r="AP33" s="140"/>
      <c r="AQ33" s="140"/>
      <c r="AR33" s="140"/>
      <c r="AS33" s="140"/>
      <c r="AT33" s="140"/>
      <c r="AU33" s="140"/>
      <c r="AV33" s="140"/>
      <c r="AW33" s="140"/>
      <c r="AX33" s="140"/>
      <c r="AY33" s="140"/>
      <c r="AZ33" s="140"/>
      <c r="BA33" s="140"/>
      <c r="BB33" s="140"/>
      <c r="BC33" s="140"/>
      <c r="BD33" s="140"/>
      <c r="BE33" s="140"/>
      <c r="BF33" s="140"/>
      <c r="BG33" s="140"/>
      <c r="BH33" s="140"/>
      <c r="BI33" s="140"/>
      <c r="BJ33" s="140"/>
      <c r="BK33" s="140"/>
      <c r="BL33" s="140"/>
      <c r="BM33" s="140"/>
      <c r="BN33" s="140"/>
      <c r="BO33" s="140"/>
      <c r="BP33" s="141"/>
      <c r="BQ33" s="47"/>
    </row>
    <row r="34" spans="1:72" ht="12.6" customHeight="1">
      <c r="C34" s="40"/>
      <c r="D34" s="139"/>
      <c r="E34" s="140"/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0"/>
      <c r="Q34" s="140"/>
      <c r="R34" s="140"/>
      <c r="S34" s="140"/>
      <c r="T34" s="140"/>
      <c r="U34" s="140"/>
      <c r="V34" s="140"/>
      <c r="W34" s="140"/>
      <c r="X34" s="140"/>
      <c r="Y34" s="140"/>
      <c r="Z34" s="140"/>
      <c r="AA34" s="140"/>
      <c r="AB34" s="140"/>
      <c r="AC34" s="140"/>
      <c r="AD34" s="140"/>
      <c r="AE34" s="140"/>
      <c r="AF34" s="140"/>
      <c r="AG34" s="140"/>
      <c r="AH34" s="140"/>
      <c r="AI34" s="140"/>
      <c r="AJ34" s="140"/>
      <c r="AK34" s="140"/>
      <c r="AL34" s="140"/>
      <c r="AM34" s="141"/>
      <c r="AN34" s="48"/>
      <c r="AO34" s="139"/>
      <c r="AP34" s="140"/>
      <c r="AQ34" s="140"/>
      <c r="AR34" s="140"/>
      <c r="AS34" s="140"/>
      <c r="AT34" s="140"/>
      <c r="AU34" s="140"/>
      <c r="AV34" s="140"/>
      <c r="AW34" s="140"/>
      <c r="AX34" s="140"/>
      <c r="AY34" s="140"/>
      <c r="AZ34" s="140"/>
      <c r="BA34" s="140"/>
      <c r="BB34" s="140"/>
      <c r="BC34" s="140"/>
      <c r="BD34" s="140"/>
      <c r="BE34" s="140"/>
      <c r="BF34" s="140"/>
      <c r="BG34" s="140"/>
      <c r="BH34" s="140"/>
      <c r="BI34" s="140"/>
      <c r="BJ34" s="140"/>
      <c r="BK34" s="140"/>
      <c r="BL34" s="140"/>
      <c r="BM34" s="140"/>
      <c r="BN34" s="140"/>
      <c r="BO34" s="140"/>
      <c r="BP34" s="141"/>
      <c r="BQ34" s="47"/>
    </row>
    <row r="35" spans="1:72" ht="12.6" customHeight="1">
      <c r="C35" s="40"/>
      <c r="D35" s="139"/>
      <c r="E35" s="140"/>
      <c r="F35" s="140"/>
      <c r="G35" s="140"/>
      <c r="H35" s="140"/>
      <c r="I35" s="140"/>
      <c r="J35" s="140"/>
      <c r="K35" s="140"/>
      <c r="L35" s="140"/>
      <c r="M35" s="140"/>
      <c r="N35" s="140"/>
      <c r="O35" s="140"/>
      <c r="P35" s="140"/>
      <c r="Q35" s="140"/>
      <c r="R35" s="140"/>
      <c r="S35" s="140"/>
      <c r="T35" s="140"/>
      <c r="U35" s="140"/>
      <c r="V35" s="140"/>
      <c r="W35" s="140"/>
      <c r="X35" s="140"/>
      <c r="Y35" s="140"/>
      <c r="Z35" s="140"/>
      <c r="AA35" s="140"/>
      <c r="AB35" s="140"/>
      <c r="AC35" s="140"/>
      <c r="AD35" s="140"/>
      <c r="AE35" s="140"/>
      <c r="AF35" s="140"/>
      <c r="AG35" s="140"/>
      <c r="AH35" s="140"/>
      <c r="AI35" s="140"/>
      <c r="AJ35" s="140"/>
      <c r="AK35" s="140"/>
      <c r="AL35" s="140"/>
      <c r="AM35" s="141"/>
      <c r="AN35" s="48"/>
      <c r="AO35" s="139"/>
      <c r="AP35" s="140"/>
      <c r="AQ35" s="140"/>
      <c r="AR35" s="140"/>
      <c r="AS35" s="140"/>
      <c r="AT35" s="140"/>
      <c r="AU35" s="140"/>
      <c r="AV35" s="140"/>
      <c r="AW35" s="140"/>
      <c r="AX35" s="140"/>
      <c r="AY35" s="140"/>
      <c r="AZ35" s="140"/>
      <c r="BA35" s="140"/>
      <c r="BB35" s="140"/>
      <c r="BC35" s="140"/>
      <c r="BD35" s="140"/>
      <c r="BE35" s="140"/>
      <c r="BF35" s="140"/>
      <c r="BG35" s="140"/>
      <c r="BH35" s="140"/>
      <c r="BI35" s="140"/>
      <c r="BJ35" s="140"/>
      <c r="BK35" s="140"/>
      <c r="BL35" s="140"/>
      <c r="BM35" s="140"/>
      <c r="BN35" s="140"/>
      <c r="BO35" s="140"/>
      <c r="BP35" s="141"/>
      <c r="BQ35" s="47"/>
    </row>
    <row r="36" spans="1:72" ht="12.6" customHeight="1">
      <c r="C36" s="40"/>
      <c r="D36" s="142"/>
      <c r="E36" s="143"/>
      <c r="F36" s="143"/>
      <c r="G36" s="143"/>
      <c r="H36" s="143"/>
      <c r="I36" s="143"/>
      <c r="J36" s="143"/>
      <c r="K36" s="143"/>
      <c r="L36" s="143"/>
      <c r="M36" s="143"/>
      <c r="N36" s="143"/>
      <c r="O36" s="143"/>
      <c r="P36" s="143"/>
      <c r="Q36" s="143"/>
      <c r="R36" s="143"/>
      <c r="S36" s="143"/>
      <c r="T36" s="143"/>
      <c r="U36" s="143"/>
      <c r="V36" s="143"/>
      <c r="W36" s="143"/>
      <c r="X36" s="143"/>
      <c r="Y36" s="143"/>
      <c r="Z36" s="143"/>
      <c r="AA36" s="143"/>
      <c r="AB36" s="143"/>
      <c r="AC36" s="143"/>
      <c r="AD36" s="143"/>
      <c r="AE36" s="143"/>
      <c r="AF36" s="143"/>
      <c r="AG36" s="143"/>
      <c r="AH36" s="143"/>
      <c r="AI36" s="143"/>
      <c r="AJ36" s="143"/>
      <c r="AK36" s="143"/>
      <c r="AL36" s="143"/>
      <c r="AM36" s="144"/>
      <c r="AN36" s="48"/>
      <c r="AO36" s="142"/>
      <c r="AP36" s="143"/>
      <c r="AQ36" s="143"/>
      <c r="AR36" s="143"/>
      <c r="AS36" s="143"/>
      <c r="AT36" s="143"/>
      <c r="AU36" s="143"/>
      <c r="AV36" s="143"/>
      <c r="AW36" s="143"/>
      <c r="AX36" s="143"/>
      <c r="AY36" s="143"/>
      <c r="AZ36" s="143"/>
      <c r="BA36" s="143"/>
      <c r="BB36" s="143"/>
      <c r="BC36" s="143"/>
      <c r="BD36" s="143"/>
      <c r="BE36" s="143"/>
      <c r="BF36" s="143"/>
      <c r="BG36" s="143"/>
      <c r="BH36" s="143"/>
      <c r="BI36" s="143"/>
      <c r="BJ36" s="143"/>
      <c r="BK36" s="143"/>
      <c r="BL36" s="143"/>
      <c r="BM36" s="143"/>
      <c r="BN36" s="143"/>
      <c r="BO36" s="143"/>
      <c r="BP36" s="144"/>
      <c r="BQ36" s="47"/>
    </row>
    <row r="37" spans="1:72" ht="12.6" customHeight="1">
      <c r="C37" s="49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51"/>
      <c r="Y37" s="51"/>
      <c r="Z37" s="51"/>
      <c r="AA37" s="104"/>
      <c r="AB37" s="104"/>
      <c r="AC37" s="104"/>
      <c r="AD37" s="104"/>
      <c r="AE37" s="104"/>
      <c r="AF37" s="104"/>
      <c r="AG37" s="104"/>
      <c r="AH37" s="104"/>
      <c r="AI37" s="104"/>
      <c r="AJ37" s="104"/>
      <c r="AK37" s="104"/>
      <c r="AL37" s="104"/>
      <c r="AM37" s="104"/>
      <c r="AN37" s="104"/>
      <c r="AO37" s="104"/>
      <c r="AP37" s="104"/>
      <c r="AQ37" s="104"/>
      <c r="AR37" s="104"/>
      <c r="AS37" s="104"/>
      <c r="AT37" s="104"/>
      <c r="AU37" s="104"/>
      <c r="AV37" s="104"/>
      <c r="AW37" s="104"/>
      <c r="AX37" s="104"/>
      <c r="AY37" s="104"/>
      <c r="AZ37" s="104"/>
      <c r="BA37" s="104"/>
      <c r="BB37" s="104"/>
      <c r="BC37" s="104"/>
      <c r="BD37" s="104"/>
      <c r="BE37" s="104"/>
      <c r="BF37" s="104"/>
      <c r="BG37" s="104"/>
      <c r="BH37" s="104"/>
      <c r="BI37" s="104"/>
      <c r="BJ37" s="104"/>
      <c r="BK37" s="104"/>
      <c r="BL37" s="104"/>
      <c r="BM37" s="104"/>
      <c r="BN37" s="104"/>
      <c r="BO37" s="104"/>
      <c r="BP37" s="104"/>
      <c r="BQ37" s="53"/>
    </row>
    <row r="38" spans="1:72" ht="12.6" customHeight="1">
      <c r="A38" s="5"/>
      <c r="B38" s="5"/>
      <c r="C38" s="31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31"/>
      <c r="Y38" s="31"/>
      <c r="Z38" s="31"/>
      <c r="AA38" s="106"/>
      <c r="AB38" s="106"/>
      <c r="AC38" s="106"/>
      <c r="AD38" s="106"/>
      <c r="AE38" s="106"/>
      <c r="AF38" s="106"/>
      <c r="AG38" s="106"/>
      <c r="AH38" s="106"/>
      <c r="AI38" s="106"/>
      <c r="AJ38" s="106"/>
      <c r="AK38" s="106"/>
      <c r="AL38" s="106"/>
      <c r="AM38" s="106"/>
      <c r="AN38" s="106"/>
      <c r="AO38" s="106"/>
      <c r="AP38" s="106"/>
      <c r="AQ38" s="106"/>
      <c r="AR38" s="106"/>
      <c r="AS38" s="106"/>
      <c r="AT38" s="106"/>
      <c r="AU38" s="106"/>
      <c r="AV38" s="106"/>
      <c r="AW38" s="106"/>
      <c r="AX38" s="106"/>
      <c r="AY38" s="106"/>
      <c r="AZ38" s="106"/>
      <c r="BA38" s="106"/>
      <c r="BB38" s="106"/>
      <c r="BC38" s="106"/>
      <c r="BD38" s="106"/>
      <c r="BE38" s="106"/>
      <c r="BF38" s="106"/>
      <c r="BG38" s="106"/>
      <c r="BH38" s="106"/>
      <c r="BI38" s="106"/>
      <c r="BJ38" s="106"/>
      <c r="BK38" s="106"/>
      <c r="BL38" s="106"/>
      <c r="BM38" s="106"/>
      <c r="BN38" s="106"/>
      <c r="BO38" s="106"/>
      <c r="BP38" s="106"/>
      <c r="BQ38" s="31"/>
      <c r="BR38" s="5"/>
      <c r="BS38" s="5"/>
      <c r="BT38" s="5"/>
    </row>
    <row r="39" spans="1:72" ht="12.6" customHeight="1">
      <c r="C39" s="31"/>
      <c r="D39" s="105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31"/>
      <c r="Y39" s="31"/>
      <c r="Z39" s="31"/>
      <c r="AA39" s="106"/>
      <c r="AB39" s="106"/>
      <c r="AC39" s="106"/>
      <c r="AD39" s="106"/>
      <c r="AE39" s="106"/>
      <c r="AF39" s="106"/>
      <c r="AG39" s="106"/>
      <c r="AH39" s="106"/>
      <c r="AI39" s="106"/>
      <c r="AJ39" s="106"/>
      <c r="AK39" s="106"/>
      <c r="AL39" s="106"/>
      <c r="AM39" s="106"/>
      <c r="AN39" s="106"/>
      <c r="AO39" s="106"/>
      <c r="AP39" s="106"/>
      <c r="AQ39" s="106"/>
      <c r="AR39" s="106"/>
      <c r="AS39" s="106"/>
      <c r="AT39" s="106"/>
      <c r="AU39" s="106"/>
      <c r="AV39" s="106"/>
      <c r="AW39" s="106"/>
      <c r="AX39" s="106"/>
      <c r="AY39" s="106"/>
      <c r="AZ39" s="106"/>
      <c r="BA39" s="106"/>
      <c r="BB39" s="106"/>
      <c r="BC39" s="106"/>
      <c r="BD39" s="106"/>
      <c r="BE39" s="106"/>
      <c r="BF39" s="106"/>
      <c r="BG39" s="106"/>
      <c r="BH39" s="106"/>
      <c r="BI39" s="106"/>
      <c r="BJ39" s="106"/>
      <c r="BK39" s="106"/>
      <c r="BL39" s="106"/>
      <c r="BM39" s="106"/>
      <c r="BN39" s="106"/>
      <c r="BO39" s="106"/>
      <c r="BP39" s="106"/>
      <c r="BQ39" s="31"/>
    </row>
    <row r="40" spans="1:72" ht="12.6" customHeight="1">
      <c r="C40" s="31"/>
      <c r="D40" s="105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31"/>
      <c r="Y40" s="31"/>
      <c r="Z40" s="31"/>
      <c r="AA40" s="106"/>
      <c r="AB40" s="106"/>
      <c r="AC40" s="106"/>
      <c r="AD40" s="106"/>
      <c r="AE40" s="106"/>
      <c r="AF40" s="106"/>
      <c r="AG40" s="106"/>
      <c r="AH40" s="106"/>
      <c r="AI40" s="106"/>
      <c r="AJ40" s="106"/>
      <c r="AK40" s="106"/>
      <c r="AL40" s="106"/>
      <c r="AM40" s="106"/>
      <c r="AN40" s="106"/>
      <c r="AO40" s="106"/>
      <c r="AP40" s="106"/>
      <c r="AQ40" s="106"/>
      <c r="AR40" s="106"/>
      <c r="AS40" s="106"/>
      <c r="AT40" s="106"/>
      <c r="AU40" s="106"/>
      <c r="AV40" s="106"/>
      <c r="AW40" s="106"/>
      <c r="AX40" s="106"/>
      <c r="AY40" s="106"/>
      <c r="AZ40" s="106"/>
      <c r="BA40" s="106"/>
      <c r="BB40" s="106"/>
      <c r="BC40" s="106"/>
      <c r="BD40" s="106"/>
      <c r="BE40" s="106"/>
      <c r="BF40" s="106"/>
      <c r="BG40" s="106"/>
      <c r="BH40" s="106"/>
      <c r="BI40" s="106"/>
      <c r="BJ40" s="106"/>
      <c r="BK40" s="106"/>
      <c r="BL40" s="106"/>
      <c r="BM40" s="106"/>
      <c r="BN40" s="106"/>
      <c r="BO40" s="106"/>
      <c r="BP40" s="106"/>
      <c r="BQ40" s="31"/>
    </row>
    <row r="41" spans="1:72" ht="12.6" customHeight="1"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107" t="str">
        <f>IF(AND(OR([4]集計用シート!Q6="○",[4]集計用シート!Z6="○"),[4]集計用シート!IS6=""),"○","")</f>
        <v>○</v>
      </c>
    </row>
    <row r="42" spans="1:72" ht="12.6" customHeight="1"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</row>
    <row r="43" spans="1:72" ht="12.6" customHeight="1">
      <c r="C43" s="57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8"/>
      <c r="W43" s="108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  <c r="BK43" s="59"/>
      <c r="BL43" s="59"/>
      <c r="BM43" s="59"/>
      <c r="BN43" s="59"/>
      <c r="BO43" s="59"/>
      <c r="BP43" s="59"/>
      <c r="BQ43" s="60"/>
    </row>
    <row r="44" spans="1:72" ht="23.25" customHeight="1">
      <c r="C44" s="61"/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  <c r="R44" s="109"/>
      <c r="S44" s="109"/>
      <c r="T44" s="109"/>
      <c r="U44" s="63" t="s">
        <v>37</v>
      </c>
      <c r="V44" s="109"/>
      <c r="W44" s="109"/>
      <c r="X44" s="64"/>
      <c r="Y44" s="64"/>
      <c r="Z44" s="64"/>
      <c r="AA44" s="71"/>
      <c r="AB44" s="110"/>
      <c r="AC44" s="110"/>
      <c r="AD44" s="110"/>
      <c r="AE44" s="110"/>
      <c r="AF44" s="110"/>
      <c r="AG44" s="110"/>
      <c r="AH44" s="110"/>
      <c r="AI44" s="110"/>
      <c r="AJ44" s="110"/>
      <c r="AK44" s="110"/>
      <c r="AL44" s="110"/>
      <c r="AM44" s="63" t="s">
        <v>50</v>
      </c>
      <c r="AN44" s="111"/>
      <c r="AO44" s="110"/>
      <c r="AP44" s="112"/>
      <c r="AQ44" s="112"/>
      <c r="AR44" s="113"/>
      <c r="AS44" s="113"/>
      <c r="AT44" s="113"/>
      <c r="AU44" s="113"/>
      <c r="AV44" s="113"/>
      <c r="AW44" s="113"/>
      <c r="AX44" s="113"/>
      <c r="AY44" s="113"/>
      <c r="AZ44" s="113"/>
      <c r="BA44" s="113"/>
      <c r="BB44" s="113"/>
      <c r="BC44" s="114"/>
      <c r="BD44" s="71"/>
      <c r="BE44" s="72" t="s">
        <v>38</v>
      </c>
      <c r="BF44" s="73"/>
      <c r="BG44" s="73"/>
      <c r="BH44" s="73"/>
      <c r="BI44" s="73"/>
      <c r="BJ44" s="73"/>
      <c r="BK44" s="73"/>
      <c r="BL44" s="71"/>
      <c r="BM44" s="115"/>
      <c r="BN44" s="115"/>
      <c r="BO44" s="115"/>
      <c r="BP44" s="111"/>
      <c r="BQ44" s="116"/>
    </row>
    <row r="45" spans="1:72" ht="12.6" customHeight="1">
      <c r="C45" s="61"/>
      <c r="D45" s="198" t="s">
        <v>39</v>
      </c>
      <c r="E45" s="198"/>
      <c r="F45" s="198"/>
      <c r="G45" s="198"/>
      <c r="H45" s="198"/>
      <c r="I45" s="198"/>
      <c r="J45" s="198"/>
      <c r="K45" s="198"/>
      <c r="L45" s="198"/>
      <c r="M45" s="198"/>
      <c r="N45" s="199" t="str">
        <f>IF([4]集計用シート!Q6="","",[4]集計用シート!Q6)</f>
        <v>○</v>
      </c>
      <c r="O45" s="199"/>
      <c r="P45" s="199"/>
      <c r="Q45" s="199"/>
      <c r="R45" s="109"/>
      <c r="S45" s="109"/>
      <c r="T45" s="109"/>
      <c r="U45" s="136" t="str">
        <f>IF(AND(N45="○",N50=""),[4]集計用シート!IJ6,IF(AND(N45="",N50="○"),[4]集計用シート!IT6,""))</f>
        <v>農業集落排水使用料の徴収及び滞納整理、窓口受付業務等。</v>
      </c>
      <c r="V45" s="137"/>
      <c r="W45" s="137"/>
      <c r="X45" s="137"/>
      <c r="Y45" s="137"/>
      <c r="Z45" s="137"/>
      <c r="AA45" s="137"/>
      <c r="AB45" s="137"/>
      <c r="AC45" s="137"/>
      <c r="AD45" s="137"/>
      <c r="AE45" s="137"/>
      <c r="AF45" s="137"/>
      <c r="AG45" s="137"/>
      <c r="AH45" s="137"/>
      <c r="AI45" s="137"/>
      <c r="AJ45" s="138"/>
      <c r="AK45" s="117"/>
      <c r="AL45" s="117"/>
      <c r="AM45" s="136" t="str">
        <f>IF(AND(N45="○",N50=""),[4]集計用シート!IK6,IF(AND(N45="",N50="○"),[4]集計用シート!IU6,""))</f>
        <v>左記のとおり</v>
      </c>
      <c r="AN45" s="137"/>
      <c r="AO45" s="137"/>
      <c r="AP45" s="137"/>
      <c r="AQ45" s="137"/>
      <c r="AR45" s="137"/>
      <c r="AS45" s="137"/>
      <c r="AT45" s="137"/>
      <c r="AU45" s="137"/>
      <c r="AV45" s="137"/>
      <c r="AW45" s="137"/>
      <c r="AX45" s="137"/>
      <c r="AY45" s="137"/>
      <c r="AZ45" s="137"/>
      <c r="BA45" s="137"/>
      <c r="BB45" s="138"/>
      <c r="BC45" s="110"/>
      <c r="BD45" s="71"/>
      <c r="BE45" s="145" t="s">
        <v>40</v>
      </c>
      <c r="BF45" s="146"/>
      <c r="BG45" s="146"/>
      <c r="BH45" s="146"/>
      <c r="BI45" s="145"/>
      <c r="BJ45" s="146"/>
      <c r="BK45" s="146"/>
      <c r="BL45" s="146"/>
      <c r="BM45" s="145"/>
      <c r="BN45" s="146"/>
      <c r="BO45" s="146"/>
      <c r="BP45" s="149"/>
      <c r="BQ45" s="116"/>
    </row>
    <row r="46" spans="1:72" ht="12.6" customHeight="1">
      <c r="C46" s="61"/>
      <c r="D46" s="198"/>
      <c r="E46" s="198"/>
      <c r="F46" s="198"/>
      <c r="G46" s="198"/>
      <c r="H46" s="198"/>
      <c r="I46" s="198"/>
      <c r="J46" s="198"/>
      <c r="K46" s="198"/>
      <c r="L46" s="198"/>
      <c r="M46" s="198"/>
      <c r="N46" s="199"/>
      <c r="O46" s="199"/>
      <c r="P46" s="199"/>
      <c r="Q46" s="199"/>
      <c r="R46" s="109"/>
      <c r="S46" s="109"/>
      <c r="T46" s="109"/>
      <c r="U46" s="139"/>
      <c r="V46" s="140"/>
      <c r="W46" s="140"/>
      <c r="X46" s="140"/>
      <c r="Y46" s="140"/>
      <c r="Z46" s="140"/>
      <c r="AA46" s="140"/>
      <c r="AB46" s="140"/>
      <c r="AC46" s="140"/>
      <c r="AD46" s="140"/>
      <c r="AE46" s="140"/>
      <c r="AF46" s="140"/>
      <c r="AG46" s="140"/>
      <c r="AH46" s="140"/>
      <c r="AI46" s="140"/>
      <c r="AJ46" s="141"/>
      <c r="AK46" s="117"/>
      <c r="AL46" s="117"/>
      <c r="AM46" s="139"/>
      <c r="AN46" s="140"/>
      <c r="AO46" s="140"/>
      <c r="AP46" s="140"/>
      <c r="AQ46" s="140"/>
      <c r="AR46" s="140"/>
      <c r="AS46" s="140"/>
      <c r="AT46" s="140"/>
      <c r="AU46" s="140"/>
      <c r="AV46" s="140"/>
      <c r="AW46" s="140"/>
      <c r="AX46" s="140"/>
      <c r="AY46" s="140"/>
      <c r="AZ46" s="140"/>
      <c r="BA46" s="140"/>
      <c r="BB46" s="141"/>
      <c r="BC46" s="110"/>
      <c r="BD46" s="71"/>
      <c r="BE46" s="147"/>
      <c r="BF46" s="148"/>
      <c r="BG46" s="148"/>
      <c r="BH46" s="148"/>
      <c r="BI46" s="147"/>
      <c r="BJ46" s="148"/>
      <c r="BK46" s="148"/>
      <c r="BL46" s="148"/>
      <c r="BM46" s="147"/>
      <c r="BN46" s="148"/>
      <c r="BO46" s="148"/>
      <c r="BP46" s="150"/>
      <c r="BQ46" s="116"/>
    </row>
    <row r="47" spans="1:72" ht="12.6" customHeight="1">
      <c r="C47" s="61"/>
      <c r="D47" s="198"/>
      <c r="E47" s="198"/>
      <c r="F47" s="198"/>
      <c r="G47" s="198"/>
      <c r="H47" s="198"/>
      <c r="I47" s="198"/>
      <c r="J47" s="198"/>
      <c r="K47" s="198"/>
      <c r="L47" s="198"/>
      <c r="M47" s="198"/>
      <c r="N47" s="199"/>
      <c r="O47" s="199"/>
      <c r="P47" s="199"/>
      <c r="Q47" s="199"/>
      <c r="R47" s="109"/>
      <c r="S47" s="109"/>
      <c r="T47" s="109"/>
      <c r="U47" s="139"/>
      <c r="V47" s="140"/>
      <c r="W47" s="140"/>
      <c r="X47" s="140"/>
      <c r="Y47" s="140"/>
      <c r="Z47" s="140"/>
      <c r="AA47" s="140"/>
      <c r="AB47" s="140"/>
      <c r="AC47" s="140"/>
      <c r="AD47" s="140"/>
      <c r="AE47" s="140"/>
      <c r="AF47" s="140"/>
      <c r="AG47" s="140"/>
      <c r="AH47" s="140"/>
      <c r="AI47" s="140"/>
      <c r="AJ47" s="141"/>
      <c r="AK47" s="117"/>
      <c r="AL47" s="117"/>
      <c r="AM47" s="139"/>
      <c r="AN47" s="140"/>
      <c r="AO47" s="140"/>
      <c r="AP47" s="140"/>
      <c r="AQ47" s="140"/>
      <c r="AR47" s="140"/>
      <c r="AS47" s="140"/>
      <c r="AT47" s="140"/>
      <c r="AU47" s="140"/>
      <c r="AV47" s="140"/>
      <c r="AW47" s="140"/>
      <c r="AX47" s="140"/>
      <c r="AY47" s="140"/>
      <c r="AZ47" s="140"/>
      <c r="BA47" s="140"/>
      <c r="BB47" s="141"/>
      <c r="BC47" s="110"/>
      <c r="BD47" s="71"/>
      <c r="BE47" s="147"/>
      <c r="BF47" s="148"/>
      <c r="BG47" s="148"/>
      <c r="BH47" s="148"/>
      <c r="BI47" s="147"/>
      <c r="BJ47" s="148"/>
      <c r="BK47" s="148"/>
      <c r="BL47" s="148"/>
      <c r="BM47" s="147"/>
      <c r="BN47" s="148"/>
      <c r="BO47" s="148"/>
      <c r="BP47" s="150"/>
      <c r="BQ47" s="116"/>
    </row>
    <row r="48" spans="1:72" ht="12.6" customHeight="1">
      <c r="C48" s="61"/>
      <c r="D48" s="198"/>
      <c r="E48" s="198"/>
      <c r="F48" s="198"/>
      <c r="G48" s="198"/>
      <c r="H48" s="198"/>
      <c r="I48" s="198"/>
      <c r="J48" s="198"/>
      <c r="K48" s="198"/>
      <c r="L48" s="198"/>
      <c r="M48" s="198"/>
      <c r="N48" s="199"/>
      <c r="O48" s="199"/>
      <c r="P48" s="199"/>
      <c r="Q48" s="199"/>
      <c r="R48" s="109"/>
      <c r="S48" s="109"/>
      <c r="T48" s="109"/>
      <c r="U48" s="139"/>
      <c r="V48" s="140"/>
      <c r="W48" s="140"/>
      <c r="X48" s="140"/>
      <c r="Y48" s="140"/>
      <c r="Z48" s="140"/>
      <c r="AA48" s="140"/>
      <c r="AB48" s="140"/>
      <c r="AC48" s="140"/>
      <c r="AD48" s="140"/>
      <c r="AE48" s="140"/>
      <c r="AF48" s="140"/>
      <c r="AG48" s="140"/>
      <c r="AH48" s="140"/>
      <c r="AI48" s="140"/>
      <c r="AJ48" s="141"/>
      <c r="AK48" s="117"/>
      <c r="AL48" s="117"/>
      <c r="AM48" s="139"/>
      <c r="AN48" s="140"/>
      <c r="AO48" s="140"/>
      <c r="AP48" s="140"/>
      <c r="AQ48" s="140"/>
      <c r="AR48" s="140"/>
      <c r="AS48" s="140"/>
      <c r="AT48" s="140"/>
      <c r="AU48" s="140"/>
      <c r="AV48" s="140"/>
      <c r="AW48" s="140"/>
      <c r="AX48" s="140"/>
      <c r="AY48" s="140"/>
      <c r="AZ48" s="140"/>
      <c r="BA48" s="140"/>
      <c r="BB48" s="141"/>
      <c r="BC48" s="110"/>
      <c r="BD48" s="71"/>
      <c r="BE48" s="147">
        <f>IF(AND(N45="○",N50=""),[4]集計用シート!IL6,IF(AND(N45="",N50="○"),[4]集計用シート!#REF!,""))</f>
        <v>27</v>
      </c>
      <c r="BF48" s="148"/>
      <c r="BG48" s="148"/>
      <c r="BH48" s="148"/>
      <c r="BI48" s="147">
        <f>IF(AND(N45="○",N50=""),[4]集計用シート!IM6,IF(AND(N45="",N50="○"),[4]集計用シート!#REF!,""))</f>
        <v>9</v>
      </c>
      <c r="BJ48" s="148"/>
      <c r="BK48" s="148"/>
      <c r="BL48" s="148"/>
      <c r="BM48" s="147">
        <f>IF(AND(N45="○",N50=""),[4]集計用シート!IN6,IF(AND(N45="",N50="○"),[4]集計用シート!#REF!,""))</f>
        <v>1</v>
      </c>
      <c r="BN48" s="148"/>
      <c r="BO48" s="148"/>
      <c r="BP48" s="150"/>
      <c r="BQ48" s="116"/>
    </row>
    <row r="49" spans="1:72" ht="12.6" customHeight="1">
      <c r="C49" s="61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118"/>
      <c r="O49" s="118"/>
      <c r="P49" s="118"/>
      <c r="Q49" s="118"/>
      <c r="R49" s="118"/>
      <c r="S49" s="118"/>
      <c r="T49" s="118"/>
      <c r="U49" s="139"/>
      <c r="V49" s="140"/>
      <c r="W49" s="140"/>
      <c r="X49" s="140"/>
      <c r="Y49" s="140"/>
      <c r="Z49" s="140"/>
      <c r="AA49" s="140"/>
      <c r="AB49" s="140"/>
      <c r="AC49" s="140"/>
      <c r="AD49" s="140"/>
      <c r="AE49" s="140"/>
      <c r="AF49" s="140"/>
      <c r="AG49" s="140"/>
      <c r="AH49" s="140"/>
      <c r="AI49" s="140"/>
      <c r="AJ49" s="141"/>
      <c r="AK49" s="117"/>
      <c r="AL49" s="117"/>
      <c r="AM49" s="139"/>
      <c r="AN49" s="140"/>
      <c r="AO49" s="140"/>
      <c r="AP49" s="140"/>
      <c r="AQ49" s="140"/>
      <c r="AR49" s="140"/>
      <c r="AS49" s="140"/>
      <c r="AT49" s="140"/>
      <c r="AU49" s="140"/>
      <c r="AV49" s="140"/>
      <c r="AW49" s="140"/>
      <c r="AX49" s="140"/>
      <c r="AY49" s="140"/>
      <c r="AZ49" s="140"/>
      <c r="BA49" s="140"/>
      <c r="BB49" s="141"/>
      <c r="BC49" s="110"/>
      <c r="BD49" s="110"/>
      <c r="BE49" s="147"/>
      <c r="BF49" s="148"/>
      <c r="BG49" s="148"/>
      <c r="BH49" s="148"/>
      <c r="BI49" s="147"/>
      <c r="BJ49" s="148"/>
      <c r="BK49" s="148"/>
      <c r="BL49" s="148"/>
      <c r="BM49" s="147"/>
      <c r="BN49" s="148"/>
      <c r="BO49" s="148"/>
      <c r="BP49" s="150"/>
      <c r="BQ49" s="116"/>
    </row>
    <row r="50" spans="1:72" ht="12.6" customHeight="1">
      <c r="C50" s="61"/>
      <c r="D50" s="151" t="s">
        <v>41</v>
      </c>
      <c r="E50" s="198"/>
      <c r="F50" s="198"/>
      <c r="G50" s="198"/>
      <c r="H50" s="198"/>
      <c r="I50" s="198"/>
      <c r="J50" s="198"/>
      <c r="K50" s="198"/>
      <c r="L50" s="198"/>
      <c r="M50" s="125"/>
      <c r="N50" s="199" t="str">
        <f>IF([4]集計用シート!IQ6="","",[4]集計用シート!IQ6)</f>
        <v/>
      </c>
      <c r="O50" s="199"/>
      <c r="P50" s="199"/>
      <c r="Q50" s="199"/>
      <c r="R50" s="109"/>
      <c r="S50" s="109"/>
      <c r="T50" s="109"/>
      <c r="U50" s="139"/>
      <c r="V50" s="140"/>
      <c r="W50" s="140"/>
      <c r="X50" s="140"/>
      <c r="Y50" s="140"/>
      <c r="Z50" s="140"/>
      <c r="AA50" s="140"/>
      <c r="AB50" s="140"/>
      <c r="AC50" s="140"/>
      <c r="AD50" s="140"/>
      <c r="AE50" s="140"/>
      <c r="AF50" s="140"/>
      <c r="AG50" s="140"/>
      <c r="AH50" s="140"/>
      <c r="AI50" s="140"/>
      <c r="AJ50" s="141"/>
      <c r="AK50" s="117"/>
      <c r="AL50" s="117"/>
      <c r="AM50" s="139"/>
      <c r="AN50" s="140"/>
      <c r="AO50" s="140"/>
      <c r="AP50" s="140"/>
      <c r="AQ50" s="140"/>
      <c r="AR50" s="140"/>
      <c r="AS50" s="140"/>
      <c r="AT50" s="140"/>
      <c r="AU50" s="140"/>
      <c r="AV50" s="140"/>
      <c r="AW50" s="140"/>
      <c r="AX50" s="140"/>
      <c r="AY50" s="140"/>
      <c r="AZ50" s="140"/>
      <c r="BA50" s="140"/>
      <c r="BB50" s="141"/>
      <c r="BC50" s="110"/>
      <c r="BD50" s="119"/>
      <c r="BE50" s="147"/>
      <c r="BF50" s="148"/>
      <c r="BG50" s="148"/>
      <c r="BH50" s="148"/>
      <c r="BI50" s="147"/>
      <c r="BJ50" s="148"/>
      <c r="BK50" s="148"/>
      <c r="BL50" s="148"/>
      <c r="BM50" s="147"/>
      <c r="BN50" s="148"/>
      <c r="BO50" s="148"/>
      <c r="BP50" s="150"/>
      <c r="BQ50" s="116"/>
    </row>
    <row r="51" spans="1:72" ht="12.6" customHeight="1">
      <c r="A51" s="2"/>
      <c r="C51" s="61"/>
      <c r="D51" s="198"/>
      <c r="E51" s="198"/>
      <c r="F51" s="198"/>
      <c r="G51" s="198"/>
      <c r="H51" s="198"/>
      <c r="I51" s="198"/>
      <c r="J51" s="198"/>
      <c r="K51" s="198"/>
      <c r="L51" s="198"/>
      <c r="M51" s="125"/>
      <c r="N51" s="199"/>
      <c r="O51" s="199"/>
      <c r="P51" s="199"/>
      <c r="Q51" s="199"/>
      <c r="R51" s="109"/>
      <c r="S51" s="109"/>
      <c r="T51" s="109"/>
      <c r="U51" s="139"/>
      <c r="V51" s="140"/>
      <c r="W51" s="140"/>
      <c r="X51" s="140"/>
      <c r="Y51" s="140"/>
      <c r="Z51" s="140"/>
      <c r="AA51" s="140"/>
      <c r="AB51" s="140"/>
      <c r="AC51" s="140"/>
      <c r="AD51" s="140"/>
      <c r="AE51" s="140"/>
      <c r="AF51" s="140"/>
      <c r="AG51" s="140"/>
      <c r="AH51" s="140"/>
      <c r="AI51" s="140"/>
      <c r="AJ51" s="141"/>
      <c r="AK51" s="117"/>
      <c r="AL51" s="117"/>
      <c r="AM51" s="139"/>
      <c r="AN51" s="140"/>
      <c r="AO51" s="140"/>
      <c r="AP51" s="140"/>
      <c r="AQ51" s="140"/>
      <c r="AR51" s="140"/>
      <c r="AS51" s="140"/>
      <c r="AT51" s="140"/>
      <c r="AU51" s="140"/>
      <c r="AV51" s="140"/>
      <c r="AW51" s="140"/>
      <c r="AX51" s="140"/>
      <c r="AY51" s="140"/>
      <c r="AZ51" s="140"/>
      <c r="BA51" s="140"/>
      <c r="BB51" s="141"/>
      <c r="BC51" s="110"/>
      <c r="BD51" s="119"/>
      <c r="BE51" s="147" t="s">
        <v>42</v>
      </c>
      <c r="BF51" s="148"/>
      <c r="BG51" s="148"/>
      <c r="BH51" s="148"/>
      <c r="BI51" s="147" t="s">
        <v>43</v>
      </c>
      <c r="BJ51" s="148"/>
      <c r="BK51" s="148"/>
      <c r="BL51" s="148"/>
      <c r="BM51" s="147" t="s">
        <v>44</v>
      </c>
      <c r="BN51" s="148"/>
      <c r="BO51" s="148"/>
      <c r="BP51" s="150"/>
      <c r="BQ51" s="116"/>
      <c r="BR51" s="2"/>
      <c r="BS51" s="2"/>
      <c r="BT51" s="2"/>
    </row>
    <row r="52" spans="1:72" ht="12.6" customHeight="1">
      <c r="A52" s="2"/>
      <c r="C52" s="61"/>
      <c r="D52" s="198"/>
      <c r="E52" s="198"/>
      <c r="F52" s="198"/>
      <c r="G52" s="198"/>
      <c r="H52" s="198"/>
      <c r="I52" s="198"/>
      <c r="J52" s="198"/>
      <c r="K52" s="198"/>
      <c r="L52" s="198"/>
      <c r="M52" s="125"/>
      <c r="N52" s="199"/>
      <c r="O52" s="199"/>
      <c r="P52" s="199"/>
      <c r="Q52" s="199"/>
      <c r="R52" s="109"/>
      <c r="S52" s="109"/>
      <c r="T52" s="109"/>
      <c r="U52" s="139"/>
      <c r="V52" s="140"/>
      <c r="W52" s="140"/>
      <c r="X52" s="140"/>
      <c r="Y52" s="140"/>
      <c r="Z52" s="140"/>
      <c r="AA52" s="140"/>
      <c r="AB52" s="140"/>
      <c r="AC52" s="140"/>
      <c r="AD52" s="140"/>
      <c r="AE52" s="140"/>
      <c r="AF52" s="140"/>
      <c r="AG52" s="140"/>
      <c r="AH52" s="140"/>
      <c r="AI52" s="140"/>
      <c r="AJ52" s="141"/>
      <c r="AK52" s="117"/>
      <c r="AL52" s="117"/>
      <c r="AM52" s="139"/>
      <c r="AN52" s="140"/>
      <c r="AO52" s="140"/>
      <c r="AP52" s="140"/>
      <c r="AQ52" s="140"/>
      <c r="AR52" s="140"/>
      <c r="AS52" s="140"/>
      <c r="AT52" s="140"/>
      <c r="AU52" s="140"/>
      <c r="AV52" s="140"/>
      <c r="AW52" s="140"/>
      <c r="AX52" s="140"/>
      <c r="AY52" s="140"/>
      <c r="AZ52" s="140"/>
      <c r="BA52" s="140"/>
      <c r="BB52" s="141"/>
      <c r="BC52" s="110"/>
      <c r="BD52" s="119"/>
      <c r="BE52" s="147"/>
      <c r="BF52" s="148"/>
      <c r="BG52" s="148"/>
      <c r="BH52" s="148"/>
      <c r="BI52" s="147"/>
      <c r="BJ52" s="148"/>
      <c r="BK52" s="148"/>
      <c r="BL52" s="148"/>
      <c r="BM52" s="147"/>
      <c r="BN52" s="148"/>
      <c r="BO52" s="148"/>
      <c r="BP52" s="150"/>
      <c r="BQ52" s="116"/>
      <c r="BR52" s="2"/>
      <c r="BS52" s="2"/>
      <c r="BT52" s="2"/>
    </row>
    <row r="53" spans="1:72" ht="12.6" customHeight="1">
      <c r="A53" s="2"/>
      <c r="C53" s="61"/>
      <c r="D53" s="198"/>
      <c r="E53" s="198"/>
      <c r="F53" s="198"/>
      <c r="G53" s="198"/>
      <c r="H53" s="198"/>
      <c r="I53" s="198"/>
      <c r="J53" s="198"/>
      <c r="K53" s="198"/>
      <c r="L53" s="198"/>
      <c r="M53" s="125"/>
      <c r="N53" s="199"/>
      <c r="O53" s="199"/>
      <c r="P53" s="199"/>
      <c r="Q53" s="199"/>
      <c r="R53" s="109"/>
      <c r="S53" s="109"/>
      <c r="T53" s="109"/>
      <c r="U53" s="142"/>
      <c r="V53" s="143"/>
      <c r="W53" s="143"/>
      <c r="X53" s="143"/>
      <c r="Y53" s="143"/>
      <c r="Z53" s="143"/>
      <c r="AA53" s="143"/>
      <c r="AB53" s="143"/>
      <c r="AC53" s="143"/>
      <c r="AD53" s="143"/>
      <c r="AE53" s="143"/>
      <c r="AF53" s="143"/>
      <c r="AG53" s="143"/>
      <c r="AH53" s="143"/>
      <c r="AI53" s="143"/>
      <c r="AJ53" s="144"/>
      <c r="AK53" s="117"/>
      <c r="AL53" s="117"/>
      <c r="AM53" s="142"/>
      <c r="AN53" s="143"/>
      <c r="AO53" s="143"/>
      <c r="AP53" s="143"/>
      <c r="AQ53" s="143"/>
      <c r="AR53" s="143"/>
      <c r="AS53" s="143"/>
      <c r="AT53" s="143"/>
      <c r="AU53" s="143"/>
      <c r="AV53" s="143"/>
      <c r="AW53" s="143"/>
      <c r="AX53" s="143"/>
      <c r="AY53" s="143"/>
      <c r="AZ53" s="143"/>
      <c r="BA53" s="143"/>
      <c r="BB53" s="144"/>
      <c r="BC53" s="110"/>
      <c r="BD53" s="119"/>
      <c r="BE53" s="152"/>
      <c r="BF53" s="153"/>
      <c r="BG53" s="153"/>
      <c r="BH53" s="153"/>
      <c r="BI53" s="152"/>
      <c r="BJ53" s="153"/>
      <c r="BK53" s="153"/>
      <c r="BL53" s="153"/>
      <c r="BM53" s="152"/>
      <c r="BN53" s="153"/>
      <c r="BO53" s="153"/>
      <c r="BP53" s="154"/>
      <c r="BQ53" s="116"/>
      <c r="BR53" s="2"/>
      <c r="BS53" s="2"/>
      <c r="BT53" s="2"/>
    </row>
    <row r="54" spans="1:72" ht="12.6" customHeight="1">
      <c r="A54" s="2"/>
      <c r="C54" s="61"/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109"/>
      <c r="O54" s="109"/>
      <c r="P54" s="109"/>
      <c r="Q54" s="109"/>
      <c r="R54" s="109"/>
      <c r="S54" s="109"/>
      <c r="T54" s="109"/>
      <c r="U54" s="109"/>
      <c r="V54" s="109"/>
      <c r="W54" s="109"/>
      <c r="X54" s="64"/>
      <c r="Y54" s="64"/>
      <c r="Z54" s="64"/>
      <c r="AA54" s="115"/>
      <c r="AB54" s="115"/>
      <c r="AC54" s="115"/>
      <c r="AD54" s="115"/>
      <c r="AE54" s="115"/>
      <c r="AF54" s="115"/>
      <c r="AG54" s="115"/>
      <c r="AH54" s="115"/>
      <c r="AI54" s="115"/>
      <c r="AJ54" s="64"/>
      <c r="AK54" s="64"/>
      <c r="AL54" s="64"/>
      <c r="AM54" s="64"/>
      <c r="AN54" s="64"/>
      <c r="AO54" s="64"/>
      <c r="AP54" s="64"/>
      <c r="AQ54" s="64"/>
      <c r="AR54" s="64"/>
      <c r="AS54" s="64"/>
      <c r="AT54" s="64"/>
      <c r="AU54" s="64"/>
      <c r="AV54" s="64"/>
      <c r="AW54" s="64"/>
      <c r="AX54" s="64"/>
      <c r="AY54" s="64"/>
      <c r="AZ54" s="64"/>
      <c r="BA54" s="64"/>
      <c r="BB54" s="64"/>
      <c r="BC54" s="64"/>
      <c r="BD54" s="64"/>
      <c r="BE54" s="64"/>
      <c r="BF54" s="64"/>
      <c r="BG54" s="64"/>
      <c r="BH54" s="64"/>
      <c r="BI54" s="64"/>
      <c r="BJ54" s="64"/>
      <c r="BK54" s="64"/>
      <c r="BL54" s="64"/>
      <c r="BM54" s="64"/>
      <c r="BN54" s="64"/>
      <c r="BO54" s="64"/>
      <c r="BP54" s="64"/>
      <c r="BQ54" s="116"/>
      <c r="BR54" s="2"/>
      <c r="BS54" s="2"/>
      <c r="BT54" s="2"/>
    </row>
    <row r="55" spans="1:72" ht="30.75" customHeight="1">
      <c r="A55" s="2"/>
      <c r="C55" s="61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109"/>
      <c r="O55" s="109"/>
      <c r="P55" s="109"/>
      <c r="Q55" s="109"/>
      <c r="R55" s="109"/>
      <c r="S55" s="109"/>
      <c r="T55" s="109"/>
      <c r="U55" s="63" t="s">
        <v>37</v>
      </c>
      <c r="V55" s="109"/>
      <c r="W55" s="109"/>
      <c r="X55" s="64"/>
      <c r="Y55" s="64"/>
      <c r="Z55" s="64"/>
      <c r="AA55" s="71"/>
      <c r="AB55" s="71"/>
      <c r="AC55" s="71"/>
      <c r="AD55" s="71"/>
      <c r="AE55" s="71"/>
      <c r="AF55" s="71"/>
      <c r="AG55" s="71"/>
      <c r="AH55" s="71"/>
      <c r="AI55" s="71"/>
      <c r="AJ55" s="71"/>
      <c r="AK55" s="71"/>
      <c r="AL55" s="71"/>
      <c r="AM55" s="63" t="s">
        <v>45</v>
      </c>
      <c r="AN55" s="71"/>
      <c r="AO55" s="71"/>
      <c r="AP55" s="71"/>
      <c r="AQ55" s="71"/>
      <c r="AR55" s="71"/>
      <c r="AS55" s="71"/>
      <c r="AT55" s="71"/>
      <c r="AU55" s="71"/>
      <c r="AV55" s="71"/>
      <c r="AW55" s="71"/>
      <c r="AX55" s="71"/>
      <c r="AY55" s="71"/>
      <c r="AZ55" s="71"/>
      <c r="BA55" s="71"/>
      <c r="BB55" s="71"/>
      <c r="BC55" s="71"/>
      <c r="BD55" s="71"/>
      <c r="BE55" s="71"/>
      <c r="BF55" s="71"/>
      <c r="BG55" s="71"/>
      <c r="BH55" s="71"/>
      <c r="BI55" s="71"/>
      <c r="BJ55" s="71"/>
      <c r="BK55" s="71"/>
      <c r="BL55" s="71"/>
      <c r="BM55" s="71"/>
      <c r="BN55" s="71"/>
      <c r="BO55" s="71"/>
      <c r="BP55" s="64"/>
      <c r="BQ55" s="116"/>
      <c r="BR55" s="2"/>
      <c r="BS55" s="2"/>
      <c r="BT55" s="2"/>
    </row>
    <row r="56" spans="1:72" ht="12.6" customHeight="1">
      <c r="A56" s="2"/>
      <c r="C56" s="61"/>
      <c r="D56" s="198" t="s">
        <v>46</v>
      </c>
      <c r="E56" s="198"/>
      <c r="F56" s="198"/>
      <c r="G56" s="198"/>
      <c r="H56" s="198"/>
      <c r="I56" s="198"/>
      <c r="J56" s="198"/>
      <c r="K56" s="198"/>
      <c r="L56" s="198"/>
      <c r="M56" s="125"/>
      <c r="N56" s="199" t="str">
        <f>IF([4]集計用シート!IR6="","",[4]集計用シート!IR6)</f>
        <v/>
      </c>
      <c r="O56" s="199"/>
      <c r="P56" s="199"/>
      <c r="Q56" s="199"/>
      <c r="R56" s="109"/>
      <c r="S56" s="109"/>
      <c r="T56" s="109"/>
      <c r="U56" s="136"/>
      <c r="V56" s="137"/>
      <c r="W56" s="137"/>
      <c r="X56" s="137"/>
      <c r="Y56" s="137"/>
      <c r="Z56" s="137"/>
      <c r="AA56" s="137"/>
      <c r="AB56" s="137"/>
      <c r="AC56" s="137"/>
      <c r="AD56" s="137"/>
      <c r="AE56" s="137"/>
      <c r="AF56" s="137"/>
      <c r="AG56" s="137"/>
      <c r="AH56" s="137"/>
      <c r="AI56" s="137"/>
      <c r="AJ56" s="138"/>
      <c r="AK56" s="120"/>
      <c r="AL56" s="120"/>
      <c r="AM56" s="136"/>
      <c r="AN56" s="137"/>
      <c r="AO56" s="137"/>
      <c r="AP56" s="137"/>
      <c r="AQ56" s="137"/>
      <c r="AR56" s="137"/>
      <c r="AS56" s="137"/>
      <c r="AT56" s="137"/>
      <c r="AU56" s="137"/>
      <c r="AV56" s="137"/>
      <c r="AW56" s="137"/>
      <c r="AX56" s="137"/>
      <c r="AY56" s="137"/>
      <c r="AZ56" s="137"/>
      <c r="BA56" s="137"/>
      <c r="BB56" s="137"/>
      <c r="BC56" s="137"/>
      <c r="BD56" s="137"/>
      <c r="BE56" s="137"/>
      <c r="BF56" s="137"/>
      <c r="BG56" s="137"/>
      <c r="BH56" s="137"/>
      <c r="BI56" s="137"/>
      <c r="BJ56" s="137"/>
      <c r="BK56" s="137"/>
      <c r="BL56" s="137"/>
      <c r="BM56" s="137"/>
      <c r="BN56" s="137"/>
      <c r="BO56" s="137"/>
      <c r="BP56" s="138"/>
      <c r="BQ56" s="116"/>
      <c r="BR56" s="2"/>
      <c r="BS56" s="2"/>
      <c r="BT56" s="2"/>
    </row>
    <row r="57" spans="1:72" ht="12.6" customHeight="1">
      <c r="A57" s="2"/>
      <c r="C57" s="61"/>
      <c r="D57" s="198"/>
      <c r="E57" s="198"/>
      <c r="F57" s="198"/>
      <c r="G57" s="198"/>
      <c r="H57" s="198"/>
      <c r="I57" s="198"/>
      <c r="J57" s="198"/>
      <c r="K57" s="198"/>
      <c r="L57" s="198"/>
      <c r="M57" s="125"/>
      <c r="N57" s="199"/>
      <c r="O57" s="199"/>
      <c r="P57" s="199"/>
      <c r="Q57" s="199"/>
      <c r="R57" s="109"/>
      <c r="S57" s="109"/>
      <c r="T57" s="109"/>
      <c r="U57" s="139"/>
      <c r="V57" s="140"/>
      <c r="W57" s="140"/>
      <c r="X57" s="140"/>
      <c r="Y57" s="140"/>
      <c r="Z57" s="140"/>
      <c r="AA57" s="140"/>
      <c r="AB57" s="140"/>
      <c r="AC57" s="140"/>
      <c r="AD57" s="140"/>
      <c r="AE57" s="140"/>
      <c r="AF57" s="140"/>
      <c r="AG57" s="140"/>
      <c r="AH57" s="140"/>
      <c r="AI57" s="140"/>
      <c r="AJ57" s="141"/>
      <c r="AK57" s="120"/>
      <c r="AL57" s="120"/>
      <c r="AM57" s="139"/>
      <c r="AN57" s="140"/>
      <c r="AO57" s="140"/>
      <c r="AP57" s="140"/>
      <c r="AQ57" s="140"/>
      <c r="AR57" s="140"/>
      <c r="AS57" s="140"/>
      <c r="AT57" s="140"/>
      <c r="AU57" s="140"/>
      <c r="AV57" s="140"/>
      <c r="AW57" s="140"/>
      <c r="AX57" s="140"/>
      <c r="AY57" s="140"/>
      <c r="AZ57" s="140"/>
      <c r="BA57" s="140"/>
      <c r="BB57" s="140"/>
      <c r="BC57" s="140"/>
      <c r="BD57" s="140"/>
      <c r="BE57" s="140"/>
      <c r="BF57" s="140"/>
      <c r="BG57" s="140"/>
      <c r="BH57" s="140"/>
      <c r="BI57" s="140"/>
      <c r="BJ57" s="140"/>
      <c r="BK57" s="140"/>
      <c r="BL57" s="140"/>
      <c r="BM57" s="140"/>
      <c r="BN57" s="140"/>
      <c r="BO57" s="140"/>
      <c r="BP57" s="141"/>
      <c r="BQ57" s="116"/>
      <c r="BR57" s="2"/>
      <c r="BS57" s="2"/>
      <c r="BT57" s="2"/>
    </row>
    <row r="58" spans="1:72" ht="12.6" customHeight="1">
      <c r="A58" s="2"/>
      <c r="C58" s="61"/>
      <c r="D58" s="198"/>
      <c r="E58" s="198"/>
      <c r="F58" s="198"/>
      <c r="G58" s="198"/>
      <c r="H58" s="198"/>
      <c r="I58" s="198"/>
      <c r="J58" s="198"/>
      <c r="K58" s="198"/>
      <c r="L58" s="198"/>
      <c r="M58" s="125"/>
      <c r="N58" s="199"/>
      <c r="O58" s="199"/>
      <c r="P58" s="199"/>
      <c r="Q58" s="199"/>
      <c r="R58" s="109"/>
      <c r="S58" s="109"/>
      <c r="T58" s="109"/>
      <c r="U58" s="139"/>
      <c r="V58" s="140"/>
      <c r="W58" s="140"/>
      <c r="X58" s="140"/>
      <c r="Y58" s="140"/>
      <c r="Z58" s="140"/>
      <c r="AA58" s="140"/>
      <c r="AB58" s="140"/>
      <c r="AC58" s="140"/>
      <c r="AD58" s="140"/>
      <c r="AE58" s="140"/>
      <c r="AF58" s="140"/>
      <c r="AG58" s="140"/>
      <c r="AH58" s="140"/>
      <c r="AI58" s="140"/>
      <c r="AJ58" s="141"/>
      <c r="AK58" s="120"/>
      <c r="AL58" s="120"/>
      <c r="AM58" s="139"/>
      <c r="AN58" s="140"/>
      <c r="AO58" s="140"/>
      <c r="AP58" s="140"/>
      <c r="AQ58" s="140"/>
      <c r="AR58" s="140"/>
      <c r="AS58" s="140"/>
      <c r="AT58" s="140"/>
      <c r="AU58" s="140"/>
      <c r="AV58" s="140"/>
      <c r="AW58" s="140"/>
      <c r="AX58" s="140"/>
      <c r="AY58" s="140"/>
      <c r="AZ58" s="140"/>
      <c r="BA58" s="140"/>
      <c r="BB58" s="140"/>
      <c r="BC58" s="140"/>
      <c r="BD58" s="140"/>
      <c r="BE58" s="140"/>
      <c r="BF58" s="140"/>
      <c r="BG58" s="140"/>
      <c r="BH58" s="140"/>
      <c r="BI58" s="140"/>
      <c r="BJ58" s="140"/>
      <c r="BK58" s="140"/>
      <c r="BL58" s="140"/>
      <c r="BM58" s="140"/>
      <c r="BN58" s="140"/>
      <c r="BO58" s="140"/>
      <c r="BP58" s="141"/>
      <c r="BQ58" s="116"/>
      <c r="BR58" s="2"/>
      <c r="BS58" s="2"/>
      <c r="BT58" s="2"/>
    </row>
    <row r="59" spans="1:72" ht="12.6" customHeight="1">
      <c r="A59" s="2"/>
      <c r="C59" s="61"/>
      <c r="D59" s="198"/>
      <c r="E59" s="198"/>
      <c r="F59" s="198"/>
      <c r="G59" s="198"/>
      <c r="H59" s="198"/>
      <c r="I59" s="198"/>
      <c r="J59" s="198"/>
      <c r="K59" s="198"/>
      <c r="L59" s="198"/>
      <c r="M59" s="125"/>
      <c r="N59" s="199"/>
      <c r="O59" s="199"/>
      <c r="P59" s="199"/>
      <c r="Q59" s="199"/>
      <c r="R59" s="109"/>
      <c r="S59" s="109"/>
      <c r="T59" s="109"/>
      <c r="U59" s="142"/>
      <c r="V59" s="143"/>
      <c r="W59" s="143"/>
      <c r="X59" s="143"/>
      <c r="Y59" s="143"/>
      <c r="Z59" s="143"/>
      <c r="AA59" s="143"/>
      <c r="AB59" s="143"/>
      <c r="AC59" s="143"/>
      <c r="AD59" s="143"/>
      <c r="AE59" s="143"/>
      <c r="AF59" s="143"/>
      <c r="AG59" s="143"/>
      <c r="AH59" s="143"/>
      <c r="AI59" s="143"/>
      <c r="AJ59" s="144"/>
      <c r="AK59" s="120"/>
      <c r="AL59" s="120"/>
      <c r="AM59" s="142"/>
      <c r="AN59" s="143"/>
      <c r="AO59" s="143"/>
      <c r="AP59" s="143"/>
      <c r="AQ59" s="143"/>
      <c r="AR59" s="143"/>
      <c r="AS59" s="143"/>
      <c r="AT59" s="143"/>
      <c r="AU59" s="143"/>
      <c r="AV59" s="143"/>
      <c r="AW59" s="143"/>
      <c r="AX59" s="143"/>
      <c r="AY59" s="143"/>
      <c r="AZ59" s="143"/>
      <c r="BA59" s="143"/>
      <c r="BB59" s="143"/>
      <c r="BC59" s="143"/>
      <c r="BD59" s="143"/>
      <c r="BE59" s="143"/>
      <c r="BF59" s="143"/>
      <c r="BG59" s="143"/>
      <c r="BH59" s="143"/>
      <c r="BI59" s="143"/>
      <c r="BJ59" s="143"/>
      <c r="BK59" s="143"/>
      <c r="BL59" s="143"/>
      <c r="BM59" s="143"/>
      <c r="BN59" s="143"/>
      <c r="BO59" s="143"/>
      <c r="BP59" s="144"/>
      <c r="BQ59" s="116"/>
      <c r="BR59" s="2"/>
      <c r="BS59" s="2"/>
      <c r="BT59" s="2"/>
    </row>
    <row r="60" spans="1:72" ht="12.6" customHeight="1">
      <c r="A60" s="2"/>
      <c r="C60" s="121"/>
      <c r="D60" s="82"/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82"/>
      <c r="T60" s="82"/>
      <c r="U60" s="82"/>
      <c r="V60" s="82"/>
      <c r="W60" s="82"/>
      <c r="X60" s="122"/>
      <c r="Y60" s="122"/>
      <c r="Z60" s="122"/>
      <c r="AA60" s="84"/>
      <c r="AB60" s="84"/>
      <c r="AC60" s="84"/>
      <c r="AD60" s="84"/>
      <c r="AE60" s="84"/>
      <c r="AF60" s="84"/>
      <c r="AG60" s="84"/>
      <c r="AH60" s="84"/>
      <c r="AI60" s="84"/>
      <c r="AJ60" s="84"/>
      <c r="AK60" s="84"/>
      <c r="AL60" s="84"/>
      <c r="AM60" s="84"/>
      <c r="AN60" s="84"/>
      <c r="AO60" s="84"/>
      <c r="AP60" s="84"/>
      <c r="AQ60" s="84"/>
      <c r="AR60" s="84"/>
      <c r="AS60" s="84"/>
      <c r="AT60" s="84"/>
      <c r="AU60" s="84"/>
      <c r="AV60" s="84"/>
      <c r="AW60" s="84"/>
      <c r="AX60" s="84"/>
      <c r="AY60" s="84"/>
      <c r="AZ60" s="84"/>
      <c r="BA60" s="84"/>
      <c r="BB60" s="84"/>
      <c r="BC60" s="84"/>
      <c r="BD60" s="84"/>
      <c r="BE60" s="84"/>
      <c r="BF60" s="84"/>
      <c r="BG60" s="84"/>
      <c r="BH60" s="84"/>
      <c r="BI60" s="84"/>
      <c r="BJ60" s="84"/>
      <c r="BK60" s="84"/>
      <c r="BL60" s="84"/>
      <c r="BM60" s="84"/>
      <c r="BN60" s="84"/>
      <c r="BO60" s="84"/>
      <c r="BP60" s="84"/>
      <c r="BQ60" s="123"/>
      <c r="BR60" s="2"/>
      <c r="BS60" s="2"/>
      <c r="BT60" s="2"/>
    </row>
    <row r="61" spans="1:72" ht="12.6" customHeight="1">
      <c r="A61" s="2"/>
      <c r="B61" s="5"/>
      <c r="C61" s="31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1"/>
      <c r="Y61" s="31"/>
      <c r="Z61" s="31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  <c r="BG61" s="35"/>
      <c r="BH61" s="35"/>
      <c r="BI61" s="35"/>
      <c r="BJ61" s="35"/>
      <c r="BK61" s="35"/>
      <c r="BL61" s="35"/>
      <c r="BM61" s="35"/>
      <c r="BN61" s="35"/>
      <c r="BO61" s="35"/>
      <c r="BP61" s="35"/>
      <c r="BQ61" s="31"/>
      <c r="BR61" s="2"/>
      <c r="BS61" s="2"/>
      <c r="BT61" s="2"/>
    </row>
  </sheetData>
  <sheetProtection selectLockedCells="1"/>
  <mergeCells count="44"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AM45:BB53"/>
    <mergeCell ref="BE45:BH47"/>
    <mergeCell ref="BI45:BL47"/>
    <mergeCell ref="D31:AM36"/>
    <mergeCell ref="AO31:BP36"/>
    <mergeCell ref="D56:M59"/>
    <mergeCell ref="N56:Q59"/>
    <mergeCell ref="U56:AJ59"/>
    <mergeCell ref="AM56:BP59"/>
    <mergeCell ref="BM45:BP47"/>
    <mergeCell ref="BE48:BH50"/>
    <mergeCell ref="BI48:BL50"/>
    <mergeCell ref="BM48:BP50"/>
    <mergeCell ref="D50:M53"/>
    <mergeCell ref="N50:Q53"/>
    <mergeCell ref="BE51:BH53"/>
    <mergeCell ref="BI51:BL53"/>
    <mergeCell ref="BM51:BP53"/>
    <mergeCell ref="D45:M48"/>
    <mergeCell ref="N45:Q48"/>
    <mergeCell ref="U45:AJ53"/>
  </mergeCells>
  <phoneticPr fontId="2"/>
  <conditionalFormatting sqref="A26:IV37">
    <cfRule type="expression" dxfId="5" priority="5">
      <formula>$BB$22=""</formula>
    </cfRule>
  </conditionalFormatting>
  <conditionalFormatting sqref="A39:IV60">
    <cfRule type="expression" dxfId="4" priority="3">
      <formula>$BR$41=""</formula>
    </cfRule>
  </conditionalFormatting>
  <conditionalFormatting sqref="A38:IV60">
    <cfRule type="expression" dxfId="3" priority="1">
      <formula>AND($N$45="",$N$50="",$N$56="")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R61"/>
  <sheetViews>
    <sheetView view="pageBreakPreview" topLeftCell="A25" zoomScale="60" zoomScaleNormal="70" zoomScalePageLayoutView="40" workbookViewId="0">
      <selection activeCell="U56" sqref="U56:AJ59"/>
    </sheetView>
  </sheetViews>
  <sheetFormatPr defaultColWidth="2.75" defaultRowHeight="12.6" customHeight="1"/>
  <cols>
    <col min="1" max="70" width="2.5" customWidth="1"/>
    <col min="71" max="72" width="2.75" customWidth="1"/>
    <col min="73" max="256" width="2.75" style="2"/>
    <col min="257" max="326" width="2.5" style="2" customWidth="1"/>
    <col min="327" max="328" width="2.75" style="2" customWidth="1"/>
    <col min="329" max="512" width="2.75" style="2"/>
    <col min="513" max="582" width="2.5" style="2" customWidth="1"/>
    <col min="583" max="584" width="2.75" style="2" customWidth="1"/>
    <col min="585" max="768" width="2.75" style="2"/>
    <col min="769" max="838" width="2.5" style="2" customWidth="1"/>
    <col min="839" max="840" width="2.75" style="2" customWidth="1"/>
    <col min="841" max="1024" width="2.75" style="2"/>
    <col min="1025" max="1094" width="2.5" style="2" customWidth="1"/>
    <col min="1095" max="1096" width="2.75" style="2" customWidth="1"/>
    <col min="1097" max="1280" width="2.75" style="2"/>
    <col min="1281" max="1350" width="2.5" style="2" customWidth="1"/>
    <col min="1351" max="1352" width="2.75" style="2" customWidth="1"/>
    <col min="1353" max="1536" width="2.75" style="2"/>
    <col min="1537" max="1606" width="2.5" style="2" customWidth="1"/>
    <col min="1607" max="1608" width="2.75" style="2" customWidth="1"/>
    <col min="1609" max="1792" width="2.75" style="2"/>
    <col min="1793" max="1862" width="2.5" style="2" customWidth="1"/>
    <col min="1863" max="1864" width="2.75" style="2" customWidth="1"/>
    <col min="1865" max="2048" width="2.75" style="2"/>
    <col min="2049" max="2118" width="2.5" style="2" customWidth="1"/>
    <col min="2119" max="2120" width="2.75" style="2" customWidth="1"/>
    <col min="2121" max="2304" width="2.75" style="2"/>
    <col min="2305" max="2374" width="2.5" style="2" customWidth="1"/>
    <col min="2375" max="2376" width="2.75" style="2" customWidth="1"/>
    <col min="2377" max="2560" width="2.75" style="2"/>
    <col min="2561" max="2630" width="2.5" style="2" customWidth="1"/>
    <col min="2631" max="2632" width="2.75" style="2" customWidth="1"/>
    <col min="2633" max="2816" width="2.75" style="2"/>
    <col min="2817" max="2886" width="2.5" style="2" customWidth="1"/>
    <col min="2887" max="2888" width="2.75" style="2" customWidth="1"/>
    <col min="2889" max="3072" width="2.75" style="2"/>
    <col min="3073" max="3142" width="2.5" style="2" customWidth="1"/>
    <col min="3143" max="3144" width="2.75" style="2" customWidth="1"/>
    <col min="3145" max="3328" width="2.75" style="2"/>
    <col min="3329" max="3398" width="2.5" style="2" customWidth="1"/>
    <col min="3399" max="3400" width="2.75" style="2" customWidth="1"/>
    <col min="3401" max="3584" width="2.75" style="2"/>
    <col min="3585" max="3654" width="2.5" style="2" customWidth="1"/>
    <col min="3655" max="3656" width="2.75" style="2" customWidth="1"/>
    <col min="3657" max="3840" width="2.75" style="2"/>
    <col min="3841" max="3910" width="2.5" style="2" customWidth="1"/>
    <col min="3911" max="3912" width="2.75" style="2" customWidth="1"/>
    <col min="3913" max="4096" width="2.75" style="2"/>
    <col min="4097" max="4166" width="2.5" style="2" customWidth="1"/>
    <col min="4167" max="4168" width="2.75" style="2" customWidth="1"/>
    <col min="4169" max="4352" width="2.75" style="2"/>
    <col min="4353" max="4422" width="2.5" style="2" customWidth="1"/>
    <col min="4423" max="4424" width="2.75" style="2" customWidth="1"/>
    <col min="4425" max="4608" width="2.75" style="2"/>
    <col min="4609" max="4678" width="2.5" style="2" customWidth="1"/>
    <col min="4679" max="4680" width="2.75" style="2" customWidth="1"/>
    <col min="4681" max="4864" width="2.75" style="2"/>
    <col min="4865" max="4934" width="2.5" style="2" customWidth="1"/>
    <col min="4935" max="4936" width="2.75" style="2" customWidth="1"/>
    <col min="4937" max="5120" width="2.75" style="2"/>
    <col min="5121" max="5190" width="2.5" style="2" customWidth="1"/>
    <col min="5191" max="5192" width="2.75" style="2" customWidth="1"/>
    <col min="5193" max="5376" width="2.75" style="2"/>
    <col min="5377" max="5446" width="2.5" style="2" customWidth="1"/>
    <col min="5447" max="5448" width="2.75" style="2" customWidth="1"/>
    <col min="5449" max="5632" width="2.75" style="2"/>
    <col min="5633" max="5702" width="2.5" style="2" customWidth="1"/>
    <col min="5703" max="5704" width="2.75" style="2" customWidth="1"/>
    <col min="5705" max="5888" width="2.75" style="2"/>
    <col min="5889" max="5958" width="2.5" style="2" customWidth="1"/>
    <col min="5959" max="5960" width="2.75" style="2" customWidth="1"/>
    <col min="5961" max="6144" width="2.75" style="2"/>
    <col min="6145" max="6214" width="2.5" style="2" customWidth="1"/>
    <col min="6215" max="6216" width="2.75" style="2" customWidth="1"/>
    <col min="6217" max="6400" width="2.75" style="2"/>
    <col min="6401" max="6470" width="2.5" style="2" customWidth="1"/>
    <col min="6471" max="6472" width="2.75" style="2" customWidth="1"/>
    <col min="6473" max="6656" width="2.75" style="2"/>
    <col min="6657" max="6726" width="2.5" style="2" customWidth="1"/>
    <col min="6727" max="6728" width="2.75" style="2" customWidth="1"/>
    <col min="6729" max="6912" width="2.75" style="2"/>
    <col min="6913" max="6982" width="2.5" style="2" customWidth="1"/>
    <col min="6983" max="6984" width="2.75" style="2" customWidth="1"/>
    <col min="6985" max="7168" width="2.75" style="2"/>
    <col min="7169" max="7238" width="2.5" style="2" customWidth="1"/>
    <col min="7239" max="7240" width="2.75" style="2" customWidth="1"/>
    <col min="7241" max="7424" width="2.75" style="2"/>
    <col min="7425" max="7494" width="2.5" style="2" customWidth="1"/>
    <col min="7495" max="7496" width="2.75" style="2" customWidth="1"/>
    <col min="7497" max="7680" width="2.75" style="2"/>
    <col min="7681" max="7750" width="2.5" style="2" customWidth="1"/>
    <col min="7751" max="7752" width="2.75" style="2" customWidth="1"/>
    <col min="7753" max="7936" width="2.75" style="2"/>
    <col min="7937" max="8006" width="2.5" style="2" customWidth="1"/>
    <col min="8007" max="8008" width="2.75" style="2" customWidth="1"/>
    <col min="8009" max="8192" width="2.75" style="2"/>
    <col min="8193" max="8262" width="2.5" style="2" customWidth="1"/>
    <col min="8263" max="8264" width="2.75" style="2" customWidth="1"/>
    <col min="8265" max="8448" width="2.75" style="2"/>
    <col min="8449" max="8518" width="2.5" style="2" customWidth="1"/>
    <col min="8519" max="8520" width="2.75" style="2" customWidth="1"/>
    <col min="8521" max="8704" width="2.75" style="2"/>
    <col min="8705" max="8774" width="2.5" style="2" customWidth="1"/>
    <col min="8775" max="8776" width="2.75" style="2" customWidth="1"/>
    <col min="8777" max="8960" width="2.75" style="2"/>
    <col min="8961" max="9030" width="2.5" style="2" customWidth="1"/>
    <col min="9031" max="9032" width="2.75" style="2" customWidth="1"/>
    <col min="9033" max="9216" width="2.75" style="2"/>
    <col min="9217" max="9286" width="2.5" style="2" customWidth="1"/>
    <col min="9287" max="9288" width="2.75" style="2" customWidth="1"/>
    <col min="9289" max="9472" width="2.75" style="2"/>
    <col min="9473" max="9542" width="2.5" style="2" customWidth="1"/>
    <col min="9543" max="9544" width="2.75" style="2" customWidth="1"/>
    <col min="9545" max="9728" width="2.75" style="2"/>
    <col min="9729" max="9798" width="2.5" style="2" customWidth="1"/>
    <col min="9799" max="9800" width="2.75" style="2" customWidth="1"/>
    <col min="9801" max="9984" width="2.75" style="2"/>
    <col min="9985" max="10054" width="2.5" style="2" customWidth="1"/>
    <col min="10055" max="10056" width="2.75" style="2" customWidth="1"/>
    <col min="10057" max="10240" width="2.75" style="2"/>
    <col min="10241" max="10310" width="2.5" style="2" customWidth="1"/>
    <col min="10311" max="10312" width="2.75" style="2" customWidth="1"/>
    <col min="10313" max="10496" width="2.75" style="2"/>
    <col min="10497" max="10566" width="2.5" style="2" customWidth="1"/>
    <col min="10567" max="10568" width="2.75" style="2" customWidth="1"/>
    <col min="10569" max="10752" width="2.75" style="2"/>
    <col min="10753" max="10822" width="2.5" style="2" customWidth="1"/>
    <col min="10823" max="10824" width="2.75" style="2" customWidth="1"/>
    <col min="10825" max="11008" width="2.75" style="2"/>
    <col min="11009" max="11078" width="2.5" style="2" customWidth="1"/>
    <col min="11079" max="11080" width="2.75" style="2" customWidth="1"/>
    <col min="11081" max="11264" width="2.75" style="2"/>
    <col min="11265" max="11334" width="2.5" style="2" customWidth="1"/>
    <col min="11335" max="11336" width="2.75" style="2" customWidth="1"/>
    <col min="11337" max="11520" width="2.75" style="2"/>
    <col min="11521" max="11590" width="2.5" style="2" customWidth="1"/>
    <col min="11591" max="11592" width="2.75" style="2" customWidth="1"/>
    <col min="11593" max="11776" width="2.75" style="2"/>
    <col min="11777" max="11846" width="2.5" style="2" customWidth="1"/>
    <col min="11847" max="11848" width="2.75" style="2" customWidth="1"/>
    <col min="11849" max="12032" width="2.75" style="2"/>
    <col min="12033" max="12102" width="2.5" style="2" customWidth="1"/>
    <col min="12103" max="12104" width="2.75" style="2" customWidth="1"/>
    <col min="12105" max="12288" width="2.75" style="2"/>
    <col min="12289" max="12358" width="2.5" style="2" customWidth="1"/>
    <col min="12359" max="12360" width="2.75" style="2" customWidth="1"/>
    <col min="12361" max="12544" width="2.75" style="2"/>
    <col min="12545" max="12614" width="2.5" style="2" customWidth="1"/>
    <col min="12615" max="12616" width="2.75" style="2" customWidth="1"/>
    <col min="12617" max="12800" width="2.75" style="2"/>
    <col min="12801" max="12870" width="2.5" style="2" customWidth="1"/>
    <col min="12871" max="12872" width="2.75" style="2" customWidth="1"/>
    <col min="12873" max="13056" width="2.75" style="2"/>
    <col min="13057" max="13126" width="2.5" style="2" customWidth="1"/>
    <col min="13127" max="13128" width="2.75" style="2" customWidth="1"/>
    <col min="13129" max="13312" width="2.75" style="2"/>
    <col min="13313" max="13382" width="2.5" style="2" customWidth="1"/>
    <col min="13383" max="13384" width="2.75" style="2" customWidth="1"/>
    <col min="13385" max="13568" width="2.75" style="2"/>
    <col min="13569" max="13638" width="2.5" style="2" customWidth="1"/>
    <col min="13639" max="13640" width="2.75" style="2" customWidth="1"/>
    <col min="13641" max="13824" width="2.75" style="2"/>
    <col min="13825" max="13894" width="2.5" style="2" customWidth="1"/>
    <col min="13895" max="13896" width="2.75" style="2" customWidth="1"/>
    <col min="13897" max="14080" width="2.75" style="2"/>
    <col min="14081" max="14150" width="2.5" style="2" customWidth="1"/>
    <col min="14151" max="14152" width="2.75" style="2" customWidth="1"/>
    <col min="14153" max="14336" width="2.75" style="2"/>
    <col min="14337" max="14406" width="2.5" style="2" customWidth="1"/>
    <col min="14407" max="14408" width="2.75" style="2" customWidth="1"/>
    <col min="14409" max="14592" width="2.75" style="2"/>
    <col min="14593" max="14662" width="2.5" style="2" customWidth="1"/>
    <col min="14663" max="14664" width="2.75" style="2" customWidth="1"/>
    <col min="14665" max="14848" width="2.75" style="2"/>
    <col min="14849" max="14918" width="2.5" style="2" customWidth="1"/>
    <col min="14919" max="14920" width="2.75" style="2" customWidth="1"/>
    <col min="14921" max="15104" width="2.75" style="2"/>
    <col min="15105" max="15174" width="2.5" style="2" customWidth="1"/>
    <col min="15175" max="15176" width="2.75" style="2" customWidth="1"/>
    <col min="15177" max="15360" width="2.75" style="2"/>
    <col min="15361" max="15430" width="2.5" style="2" customWidth="1"/>
    <col min="15431" max="15432" width="2.75" style="2" customWidth="1"/>
    <col min="15433" max="15616" width="2.75" style="2"/>
    <col min="15617" max="15686" width="2.5" style="2" customWidth="1"/>
    <col min="15687" max="15688" width="2.75" style="2" customWidth="1"/>
    <col min="15689" max="15872" width="2.75" style="2"/>
    <col min="15873" max="15942" width="2.5" style="2" customWidth="1"/>
    <col min="15943" max="15944" width="2.75" style="2" customWidth="1"/>
    <col min="15945" max="16128" width="2.75" style="2"/>
    <col min="16129" max="16198" width="2.5" style="2" customWidth="1"/>
    <col min="16199" max="16200" width="2.75" style="2" customWidth="1"/>
    <col min="16201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9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6"/>
      <c r="AI6" s="86"/>
      <c r="AJ6" s="86"/>
      <c r="AK6" s="86"/>
      <c r="AL6" s="86"/>
      <c r="AM6" s="86"/>
      <c r="AN6" s="86"/>
      <c r="AO6" s="86"/>
      <c r="AP6" s="86"/>
      <c r="AQ6" s="87"/>
      <c r="AR6" s="87"/>
      <c r="AS6" s="87"/>
      <c r="AT6" s="87"/>
      <c r="AU6" s="87"/>
      <c r="AV6" s="87"/>
      <c r="AW6" s="87"/>
      <c r="AX6" s="87"/>
      <c r="AY6" s="87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6"/>
      <c r="AQ7" s="87"/>
      <c r="AR7" s="87"/>
      <c r="AS7" s="87"/>
      <c r="AT7" s="87"/>
      <c r="AU7" s="87"/>
      <c r="AV7" s="87"/>
      <c r="AW7" s="87"/>
      <c r="AX7" s="87"/>
      <c r="AY7" s="87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164" t="s">
        <v>25</v>
      </c>
      <c r="D8" s="165"/>
      <c r="E8" s="165"/>
      <c r="F8" s="165"/>
      <c r="G8" s="165"/>
      <c r="H8" s="165"/>
      <c r="I8" s="165"/>
      <c r="J8" s="165"/>
      <c r="K8" s="165"/>
      <c r="L8" s="165"/>
      <c r="M8" s="165"/>
      <c r="N8" s="165"/>
      <c r="O8" s="165"/>
      <c r="P8" s="165"/>
      <c r="Q8" s="165"/>
      <c r="R8" s="165"/>
      <c r="S8" s="165"/>
      <c r="T8" s="165"/>
      <c r="U8" s="165"/>
      <c r="V8" s="165"/>
      <c r="W8" s="165"/>
      <c r="X8" s="166"/>
      <c r="Y8" s="164" t="s">
        <v>26</v>
      </c>
      <c r="Z8" s="165"/>
      <c r="AA8" s="165"/>
      <c r="AB8" s="165"/>
      <c r="AC8" s="165"/>
      <c r="AD8" s="165"/>
      <c r="AE8" s="165"/>
      <c r="AF8" s="165"/>
      <c r="AG8" s="165"/>
      <c r="AH8" s="165"/>
      <c r="AI8" s="166"/>
      <c r="AJ8" s="206" t="s">
        <v>27</v>
      </c>
      <c r="AK8" s="206"/>
      <c r="AL8" s="206"/>
      <c r="AM8" s="206"/>
      <c r="AN8" s="206"/>
      <c r="AO8" s="206"/>
      <c r="AP8" s="206"/>
      <c r="AQ8" s="206"/>
      <c r="AR8" s="206"/>
      <c r="AS8" s="206"/>
      <c r="AT8" s="206"/>
      <c r="AU8" s="206"/>
      <c r="AV8" s="206"/>
      <c r="AW8" s="206"/>
      <c r="AX8" s="206"/>
      <c r="AY8" s="206"/>
      <c r="AZ8" s="206"/>
      <c r="BA8" s="206"/>
      <c r="BB8" s="206"/>
      <c r="BC8" s="206"/>
      <c r="BD8" s="206"/>
      <c r="BE8" s="206"/>
      <c r="BF8" s="206"/>
      <c r="BG8" s="206"/>
      <c r="BH8" s="206"/>
      <c r="BI8" s="206"/>
      <c r="BJ8" s="88"/>
      <c r="BK8" s="88"/>
      <c r="BL8" s="88"/>
      <c r="BM8" s="88"/>
      <c r="BN8" s="88"/>
      <c r="BO8" s="88"/>
      <c r="BP8" s="88"/>
      <c r="BQ8" s="88"/>
      <c r="BR8" s="4"/>
      <c r="BS8" s="4"/>
      <c r="BX8" s="88"/>
      <c r="BY8" s="88"/>
      <c r="BZ8" s="88"/>
      <c r="CA8" s="88"/>
      <c r="CB8" s="88"/>
      <c r="CC8" s="88"/>
      <c r="CD8" s="88"/>
      <c r="CE8" s="88"/>
      <c r="CF8" s="88"/>
      <c r="CG8" s="88"/>
      <c r="CH8" s="88"/>
      <c r="CI8" s="88"/>
      <c r="CJ8" s="88"/>
      <c r="CK8" s="88"/>
      <c r="CL8" s="88"/>
      <c r="CM8" s="88"/>
      <c r="CN8" s="88"/>
      <c r="CO8" s="88"/>
      <c r="CP8" s="88"/>
      <c r="CQ8" s="88"/>
      <c r="CR8" s="88"/>
    </row>
    <row r="9" spans="1:96" ht="14.45" customHeight="1">
      <c r="A9" s="2"/>
      <c r="B9" s="2"/>
      <c r="C9" s="167"/>
      <c r="D9" s="168"/>
      <c r="E9" s="168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68"/>
      <c r="U9" s="168"/>
      <c r="V9" s="168"/>
      <c r="W9" s="168"/>
      <c r="X9" s="169"/>
      <c r="Y9" s="167"/>
      <c r="Z9" s="168"/>
      <c r="AA9" s="168"/>
      <c r="AB9" s="168"/>
      <c r="AC9" s="168"/>
      <c r="AD9" s="168"/>
      <c r="AE9" s="168"/>
      <c r="AF9" s="168"/>
      <c r="AG9" s="168"/>
      <c r="AH9" s="168"/>
      <c r="AI9" s="169"/>
      <c r="AJ9" s="206"/>
      <c r="AK9" s="206"/>
      <c r="AL9" s="206"/>
      <c r="AM9" s="206"/>
      <c r="AN9" s="206"/>
      <c r="AO9" s="206"/>
      <c r="AP9" s="206"/>
      <c r="AQ9" s="206"/>
      <c r="AR9" s="206"/>
      <c r="AS9" s="206"/>
      <c r="AT9" s="206"/>
      <c r="AU9" s="206"/>
      <c r="AV9" s="206"/>
      <c r="AW9" s="206"/>
      <c r="AX9" s="206"/>
      <c r="AY9" s="206"/>
      <c r="AZ9" s="206"/>
      <c r="BA9" s="206"/>
      <c r="BB9" s="206"/>
      <c r="BC9" s="206"/>
      <c r="BD9" s="206"/>
      <c r="BE9" s="206"/>
      <c r="BF9" s="206"/>
      <c r="BG9" s="206"/>
      <c r="BH9" s="206"/>
      <c r="BI9" s="206"/>
      <c r="BJ9" s="88"/>
      <c r="BK9" s="88"/>
      <c r="BL9" s="88"/>
      <c r="BM9" s="88"/>
      <c r="BN9" s="88"/>
      <c r="BO9" s="88"/>
      <c r="BP9" s="88"/>
      <c r="BQ9" s="88"/>
      <c r="BR9" s="4"/>
      <c r="BS9" s="4"/>
      <c r="BX9" s="88"/>
      <c r="BY9" s="88"/>
      <c r="BZ9" s="88"/>
      <c r="CA9" s="88"/>
      <c r="CB9" s="88"/>
      <c r="CC9" s="88"/>
      <c r="CD9" s="88"/>
      <c r="CE9" s="88"/>
      <c r="CF9" s="88"/>
      <c r="CG9" s="88"/>
      <c r="CH9" s="88"/>
      <c r="CI9" s="88"/>
      <c r="CJ9" s="88"/>
      <c r="CK9" s="88"/>
      <c r="CL9" s="88"/>
      <c r="CM9" s="88"/>
      <c r="CN9" s="88"/>
      <c r="CO9" s="88"/>
      <c r="CP9" s="88"/>
      <c r="CQ9" s="88"/>
      <c r="CR9" s="88"/>
    </row>
    <row r="10" spans="1:96" ht="14.45" customHeight="1">
      <c r="A10" s="2"/>
      <c r="B10" s="2"/>
      <c r="C10" s="170"/>
      <c r="D10" s="171"/>
      <c r="E10" s="171"/>
      <c r="F10" s="171"/>
      <c r="G10" s="171"/>
      <c r="H10" s="171"/>
      <c r="I10" s="171"/>
      <c r="J10" s="171"/>
      <c r="K10" s="171"/>
      <c r="L10" s="171"/>
      <c r="M10" s="171"/>
      <c r="N10" s="171"/>
      <c r="O10" s="171"/>
      <c r="P10" s="171"/>
      <c r="Q10" s="171"/>
      <c r="R10" s="171"/>
      <c r="S10" s="171"/>
      <c r="T10" s="171"/>
      <c r="U10" s="171"/>
      <c r="V10" s="171"/>
      <c r="W10" s="171"/>
      <c r="X10" s="172"/>
      <c r="Y10" s="170"/>
      <c r="Z10" s="171"/>
      <c r="AA10" s="171"/>
      <c r="AB10" s="171"/>
      <c r="AC10" s="171"/>
      <c r="AD10" s="171"/>
      <c r="AE10" s="171"/>
      <c r="AF10" s="171"/>
      <c r="AG10" s="171"/>
      <c r="AH10" s="171"/>
      <c r="AI10" s="172"/>
      <c r="AJ10" s="206"/>
      <c r="AK10" s="206"/>
      <c r="AL10" s="206"/>
      <c r="AM10" s="206"/>
      <c r="AN10" s="206"/>
      <c r="AO10" s="206"/>
      <c r="AP10" s="206"/>
      <c r="AQ10" s="206"/>
      <c r="AR10" s="206"/>
      <c r="AS10" s="206"/>
      <c r="AT10" s="206"/>
      <c r="AU10" s="206"/>
      <c r="AV10" s="206"/>
      <c r="AW10" s="206"/>
      <c r="AX10" s="206"/>
      <c r="AY10" s="206"/>
      <c r="AZ10" s="206"/>
      <c r="BA10" s="206"/>
      <c r="BB10" s="206"/>
      <c r="BC10" s="206"/>
      <c r="BD10" s="206"/>
      <c r="BE10" s="206"/>
      <c r="BF10" s="206"/>
      <c r="BG10" s="206"/>
      <c r="BH10" s="206"/>
      <c r="BI10" s="206"/>
      <c r="BJ10" s="88"/>
      <c r="BK10" s="88"/>
      <c r="BL10" s="88"/>
      <c r="BM10" s="88"/>
      <c r="BN10" s="88"/>
      <c r="BO10" s="88"/>
      <c r="BP10" s="88"/>
      <c r="BQ10" s="88"/>
      <c r="BX10" s="88"/>
      <c r="BY10" s="88"/>
      <c r="BZ10" s="88"/>
      <c r="CA10" s="88"/>
      <c r="CB10" s="88"/>
      <c r="CC10" s="88"/>
      <c r="CD10" s="88"/>
      <c r="CE10" s="88"/>
      <c r="CF10" s="88"/>
      <c r="CG10" s="88"/>
      <c r="CH10" s="88"/>
      <c r="CI10" s="88"/>
      <c r="CJ10" s="88"/>
      <c r="CK10" s="88"/>
      <c r="CL10" s="88"/>
      <c r="CM10" s="88"/>
      <c r="CN10" s="88"/>
      <c r="CO10" s="88"/>
      <c r="CP10" s="88"/>
      <c r="CQ10" s="88"/>
      <c r="CR10" s="88"/>
    </row>
    <row r="11" spans="1:96" ht="14.45" customHeight="1">
      <c r="A11" s="2"/>
      <c r="B11" s="2"/>
      <c r="C11" s="207" t="str">
        <f>[5]様式０!B8</f>
        <v>小浜市</v>
      </c>
      <c r="D11" s="208"/>
      <c r="E11" s="208"/>
      <c r="F11" s="208"/>
      <c r="G11" s="208"/>
      <c r="H11" s="208"/>
      <c r="I11" s="208"/>
      <c r="J11" s="208"/>
      <c r="K11" s="208"/>
      <c r="L11" s="208"/>
      <c r="M11" s="208"/>
      <c r="N11" s="208"/>
      <c r="O11" s="208"/>
      <c r="P11" s="208"/>
      <c r="Q11" s="208"/>
      <c r="R11" s="208"/>
      <c r="S11" s="208"/>
      <c r="T11" s="208"/>
      <c r="U11" s="208"/>
      <c r="V11" s="208"/>
      <c r="W11" s="208"/>
      <c r="X11" s="209"/>
      <c r="Y11" s="207" t="str">
        <f>[5]様式０!C8</f>
        <v>下水道事業</v>
      </c>
      <c r="Z11" s="208"/>
      <c r="AA11" s="208"/>
      <c r="AB11" s="208"/>
      <c r="AC11" s="208"/>
      <c r="AD11" s="208"/>
      <c r="AE11" s="208"/>
      <c r="AF11" s="208"/>
      <c r="AG11" s="208"/>
      <c r="AH11" s="208"/>
      <c r="AI11" s="209"/>
      <c r="AJ11" s="216" t="str">
        <f>[5]様式０!D8</f>
        <v>漁業集落環境整備事業特別会計</v>
      </c>
      <c r="AK11" s="216"/>
      <c r="AL11" s="216"/>
      <c r="AM11" s="216"/>
      <c r="AN11" s="216"/>
      <c r="AO11" s="216"/>
      <c r="AP11" s="216"/>
      <c r="AQ11" s="216"/>
      <c r="AR11" s="216"/>
      <c r="AS11" s="216"/>
      <c r="AT11" s="216"/>
      <c r="AU11" s="216"/>
      <c r="AV11" s="216"/>
      <c r="AW11" s="216"/>
      <c r="AX11" s="216"/>
      <c r="AY11" s="216"/>
      <c r="AZ11" s="216"/>
      <c r="BA11" s="216"/>
      <c r="BB11" s="216"/>
      <c r="BC11" s="216"/>
      <c r="BD11" s="216"/>
      <c r="BE11" s="216"/>
      <c r="BF11" s="216"/>
      <c r="BG11" s="216"/>
      <c r="BH11" s="216"/>
      <c r="BI11" s="216"/>
      <c r="BJ11" s="89"/>
      <c r="BK11" s="89"/>
      <c r="BL11" s="89"/>
      <c r="BM11" s="89"/>
      <c r="BN11" s="89"/>
      <c r="BO11" s="89"/>
      <c r="BP11" s="89"/>
      <c r="BQ11" s="89"/>
      <c r="BX11" s="89"/>
      <c r="BY11" s="89"/>
      <c r="BZ11" s="89"/>
      <c r="CA11" s="89"/>
      <c r="CB11" s="89"/>
      <c r="CC11" s="89"/>
      <c r="CD11" s="89"/>
      <c r="CE11" s="89"/>
      <c r="CF11" s="89"/>
      <c r="CG11" s="89"/>
      <c r="CH11" s="89"/>
      <c r="CI11" s="89"/>
      <c r="CJ11" s="89"/>
      <c r="CK11" s="89"/>
      <c r="CL11" s="89"/>
      <c r="CM11" s="89"/>
      <c r="CN11" s="89"/>
      <c r="CO11" s="89"/>
      <c r="CP11" s="89"/>
      <c r="CQ11" s="89"/>
      <c r="CR11" s="89"/>
    </row>
    <row r="12" spans="1:96" ht="14.45" customHeight="1">
      <c r="A12" s="2"/>
      <c r="B12" s="2"/>
      <c r="C12" s="210"/>
      <c r="D12" s="211"/>
      <c r="E12" s="211"/>
      <c r="F12" s="211"/>
      <c r="G12" s="211"/>
      <c r="H12" s="211"/>
      <c r="I12" s="211"/>
      <c r="J12" s="211"/>
      <c r="K12" s="211"/>
      <c r="L12" s="211"/>
      <c r="M12" s="211"/>
      <c r="N12" s="211"/>
      <c r="O12" s="211"/>
      <c r="P12" s="211"/>
      <c r="Q12" s="211"/>
      <c r="R12" s="211"/>
      <c r="S12" s="211"/>
      <c r="T12" s="211"/>
      <c r="U12" s="211"/>
      <c r="V12" s="211"/>
      <c r="W12" s="211"/>
      <c r="X12" s="212"/>
      <c r="Y12" s="210"/>
      <c r="Z12" s="211"/>
      <c r="AA12" s="211"/>
      <c r="AB12" s="211"/>
      <c r="AC12" s="211"/>
      <c r="AD12" s="211"/>
      <c r="AE12" s="211"/>
      <c r="AF12" s="211"/>
      <c r="AG12" s="211"/>
      <c r="AH12" s="211"/>
      <c r="AI12" s="212"/>
      <c r="AJ12" s="216"/>
      <c r="AK12" s="216"/>
      <c r="AL12" s="216"/>
      <c r="AM12" s="216"/>
      <c r="AN12" s="216"/>
      <c r="AO12" s="216"/>
      <c r="AP12" s="216"/>
      <c r="AQ12" s="216"/>
      <c r="AR12" s="216"/>
      <c r="AS12" s="216"/>
      <c r="AT12" s="216"/>
      <c r="AU12" s="216"/>
      <c r="AV12" s="216"/>
      <c r="AW12" s="216"/>
      <c r="AX12" s="216"/>
      <c r="AY12" s="216"/>
      <c r="AZ12" s="216"/>
      <c r="BA12" s="216"/>
      <c r="BB12" s="216"/>
      <c r="BC12" s="216"/>
      <c r="BD12" s="216"/>
      <c r="BE12" s="216"/>
      <c r="BF12" s="216"/>
      <c r="BG12" s="216"/>
      <c r="BH12" s="216"/>
      <c r="BI12" s="216"/>
      <c r="BJ12" s="89"/>
      <c r="BK12" s="89"/>
      <c r="BL12" s="89"/>
      <c r="BM12" s="89"/>
      <c r="BN12" s="89"/>
      <c r="BO12" s="89"/>
      <c r="BP12" s="89"/>
      <c r="BQ12" s="89"/>
      <c r="BX12" s="89"/>
      <c r="BY12" s="89"/>
      <c r="BZ12" s="89"/>
      <c r="CA12" s="89"/>
      <c r="CB12" s="89"/>
      <c r="CC12" s="89"/>
      <c r="CD12" s="89"/>
      <c r="CE12" s="89"/>
      <c r="CF12" s="89"/>
      <c r="CG12" s="89"/>
      <c r="CH12" s="89"/>
      <c r="CI12" s="89"/>
      <c r="CJ12" s="89"/>
      <c r="CK12" s="89"/>
      <c r="CL12" s="89"/>
      <c r="CM12" s="89"/>
      <c r="CN12" s="89"/>
      <c r="CO12" s="89"/>
      <c r="CP12" s="89"/>
      <c r="CQ12" s="89"/>
      <c r="CR12" s="89"/>
    </row>
    <row r="13" spans="1:96" ht="14.45" customHeight="1">
      <c r="A13" s="2"/>
      <c r="B13" s="2"/>
      <c r="C13" s="213"/>
      <c r="D13" s="214"/>
      <c r="E13" s="214"/>
      <c r="F13" s="214"/>
      <c r="G13" s="214"/>
      <c r="H13" s="214"/>
      <c r="I13" s="214"/>
      <c r="J13" s="214"/>
      <c r="K13" s="214"/>
      <c r="L13" s="214"/>
      <c r="M13" s="214"/>
      <c r="N13" s="214"/>
      <c r="O13" s="214"/>
      <c r="P13" s="214"/>
      <c r="Q13" s="214"/>
      <c r="R13" s="214"/>
      <c r="S13" s="214"/>
      <c r="T13" s="214"/>
      <c r="U13" s="214"/>
      <c r="V13" s="214"/>
      <c r="W13" s="214"/>
      <c r="X13" s="215"/>
      <c r="Y13" s="213"/>
      <c r="Z13" s="214"/>
      <c r="AA13" s="214"/>
      <c r="AB13" s="214"/>
      <c r="AC13" s="214"/>
      <c r="AD13" s="214"/>
      <c r="AE13" s="214"/>
      <c r="AF13" s="214"/>
      <c r="AG13" s="214"/>
      <c r="AH13" s="214"/>
      <c r="AI13" s="215"/>
      <c r="AJ13" s="216"/>
      <c r="AK13" s="216"/>
      <c r="AL13" s="216"/>
      <c r="AM13" s="216"/>
      <c r="AN13" s="216"/>
      <c r="AO13" s="216"/>
      <c r="AP13" s="216"/>
      <c r="AQ13" s="216"/>
      <c r="AR13" s="216"/>
      <c r="AS13" s="216"/>
      <c r="AT13" s="216"/>
      <c r="AU13" s="216"/>
      <c r="AV13" s="216"/>
      <c r="AW13" s="216"/>
      <c r="AX13" s="216"/>
      <c r="AY13" s="216"/>
      <c r="AZ13" s="216"/>
      <c r="BA13" s="216"/>
      <c r="BB13" s="216"/>
      <c r="BC13" s="216"/>
      <c r="BD13" s="216"/>
      <c r="BE13" s="216"/>
      <c r="BF13" s="216"/>
      <c r="BG13" s="216"/>
      <c r="BH13" s="216"/>
      <c r="BI13" s="216"/>
      <c r="BJ13" s="89"/>
      <c r="BK13" s="89"/>
      <c r="BL13" s="89"/>
      <c r="BM13" s="89"/>
      <c r="BN13" s="89"/>
      <c r="BO13" s="89"/>
      <c r="BP13" s="89"/>
      <c r="BQ13" s="89"/>
      <c r="BX13" s="89"/>
      <c r="BY13" s="89"/>
      <c r="BZ13" s="89"/>
      <c r="CA13" s="89"/>
      <c r="CB13" s="89"/>
      <c r="CC13" s="89"/>
      <c r="CD13" s="89"/>
      <c r="CE13" s="89"/>
      <c r="CF13" s="89"/>
      <c r="CG13" s="89"/>
      <c r="CH13" s="89"/>
      <c r="CI13" s="89"/>
      <c r="CJ13" s="89"/>
      <c r="CK13" s="89"/>
      <c r="CL13" s="89"/>
      <c r="CM13" s="89"/>
      <c r="CN13" s="89"/>
      <c r="CO13" s="89"/>
      <c r="CP13" s="89"/>
      <c r="CQ13" s="89"/>
      <c r="CR13" s="89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90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91"/>
      <c r="AT17" s="91"/>
      <c r="AU17" s="91"/>
      <c r="AV17" s="91"/>
      <c r="AW17" s="91"/>
      <c r="AX17" s="91"/>
      <c r="AY17" s="91"/>
      <c r="AZ17" s="91"/>
      <c r="BA17" s="91"/>
      <c r="BB17" s="91"/>
      <c r="BC17" s="91"/>
      <c r="BD17" s="91"/>
      <c r="BE17" s="91"/>
      <c r="BF17" s="91"/>
      <c r="BG17" s="91"/>
      <c r="BH17" s="91"/>
      <c r="BI17" s="92"/>
      <c r="BJ17" s="93"/>
      <c r="BK17" s="93"/>
      <c r="BL17" s="93"/>
      <c r="BM17" s="93"/>
      <c r="BN17" s="93"/>
      <c r="BO17" s="93"/>
      <c r="BP17" s="93"/>
      <c r="BQ17" s="93"/>
      <c r="BR17" s="93"/>
    </row>
    <row r="18" spans="1:72" ht="14.45" customHeight="1">
      <c r="C18" s="94"/>
      <c r="D18" s="198" t="s">
        <v>28</v>
      </c>
      <c r="E18" s="198"/>
      <c r="F18" s="198"/>
      <c r="G18" s="198"/>
      <c r="H18" s="198"/>
      <c r="I18" s="198"/>
      <c r="J18" s="198"/>
      <c r="K18" s="198"/>
      <c r="L18" s="198"/>
      <c r="M18" s="198"/>
      <c r="N18" s="198"/>
      <c r="O18" s="198"/>
      <c r="P18" s="198"/>
      <c r="Q18" s="198"/>
      <c r="R18" s="198"/>
      <c r="S18" s="198"/>
      <c r="T18" s="198"/>
      <c r="U18" s="198"/>
      <c r="V18" s="198"/>
      <c r="W18" s="198"/>
      <c r="X18" s="198"/>
      <c r="Y18" s="198"/>
      <c r="Z18" s="198"/>
      <c r="AA18" s="198"/>
      <c r="AB18" s="198"/>
      <c r="AC18" s="198"/>
      <c r="AD18" s="198"/>
      <c r="AE18" s="198"/>
      <c r="AF18" s="198"/>
      <c r="AG18" s="198"/>
      <c r="AH18" s="198"/>
      <c r="AI18" s="198"/>
      <c r="AJ18" s="198"/>
      <c r="AK18" s="198"/>
      <c r="AL18" s="198"/>
      <c r="AM18" s="198"/>
      <c r="AN18" s="198"/>
      <c r="AO18" s="198"/>
      <c r="AP18" s="198"/>
      <c r="AQ18" s="198"/>
      <c r="AR18" s="198"/>
      <c r="AS18" s="198"/>
      <c r="AT18" s="198"/>
      <c r="AU18" s="198"/>
      <c r="AV18" s="198"/>
      <c r="AW18" s="198"/>
      <c r="AX18" s="198"/>
      <c r="AY18" s="198"/>
      <c r="AZ18" s="198"/>
      <c r="BA18" s="20"/>
      <c r="BB18" s="184" t="s">
        <v>29</v>
      </c>
      <c r="BC18" s="184"/>
      <c r="BD18" s="184"/>
      <c r="BE18" s="184"/>
      <c r="BF18" s="184"/>
      <c r="BG18" s="184"/>
      <c r="BH18" s="184"/>
      <c r="BI18" s="95"/>
      <c r="BJ18" s="96"/>
      <c r="BK18" s="97"/>
      <c r="BL18" s="97"/>
      <c r="BM18" s="97"/>
      <c r="BN18" s="97"/>
      <c r="BO18" s="97"/>
      <c r="BP18" s="97"/>
      <c r="BQ18" s="93"/>
      <c r="BR18" s="93"/>
    </row>
    <row r="19" spans="1:72" ht="14.45" customHeight="1">
      <c r="C19" s="94"/>
      <c r="D19" s="198"/>
      <c r="E19" s="198"/>
      <c r="F19" s="198"/>
      <c r="G19" s="198"/>
      <c r="H19" s="198"/>
      <c r="I19" s="198"/>
      <c r="J19" s="198"/>
      <c r="K19" s="198"/>
      <c r="L19" s="198"/>
      <c r="M19" s="198"/>
      <c r="N19" s="198"/>
      <c r="O19" s="198"/>
      <c r="P19" s="198"/>
      <c r="Q19" s="198"/>
      <c r="R19" s="198"/>
      <c r="S19" s="198"/>
      <c r="T19" s="198"/>
      <c r="U19" s="198"/>
      <c r="V19" s="198"/>
      <c r="W19" s="198"/>
      <c r="X19" s="198"/>
      <c r="Y19" s="198"/>
      <c r="Z19" s="198"/>
      <c r="AA19" s="198"/>
      <c r="AB19" s="198"/>
      <c r="AC19" s="198"/>
      <c r="AD19" s="198"/>
      <c r="AE19" s="198"/>
      <c r="AF19" s="198"/>
      <c r="AG19" s="198"/>
      <c r="AH19" s="198"/>
      <c r="AI19" s="198"/>
      <c r="AJ19" s="198"/>
      <c r="AK19" s="198"/>
      <c r="AL19" s="198"/>
      <c r="AM19" s="198"/>
      <c r="AN19" s="198"/>
      <c r="AO19" s="198"/>
      <c r="AP19" s="198"/>
      <c r="AQ19" s="198"/>
      <c r="AR19" s="198"/>
      <c r="AS19" s="198"/>
      <c r="AT19" s="198"/>
      <c r="AU19" s="198"/>
      <c r="AV19" s="198"/>
      <c r="AW19" s="198"/>
      <c r="AX19" s="198"/>
      <c r="AY19" s="198"/>
      <c r="AZ19" s="198"/>
      <c r="BA19" s="20"/>
      <c r="BB19" s="184"/>
      <c r="BC19" s="184"/>
      <c r="BD19" s="184"/>
      <c r="BE19" s="184"/>
      <c r="BF19" s="184"/>
      <c r="BG19" s="184"/>
      <c r="BH19" s="184"/>
      <c r="BI19" s="95"/>
      <c r="BJ19" s="96"/>
      <c r="BK19" s="97"/>
      <c r="BL19" s="97"/>
      <c r="BM19" s="97"/>
      <c r="BN19" s="97"/>
      <c r="BO19" s="97"/>
      <c r="BP19" s="97"/>
      <c r="BQ19" s="93"/>
      <c r="BR19" s="93"/>
    </row>
    <row r="20" spans="1:72" ht="16.149999999999999" customHeight="1">
      <c r="C20" s="94"/>
      <c r="D20" s="191" t="s">
        <v>30</v>
      </c>
      <c r="E20" s="186"/>
      <c r="F20" s="186"/>
      <c r="G20" s="186"/>
      <c r="H20" s="186"/>
      <c r="I20" s="186"/>
      <c r="J20" s="187"/>
      <c r="K20" s="191" t="s">
        <v>31</v>
      </c>
      <c r="L20" s="186"/>
      <c r="M20" s="186"/>
      <c r="N20" s="186"/>
      <c r="O20" s="186"/>
      <c r="P20" s="186"/>
      <c r="Q20" s="187"/>
      <c r="R20" s="191" t="s">
        <v>32</v>
      </c>
      <c r="S20" s="186"/>
      <c r="T20" s="186"/>
      <c r="U20" s="186"/>
      <c r="V20" s="186"/>
      <c r="W20" s="186"/>
      <c r="X20" s="187"/>
      <c r="Y20" s="191" t="s">
        <v>33</v>
      </c>
      <c r="Z20" s="186"/>
      <c r="AA20" s="186"/>
      <c r="AB20" s="186"/>
      <c r="AC20" s="186"/>
      <c r="AD20" s="186"/>
      <c r="AE20" s="187"/>
      <c r="AF20" s="191" t="s">
        <v>47</v>
      </c>
      <c r="AG20" s="186"/>
      <c r="AH20" s="186"/>
      <c r="AI20" s="186"/>
      <c r="AJ20" s="186"/>
      <c r="AK20" s="186"/>
      <c r="AL20" s="187"/>
      <c r="AM20" s="191" t="s">
        <v>35</v>
      </c>
      <c r="AN20" s="186"/>
      <c r="AO20" s="186"/>
      <c r="AP20" s="186"/>
      <c r="AQ20" s="186"/>
      <c r="AR20" s="186"/>
      <c r="AS20" s="187"/>
      <c r="AT20" s="191" t="s">
        <v>36</v>
      </c>
      <c r="AU20" s="186"/>
      <c r="AV20" s="186"/>
      <c r="AW20" s="186"/>
      <c r="AX20" s="186"/>
      <c r="AY20" s="186"/>
      <c r="AZ20" s="187"/>
      <c r="BA20" s="24"/>
      <c r="BB20" s="184"/>
      <c r="BC20" s="184"/>
      <c r="BD20" s="184"/>
      <c r="BE20" s="184"/>
      <c r="BF20" s="184"/>
      <c r="BG20" s="184"/>
      <c r="BH20" s="184"/>
      <c r="BI20" s="25"/>
      <c r="BJ20" s="96"/>
      <c r="BK20" s="97"/>
      <c r="BL20" s="97"/>
      <c r="BM20" s="97"/>
      <c r="BN20" s="97"/>
      <c r="BO20" s="97"/>
      <c r="BP20" s="97"/>
      <c r="BQ20" s="97"/>
      <c r="BR20" s="93"/>
    </row>
    <row r="21" spans="1:72" ht="40.5" customHeight="1">
      <c r="C21" s="94"/>
      <c r="D21" s="188"/>
      <c r="E21" s="189"/>
      <c r="F21" s="189"/>
      <c r="G21" s="189"/>
      <c r="H21" s="189"/>
      <c r="I21" s="189"/>
      <c r="J21" s="190"/>
      <c r="K21" s="188"/>
      <c r="L21" s="189"/>
      <c r="M21" s="189"/>
      <c r="N21" s="189"/>
      <c r="O21" s="189"/>
      <c r="P21" s="189"/>
      <c r="Q21" s="190"/>
      <c r="R21" s="188"/>
      <c r="S21" s="189"/>
      <c r="T21" s="189"/>
      <c r="U21" s="189"/>
      <c r="V21" s="189"/>
      <c r="W21" s="189"/>
      <c r="X21" s="190"/>
      <c r="Y21" s="188"/>
      <c r="Z21" s="189"/>
      <c r="AA21" s="189"/>
      <c r="AB21" s="189"/>
      <c r="AC21" s="189"/>
      <c r="AD21" s="189"/>
      <c r="AE21" s="190"/>
      <c r="AF21" s="188"/>
      <c r="AG21" s="189"/>
      <c r="AH21" s="189"/>
      <c r="AI21" s="189"/>
      <c r="AJ21" s="189"/>
      <c r="AK21" s="189"/>
      <c r="AL21" s="190"/>
      <c r="AM21" s="188"/>
      <c r="AN21" s="189"/>
      <c r="AO21" s="189"/>
      <c r="AP21" s="189"/>
      <c r="AQ21" s="189"/>
      <c r="AR21" s="189"/>
      <c r="AS21" s="190"/>
      <c r="AT21" s="188"/>
      <c r="AU21" s="189"/>
      <c r="AV21" s="189"/>
      <c r="AW21" s="189"/>
      <c r="AX21" s="189"/>
      <c r="AY21" s="189"/>
      <c r="AZ21" s="190"/>
      <c r="BA21" s="24"/>
      <c r="BB21" s="184"/>
      <c r="BC21" s="184"/>
      <c r="BD21" s="184"/>
      <c r="BE21" s="184"/>
      <c r="BF21" s="184"/>
      <c r="BG21" s="184"/>
      <c r="BH21" s="184"/>
      <c r="BI21" s="25"/>
      <c r="BJ21" s="96"/>
      <c r="BK21" s="97"/>
      <c r="BL21" s="97"/>
      <c r="BM21" s="97"/>
      <c r="BN21" s="97"/>
      <c r="BO21" s="97"/>
      <c r="BP21" s="97"/>
      <c r="BQ21" s="97"/>
      <c r="BR21" s="93"/>
    </row>
    <row r="22" spans="1:72" ht="14.45" customHeight="1">
      <c r="C22" s="94"/>
      <c r="D22" s="200" t="str">
        <f>IF(AND(OR([5]集計用シート!I6="○",[5]集計用シート!R6="○"),[5]集計用シート!AU6=""),"○","")</f>
        <v/>
      </c>
      <c r="E22" s="201"/>
      <c r="F22" s="201"/>
      <c r="G22" s="201"/>
      <c r="H22" s="201"/>
      <c r="I22" s="201"/>
      <c r="J22" s="202"/>
      <c r="K22" s="200" t="str">
        <f>IF(AND(OR([5]集計用シート!J6="○",[5]集計用シート!S6="○"),[5]集計用シート!CB6=""),"○","")</f>
        <v/>
      </c>
      <c r="L22" s="201"/>
      <c r="M22" s="201"/>
      <c r="N22" s="201"/>
      <c r="O22" s="201"/>
      <c r="P22" s="201"/>
      <c r="Q22" s="202"/>
      <c r="R22" s="200" t="str">
        <f>IF(AND(OR([5]集計用シート!K6="○",[5]集計用シート!T6="○"),[5]集計用シート!DD6=""),"○","")</f>
        <v/>
      </c>
      <c r="S22" s="201"/>
      <c r="T22" s="201"/>
      <c r="U22" s="201"/>
      <c r="V22" s="201"/>
      <c r="W22" s="201"/>
      <c r="X22" s="202"/>
      <c r="Y22" s="200" t="str">
        <f>IF(AND(OR([5]集計用シート!L6="○",[5]集計用シート!U6="○"),[5]集計用シート!EH6=""),"○","")</f>
        <v/>
      </c>
      <c r="Z22" s="201"/>
      <c r="AA22" s="201"/>
      <c r="AB22" s="201"/>
      <c r="AC22" s="201"/>
      <c r="AD22" s="201"/>
      <c r="AE22" s="202"/>
      <c r="AF22" s="200" t="str">
        <f>IF(AND(OR([5]集計用シート!M6="○",[5]集計用シート!V6="○"),[5]集計用シート!FO6=""),"○","")</f>
        <v/>
      </c>
      <c r="AG22" s="201"/>
      <c r="AH22" s="201"/>
      <c r="AI22" s="201"/>
      <c r="AJ22" s="201"/>
      <c r="AK22" s="201"/>
      <c r="AL22" s="202"/>
      <c r="AM22" s="200" t="str">
        <f>IF(AND(OR([5]集計用シート!N6="○",[5]集計用シート!W6="○"),[5]集計用シート!GT6=""),"○","")</f>
        <v/>
      </c>
      <c r="AN22" s="201"/>
      <c r="AO22" s="201"/>
      <c r="AP22" s="201"/>
      <c r="AQ22" s="201"/>
      <c r="AR22" s="201"/>
      <c r="AS22" s="202"/>
      <c r="AT22" s="200" t="str">
        <f>IF(AND(OR([5]集計用シート!O6="○",[5]集計用シート!X6="○"),[5]集計用シート!HX6=""),"○","")</f>
        <v/>
      </c>
      <c r="AU22" s="201"/>
      <c r="AV22" s="201"/>
      <c r="AW22" s="201"/>
      <c r="AX22" s="201"/>
      <c r="AY22" s="201"/>
      <c r="AZ22" s="202"/>
      <c r="BA22" s="98"/>
      <c r="BB22" s="200" t="str">
        <f>IF(OR([5]集計用シート!Y6="○",[5]集計用シート!AA6&lt;&gt;"",[5]集計用シート!AB6&lt;&gt;""),"○","")</f>
        <v>○</v>
      </c>
      <c r="BC22" s="201"/>
      <c r="BD22" s="201"/>
      <c r="BE22" s="201"/>
      <c r="BF22" s="201"/>
      <c r="BG22" s="201"/>
      <c r="BH22" s="202"/>
      <c r="BI22" s="99"/>
      <c r="BJ22" s="96"/>
      <c r="BK22" s="97"/>
      <c r="BL22" s="97"/>
      <c r="BM22" s="97"/>
      <c r="BN22" s="97"/>
      <c r="BO22" s="97"/>
      <c r="BP22" s="97"/>
      <c r="BQ22" s="97"/>
      <c r="BR22" s="93"/>
    </row>
    <row r="23" spans="1:72" ht="14.45" customHeight="1">
      <c r="C23" s="94"/>
      <c r="D23" s="203"/>
      <c r="E23" s="204"/>
      <c r="F23" s="204"/>
      <c r="G23" s="204"/>
      <c r="H23" s="204"/>
      <c r="I23" s="204"/>
      <c r="J23" s="205"/>
      <c r="K23" s="203"/>
      <c r="L23" s="204"/>
      <c r="M23" s="204"/>
      <c r="N23" s="204"/>
      <c r="O23" s="204"/>
      <c r="P23" s="204"/>
      <c r="Q23" s="205"/>
      <c r="R23" s="203"/>
      <c r="S23" s="204"/>
      <c r="T23" s="204"/>
      <c r="U23" s="204"/>
      <c r="V23" s="204"/>
      <c r="W23" s="204"/>
      <c r="X23" s="205"/>
      <c r="Y23" s="203"/>
      <c r="Z23" s="204"/>
      <c r="AA23" s="204"/>
      <c r="AB23" s="204"/>
      <c r="AC23" s="204"/>
      <c r="AD23" s="204"/>
      <c r="AE23" s="205"/>
      <c r="AF23" s="203"/>
      <c r="AG23" s="204"/>
      <c r="AH23" s="204"/>
      <c r="AI23" s="204"/>
      <c r="AJ23" s="204"/>
      <c r="AK23" s="204"/>
      <c r="AL23" s="205"/>
      <c r="AM23" s="203"/>
      <c r="AN23" s="204"/>
      <c r="AO23" s="204"/>
      <c r="AP23" s="204"/>
      <c r="AQ23" s="204"/>
      <c r="AR23" s="204"/>
      <c r="AS23" s="205"/>
      <c r="AT23" s="203"/>
      <c r="AU23" s="204"/>
      <c r="AV23" s="204"/>
      <c r="AW23" s="204"/>
      <c r="AX23" s="204"/>
      <c r="AY23" s="204"/>
      <c r="AZ23" s="205"/>
      <c r="BA23" s="98"/>
      <c r="BB23" s="203"/>
      <c r="BC23" s="204"/>
      <c r="BD23" s="204"/>
      <c r="BE23" s="204"/>
      <c r="BF23" s="204"/>
      <c r="BG23" s="204"/>
      <c r="BH23" s="205"/>
      <c r="BI23" s="99"/>
      <c r="BJ23" s="96"/>
      <c r="BK23" s="97"/>
      <c r="BL23" s="97"/>
      <c r="BM23" s="97"/>
      <c r="BN23" s="97"/>
      <c r="BO23" s="97"/>
      <c r="BP23" s="97"/>
      <c r="BQ23" s="97"/>
      <c r="BR23" s="93"/>
    </row>
    <row r="24" spans="1:72" ht="14.45" customHeight="1">
      <c r="C24" s="100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  <c r="U24" s="101"/>
      <c r="V24" s="101"/>
      <c r="W24" s="101"/>
      <c r="X24" s="101"/>
      <c r="Y24" s="101"/>
      <c r="Z24" s="101"/>
      <c r="AA24" s="101"/>
      <c r="AB24" s="101"/>
      <c r="AC24" s="101"/>
      <c r="AD24" s="101"/>
      <c r="AE24" s="101"/>
      <c r="AF24" s="101"/>
      <c r="AG24" s="101"/>
      <c r="AH24" s="101"/>
      <c r="AI24" s="101"/>
      <c r="AJ24" s="101"/>
      <c r="AK24" s="101"/>
      <c r="AL24" s="101"/>
      <c r="AM24" s="101"/>
      <c r="AN24" s="101"/>
      <c r="AO24" s="101"/>
      <c r="AP24" s="101"/>
      <c r="AQ24" s="101"/>
      <c r="AR24" s="101"/>
      <c r="AS24" s="101"/>
      <c r="AT24" s="101"/>
      <c r="AU24" s="101"/>
      <c r="AV24" s="101"/>
      <c r="AW24" s="101"/>
      <c r="AX24" s="101"/>
      <c r="AY24" s="101"/>
      <c r="AZ24" s="101"/>
      <c r="BA24" s="101"/>
      <c r="BB24" s="101"/>
      <c r="BC24" s="101"/>
      <c r="BD24" s="101"/>
      <c r="BE24" s="101"/>
      <c r="BF24" s="101"/>
      <c r="BG24" s="101"/>
      <c r="BH24" s="101"/>
      <c r="BI24" s="102"/>
      <c r="BJ24" s="93"/>
      <c r="BK24" s="93"/>
      <c r="BL24" s="93"/>
      <c r="BM24" s="93"/>
      <c r="BN24" s="93"/>
      <c r="BO24" s="93"/>
      <c r="BP24" s="93"/>
      <c r="BQ24" s="93"/>
      <c r="BR24" s="93"/>
    </row>
    <row r="25" spans="1:72" ht="14.45" customHeight="1">
      <c r="A25" s="5"/>
      <c r="B25" s="5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3"/>
      <c r="AJ25" s="93"/>
      <c r="AK25" s="93"/>
      <c r="AL25" s="93"/>
      <c r="AM25" s="93"/>
      <c r="AN25" s="93"/>
      <c r="AO25" s="93"/>
      <c r="AP25" s="93"/>
      <c r="AQ25" s="93"/>
      <c r="AR25" s="93"/>
      <c r="AS25" s="93"/>
      <c r="AT25" s="93"/>
      <c r="AU25" s="93"/>
      <c r="AV25" s="93"/>
      <c r="AW25" s="93"/>
      <c r="AX25" s="93"/>
      <c r="AY25" s="93"/>
      <c r="AZ25" s="93"/>
      <c r="BA25" s="93"/>
      <c r="BB25" s="93"/>
      <c r="BC25" s="93"/>
      <c r="BD25" s="93"/>
      <c r="BE25" s="93"/>
      <c r="BF25" s="93"/>
      <c r="BG25" s="93"/>
      <c r="BH25" s="93"/>
      <c r="BI25" s="93"/>
      <c r="BJ25" s="93"/>
      <c r="BK25" s="93"/>
      <c r="BL25" s="93"/>
      <c r="BM25" s="93"/>
      <c r="BN25" s="93"/>
      <c r="BO25" s="93"/>
      <c r="BP25" s="93"/>
      <c r="BQ25" s="93"/>
      <c r="BR25" s="5"/>
      <c r="BS25" s="5"/>
      <c r="BT25" s="5"/>
    </row>
    <row r="26" spans="1:72" ht="12.6" customHeight="1">
      <c r="A26" s="5"/>
      <c r="B26" s="5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5"/>
      <c r="BS26" s="5"/>
      <c r="BT26" s="5"/>
    </row>
    <row r="27" spans="1:72" ht="12.6" customHeight="1"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36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9"/>
    </row>
    <row r="30" spans="1:72" ht="26.25" customHeight="1">
      <c r="C30" s="40"/>
      <c r="D30" s="34" t="s">
        <v>48</v>
      </c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2"/>
      <c r="Y30" s="42"/>
      <c r="Z30" s="42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4"/>
      <c r="AM30" s="43"/>
      <c r="AN30" s="43"/>
      <c r="AO30" s="44" t="s">
        <v>49</v>
      </c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5"/>
      <c r="BA30" s="45"/>
      <c r="BB30" s="45"/>
      <c r="BC30" s="45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6"/>
      <c r="BQ30" s="47"/>
    </row>
    <row r="31" spans="1:72" ht="12.6" customHeight="1">
      <c r="C31" s="40"/>
      <c r="D31" s="136" t="str">
        <f>IF([5]集計用シート!AA6="","",[5]集計用シート!AA6)</f>
        <v>該当なし</v>
      </c>
      <c r="E31" s="137"/>
      <c r="F31" s="137"/>
      <c r="G31" s="137"/>
      <c r="H31" s="137"/>
      <c r="I31" s="137"/>
      <c r="J31" s="137"/>
      <c r="K31" s="137"/>
      <c r="L31" s="137"/>
      <c r="M31" s="137"/>
      <c r="N31" s="137"/>
      <c r="O31" s="137"/>
      <c r="P31" s="137"/>
      <c r="Q31" s="137"/>
      <c r="R31" s="137"/>
      <c r="S31" s="137"/>
      <c r="T31" s="137"/>
      <c r="U31" s="137"/>
      <c r="V31" s="137"/>
      <c r="W31" s="137"/>
      <c r="X31" s="137"/>
      <c r="Y31" s="137"/>
      <c r="Z31" s="137"/>
      <c r="AA31" s="137"/>
      <c r="AB31" s="137"/>
      <c r="AC31" s="137"/>
      <c r="AD31" s="137"/>
      <c r="AE31" s="137"/>
      <c r="AF31" s="137"/>
      <c r="AG31" s="137"/>
      <c r="AH31" s="137"/>
      <c r="AI31" s="137"/>
      <c r="AJ31" s="137"/>
      <c r="AK31" s="137"/>
      <c r="AL31" s="137"/>
      <c r="AM31" s="138"/>
      <c r="AN31" s="48"/>
      <c r="AO31" s="136" t="str">
        <f>IF([5]集計用シート!AB6="","",[5]集計用シート!AB6)</f>
        <v>該当なし</v>
      </c>
      <c r="AP31" s="137"/>
      <c r="AQ31" s="137"/>
      <c r="AR31" s="137"/>
      <c r="AS31" s="137"/>
      <c r="AT31" s="137"/>
      <c r="AU31" s="137"/>
      <c r="AV31" s="137"/>
      <c r="AW31" s="137"/>
      <c r="AX31" s="137"/>
      <c r="AY31" s="137"/>
      <c r="AZ31" s="137"/>
      <c r="BA31" s="137"/>
      <c r="BB31" s="137"/>
      <c r="BC31" s="137"/>
      <c r="BD31" s="137"/>
      <c r="BE31" s="137"/>
      <c r="BF31" s="137"/>
      <c r="BG31" s="137"/>
      <c r="BH31" s="137"/>
      <c r="BI31" s="137"/>
      <c r="BJ31" s="137"/>
      <c r="BK31" s="137"/>
      <c r="BL31" s="137"/>
      <c r="BM31" s="137"/>
      <c r="BN31" s="137"/>
      <c r="BO31" s="137"/>
      <c r="BP31" s="138"/>
      <c r="BQ31" s="47"/>
    </row>
    <row r="32" spans="1:72" ht="12.6" customHeight="1">
      <c r="C32" s="40"/>
      <c r="D32" s="139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  <c r="T32" s="140"/>
      <c r="U32" s="140"/>
      <c r="V32" s="140"/>
      <c r="W32" s="140"/>
      <c r="X32" s="140"/>
      <c r="Y32" s="140"/>
      <c r="Z32" s="140"/>
      <c r="AA32" s="140"/>
      <c r="AB32" s="140"/>
      <c r="AC32" s="140"/>
      <c r="AD32" s="140"/>
      <c r="AE32" s="140"/>
      <c r="AF32" s="140"/>
      <c r="AG32" s="140"/>
      <c r="AH32" s="140"/>
      <c r="AI32" s="140"/>
      <c r="AJ32" s="140"/>
      <c r="AK32" s="140"/>
      <c r="AL32" s="140"/>
      <c r="AM32" s="141"/>
      <c r="AN32" s="48"/>
      <c r="AO32" s="139"/>
      <c r="AP32" s="140"/>
      <c r="AQ32" s="140"/>
      <c r="AR32" s="140"/>
      <c r="AS32" s="140"/>
      <c r="AT32" s="140"/>
      <c r="AU32" s="140"/>
      <c r="AV32" s="140"/>
      <c r="AW32" s="140"/>
      <c r="AX32" s="140"/>
      <c r="AY32" s="140"/>
      <c r="AZ32" s="140"/>
      <c r="BA32" s="140"/>
      <c r="BB32" s="140"/>
      <c r="BC32" s="140"/>
      <c r="BD32" s="140"/>
      <c r="BE32" s="140"/>
      <c r="BF32" s="140"/>
      <c r="BG32" s="140"/>
      <c r="BH32" s="140"/>
      <c r="BI32" s="140"/>
      <c r="BJ32" s="140"/>
      <c r="BK32" s="140"/>
      <c r="BL32" s="140"/>
      <c r="BM32" s="140"/>
      <c r="BN32" s="140"/>
      <c r="BO32" s="140"/>
      <c r="BP32" s="141"/>
      <c r="BQ32" s="47"/>
    </row>
    <row r="33" spans="1:72" ht="12.6" customHeight="1">
      <c r="C33" s="40"/>
      <c r="D33" s="139"/>
      <c r="E33" s="140"/>
      <c r="F33" s="140"/>
      <c r="G33" s="140"/>
      <c r="H33" s="140"/>
      <c r="I33" s="140"/>
      <c r="J33" s="140"/>
      <c r="K33" s="140"/>
      <c r="L33" s="140"/>
      <c r="M33" s="140"/>
      <c r="N33" s="140"/>
      <c r="O33" s="140"/>
      <c r="P33" s="140"/>
      <c r="Q33" s="140"/>
      <c r="R33" s="140"/>
      <c r="S33" s="140"/>
      <c r="T33" s="140"/>
      <c r="U33" s="140"/>
      <c r="V33" s="140"/>
      <c r="W33" s="140"/>
      <c r="X33" s="140"/>
      <c r="Y33" s="140"/>
      <c r="Z33" s="140"/>
      <c r="AA33" s="140"/>
      <c r="AB33" s="140"/>
      <c r="AC33" s="140"/>
      <c r="AD33" s="140"/>
      <c r="AE33" s="140"/>
      <c r="AF33" s="140"/>
      <c r="AG33" s="140"/>
      <c r="AH33" s="140"/>
      <c r="AI33" s="140"/>
      <c r="AJ33" s="140"/>
      <c r="AK33" s="140"/>
      <c r="AL33" s="140"/>
      <c r="AM33" s="141"/>
      <c r="AN33" s="48"/>
      <c r="AO33" s="139"/>
      <c r="AP33" s="140"/>
      <c r="AQ33" s="140"/>
      <c r="AR33" s="140"/>
      <c r="AS33" s="140"/>
      <c r="AT33" s="140"/>
      <c r="AU33" s="140"/>
      <c r="AV33" s="140"/>
      <c r="AW33" s="140"/>
      <c r="AX33" s="140"/>
      <c r="AY33" s="140"/>
      <c r="AZ33" s="140"/>
      <c r="BA33" s="140"/>
      <c r="BB33" s="140"/>
      <c r="BC33" s="140"/>
      <c r="BD33" s="140"/>
      <c r="BE33" s="140"/>
      <c r="BF33" s="140"/>
      <c r="BG33" s="140"/>
      <c r="BH33" s="140"/>
      <c r="BI33" s="140"/>
      <c r="BJ33" s="140"/>
      <c r="BK33" s="140"/>
      <c r="BL33" s="140"/>
      <c r="BM33" s="140"/>
      <c r="BN33" s="140"/>
      <c r="BO33" s="140"/>
      <c r="BP33" s="141"/>
      <c r="BQ33" s="47"/>
    </row>
    <row r="34" spans="1:72" ht="12.6" customHeight="1">
      <c r="C34" s="40"/>
      <c r="D34" s="139"/>
      <c r="E34" s="140"/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0"/>
      <c r="Q34" s="140"/>
      <c r="R34" s="140"/>
      <c r="S34" s="140"/>
      <c r="T34" s="140"/>
      <c r="U34" s="140"/>
      <c r="V34" s="140"/>
      <c r="W34" s="140"/>
      <c r="X34" s="140"/>
      <c r="Y34" s="140"/>
      <c r="Z34" s="140"/>
      <c r="AA34" s="140"/>
      <c r="AB34" s="140"/>
      <c r="AC34" s="140"/>
      <c r="AD34" s="140"/>
      <c r="AE34" s="140"/>
      <c r="AF34" s="140"/>
      <c r="AG34" s="140"/>
      <c r="AH34" s="140"/>
      <c r="AI34" s="140"/>
      <c r="AJ34" s="140"/>
      <c r="AK34" s="140"/>
      <c r="AL34" s="140"/>
      <c r="AM34" s="141"/>
      <c r="AN34" s="48"/>
      <c r="AO34" s="139"/>
      <c r="AP34" s="140"/>
      <c r="AQ34" s="140"/>
      <c r="AR34" s="140"/>
      <c r="AS34" s="140"/>
      <c r="AT34" s="140"/>
      <c r="AU34" s="140"/>
      <c r="AV34" s="140"/>
      <c r="AW34" s="140"/>
      <c r="AX34" s="140"/>
      <c r="AY34" s="140"/>
      <c r="AZ34" s="140"/>
      <c r="BA34" s="140"/>
      <c r="BB34" s="140"/>
      <c r="BC34" s="140"/>
      <c r="BD34" s="140"/>
      <c r="BE34" s="140"/>
      <c r="BF34" s="140"/>
      <c r="BG34" s="140"/>
      <c r="BH34" s="140"/>
      <c r="BI34" s="140"/>
      <c r="BJ34" s="140"/>
      <c r="BK34" s="140"/>
      <c r="BL34" s="140"/>
      <c r="BM34" s="140"/>
      <c r="BN34" s="140"/>
      <c r="BO34" s="140"/>
      <c r="BP34" s="141"/>
      <c r="BQ34" s="47"/>
    </row>
    <row r="35" spans="1:72" ht="12.6" customHeight="1">
      <c r="C35" s="40"/>
      <c r="D35" s="139"/>
      <c r="E35" s="140"/>
      <c r="F35" s="140"/>
      <c r="G35" s="140"/>
      <c r="H35" s="140"/>
      <c r="I35" s="140"/>
      <c r="J35" s="140"/>
      <c r="K35" s="140"/>
      <c r="L35" s="140"/>
      <c r="M35" s="140"/>
      <c r="N35" s="140"/>
      <c r="O35" s="140"/>
      <c r="P35" s="140"/>
      <c r="Q35" s="140"/>
      <c r="R35" s="140"/>
      <c r="S35" s="140"/>
      <c r="T35" s="140"/>
      <c r="U35" s="140"/>
      <c r="V35" s="140"/>
      <c r="W35" s="140"/>
      <c r="X35" s="140"/>
      <c r="Y35" s="140"/>
      <c r="Z35" s="140"/>
      <c r="AA35" s="140"/>
      <c r="AB35" s="140"/>
      <c r="AC35" s="140"/>
      <c r="AD35" s="140"/>
      <c r="AE35" s="140"/>
      <c r="AF35" s="140"/>
      <c r="AG35" s="140"/>
      <c r="AH35" s="140"/>
      <c r="AI35" s="140"/>
      <c r="AJ35" s="140"/>
      <c r="AK35" s="140"/>
      <c r="AL35" s="140"/>
      <c r="AM35" s="141"/>
      <c r="AN35" s="48"/>
      <c r="AO35" s="139"/>
      <c r="AP35" s="140"/>
      <c r="AQ35" s="140"/>
      <c r="AR35" s="140"/>
      <c r="AS35" s="140"/>
      <c r="AT35" s="140"/>
      <c r="AU35" s="140"/>
      <c r="AV35" s="140"/>
      <c r="AW35" s="140"/>
      <c r="AX35" s="140"/>
      <c r="AY35" s="140"/>
      <c r="AZ35" s="140"/>
      <c r="BA35" s="140"/>
      <c r="BB35" s="140"/>
      <c r="BC35" s="140"/>
      <c r="BD35" s="140"/>
      <c r="BE35" s="140"/>
      <c r="BF35" s="140"/>
      <c r="BG35" s="140"/>
      <c r="BH35" s="140"/>
      <c r="BI35" s="140"/>
      <c r="BJ35" s="140"/>
      <c r="BK35" s="140"/>
      <c r="BL35" s="140"/>
      <c r="BM35" s="140"/>
      <c r="BN35" s="140"/>
      <c r="BO35" s="140"/>
      <c r="BP35" s="141"/>
      <c r="BQ35" s="47"/>
    </row>
    <row r="36" spans="1:72" ht="12.6" customHeight="1">
      <c r="C36" s="40"/>
      <c r="D36" s="142"/>
      <c r="E36" s="143"/>
      <c r="F36" s="143"/>
      <c r="G36" s="143"/>
      <c r="H36" s="143"/>
      <c r="I36" s="143"/>
      <c r="J36" s="143"/>
      <c r="K36" s="143"/>
      <c r="L36" s="143"/>
      <c r="M36" s="143"/>
      <c r="N36" s="143"/>
      <c r="O36" s="143"/>
      <c r="P36" s="143"/>
      <c r="Q36" s="143"/>
      <c r="R36" s="143"/>
      <c r="S36" s="143"/>
      <c r="T36" s="143"/>
      <c r="U36" s="143"/>
      <c r="V36" s="143"/>
      <c r="W36" s="143"/>
      <c r="X36" s="143"/>
      <c r="Y36" s="143"/>
      <c r="Z36" s="143"/>
      <c r="AA36" s="143"/>
      <c r="AB36" s="143"/>
      <c r="AC36" s="143"/>
      <c r="AD36" s="143"/>
      <c r="AE36" s="143"/>
      <c r="AF36" s="143"/>
      <c r="AG36" s="143"/>
      <c r="AH36" s="143"/>
      <c r="AI36" s="143"/>
      <c r="AJ36" s="143"/>
      <c r="AK36" s="143"/>
      <c r="AL36" s="143"/>
      <c r="AM36" s="144"/>
      <c r="AN36" s="48"/>
      <c r="AO36" s="142"/>
      <c r="AP36" s="143"/>
      <c r="AQ36" s="143"/>
      <c r="AR36" s="143"/>
      <c r="AS36" s="143"/>
      <c r="AT36" s="143"/>
      <c r="AU36" s="143"/>
      <c r="AV36" s="143"/>
      <c r="AW36" s="143"/>
      <c r="AX36" s="143"/>
      <c r="AY36" s="143"/>
      <c r="AZ36" s="143"/>
      <c r="BA36" s="143"/>
      <c r="BB36" s="143"/>
      <c r="BC36" s="143"/>
      <c r="BD36" s="143"/>
      <c r="BE36" s="143"/>
      <c r="BF36" s="143"/>
      <c r="BG36" s="143"/>
      <c r="BH36" s="143"/>
      <c r="BI36" s="143"/>
      <c r="BJ36" s="143"/>
      <c r="BK36" s="143"/>
      <c r="BL36" s="143"/>
      <c r="BM36" s="143"/>
      <c r="BN36" s="143"/>
      <c r="BO36" s="143"/>
      <c r="BP36" s="144"/>
      <c r="BQ36" s="47"/>
    </row>
    <row r="37" spans="1:72" ht="12.6" customHeight="1">
      <c r="C37" s="49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51"/>
      <c r="Y37" s="51"/>
      <c r="Z37" s="51"/>
      <c r="AA37" s="104"/>
      <c r="AB37" s="104"/>
      <c r="AC37" s="104"/>
      <c r="AD37" s="104"/>
      <c r="AE37" s="104"/>
      <c r="AF37" s="104"/>
      <c r="AG37" s="104"/>
      <c r="AH37" s="104"/>
      <c r="AI37" s="104"/>
      <c r="AJ37" s="104"/>
      <c r="AK37" s="104"/>
      <c r="AL37" s="104"/>
      <c r="AM37" s="104"/>
      <c r="AN37" s="104"/>
      <c r="AO37" s="104"/>
      <c r="AP37" s="104"/>
      <c r="AQ37" s="104"/>
      <c r="AR37" s="104"/>
      <c r="AS37" s="104"/>
      <c r="AT37" s="104"/>
      <c r="AU37" s="104"/>
      <c r="AV37" s="104"/>
      <c r="AW37" s="104"/>
      <c r="AX37" s="104"/>
      <c r="AY37" s="104"/>
      <c r="AZ37" s="104"/>
      <c r="BA37" s="104"/>
      <c r="BB37" s="104"/>
      <c r="BC37" s="104"/>
      <c r="BD37" s="104"/>
      <c r="BE37" s="104"/>
      <c r="BF37" s="104"/>
      <c r="BG37" s="104"/>
      <c r="BH37" s="104"/>
      <c r="BI37" s="104"/>
      <c r="BJ37" s="104"/>
      <c r="BK37" s="104"/>
      <c r="BL37" s="104"/>
      <c r="BM37" s="104"/>
      <c r="BN37" s="104"/>
      <c r="BO37" s="104"/>
      <c r="BP37" s="104"/>
      <c r="BQ37" s="53"/>
    </row>
    <row r="38" spans="1:72" ht="12.6" customHeight="1">
      <c r="A38" s="5"/>
      <c r="B38" s="5"/>
      <c r="C38" s="31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31"/>
      <c r="Y38" s="31"/>
      <c r="Z38" s="31"/>
      <c r="AA38" s="106"/>
      <c r="AB38" s="106"/>
      <c r="AC38" s="106"/>
      <c r="AD38" s="106"/>
      <c r="AE38" s="106"/>
      <c r="AF38" s="106"/>
      <c r="AG38" s="106"/>
      <c r="AH38" s="106"/>
      <c r="AI38" s="106"/>
      <c r="AJ38" s="106"/>
      <c r="AK38" s="106"/>
      <c r="AL38" s="106"/>
      <c r="AM38" s="106"/>
      <c r="AN38" s="106"/>
      <c r="AO38" s="106"/>
      <c r="AP38" s="106"/>
      <c r="AQ38" s="106"/>
      <c r="AR38" s="106"/>
      <c r="AS38" s="106"/>
      <c r="AT38" s="106"/>
      <c r="AU38" s="106"/>
      <c r="AV38" s="106"/>
      <c r="AW38" s="106"/>
      <c r="AX38" s="106"/>
      <c r="AY38" s="106"/>
      <c r="AZ38" s="106"/>
      <c r="BA38" s="106"/>
      <c r="BB38" s="106"/>
      <c r="BC38" s="106"/>
      <c r="BD38" s="106"/>
      <c r="BE38" s="106"/>
      <c r="BF38" s="106"/>
      <c r="BG38" s="106"/>
      <c r="BH38" s="106"/>
      <c r="BI38" s="106"/>
      <c r="BJ38" s="106"/>
      <c r="BK38" s="106"/>
      <c r="BL38" s="106"/>
      <c r="BM38" s="106"/>
      <c r="BN38" s="106"/>
      <c r="BO38" s="106"/>
      <c r="BP38" s="106"/>
      <c r="BQ38" s="31"/>
      <c r="BR38" s="5"/>
      <c r="BS38" s="5"/>
      <c r="BT38" s="5"/>
    </row>
    <row r="39" spans="1:72" ht="12.6" customHeight="1">
      <c r="C39" s="31"/>
      <c r="D39" s="105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31"/>
      <c r="Y39" s="31"/>
      <c r="Z39" s="31"/>
      <c r="AA39" s="106"/>
      <c r="AB39" s="106"/>
      <c r="AC39" s="106"/>
      <c r="AD39" s="106"/>
      <c r="AE39" s="106"/>
      <c r="AF39" s="106"/>
      <c r="AG39" s="106"/>
      <c r="AH39" s="106"/>
      <c r="AI39" s="106"/>
      <c r="AJ39" s="106"/>
      <c r="AK39" s="106"/>
      <c r="AL39" s="106"/>
      <c r="AM39" s="106"/>
      <c r="AN39" s="106"/>
      <c r="AO39" s="106"/>
      <c r="AP39" s="106"/>
      <c r="AQ39" s="106"/>
      <c r="AR39" s="106"/>
      <c r="AS39" s="106"/>
      <c r="AT39" s="106"/>
      <c r="AU39" s="106"/>
      <c r="AV39" s="106"/>
      <c r="AW39" s="106"/>
      <c r="AX39" s="106"/>
      <c r="AY39" s="106"/>
      <c r="AZ39" s="106"/>
      <c r="BA39" s="106"/>
      <c r="BB39" s="106"/>
      <c r="BC39" s="106"/>
      <c r="BD39" s="106"/>
      <c r="BE39" s="106"/>
      <c r="BF39" s="106"/>
      <c r="BG39" s="106"/>
      <c r="BH39" s="106"/>
      <c r="BI39" s="106"/>
      <c r="BJ39" s="106"/>
      <c r="BK39" s="106"/>
      <c r="BL39" s="106"/>
      <c r="BM39" s="106"/>
      <c r="BN39" s="106"/>
      <c r="BO39" s="106"/>
      <c r="BP39" s="106"/>
      <c r="BQ39" s="31"/>
    </row>
    <row r="40" spans="1:72" ht="12.6" customHeight="1">
      <c r="C40" s="31"/>
      <c r="D40" s="105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31"/>
      <c r="Y40" s="31"/>
      <c r="Z40" s="31"/>
      <c r="AA40" s="106"/>
      <c r="AB40" s="106"/>
      <c r="AC40" s="106"/>
      <c r="AD40" s="106"/>
      <c r="AE40" s="106"/>
      <c r="AF40" s="106"/>
      <c r="AG40" s="106"/>
      <c r="AH40" s="106"/>
      <c r="AI40" s="106"/>
      <c r="AJ40" s="106"/>
      <c r="AK40" s="106"/>
      <c r="AL40" s="106"/>
      <c r="AM40" s="106"/>
      <c r="AN40" s="106"/>
      <c r="AO40" s="106"/>
      <c r="AP40" s="106"/>
      <c r="AQ40" s="106"/>
      <c r="AR40" s="106"/>
      <c r="AS40" s="106"/>
      <c r="AT40" s="106"/>
      <c r="AU40" s="106"/>
      <c r="AV40" s="106"/>
      <c r="AW40" s="106"/>
      <c r="AX40" s="106"/>
      <c r="AY40" s="106"/>
      <c r="AZ40" s="106"/>
      <c r="BA40" s="106"/>
      <c r="BB40" s="106"/>
      <c r="BC40" s="106"/>
      <c r="BD40" s="106"/>
      <c r="BE40" s="106"/>
      <c r="BF40" s="106"/>
      <c r="BG40" s="106"/>
      <c r="BH40" s="106"/>
      <c r="BI40" s="106"/>
      <c r="BJ40" s="106"/>
      <c r="BK40" s="106"/>
      <c r="BL40" s="106"/>
      <c r="BM40" s="106"/>
      <c r="BN40" s="106"/>
      <c r="BO40" s="106"/>
      <c r="BP40" s="106"/>
      <c r="BQ40" s="31"/>
    </row>
    <row r="41" spans="1:72" ht="12.6" customHeight="1"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107" t="str">
        <f>IF(AND(OR([5]集計用シート!Q6="○",[5]集計用シート!Z6="○"),[5]集計用シート!IS6=""),"○","")</f>
        <v>○</v>
      </c>
    </row>
    <row r="42" spans="1:72" ht="12.6" customHeight="1"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</row>
    <row r="43" spans="1:72" ht="12.6" customHeight="1">
      <c r="C43" s="57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8"/>
      <c r="W43" s="108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  <c r="BK43" s="59"/>
      <c r="BL43" s="59"/>
      <c r="BM43" s="59"/>
      <c r="BN43" s="59"/>
      <c r="BO43" s="59"/>
      <c r="BP43" s="59"/>
      <c r="BQ43" s="60"/>
    </row>
    <row r="44" spans="1:72" ht="25.5" customHeight="1">
      <c r="C44" s="61"/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  <c r="R44" s="109"/>
      <c r="S44" s="109"/>
      <c r="T44" s="109"/>
      <c r="U44" s="63" t="s">
        <v>37</v>
      </c>
      <c r="V44" s="109"/>
      <c r="W44" s="109"/>
      <c r="X44" s="64"/>
      <c r="Y44" s="64"/>
      <c r="Z44" s="64"/>
      <c r="AA44" s="71"/>
      <c r="AB44" s="110"/>
      <c r="AC44" s="110"/>
      <c r="AD44" s="110"/>
      <c r="AE44" s="110"/>
      <c r="AF44" s="110"/>
      <c r="AG44" s="110"/>
      <c r="AH44" s="110"/>
      <c r="AI44" s="110"/>
      <c r="AJ44" s="110"/>
      <c r="AK44" s="110"/>
      <c r="AL44" s="110"/>
      <c r="AM44" s="63" t="s">
        <v>50</v>
      </c>
      <c r="AN44" s="111"/>
      <c r="AO44" s="110"/>
      <c r="AP44" s="112"/>
      <c r="AQ44" s="112"/>
      <c r="AR44" s="113"/>
      <c r="AS44" s="113"/>
      <c r="AT44" s="113"/>
      <c r="AU44" s="113"/>
      <c r="AV44" s="113"/>
      <c r="AW44" s="113"/>
      <c r="AX44" s="113"/>
      <c r="AY44" s="113"/>
      <c r="AZ44" s="113"/>
      <c r="BA44" s="113"/>
      <c r="BB44" s="113"/>
      <c r="BC44" s="114"/>
      <c r="BD44" s="71"/>
      <c r="BE44" s="72" t="s">
        <v>38</v>
      </c>
      <c r="BF44" s="73"/>
      <c r="BG44" s="73"/>
      <c r="BH44" s="73"/>
      <c r="BI44" s="73"/>
      <c r="BJ44" s="73"/>
      <c r="BK44" s="73"/>
      <c r="BL44" s="71"/>
      <c r="BM44" s="115"/>
      <c r="BN44" s="115"/>
      <c r="BO44" s="115"/>
      <c r="BP44" s="111"/>
      <c r="BQ44" s="116"/>
    </row>
    <row r="45" spans="1:72" ht="12.6" customHeight="1">
      <c r="C45" s="61"/>
      <c r="D45" s="198" t="s">
        <v>39</v>
      </c>
      <c r="E45" s="198"/>
      <c r="F45" s="198"/>
      <c r="G45" s="198"/>
      <c r="H45" s="198"/>
      <c r="I45" s="198"/>
      <c r="J45" s="198"/>
      <c r="K45" s="198"/>
      <c r="L45" s="198"/>
      <c r="M45" s="198"/>
      <c r="N45" s="199" t="str">
        <f>IF([5]集計用シート!Q6="","",[5]集計用シート!Q6)</f>
        <v>○</v>
      </c>
      <c r="O45" s="199"/>
      <c r="P45" s="199"/>
      <c r="Q45" s="199"/>
      <c r="R45" s="109"/>
      <c r="S45" s="109"/>
      <c r="T45" s="109"/>
      <c r="U45" s="136" t="str">
        <f>IF(AND(N45="○",N50=""),[5]集計用シート!IJ6,IF(AND(N45="",N50="○"),[5]集計用シート!IT6,""))</f>
        <v>漁業集落排水使用料の徴収及び滞納整理、窓口受付業務等。</v>
      </c>
      <c r="V45" s="137"/>
      <c r="W45" s="137"/>
      <c r="X45" s="137"/>
      <c r="Y45" s="137"/>
      <c r="Z45" s="137"/>
      <c r="AA45" s="137"/>
      <c r="AB45" s="137"/>
      <c r="AC45" s="137"/>
      <c r="AD45" s="137"/>
      <c r="AE45" s="137"/>
      <c r="AF45" s="137"/>
      <c r="AG45" s="137"/>
      <c r="AH45" s="137"/>
      <c r="AI45" s="137"/>
      <c r="AJ45" s="138"/>
      <c r="AK45" s="117"/>
      <c r="AL45" s="117"/>
      <c r="AM45" s="136" t="str">
        <f>IF(AND(N45="○",N50=""),[5]集計用シート!IK6,IF(AND(N45="",N50="○"),[5]集計用シート!IU6,""))</f>
        <v>左記のとおり</v>
      </c>
      <c r="AN45" s="137"/>
      <c r="AO45" s="137"/>
      <c r="AP45" s="137"/>
      <c r="AQ45" s="137"/>
      <c r="AR45" s="137"/>
      <c r="AS45" s="137"/>
      <c r="AT45" s="137"/>
      <c r="AU45" s="137"/>
      <c r="AV45" s="137"/>
      <c r="AW45" s="137"/>
      <c r="AX45" s="137"/>
      <c r="AY45" s="137"/>
      <c r="AZ45" s="137"/>
      <c r="BA45" s="137"/>
      <c r="BB45" s="138"/>
      <c r="BC45" s="110"/>
      <c r="BD45" s="71"/>
      <c r="BE45" s="145" t="s">
        <v>40</v>
      </c>
      <c r="BF45" s="146"/>
      <c r="BG45" s="146"/>
      <c r="BH45" s="146"/>
      <c r="BI45" s="145"/>
      <c r="BJ45" s="146"/>
      <c r="BK45" s="146"/>
      <c r="BL45" s="146"/>
      <c r="BM45" s="145"/>
      <c r="BN45" s="146"/>
      <c r="BO45" s="146"/>
      <c r="BP45" s="149"/>
      <c r="BQ45" s="116"/>
    </row>
    <row r="46" spans="1:72" ht="12.6" customHeight="1">
      <c r="C46" s="61"/>
      <c r="D46" s="198"/>
      <c r="E46" s="198"/>
      <c r="F46" s="198"/>
      <c r="G46" s="198"/>
      <c r="H46" s="198"/>
      <c r="I46" s="198"/>
      <c r="J46" s="198"/>
      <c r="K46" s="198"/>
      <c r="L46" s="198"/>
      <c r="M46" s="198"/>
      <c r="N46" s="199"/>
      <c r="O46" s="199"/>
      <c r="P46" s="199"/>
      <c r="Q46" s="199"/>
      <c r="R46" s="109"/>
      <c r="S46" s="109"/>
      <c r="T46" s="109"/>
      <c r="U46" s="139"/>
      <c r="V46" s="140"/>
      <c r="W46" s="140"/>
      <c r="X46" s="140"/>
      <c r="Y46" s="140"/>
      <c r="Z46" s="140"/>
      <c r="AA46" s="140"/>
      <c r="AB46" s="140"/>
      <c r="AC46" s="140"/>
      <c r="AD46" s="140"/>
      <c r="AE46" s="140"/>
      <c r="AF46" s="140"/>
      <c r="AG46" s="140"/>
      <c r="AH46" s="140"/>
      <c r="AI46" s="140"/>
      <c r="AJ46" s="141"/>
      <c r="AK46" s="117"/>
      <c r="AL46" s="117"/>
      <c r="AM46" s="139"/>
      <c r="AN46" s="140"/>
      <c r="AO46" s="140"/>
      <c r="AP46" s="140"/>
      <c r="AQ46" s="140"/>
      <c r="AR46" s="140"/>
      <c r="AS46" s="140"/>
      <c r="AT46" s="140"/>
      <c r="AU46" s="140"/>
      <c r="AV46" s="140"/>
      <c r="AW46" s="140"/>
      <c r="AX46" s="140"/>
      <c r="AY46" s="140"/>
      <c r="AZ46" s="140"/>
      <c r="BA46" s="140"/>
      <c r="BB46" s="141"/>
      <c r="BC46" s="110"/>
      <c r="BD46" s="71"/>
      <c r="BE46" s="147"/>
      <c r="BF46" s="148"/>
      <c r="BG46" s="148"/>
      <c r="BH46" s="148"/>
      <c r="BI46" s="147"/>
      <c r="BJ46" s="148"/>
      <c r="BK46" s="148"/>
      <c r="BL46" s="148"/>
      <c r="BM46" s="147"/>
      <c r="BN46" s="148"/>
      <c r="BO46" s="148"/>
      <c r="BP46" s="150"/>
      <c r="BQ46" s="116"/>
    </row>
    <row r="47" spans="1:72" ht="12.6" customHeight="1">
      <c r="C47" s="61"/>
      <c r="D47" s="198"/>
      <c r="E47" s="198"/>
      <c r="F47" s="198"/>
      <c r="G47" s="198"/>
      <c r="H47" s="198"/>
      <c r="I47" s="198"/>
      <c r="J47" s="198"/>
      <c r="K47" s="198"/>
      <c r="L47" s="198"/>
      <c r="M47" s="198"/>
      <c r="N47" s="199"/>
      <c r="O47" s="199"/>
      <c r="P47" s="199"/>
      <c r="Q47" s="199"/>
      <c r="R47" s="109"/>
      <c r="S47" s="109"/>
      <c r="T47" s="109"/>
      <c r="U47" s="139"/>
      <c r="V47" s="140"/>
      <c r="W47" s="140"/>
      <c r="X47" s="140"/>
      <c r="Y47" s="140"/>
      <c r="Z47" s="140"/>
      <c r="AA47" s="140"/>
      <c r="AB47" s="140"/>
      <c r="AC47" s="140"/>
      <c r="AD47" s="140"/>
      <c r="AE47" s="140"/>
      <c r="AF47" s="140"/>
      <c r="AG47" s="140"/>
      <c r="AH47" s="140"/>
      <c r="AI47" s="140"/>
      <c r="AJ47" s="141"/>
      <c r="AK47" s="117"/>
      <c r="AL47" s="117"/>
      <c r="AM47" s="139"/>
      <c r="AN47" s="140"/>
      <c r="AO47" s="140"/>
      <c r="AP47" s="140"/>
      <c r="AQ47" s="140"/>
      <c r="AR47" s="140"/>
      <c r="AS47" s="140"/>
      <c r="AT47" s="140"/>
      <c r="AU47" s="140"/>
      <c r="AV47" s="140"/>
      <c r="AW47" s="140"/>
      <c r="AX47" s="140"/>
      <c r="AY47" s="140"/>
      <c r="AZ47" s="140"/>
      <c r="BA47" s="140"/>
      <c r="BB47" s="141"/>
      <c r="BC47" s="110"/>
      <c r="BD47" s="71"/>
      <c r="BE47" s="147"/>
      <c r="BF47" s="148"/>
      <c r="BG47" s="148"/>
      <c r="BH47" s="148"/>
      <c r="BI47" s="147"/>
      <c r="BJ47" s="148"/>
      <c r="BK47" s="148"/>
      <c r="BL47" s="148"/>
      <c r="BM47" s="147"/>
      <c r="BN47" s="148"/>
      <c r="BO47" s="148"/>
      <c r="BP47" s="150"/>
      <c r="BQ47" s="116"/>
    </row>
    <row r="48" spans="1:72" ht="12.6" customHeight="1">
      <c r="C48" s="61"/>
      <c r="D48" s="198"/>
      <c r="E48" s="198"/>
      <c r="F48" s="198"/>
      <c r="G48" s="198"/>
      <c r="H48" s="198"/>
      <c r="I48" s="198"/>
      <c r="J48" s="198"/>
      <c r="K48" s="198"/>
      <c r="L48" s="198"/>
      <c r="M48" s="198"/>
      <c r="N48" s="199"/>
      <c r="O48" s="199"/>
      <c r="P48" s="199"/>
      <c r="Q48" s="199"/>
      <c r="R48" s="109"/>
      <c r="S48" s="109"/>
      <c r="T48" s="109"/>
      <c r="U48" s="139"/>
      <c r="V48" s="140"/>
      <c r="W48" s="140"/>
      <c r="X48" s="140"/>
      <c r="Y48" s="140"/>
      <c r="Z48" s="140"/>
      <c r="AA48" s="140"/>
      <c r="AB48" s="140"/>
      <c r="AC48" s="140"/>
      <c r="AD48" s="140"/>
      <c r="AE48" s="140"/>
      <c r="AF48" s="140"/>
      <c r="AG48" s="140"/>
      <c r="AH48" s="140"/>
      <c r="AI48" s="140"/>
      <c r="AJ48" s="141"/>
      <c r="AK48" s="117"/>
      <c r="AL48" s="117"/>
      <c r="AM48" s="139"/>
      <c r="AN48" s="140"/>
      <c r="AO48" s="140"/>
      <c r="AP48" s="140"/>
      <c r="AQ48" s="140"/>
      <c r="AR48" s="140"/>
      <c r="AS48" s="140"/>
      <c r="AT48" s="140"/>
      <c r="AU48" s="140"/>
      <c r="AV48" s="140"/>
      <c r="AW48" s="140"/>
      <c r="AX48" s="140"/>
      <c r="AY48" s="140"/>
      <c r="AZ48" s="140"/>
      <c r="BA48" s="140"/>
      <c r="BB48" s="141"/>
      <c r="BC48" s="110"/>
      <c r="BD48" s="71"/>
      <c r="BE48" s="147">
        <f>IF(AND(N45="○",N50=""),[5]集計用シート!IL6,IF(AND(N45="",N50="○"),[5]集計用シート!#REF!,""))</f>
        <v>27</v>
      </c>
      <c r="BF48" s="148"/>
      <c r="BG48" s="148"/>
      <c r="BH48" s="148"/>
      <c r="BI48" s="147">
        <f>IF(AND(N45="○",N50=""),[5]集計用シート!IM6,IF(AND(N45="",N50="○"),[5]集計用シート!#REF!,""))</f>
        <v>9</v>
      </c>
      <c r="BJ48" s="148"/>
      <c r="BK48" s="148"/>
      <c r="BL48" s="148"/>
      <c r="BM48" s="147">
        <f>IF(AND(N45="○",N50=""),[5]集計用シート!IN6,IF(AND(N45="",N50="○"),[5]集計用シート!#REF!,""))</f>
        <v>1</v>
      </c>
      <c r="BN48" s="148"/>
      <c r="BO48" s="148"/>
      <c r="BP48" s="150"/>
      <c r="BQ48" s="116"/>
    </row>
    <row r="49" spans="1:72" ht="12.6" customHeight="1">
      <c r="C49" s="61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118"/>
      <c r="O49" s="118"/>
      <c r="P49" s="118"/>
      <c r="Q49" s="118"/>
      <c r="R49" s="118"/>
      <c r="S49" s="118"/>
      <c r="T49" s="118"/>
      <c r="U49" s="139"/>
      <c r="V49" s="140"/>
      <c r="W49" s="140"/>
      <c r="X49" s="140"/>
      <c r="Y49" s="140"/>
      <c r="Z49" s="140"/>
      <c r="AA49" s="140"/>
      <c r="AB49" s="140"/>
      <c r="AC49" s="140"/>
      <c r="AD49" s="140"/>
      <c r="AE49" s="140"/>
      <c r="AF49" s="140"/>
      <c r="AG49" s="140"/>
      <c r="AH49" s="140"/>
      <c r="AI49" s="140"/>
      <c r="AJ49" s="141"/>
      <c r="AK49" s="117"/>
      <c r="AL49" s="117"/>
      <c r="AM49" s="139"/>
      <c r="AN49" s="140"/>
      <c r="AO49" s="140"/>
      <c r="AP49" s="140"/>
      <c r="AQ49" s="140"/>
      <c r="AR49" s="140"/>
      <c r="AS49" s="140"/>
      <c r="AT49" s="140"/>
      <c r="AU49" s="140"/>
      <c r="AV49" s="140"/>
      <c r="AW49" s="140"/>
      <c r="AX49" s="140"/>
      <c r="AY49" s="140"/>
      <c r="AZ49" s="140"/>
      <c r="BA49" s="140"/>
      <c r="BB49" s="141"/>
      <c r="BC49" s="110"/>
      <c r="BD49" s="110"/>
      <c r="BE49" s="147"/>
      <c r="BF49" s="148"/>
      <c r="BG49" s="148"/>
      <c r="BH49" s="148"/>
      <c r="BI49" s="147"/>
      <c r="BJ49" s="148"/>
      <c r="BK49" s="148"/>
      <c r="BL49" s="148"/>
      <c r="BM49" s="147"/>
      <c r="BN49" s="148"/>
      <c r="BO49" s="148"/>
      <c r="BP49" s="150"/>
      <c r="BQ49" s="116"/>
    </row>
    <row r="50" spans="1:72" ht="12.6" customHeight="1">
      <c r="C50" s="61"/>
      <c r="D50" s="151" t="s">
        <v>41</v>
      </c>
      <c r="E50" s="198"/>
      <c r="F50" s="198"/>
      <c r="G50" s="198"/>
      <c r="H50" s="198"/>
      <c r="I50" s="198"/>
      <c r="J50" s="198"/>
      <c r="K50" s="198"/>
      <c r="L50" s="198"/>
      <c r="M50" s="125"/>
      <c r="N50" s="199" t="str">
        <f>IF([5]集計用シート!IQ6="","",[5]集計用シート!IQ6)</f>
        <v/>
      </c>
      <c r="O50" s="199"/>
      <c r="P50" s="199"/>
      <c r="Q50" s="199"/>
      <c r="R50" s="109"/>
      <c r="S50" s="109"/>
      <c r="T50" s="109"/>
      <c r="U50" s="139"/>
      <c r="V50" s="140"/>
      <c r="W50" s="140"/>
      <c r="X50" s="140"/>
      <c r="Y50" s="140"/>
      <c r="Z50" s="140"/>
      <c r="AA50" s="140"/>
      <c r="AB50" s="140"/>
      <c r="AC50" s="140"/>
      <c r="AD50" s="140"/>
      <c r="AE50" s="140"/>
      <c r="AF50" s="140"/>
      <c r="AG50" s="140"/>
      <c r="AH50" s="140"/>
      <c r="AI50" s="140"/>
      <c r="AJ50" s="141"/>
      <c r="AK50" s="117"/>
      <c r="AL50" s="117"/>
      <c r="AM50" s="139"/>
      <c r="AN50" s="140"/>
      <c r="AO50" s="140"/>
      <c r="AP50" s="140"/>
      <c r="AQ50" s="140"/>
      <c r="AR50" s="140"/>
      <c r="AS50" s="140"/>
      <c r="AT50" s="140"/>
      <c r="AU50" s="140"/>
      <c r="AV50" s="140"/>
      <c r="AW50" s="140"/>
      <c r="AX50" s="140"/>
      <c r="AY50" s="140"/>
      <c r="AZ50" s="140"/>
      <c r="BA50" s="140"/>
      <c r="BB50" s="141"/>
      <c r="BC50" s="110"/>
      <c r="BD50" s="119"/>
      <c r="BE50" s="147"/>
      <c r="BF50" s="148"/>
      <c r="BG50" s="148"/>
      <c r="BH50" s="148"/>
      <c r="BI50" s="147"/>
      <c r="BJ50" s="148"/>
      <c r="BK50" s="148"/>
      <c r="BL50" s="148"/>
      <c r="BM50" s="147"/>
      <c r="BN50" s="148"/>
      <c r="BO50" s="148"/>
      <c r="BP50" s="150"/>
      <c r="BQ50" s="116"/>
    </row>
    <row r="51" spans="1:72" ht="12.6" customHeight="1">
      <c r="A51" s="2"/>
      <c r="C51" s="61"/>
      <c r="D51" s="198"/>
      <c r="E51" s="198"/>
      <c r="F51" s="198"/>
      <c r="G51" s="198"/>
      <c r="H51" s="198"/>
      <c r="I51" s="198"/>
      <c r="J51" s="198"/>
      <c r="K51" s="198"/>
      <c r="L51" s="198"/>
      <c r="M51" s="125"/>
      <c r="N51" s="199"/>
      <c r="O51" s="199"/>
      <c r="P51" s="199"/>
      <c r="Q51" s="199"/>
      <c r="R51" s="109"/>
      <c r="S51" s="109"/>
      <c r="T51" s="109"/>
      <c r="U51" s="139"/>
      <c r="V51" s="140"/>
      <c r="W51" s="140"/>
      <c r="X51" s="140"/>
      <c r="Y51" s="140"/>
      <c r="Z51" s="140"/>
      <c r="AA51" s="140"/>
      <c r="AB51" s="140"/>
      <c r="AC51" s="140"/>
      <c r="AD51" s="140"/>
      <c r="AE51" s="140"/>
      <c r="AF51" s="140"/>
      <c r="AG51" s="140"/>
      <c r="AH51" s="140"/>
      <c r="AI51" s="140"/>
      <c r="AJ51" s="141"/>
      <c r="AK51" s="117"/>
      <c r="AL51" s="117"/>
      <c r="AM51" s="139"/>
      <c r="AN51" s="140"/>
      <c r="AO51" s="140"/>
      <c r="AP51" s="140"/>
      <c r="AQ51" s="140"/>
      <c r="AR51" s="140"/>
      <c r="AS51" s="140"/>
      <c r="AT51" s="140"/>
      <c r="AU51" s="140"/>
      <c r="AV51" s="140"/>
      <c r="AW51" s="140"/>
      <c r="AX51" s="140"/>
      <c r="AY51" s="140"/>
      <c r="AZ51" s="140"/>
      <c r="BA51" s="140"/>
      <c r="BB51" s="141"/>
      <c r="BC51" s="110"/>
      <c r="BD51" s="119"/>
      <c r="BE51" s="147" t="s">
        <v>42</v>
      </c>
      <c r="BF51" s="148"/>
      <c r="BG51" s="148"/>
      <c r="BH51" s="148"/>
      <c r="BI51" s="147" t="s">
        <v>43</v>
      </c>
      <c r="BJ51" s="148"/>
      <c r="BK51" s="148"/>
      <c r="BL51" s="148"/>
      <c r="BM51" s="147" t="s">
        <v>44</v>
      </c>
      <c r="BN51" s="148"/>
      <c r="BO51" s="148"/>
      <c r="BP51" s="150"/>
      <c r="BQ51" s="116"/>
      <c r="BR51" s="2"/>
      <c r="BS51" s="2"/>
      <c r="BT51" s="2"/>
    </row>
    <row r="52" spans="1:72" ht="12.6" customHeight="1">
      <c r="A52" s="2"/>
      <c r="C52" s="61"/>
      <c r="D52" s="198"/>
      <c r="E52" s="198"/>
      <c r="F52" s="198"/>
      <c r="G52" s="198"/>
      <c r="H52" s="198"/>
      <c r="I52" s="198"/>
      <c r="J52" s="198"/>
      <c r="K52" s="198"/>
      <c r="L52" s="198"/>
      <c r="M52" s="125"/>
      <c r="N52" s="199"/>
      <c r="O52" s="199"/>
      <c r="P52" s="199"/>
      <c r="Q52" s="199"/>
      <c r="R52" s="109"/>
      <c r="S52" s="109"/>
      <c r="T52" s="109"/>
      <c r="U52" s="139"/>
      <c r="V52" s="140"/>
      <c r="W52" s="140"/>
      <c r="X52" s="140"/>
      <c r="Y52" s="140"/>
      <c r="Z52" s="140"/>
      <c r="AA52" s="140"/>
      <c r="AB52" s="140"/>
      <c r="AC52" s="140"/>
      <c r="AD52" s="140"/>
      <c r="AE52" s="140"/>
      <c r="AF52" s="140"/>
      <c r="AG52" s="140"/>
      <c r="AH52" s="140"/>
      <c r="AI52" s="140"/>
      <c r="AJ52" s="141"/>
      <c r="AK52" s="117"/>
      <c r="AL52" s="117"/>
      <c r="AM52" s="139"/>
      <c r="AN52" s="140"/>
      <c r="AO52" s="140"/>
      <c r="AP52" s="140"/>
      <c r="AQ52" s="140"/>
      <c r="AR52" s="140"/>
      <c r="AS52" s="140"/>
      <c r="AT52" s="140"/>
      <c r="AU52" s="140"/>
      <c r="AV52" s="140"/>
      <c r="AW52" s="140"/>
      <c r="AX52" s="140"/>
      <c r="AY52" s="140"/>
      <c r="AZ52" s="140"/>
      <c r="BA52" s="140"/>
      <c r="BB52" s="141"/>
      <c r="BC52" s="110"/>
      <c r="BD52" s="119"/>
      <c r="BE52" s="147"/>
      <c r="BF52" s="148"/>
      <c r="BG52" s="148"/>
      <c r="BH52" s="148"/>
      <c r="BI52" s="147"/>
      <c r="BJ52" s="148"/>
      <c r="BK52" s="148"/>
      <c r="BL52" s="148"/>
      <c r="BM52" s="147"/>
      <c r="BN52" s="148"/>
      <c r="BO52" s="148"/>
      <c r="BP52" s="150"/>
      <c r="BQ52" s="116"/>
      <c r="BR52" s="2"/>
      <c r="BS52" s="2"/>
      <c r="BT52" s="2"/>
    </row>
    <row r="53" spans="1:72" ht="12.6" customHeight="1">
      <c r="A53" s="2"/>
      <c r="C53" s="61"/>
      <c r="D53" s="198"/>
      <c r="E53" s="198"/>
      <c r="F53" s="198"/>
      <c r="G53" s="198"/>
      <c r="H53" s="198"/>
      <c r="I53" s="198"/>
      <c r="J53" s="198"/>
      <c r="K53" s="198"/>
      <c r="L53" s="198"/>
      <c r="M53" s="125"/>
      <c r="N53" s="199"/>
      <c r="O53" s="199"/>
      <c r="P53" s="199"/>
      <c r="Q53" s="199"/>
      <c r="R53" s="109"/>
      <c r="S53" s="109"/>
      <c r="T53" s="109"/>
      <c r="U53" s="142"/>
      <c r="V53" s="143"/>
      <c r="W53" s="143"/>
      <c r="X53" s="143"/>
      <c r="Y53" s="143"/>
      <c r="Z53" s="143"/>
      <c r="AA53" s="143"/>
      <c r="AB53" s="143"/>
      <c r="AC53" s="143"/>
      <c r="AD53" s="143"/>
      <c r="AE53" s="143"/>
      <c r="AF53" s="143"/>
      <c r="AG53" s="143"/>
      <c r="AH53" s="143"/>
      <c r="AI53" s="143"/>
      <c r="AJ53" s="144"/>
      <c r="AK53" s="117"/>
      <c r="AL53" s="117"/>
      <c r="AM53" s="142"/>
      <c r="AN53" s="143"/>
      <c r="AO53" s="143"/>
      <c r="AP53" s="143"/>
      <c r="AQ53" s="143"/>
      <c r="AR53" s="143"/>
      <c r="AS53" s="143"/>
      <c r="AT53" s="143"/>
      <c r="AU53" s="143"/>
      <c r="AV53" s="143"/>
      <c r="AW53" s="143"/>
      <c r="AX53" s="143"/>
      <c r="AY53" s="143"/>
      <c r="AZ53" s="143"/>
      <c r="BA53" s="143"/>
      <c r="BB53" s="144"/>
      <c r="BC53" s="110"/>
      <c r="BD53" s="119"/>
      <c r="BE53" s="152"/>
      <c r="BF53" s="153"/>
      <c r="BG53" s="153"/>
      <c r="BH53" s="153"/>
      <c r="BI53" s="152"/>
      <c r="BJ53" s="153"/>
      <c r="BK53" s="153"/>
      <c r="BL53" s="153"/>
      <c r="BM53" s="152"/>
      <c r="BN53" s="153"/>
      <c r="BO53" s="153"/>
      <c r="BP53" s="154"/>
      <c r="BQ53" s="116"/>
      <c r="BR53" s="2"/>
      <c r="BS53" s="2"/>
      <c r="BT53" s="2"/>
    </row>
    <row r="54" spans="1:72" ht="12.6" customHeight="1">
      <c r="A54" s="2"/>
      <c r="C54" s="61"/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109"/>
      <c r="O54" s="109"/>
      <c r="P54" s="109"/>
      <c r="Q54" s="109"/>
      <c r="R54" s="109"/>
      <c r="S54" s="109"/>
      <c r="T54" s="109"/>
      <c r="U54" s="109"/>
      <c r="V54" s="109"/>
      <c r="W54" s="109"/>
      <c r="X54" s="64"/>
      <c r="Y54" s="64"/>
      <c r="Z54" s="64"/>
      <c r="AA54" s="115"/>
      <c r="AB54" s="115"/>
      <c r="AC54" s="115"/>
      <c r="AD54" s="115"/>
      <c r="AE54" s="115"/>
      <c r="AF54" s="115"/>
      <c r="AG54" s="115"/>
      <c r="AH54" s="115"/>
      <c r="AI54" s="115"/>
      <c r="AJ54" s="64"/>
      <c r="AK54" s="64"/>
      <c r="AL54" s="64"/>
      <c r="AM54" s="64"/>
      <c r="AN54" s="64"/>
      <c r="AO54" s="64"/>
      <c r="AP54" s="64"/>
      <c r="AQ54" s="64"/>
      <c r="AR54" s="64"/>
      <c r="AS54" s="64"/>
      <c r="AT54" s="64"/>
      <c r="AU54" s="64"/>
      <c r="AV54" s="64"/>
      <c r="AW54" s="64"/>
      <c r="AX54" s="64"/>
      <c r="AY54" s="64"/>
      <c r="AZ54" s="64"/>
      <c r="BA54" s="64"/>
      <c r="BB54" s="64"/>
      <c r="BC54" s="64"/>
      <c r="BD54" s="64"/>
      <c r="BE54" s="64"/>
      <c r="BF54" s="64"/>
      <c r="BG54" s="64"/>
      <c r="BH54" s="64"/>
      <c r="BI54" s="64"/>
      <c r="BJ54" s="64"/>
      <c r="BK54" s="64"/>
      <c r="BL54" s="64"/>
      <c r="BM54" s="64"/>
      <c r="BN54" s="64"/>
      <c r="BO54" s="64"/>
      <c r="BP54" s="64"/>
      <c r="BQ54" s="116"/>
      <c r="BR54" s="2"/>
      <c r="BS54" s="2"/>
      <c r="BT54" s="2"/>
    </row>
    <row r="55" spans="1:72" ht="25.5" customHeight="1">
      <c r="A55" s="2"/>
      <c r="C55" s="61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109"/>
      <c r="O55" s="109"/>
      <c r="P55" s="109"/>
      <c r="Q55" s="109"/>
      <c r="R55" s="109"/>
      <c r="S55" s="109"/>
      <c r="T55" s="109"/>
      <c r="U55" s="63" t="s">
        <v>37</v>
      </c>
      <c r="V55" s="109"/>
      <c r="W55" s="109"/>
      <c r="X55" s="64"/>
      <c r="Y55" s="64"/>
      <c r="Z55" s="64"/>
      <c r="AA55" s="71"/>
      <c r="AB55" s="71"/>
      <c r="AC55" s="71"/>
      <c r="AD55" s="71"/>
      <c r="AE55" s="71"/>
      <c r="AF55" s="71"/>
      <c r="AG55" s="71"/>
      <c r="AH55" s="71"/>
      <c r="AI55" s="71"/>
      <c r="AJ55" s="71"/>
      <c r="AK55" s="71"/>
      <c r="AL55" s="71"/>
      <c r="AM55" s="63" t="s">
        <v>45</v>
      </c>
      <c r="AN55" s="71"/>
      <c r="AO55" s="71"/>
      <c r="AP55" s="71"/>
      <c r="AQ55" s="71"/>
      <c r="AR55" s="71"/>
      <c r="AS55" s="71"/>
      <c r="AT55" s="71"/>
      <c r="AU55" s="71"/>
      <c r="AV55" s="71"/>
      <c r="AW55" s="71"/>
      <c r="AX55" s="71"/>
      <c r="AY55" s="71"/>
      <c r="AZ55" s="71"/>
      <c r="BA55" s="71"/>
      <c r="BB55" s="71"/>
      <c r="BC55" s="71"/>
      <c r="BD55" s="71"/>
      <c r="BE55" s="71"/>
      <c r="BF55" s="71"/>
      <c r="BG55" s="71"/>
      <c r="BH55" s="71"/>
      <c r="BI55" s="71"/>
      <c r="BJ55" s="71"/>
      <c r="BK55" s="71"/>
      <c r="BL55" s="71"/>
      <c r="BM55" s="71"/>
      <c r="BN55" s="71"/>
      <c r="BO55" s="71"/>
      <c r="BP55" s="64"/>
      <c r="BQ55" s="116"/>
      <c r="BR55" s="2"/>
      <c r="BS55" s="2"/>
      <c r="BT55" s="2"/>
    </row>
    <row r="56" spans="1:72" ht="12.6" customHeight="1">
      <c r="A56" s="2"/>
      <c r="C56" s="61"/>
      <c r="D56" s="198" t="s">
        <v>46</v>
      </c>
      <c r="E56" s="198"/>
      <c r="F56" s="198"/>
      <c r="G56" s="198"/>
      <c r="H56" s="198"/>
      <c r="I56" s="198"/>
      <c r="J56" s="198"/>
      <c r="K56" s="198"/>
      <c r="L56" s="198"/>
      <c r="M56" s="125"/>
      <c r="N56" s="199" t="str">
        <f>IF([5]集計用シート!IR6="","",[5]集計用シート!IR6)</f>
        <v/>
      </c>
      <c r="O56" s="199"/>
      <c r="P56" s="199"/>
      <c r="Q56" s="199"/>
      <c r="R56" s="109"/>
      <c r="S56" s="109"/>
      <c r="T56" s="109"/>
      <c r="U56" s="136"/>
      <c r="V56" s="137"/>
      <c r="W56" s="137"/>
      <c r="X56" s="137"/>
      <c r="Y56" s="137"/>
      <c r="Z56" s="137"/>
      <c r="AA56" s="137"/>
      <c r="AB56" s="137"/>
      <c r="AC56" s="137"/>
      <c r="AD56" s="137"/>
      <c r="AE56" s="137"/>
      <c r="AF56" s="137"/>
      <c r="AG56" s="137"/>
      <c r="AH56" s="137"/>
      <c r="AI56" s="137"/>
      <c r="AJ56" s="138"/>
      <c r="AK56" s="120"/>
      <c r="AL56" s="120"/>
      <c r="AM56" s="136"/>
      <c r="AN56" s="137"/>
      <c r="AO56" s="137"/>
      <c r="AP56" s="137"/>
      <c r="AQ56" s="137"/>
      <c r="AR56" s="137"/>
      <c r="AS56" s="137"/>
      <c r="AT56" s="137"/>
      <c r="AU56" s="137"/>
      <c r="AV56" s="137"/>
      <c r="AW56" s="137"/>
      <c r="AX56" s="137"/>
      <c r="AY56" s="137"/>
      <c r="AZ56" s="137"/>
      <c r="BA56" s="137"/>
      <c r="BB56" s="137"/>
      <c r="BC56" s="137"/>
      <c r="BD56" s="137"/>
      <c r="BE56" s="137"/>
      <c r="BF56" s="137"/>
      <c r="BG56" s="137"/>
      <c r="BH56" s="137"/>
      <c r="BI56" s="137"/>
      <c r="BJ56" s="137"/>
      <c r="BK56" s="137"/>
      <c r="BL56" s="137"/>
      <c r="BM56" s="137"/>
      <c r="BN56" s="137"/>
      <c r="BO56" s="137"/>
      <c r="BP56" s="138"/>
      <c r="BQ56" s="116"/>
      <c r="BR56" s="2"/>
      <c r="BS56" s="2"/>
      <c r="BT56" s="2"/>
    </row>
    <row r="57" spans="1:72" ht="12.6" customHeight="1">
      <c r="A57" s="2"/>
      <c r="C57" s="61"/>
      <c r="D57" s="198"/>
      <c r="E57" s="198"/>
      <c r="F57" s="198"/>
      <c r="G57" s="198"/>
      <c r="H57" s="198"/>
      <c r="I57" s="198"/>
      <c r="J57" s="198"/>
      <c r="K57" s="198"/>
      <c r="L57" s="198"/>
      <c r="M57" s="125"/>
      <c r="N57" s="199"/>
      <c r="O57" s="199"/>
      <c r="P57" s="199"/>
      <c r="Q57" s="199"/>
      <c r="R57" s="109"/>
      <c r="S57" s="109"/>
      <c r="T57" s="109"/>
      <c r="U57" s="139"/>
      <c r="V57" s="140"/>
      <c r="W57" s="140"/>
      <c r="X57" s="140"/>
      <c r="Y57" s="140"/>
      <c r="Z57" s="140"/>
      <c r="AA57" s="140"/>
      <c r="AB57" s="140"/>
      <c r="AC57" s="140"/>
      <c r="AD57" s="140"/>
      <c r="AE57" s="140"/>
      <c r="AF57" s="140"/>
      <c r="AG57" s="140"/>
      <c r="AH57" s="140"/>
      <c r="AI57" s="140"/>
      <c r="AJ57" s="141"/>
      <c r="AK57" s="120"/>
      <c r="AL57" s="120"/>
      <c r="AM57" s="139"/>
      <c r="AN57" s="140"/>
      <c r="AO57" s="140"/>
      <c r="AP57" s="140"/>
      <c r="AQ57" s="140"/>
      <c r="AR57" s="140"/>
      <c r="AS57" s="140"/>
      <c r="AT57" s="140"/>
      <c r="AU57" s="140"/>
      <c r="AV57" s="140"/>
      <c r="AW57" s="140"/>
      <c r="AX57" s="140"/>
      <c r="AY57" s="140"/>
      <c r="AZ57" s="140"/>
      <c r="BA57" s="140"/>
      <c r="BB57" s="140"/>
      <c r="BC57" s="140"/>
      <c r="BD57" s="140"/>
      <c r="BE57" s="140"/>
      <c r="BF57" s="140"/>
      <c r="BG57" s="140"/>
      <c r="BH57" s="140"/>
      <c r="BI57" s="140"/>
      <c r="BJ57" s="140"/>
      <c r="BK57" s="140"/>
      <c r="BL57" s="140"/>
      <c r="BM57" s="140"/>
      <c r="BN57" s="140"/>
      <c r="BO57" s="140"/>
      <c r="BP57" s="141"/>
      <c r="BQ57" s="116"/>
      <c r="BR57" s="2"/>
      <c r="BS57" s="2"/>
      <c r="BT57" s="2"/>
    </row>
    <row r="58" spans="1:72" ht="12.6" customHeight="1">
      <c r="A58" s="2"/>
      <c r="C58" s="61"/>
      <c r="D58" s="198"/>
      <c r="E58" s="198"/>
      <c r="F58" s="198"/>
      <c r="G58" s="198"/>
      <c r="H58" s="198"/>
      <c r="I58" s="198"/>
      <c r="J58" s="198"/>
      <c r="K58" s="198"/>
      <c r="L58" s="198"/>
      <c r="M58" s="125"/>
      <c r="N58" s="199"/>
      <c r="O58" s="199"/>
      <c r="P58" s="199"/>
      <c r="Q58" s="199"/>
      <c r="R58" s="109"/>
      <c r="S58" s="109"/>
      <c r="T58" s="109"/>
      <c r="U58" s="139"/>
      <c r="V58" s="140"/>
      <c r="W58" s="140"/>
      <c r="X58" s="140"/>
      <c r="Y58" s="140"/>
      <c r="Z58" s="140"/>
      <c r="AA58" s="140"/>
      <c r="AB58" s="140"/>
      <c r="AC58" s="140"/>
      <c r="AD58" s="140"/>
      <c r="AE58" s="140"/>
      <c r="AF58" s="140"/>
      <c r="AG58" s="140"/>
      <c r="AH58" s="140"/>
      <c r="AI58" s="140"/>
      <c r="AJ58" s="141"/>
      <c r="AK58" s="120"/>
      <c r="AL58" s="120"/>
      <c r="AM58" s="139"/>
      <c r="AN58" s="140"/>
      <c r="AO58" s="140"/>
      <c r="AP58" s="140"/>
      <c r="AQ58" s="140"/>
      <c r="AR58" s="140"/>
      <c r="AS58" s="140"/>
      <c r="AT58" s="140"/>
      <c r="AU58" s="140"/>
      <c r="AV58" s="140"/>
      <c r="AW58" s="140"/>
      <c r="AX58" s="140"/>
      <c r="AY58" s="140"/>
      <c r="AZ58" s="140"/>
      <c r="BA58" s="140"/>
      <c r="BB58" s="140"/>
      <c r="BC58" s="140"/>
      <c r="BD58" s="140"/>
      <c r="BE58" s="140"/>
      <c r="BF58" s="140"/>
      <c r="BG58" s="140"/>
      <c r="BH58" s="140"/>
      <c r="BI58" s="140"/>
      <c r="BJ58" s="140"/>
      <c r="BK58" s="140"/>
      <c r="BL58" s="140"/>
      <c r="BM58" s="140"/>
      <c r="BN58" s="140"/>
      <c r="BO58" s="140"/>
      <c r="BP58" s="141"/>
      <c r="BQ58" s="116"/>
      <c r="BR58" s="2"/>
      <c r="BS58" s="2"/>
      <c r="BT58" s="2"/>
    </row>
    <row r="59" spans="1:72" ht="12.6" customHeight="1">
      <c r="A59" s="2"/>
      <c r="C59" s="61"/>
      <c r="D59" s="198"/>
      <c r="E59" s="198"/>
      <c r="F59" s="198"/>
      <c r="G59" s="198"/>
      <c r="H59" s="198"/>
      <c r="I59" s="198"/>
      <c r="J59" s="198"/>
      <c r="K59" s="198"/>
      <c r="L59" s="198"/>
      <c r="M59" s="125"/>
      <c r="N59" s="199"/>
      <c r="O59" s="199"/>
      <c r="P59" s="199"/>
      <c r="Q59" s="199"/>
      <c r="R59" s="109"/>
      <c r="S59" s="109"/>
      <c r="T59" s="109"/>
      <c r="U59" s="142"/>
      <c r="V59" s="143"/>
      <c r="W59" s="143"/>
      <c r="X59" s="143"/>
      <c r="Y59" s="143"/>
      <c r="Z59" s="143"/>
      <c r="AA59" s="143"/>
      <c r="AB59" s="143"/>
      <c r="AC59" s="143"/>
      <c r="AD59" s="143"/>
      <c r="AE59" s="143"/>
      <c r="AF59" s="143"/>
      <c r="AG59" s="143"/>
      <c r="AH59" s="143"/>
      <c r="AI59" s="143"/>
      <c r="AJ59" s="144"/>
      <c r="AK59" s="120"/>
      <c r="AL59" s="120"/>
      <c r="AM59" s="142"/>
      <c r="AN59" s="143"/>
      <c r="AO59" s="143"/>
      <c r="AP59" s="143"/>
      <c r="AQ59" s="143"/>
      <c r="AR59" s="143"/>
      <c r="AS59" s="143"/>
      <c r="AT59" s="143"/>
      <c r="AU59" s="143"/>
      <c r="AV59" s="143"/>
      <c r="AW59" s="143"/>
      <c r="AX59" s="143"/>
      <c r="AY59" s="143"/>
      <c r="AZ59" s="143"/>
      <c r="BA59" s="143"/>
      <c r="BB59" s="143"/>
      <c r="BC59" s="143"/>
      <c r="BD59" s="143"/>
      <c r="BE59" s="143"/>
      <c r="BF59" s="143"/>
      <c r="BG59" s="143"/>
      <c r="BH59" s="143"/>
      <c r="BI59" s="143"/>
      <c r="BJ59" s="143"/>
      <c r="BK59" s="143"/>
      <c r="BL59" s="143"/>
      <c r="BM59" s="143"/>
      <c r="BN59" s="143"/>
      <c r="BO59" s="143"/>
      <c r="BP59" s="144"/>
      <c r="BQ59" s="116"/>
      <c r="BR59" s="2"/>
      <c r="BS59" s="2"/>
      <c r="BT59" s="2"/>
    </row>
    <row r="60" spans="1:72" ht="12.6" customHeight="1">
      <c r="A60" s="2"/>
      <c r="C60" s="121"/>
      <c r="D60" s="82"/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82"/>
      <c r="T60" s="82"/>
      <c r="U60" s="82"/>
      <c r="V60" s="82"/>
      <c r="W60" s="82"/>
      <c r="X60" s="122"/>
      <c r="Y60" s="122"/>
      <c r="Z60" s="122"/>
      <c r="AA60" s="84"/>
      <c r="AB60" s="84"/>
      <c r="AC60" s="84"/>
      <c r="AD60" s="84"/>
      <c r="AE60" s="84"/>
      <c r="AF60" s="84"/>
      <c r="AG60" s="84"/>
      <c r="AH60" s="84"/>
      <c r="AI60" s="84"/>
      <c r="AJ60" s="84"/>
      <c r="AK60" s="84"/>
      <c r="AL60" s="84"/>
      <c r="AM60" s="84"/>
      <c r="AN60" s="84"/>
      <c r="AO60" s="84"/>
      <c r="AP60" s="84"/>
      <c r="AQ60" s="84"/>
      <c r="AR60" s="84"/>
      <c r="AS60" s="84"/>
      <c r="AT60" s="84"/>
      <c r="AU60" s="84"/>
      <c r="AV60" s="84"/>
      <c r="AW60" s="84"/>
      <c r="AX60" s="84"/>
      <c r="AY60" s="84"/>
      <c r="AZ60" s="84"/>
      <c r="BA60" s="84"/>
      <c r="BB60" s="84"/>
      <c r="BC60" s="84"/>
      <c r="BD60" s="84"/>
      <c r="BE60" s="84"/>
      <c r="BF60" s="84"/>
      <c r="BG60" s="84"/>
      <c r="BH60" s="84"/>
      <c r="BI60" s="84"/>
      <c r="BJ60" s="84"/>
      <c r="BK60" s="84"/>
      <c r="BL60" s="84"/>
      <c r="BM60" s="84"/>
      <c r="BN60" s="84"/>
      <c r="BO60" s="84"/>
      <c r="BP60" s="84"/>
      <c r="BQ60" s="123"/>
      <c r="BR60" s="2"/>
      <c r="BS60" s="2"/>
      <c r="BT60" s="2"/>
    </row>
    <row r="61" spans="1:72" ht="12.6" customHeight="1">
      <c r="A61" s="2"/>
      <c r="B61" s="5"/>
      <c r="C61" s="31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1"/>
      <c r="Y61" s="31"/>
      <c r="Z61" s="31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  <c r="BG61" s="35"/>
      <c r="BH61" s="35"/>
      <c r="BI61" s="35"/>
      <c r="BJ61" s="35"/>
      <c r="BK61" s="35"/>
      <c r="BL61" s="35"/>
      <c r="BM61" s="35"/>
      <c r="BN61" s="35"/>
      <c r="BO61" s="35"/>
      <c r="BP61" s="35"/>
      <c r="BQ61" s="31"/>
      <c r="BR61" s="2"/>
      <c r="BS61" s="2"/>
      <c r="BT61" s="2"/>
    </row>
  </sheetData>
  <sheetProtection selectLockedCells="1"/>
  <mergeCells count="44"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AM45:BB53"/>
    <mergeCell ref="BE45:BH47"/>
    <mergeCell ref="BI45:BL47"/>
    <mergeCell ref="D31:AM36"/>
    <mergeCell ref="AO31:BP36"/>
    <mergeCell ref="D56:M59"/>
    <mergeCell ref="N56:Q59"/>
    <mergeCell ref="U56:AJ59"/>
    <mergeCell ref="AM56:BP59"/>
    <mergeCell ref="BM45:BP47"/>
    <mergeCell ref="BE48:BH50"/>
    <mergeCell ref="BI48:BL50"/>
    <mergeCell ref="BM48:BP50"/>
    <mergeCell ref="D50:M53"/>
    <mergeCell ref="N50:Q53"/>
    <mergeCell ref="BE51:BH53"/>
    <mergeCell ref="BI51:BL53"/>
    <mergeCell ref="BM51:BP53"/>
    <mergeCell ref="D45:M48"/>
    <mergeCell ref="N45:Q48"/>
    <mergeCell ref="U45:AJ53"/>
  </mergeCells>
  <phoneticPr fontId="2"/>
  <conditionalFormatting sqref="A26:IV37">
    <cfRule type="expression" dxfId="2" priority="5">
      <formula>$BB$22=""</formula>
    </cfRule>
  </conditionalFormatting>
  <conditionalFormatting sqref="A39:IV60">
    <cfRule type="expression" dxfId="1" priority="3">
      <formula>$BR$41=""</formula>
    </cfRule>
  </conditionalFormatting>
  <conditionalFormatting sqref="A38:IV60">
    <cfRule type="expression" dxfId="0" priority="1">
      <formula>AND($N$45="",$N$50="",$N$56="")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水道事業</vt:lpstr>
      <vt:lpstr>簡易水道事業</vt:lpstr>
      <vt:lpstr>下水道事業</vt:lpstr>
      <vt:lpstr>下水道事業（農業集落排水）</vt:lpstr>
      <vt:lpstr>下水道事業（漁業集落排水）</vt:lpstr>
    </vt:vector>
  </TitlesOfParts>
  <Company>総務省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162647</cp:lastModifiedBy>
  <cp:lastPrinted>2016-07-26T02:49:07Z</cp:lastPrinted>
  <dcterms:created xsi:type="dcterms:W3CDTF">2016-02-29T11:30:48Z</dcterms:created>
  <dcterms:modified xsi:type="dcterms:W3CDTF">2016-08-03T05:24:55Z</dcterms:modified>
</cp:coreProperties>
</file>