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２８表　死亡数" sheetId="1" r:id="rId1"/>
  </sheets>
  <definedNames>
    <definedName name="_xlnm.Print_Area" localSheetId="0">'第２８表　死亡数'!$A$1:$DT$51</definedName>
  </definedNames>
  <calcPr fullCalcOnLoad="1"/>
</workbook>
</file>

<file path=xl/sharedStrings.xml><?xml version="1.0" encoding="utf-8"?>
<sst xmlns="http://schemas.openxmlformats.org/spreadsheetml/2006/main" count="421" uniqueCount="180">
  <si>
    <t>総数</t>
  </si>
  <si>
    <t>保健所</t>
  </si>
  <si>
    <t>市町村</t>
  </si>
  <si>
    <t>坂井</t>
  </si>
  <si>
    <t>若狭</t>
  </si>
  <si>
    <t>男</t>
  </si>
  <si>
    <t>女</t>
  </si>
  <si>
    <t>腸管感染症</t>
  </si>
  <si>
    <t>悪性新生物</t>
  </si>
  <si>
    <t>白血病</t>
  </si>
  <si>
    <t>脳血管疾患</t>
  </si>
  <si>
    <t>肺炎</t>
  </si>
  <si>
    <t>喘息</t>
  </si>
  <si>
    <t>腎不全</t>
  </si>
  <si>
    <t>周産期に発生した病態</t>
  </si>
  <si>
    <t>出産外傷</t>
  </si>
  <si>
    <t>肺血症</t>
  </si>
  <si>
    <t>麻疹</t>
  </si>
  <si>
    <t>その他の感染症　　　　　　　及び寄生虫症</t>
  </si>
  <si>
    <t>その他の　　　　新生物</t>
  </si>
  <si>
    <t>栄養失調症　　　　　　　　及びその他の　　　　　　　　栄養欠乏症</t>
  </si>
  <si>
    <t>代謝障害</t>
  </si>
  <si>
    <t>髄膜炎</t>
  </si>
  <si>
    <t>脳性麻痺</t>
  </si>
  <si>
    <t>心疾患（高血圧症を除く）</t>
  </si>
  <si>
    <t>脊髄性筋　　　　　　萎縮症及び　　　　関連症候群</t>
  </si>
  <si>
    <t>Ｃ型　　　　　　　ウイルス　　　　　　　　肝炎</t>
  </si>
  <si>
    <t>ウィルス　　　　　　疾患</t>
  </si>
  <si>
    <t>乳児死因簡単分類・性・保健所・市町村別　</t>
  </si>
  <si>
    <t>第２８表　乳　児　死　亡　数</t>
  </si>
  <si>
    <t>ヘルニア　　　　　及び腸閉塞</t>
  </si>
  <si>
    <t>肝疾患</t>
  </si>
  <si>
    <t>妊娠期間及び　　　　胎児発育に　　　　　　　関連する障害</t>
  </si>
  <si>
    <t>出生時　　　　　　　仮死</t>
  </si>
  <si>
    <t>新生児の呼吸窮（促）迫</t>
  </si>
  <si>
    <t>周産期に発生した肺出血</t>
  </si>
  <si>
    <t>周産期に発生した心血管障害</t>
  </si>
  <si>
    <t>新生児の細菌性肺血症</t>
  </si>
  <si>
    <t>その他の周産期に特異的な感染症</t>
  </si>
  <si>
    <t>神経系の　　　　　先天奇形</t>
  </si>
  <si>
    <t>その他の周産期に　　　特異的な呼吸障害　　　　及び心血管障害</t>
  </si>
  <si>
    <t>胎児及び新生児の出血性障害　　　　　及び血液障害</t>
  </si>
  <si>
    <t>先天奇形、変形及び　　　　　染色体異常</t>
  </si>
  <si>
    <t>心臓の　　　　　先天奇形</t>
  </si>
  <si>
    <t>呼吸器系の　　　　　　先天奇形</t>
  </si>
  <si>
    <t>消化器系の　　　　先天奇形</t>
  </si>
  <si>
    <t>染色体異常、他に分類されないもの</t>
  </si>
  <si>
    <t>乳幼児突然死症候群</t>
  </si>
  <si>
    <t>その他のすべての疾患</t>
  </si>
  <si>
    <t>その他の　　　循環器系の　　　　先天奇形</t>
  </si>
  <si>
    <t>筋骨格系の先天奇形　　　　及び変形</t>
  </si>
  <si>
    <t>その他の　　　　先天奇形　　　　および変形</t>
  </si>
  <si>
    <t>不慮の　　　　　事故</t>
  </si>
  <si>
    <t>交通事故</t>
  </si>
  <si>
    <t>転倒・転落</t>
  </si>
  <si>
    <t>不慮の死及び溺死</t>
  </si>
  <si>
    <t>煙・火及び火災への曝露</t>
  </si>
  <si>
    <t>他殺</t>
  </si>
  <si>
    <t>その他の　　　　　　不慮の窒息</t>
  </si>
  <si>
    <t>その他　　　　　の外因</t>
  </si>
  <si>
    <t>その他の　　　　　　不慮の事故</t>
  </si>
  <si>
    <t>有害物質による　　　不慮の中毒及び　　　　　有害物質への曝露</t>
  </si>
  <si>
    <t>その他の周産期に発生した病態</t>
  </si>
  <si>
    <t>胃内容物の誤えん
及び気道閉塞を
生じた食物等の
誤えん（吸引）</t>
  </si>
  <si>
    <t>Ba　０１</t>
  </si>
  <si>
    <t>Bａ　０２</t>
  </si>
  <si>
    <t>Ｂａ　０３</t>
  </si>
  <si>
    <t>Ｂａ　０４</t>
  </si>
  <si>
    <t>Ｂａ　０５</t>
  </si>
  <si>
    <t>Ｂａ　０６</t>
  </si>
  <si>
    <t>Ｂａ　０７</t>
  </si>
  <si>
    <t>Ｂａ　０８</t>
  </si>
  <si>
    <t>Ｂａ　０９</t>
  </si>
  <si>
    <t>Ｂａ　１０</t>
  </si>
  <si>
    <t>Ｂａ　１１</t>
  </si>
  <si>
    <t>Ｂａ　１２</t>
  </si>
  <si>
    <t>Ｂａ　１３</t>
  </si>
  <si>
    <t>Ｂａ　１４</t>
  </si>
  <si>
    <t>Ｂａ　１５</t>
  </si>
  <si>
    <t>Ｂａ　１６</t>
  </si>
  <si>
    <t>Ｂａ　１７</t>
  </si>
  <si>
    <t>Ｂａ　１８</t>
  </si>
  <si>
    <t>Ｂａ　１９</t>
  </si>
  <si>
    <t>Ｂａ　２０</t>
  </si>
  <si>
    <t>Ｂａ　２１</t>
  </si>
  <si>
    <t>Ｂａ　２２</t>
  </si>
  <si>
    <t>Ｂａ　２３</t>
  </si>
  <si>
    <t>Ｂａ　２４</t>
  </si>
  <si>
    <t>Ｂａ　２５</t>
  </si>
  <si>
    <t>Ｂａ　２６</t>
  </si>
  <si>
    <t>Ｂａ　２７</t>
  </si>
  <si>
    <t>Ｂａ　２８</t>
  </si>
  <si>
    <t>Ｂａ　２９</t>
  </si>
  <si>
    <t>Ｂａ　３０</t>
  </si>
  <si>
    <t>Ｂａ　３１</t>
  </si>
  <si>
    <t>Ｂａ　３２</t>
  </si>
  <si>
    <t>Ｂａ　３３</t>
  </si>
  <si>
    <t>Ｂａ　３４</t>
  </si>
  <si>
    <t>Ｂａ　３５</t>
  </si>
  <si>
    <t>Ｂａ　３６</t>
  </si>
  <si>
    <t>Ｂａ　３７</t>
  </si>
  <si>
    <t>Ｂａ　３８</t>
  </si>
  <si>
    <t>Ｂａ　３９</t>
  </si>
  <si>
    <t>Ｂａ　４０</t>
  </si>
  <si>
    <t>Ｂａ　４１</t>
  </si>
  <si>
    <t>Ｂａ　４２</t>
  </si>
  <si>
    <t>Ｂａ　４３</t>
  </si>
  <si>
    <t>Ba　４４</t>
  </si>
  <si>
    <t>Ba　４５</t>
  </si>
  <si>
    <t>Ｂａ　４６</t>
  </si>
  <si>
    <t>Ｂａ　４７</t>
  </si>
  <si>
    <t>Ｂａ　４８</t>
  </si>
  <si>
    <t>Ｂａ　４９</t>
  </si>
  <si>
    <t>Ｂａ　５０</t>
  </si>
  <si>
    <t>Ｂａ　５１</t>
  </si>
  <si>
    <t>Ｂａ　５２</t>
  </si>
  <si>
    <t>Ｂａ　５３</t>
  </si>
  <si>
    <t>Ｂａ　５４</t>
  </si>
  <si>
    <t>Ｂａ　５５</t>
  </si>
  <si>
    <t>Ｂａ　５６</t>
  </si>
  <si>
    <t>インフルエンザ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</si>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</sst>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176" fontId="2" fillId="2" borderId="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9" xfId="0" applyFont="1" applyFill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38" fontId="2" fillId="0" borderId="1" xfId="16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38" fontId="2" fillId="0" borderId="21" xfId="16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2" fillId="2" borderId="24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 wrapText="1"/>
    </xf>
    <xf numFmtId="38" fontId="2" fillId="0" borderId="30" xfId="16" applyFont="1" applyBorder="1" applyAlignment="1">
      <alignment horizontal="center" vertical="center" wrapText="1"/>
    </xf>
    <xf numFmtId="38" fontId="2" fillId="0" borderId="3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5"/>
  <sheetViews>
    <sheetView tabSelected="1" view="pageBreakPreview" zoomScale="75" zoomScaleSheetLayoutView="75" workbookViewId="0" topLeftCell="A1">
      <pane xSplit="6" ySplit="9" topLeftCell="DE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L53" sqref="AL53"/>
    </sheetView>
  </sheetViews>
  <sheetFormatPr defaultColWidth="9.00390625" defaultRowHeight="13.5"/>
  <cols>
    <col min="1" max="1" width="3.25390625" style="3" customWidth="1"/>
    <col min="2" max="2" width="7.25390625" style="3" customWidth="1"/>
    <col min="3" max="3" width="9.25390625" style="3" customWidth="1"/>
    <col min="4" max="6" width="5.50390625" style="3" customWidth="1"/>
    <col min="7" max="16" width="5.625" style="3" customWidth="1"/>
    <col min="17" max="17" width="5.75390625" style="3" customWidth="1"/>
    <col min="18" max="18" width="5.375" style="3" customWidth="1"/>
    <col min="19" max="19" width="5.25390625" style="3" customWidth="1"/>
    <col min="20" max="31" width="5.00390625" style="3" customWidth="1"/>
    <col min="32" max="32" width="5.375" style="3" customWidth="1"/>
    <col min="33" max="36" width="5.00390625" style="3" customWidth="1"/>
    <col min="37" max="38" width="5.50390625" style="3" customWidth="1"/>
    <col min="39" max="39" width="2.75390625" style="3" customWidth="1"/>
    <col min="40" max="40" width="6.625" style="3" customWidth="1"/>
    <col min="41" max="41" width="8.75390625" style="3" customWidth="1"/>
    <col min="42" max="53" width="4.125" style="3" customWidth="1"/>
    <col min="54" max="55" width="4.625" style="3" customWidth="1"/>
    <col min="56" max="57" width="4.125" style="3" customWidth="1"/>
    <col min="58" max="58" width="5.00390625" style="3" customWidth="1"/>
    <col min="59" max="59" width="4.125" style="3" customWidth="1"/>
    <col min="60" max="60" width="4.625" style="3" customWidth="1"/>
    <col min="61" max="61" width="4.125" style="3" customWidth="1"/>
    <col min="62" max="77" width="5.00390625" style="3" customWidth="1"/>
    <col min="78" max="78" width="5.50390625" style="3" customWidth="1"/>
    <col min="79" max="79" width="5.875" style="3" customWidth="1"/>
    <col min="80" max="80" width="5.125" style="3" customWidth="1"/>
    <col min="81" max="81" width="5.25390625" style="3" customWidth="1"/>
    <col min="82" max="82" width="2.75390625" style="3" customWidth="1"/>
    <col min="83" max="83" width="6.625" style="3" customWidth="1"/>
    <col min="84" max="84" width="8.50390625" style="3" customWidth="1"/>
    <col min="85" max="104" width="4.25390625" style="3" customWidth="1"/>
    <col min="105" max="124" width="5.00390625" style="3" customWidth="1"/>
    <col min="125" max="16384" width="9.00390625" style="3" customWidth="1"/>
  </cols>
  <sheetData>
    <row r="1" spans="2:83" ht="18.75">
      <c r="B1" s="4" t="s">
        <v>29</v>
      </c>
      <c r="AN1" s="4"/>
      <c r="CE1" s="4"/>
    </row>
    <row r="2" spans="11:124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K2" s="5"/>
      <c r="AL2" s="5" t="s">
        <v>28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 t="s">
        <v>28</v>
      </c>
      <c r="CG2" s="5"/>
      <c r="CH2" s="5"/>
      <c r="CI2" s="5"/>
      <c r="CJ2" s="5"/>
      <c r="CK2" s="5"/>
      <c r="CL2" s="5"/>
      <c r="CM2" s="5"/>
      <c r="CN2" s="5"/>
      <c r="CO2" s="5"/>
      <c r="CP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 t="s">
        <v>28</v>
      </c>
    </row>
    <row r="3" spans="1:124" ht="18.75" customHeight="1">
      <c r="A3" s="52"/>
      <c r="B3" s="53"/>
      <c r="C3" s="54"/>
      <c r="D3" s="77" t="s">
        <v>0</v>
      </c>
      <c r="E3" s="78"/>
      <c r="F3" s="79"/>
      <c r="G3" s="41" t="s">
        <v>64</v>
      </c>
      <c r="H3" s="42"/>
      <c r="I3" s="41" t="s">
        <v>65</v>
      </c>
      <c r="J3" s="42"/>
      <c r="K3" s="41" t="s">
        <v>66</v>
      </c>
      <c r="L3" s="42"/>
      <c r="M3" s="41" t="s">
        <v>67</v>
      </c>
      <c r="N3" s="42"/>
      <c r="O3" s="41" t="s">
        <v>68</v>
      </c>
      <c r="P3" s="42"/>
      <c r="Q3" s="41" t="s">
        <v>69</v>
      </c>
      <c r="R3" s="42"/>
      <c r="S3" s="41" t="s">
        <v>70</v>
      </c>
      <c r="T3" s="42"/>
      <c r="U3" s="41" t="s">
        <v>71</v>
      </c>
      <c r="V3" s="42"/>
      <c r="W3" s="41" t="s">
        <v>72</v>
      </c>
      <c r="X3" s="42"/>
      <c r="Y3" s="41" t="s">
        <v>73</v>
      </c>
      <c r="Z3" s="42"/>
      <c r="AA3" s="41" t="s">
        <v>74</v>
      </c>
      <c r="AB3" s="42"/>
      <c r="AC3" s="41" t="s">
        <v>75</v>
      </c>
      <c r="AD3" s="42"/>
      <c r="AE3" s="41" t="s">
        <v>76</v>
      </c>
      <c r="AF3" s="42"/>
      <c r="AG3" s="41" t="s">
        <v>77</v>
      </c>
      <c r="AH3" s="42"/>
      <c r="AI3" s="41" t="s">
        <v>78</v>
      </c>
      <c r="AJ3" s="42"/>
      <c r="AK3" s="41" t="s">
        <v>79</v>
      </c>
      <c r="AL3" s="43"/>
      <c r="AM3" s="52"/>
      <c r="AN3" s="53"/>
      <c r="AO3" s="54"/>
      <c r="AP3" s="41" t="s">
        <v>80</v>
      </c>
      <c r="AQ3" s="42"/>
      <c r="AR3" s="41" t="s">
        <v>81</v>
      </c>
      <c r="AS3" s="42"/>
      <c r="AT3" s="41" t="s">
        <v>82</v>
      </c>
      <c r="AU3" s="42"/>
      <c r="AV3" s="41" t="s">
        <v>83</v>
      </c>
      <c r="AW3" s="42"/>
      <c r="AX3" s="41" t="s">
        <v>84</v>
      </c>
      <c r="AY3" s="42"/>
      <c r="AZ3" s="41" t="s">
        <v>85</v>
      </c>
      <c r="BA3" s="42"/>
      <c r="BB3" s="41" t="s">
        <v>86</v>
      </c>
      <c r="BC3" s="42"/>
      <c r="BD3" s="41" t="s">
        <v>87</v>
      </c>
      <c r="BE3" s="42"/>
      <c r="BF3" s="41" t="s">
        <v>88</v>
      </c>
      <c r="BG3" s="42"/>
      <c r="BH3" s="41" t="s">
        <v>89</v>
      </c>
      <c r="BI3" s="42"/>
      <c r="BJ3" s="41" t="s">
        <v>90</v>
      </c>
      <c r="BK3" s="42"/>
      <c r="BL3" s="41" t="s">
        <v>91</v>
      </c>
      <c r="BM3" s="42"/>
      <c r="BN3" s="41" t="s">
        <v>92</v>
      </c>
      <c r="BO3" s="42"/>
      <c r="BP3" s="41" t="s">
        <v>93</v>
      </c>
      <c r="BQ3" s="42"/>
      <c r="BR3" s="41" t="s">
        <v>94</v>
      </c>
      <c r="BS3" s="42"/>
      <c r="BT3" s="41" t="s">
        <v>95</v>
      </c>
      <c r="BU3" s="42"/>
      <c r="BV3" s="41" t="s">
        <v>96</v>
      </c>
      <c r="BW3" s="42"/>
      <c r="BX3" s="41" t="s">
        <v>97</v>
      </c>
      <c r="BY3" s="42"/>
      <c r="BZ3" s="41" t="s">
        <v>98</v>
      </c>
      <c r="CA3" s="42"/>
      <c r="CB3" s="41" t="s">
        <v>99</v>
      </c>
      <c r="CC3" s="43"/>
      <c r="CD3" s="52"/>
      <c r="CE3" s="53"/>
      <c r="CF3" s="54"/>
      <c r="CG3" s="41" t="s">
        <v>100</v>
      </c>
      <c r="CH3" s="42"/>
      <c r="CI3" s="41" t="s">
        <v>101</v>
      </c>
      <c r="CJ3" s="42"/>
      <c r="CK3" s="41" t="s">
        <v>102</v>
      </c>
      <c r="CL3" s="42"/>
      <c r="CM3" s="41" t="s">
        <v>103</v>
      </c>
      <c r="CN3" s="42"/>
      <c r="CO3" s="41" t="s">
        <v>104</v>
      </c>
      <c r="CP3" s="42"/>
      <c r="CQ3" s="41" t="s">
        <v>105</v>
      </c>
      <c r="CR3" s="42"/>
      <c r="CS3" s="41" t="s">
        <v>106</v>
      </c>
      <c r="CT3" s="42"/>
      <c r="CU3" s="41" t="s">
        <v>107</v>
      </c>
      <c r="CV3" s="42"/>
      <c r="CW3" s="41" t="s">
        <v>108</v>
      </c>
      <c r="CX3" s="42"/>
      <c r="CY3" s="41" t="s">
        <v>109</v>
      </c>
      <c r="CZ3" s="42"/>
      <c r="DA3" s="41" t="s">
        <v>110</v>
      </c>
      <c r="DB3" s="42"/>
      <c r="DC3" s="41" t="s">
        <v>111</v>
      </c>
      <c r="DD3" s="42"/>
      <c r="DE3" s="41" t="s">
        <v>112</v>
      </c>
      <c r="DF3" s="42"/>
      <c r="DG3" s="41" t="s">
        <v>113</v>
      </c>
      <c r="DH3" s="42"/>
      <c r="DI3" s="41" t="s">
        <v>114</v>
      </c>
      <c r="DJ3" s="42"/>
      <c r="DK3" s="41" t="s">
        <v>115</v>
      </c>
      <c r="DL3" s="42"/>
      <c r="DM3" s="41" t="s">
        <v>116</v>
      </c>
      <c r="DN3" s="42"/>
      <c r="DO3" s="41" t="s">
        <v>117</v>
      </c>
      <c r="DP3" s="42"/>
      <c r="DQ3" s="41" t="s">
        <v>118</v>
      </c>
      <c r="DR3" s="42"/>
      <c r="DS3" s="41" t="s">
        <v>119</v>
      </c>
      <c r="DT3" s="43"/>
    </row>
    <row r="4" spans="1:124" ht="18.75" customHeight="1">
      <c r="A4" s="55" t="s">
        <v>1</v>
      </c>
      <c r="B4" s="56"/>
      <c r="C4" s="57"/>
      <c r="D4" s="80"/>
      <c r="E4" s="81"/>
      <c r="F4" s="82"/>
      <c r="G4" s="27" t="s">
        <v>7</v>
      </c>
      <c r="H4" s="28"/>
      <c r="I4" s="27" t="s">
        <v>16</v>
      </c>
      <c r="J4" s="28"/>
      <c r="K4" s="27" t="s">
        <v>17</v>
      </c>
      <c r="L4" s="28"/>
      <c r="M4" s="27" t="s">
        <v>27</v>
      </c>
      <c r="N4" s="28"/>
      <c r="O4" s="44" t="s">
        <v>18</v>
      </c>
      <c r="P4" s="45"/>
      <c r="Q4" s="27" t="s">
        <v>8</v>
      </c>
      <c r="R4" s="28"/>
      <c r="S4" s="27" t="s">
        <v>9</v>
      </c>
      <c r="T4" s="28"/>
      <c r="U4" s="23" t="s">
        <v>26</v>
      </c>
      <c r="V4" s="24"/>
      <c r="W4" s="27" t="s">
        <v>19</v>
      </c>
      <c r="X4" s="28"/>
      <c r="Y4" s="44" t="s">
        <v>20</v>
      </c>
      <c r="Z4" s="45"/>
      <c r="AA4" s="27" t="s">
        <v>21</v>
      </c>
      <c r="AB4" s="28"/>
      <c r="AC4" s="27" t="s">
        <v>22</v>
      </c>
      <c r="AD4" s="28"/>
      <c r="AE4" s="19" t="s">
        <v>25</v>
      </c>
      <c r="AF4" s="20"/>
      <c r="AG4" s="27" t="s">
        <v>23</v>
      </c>
      <c r="AH4" s="28"/>
      <c r="AI4" s="19" t="s">
        <v>24</v>
      </c>
      <c r="AJ4" s="20"/>
      <c r="AK4" s="23" t="s">
        <v>10</v>
      </c>
      <c r="AL4" s="63"/>
      <c r="AM4" s="55" t="s">
        <v>1</v>
      </c>
      <c r="AN4" s="56"/>
      <c r="AO4" s="57"/>
      <c r="AP4" s="27" t="s">
        <v>120</v>
      </c>
      <c r="AQ4" s="28"/>
      <c r="AR4" s="27" t="s">
        <v>11</v>
      </c>
      <c r="AS4" s="28"/>
      <c r="AT4" s="27" t="s">
        <v>12</v>
      </c>
      <c r="AU4" s="28"/>
      <c r="AV4" s="44" t="s">
        <v>30</v>
      </c>
      <c r="AW4" s="45"/>
      <c r="AX4" s="27" t="s">
        <v>31</v>
      </c>
      <c r="AY4" s="28"/>
      <c r="AZ4" s="27" t="s">
        <v>13</v>
      </c>
      <c r="BA4" s="28"/>
      <c r="BB4" s="44" t="s">
        <v>14</v>
      </c>
      <c r="BC4" s="45"/>
      <c r="BD4" s="33" t="s">
        <v>32</v>
      </c>
      <c r="BE4" s="34"/>
      <c r="BF4" s="23" t="s">
        <v>15</v>
      </c>
      <c r="BG4" s="24"/>
      <c r="BH4" s="27" t="s">
        <v>33</v>
      </c>
      <c r="BI4" s="28"/>
      <c r="BJ4" s="23" t="s">
        <v>34</v>
      </c>
      <c r="BK4" s="24"/>
      <c r="BL4" s="19" t="s">
        <v>35</v>
      </c>
      <c r="BM4" s="20"/>
      <c r="BN4" s="48" t="s">
        <v>36</v>
      </c>
      <c r="BO4" s="49"/>
      <c r="BP4" s="33" t="s">
        <v>40</v>
      </c>
      <c r="BQ4" s="34"/>
      <c r="BR4" s="19" t="s">
        <v>37</v>
      </c>
      <c r="BS4" s="20"/>
      <c r="BT4" s="44" t="s">
        <v>38</v>
      </c>
      <c r="BU4" s="45"/>
      <c r="BV4" s="58" t="s">
        <v>41</v>
      </c>
      <c r="BW4" s="59"/>
      <c r="BX4" s="19" t="s">
        <v>62</v>
      </c>
      <c r="BY4" s="20"/>
      <c r="BZ4" s="23" t="s">
        <v>42</v>
      </c>
      <c r="CA4" s="24"/>
      <c r="CB4" s="27" t="s">
        <v>39</v>
      </c>
      <c r="CC4" s="31"/>
      <c r="CD4" s="55" t="s">
        <v>1</v>
      </c>
      <c r="CE4" s="56"/>
      <c r="CF4" s="57"/>
      <c r="CG4" s="27" t="s">
        <v>43</v>
      </c>
      <c r="CH4" s="28"/>
      <c r="CI4" s="44" t="s">
        <v>49</v>
      </c>
      <c r="CJ4" s="45"/>
      <c r="CK4" s="44" t="s">
        <v>44</v>
      </c>
      <c r="CL4" s="45"/>
      <c r="CM4" s="44" t="s">
        <v>45</v>
      </c>
      <c r="CN4" s="45"/>
      <c r="CO4" s="44" t="s">
        <v>50</v>
      </c>
      <c r="CP4" s="45"/>
      <c r="CQ4" s="44" t="s">
        <v>51</v>
      </c>
      <c r="CR4" s="45"/>
      <c r="CS4" s="48" t="s">
        <v>46</v>
      </c>
      <c r="CT4" s="49"/>
      <c r="CU4" s="44" t="s">
        <v>47</v>
      </c>
      <c r="CV4" s="45"/>
      <c r="CW4" s="19" t="s">
        <v>48</v>
      </c>
      <c r="CX4" s="20"/>
      <c r="CY4" s="27" t="s">
        <v>52</v>
      </c>
      <c r="CZ4" s="28"/>
      <c r="DA4" s="27" t="s">
        <v>53</v>
      </c>
      <c r="DB4" s="28"/>
      <c r="DC4" s="19" t="s">
        <v>54</v>
      </c>
      <c r="DD4" s="20"/>
      <c r="DE4" s="19" t="s">
        <v>55</v>
      </c>
      <c r="DF4" s="20"/>
      <c r="DG4" s="33" t="s">
        <v>63</v>
      </c>
      <c r="DH4" s="34"/>
      <c r="DI4" s="23" t="s">
        <v>58</v>
      </c>
      <c r="DJ4" s="24"/>
      <c r="DK4" s="19" t="s">
        <v>56</v>
      </c>
      <c r="DL4" s="20"/>
      <c r="DM4" s="37" t="s">
        <v>61</v>
      </c>
      <c r="DN4" s="38"/>
      <c r="DO4" s="23" t="s">
        <v>60</v>
      </c>
      <c r="DP4" s="24"/>
      <c r="DQ4" s="27" t="s">
        <v>57</v>
      </c>
      <c r="DR4" s="28"/>
      <c r="DS4" s="27" t="s">
        <v>59</v>
      </c>
      <c r="DT4" s="31"/>
    </row>
    <row r="5" spans="1:124" ht="18.75" customHeight="1">
      <c r="A5" s="55" t="s">
        <v>2</v>
      </c>
      <c r="B5" s="56"/>
      <c r="C5" s="57"/>
      <c r="D5" s="83"/>
      <c r="E5" s="84"/>
      <c r="F5" s="85"/>
      <c r="G5" s="29"/>
      <c r="H5" s="30"/>
      <c r="I5" s="29"/>
      <c r="J5" s="30"/>
      <c r="K5" s="29"/>
      <c r="L5" s="30"/>
      <c r="M5" s="29"/>
      <c r="N5" s="30"/>
      <c r="O5" s="46"/>
      <c r="P5" s="47"/>
      <c r="Q5" s="29"/>
      <c r="R5" s="30"/>
      <c r="S5" s="29"/>
      <c r="T5" s="30"/>
      <c r="U5" s="25"/>
      <c r="V5" s="26"/>
      <c r="W5" s="29"/>
      <c r="X5" s="30"/>
      <c r="Y5" s="46"/>
      <c r="Z5" s="47"/>
      <c r="AA5" s="29"/>
      <c r="AB5" s="30"/>
      <c r="AC5" s="29"/>
      <c r="AD5" s="30"/>
      <c r="AE5" s="21"/>
      <c r="AF5" s="22"/>
      <c r="AG5" s="29"/>
      <c r="AH5" s="30"/>
      <c r="AI5" s="21"/>
      <c r="AJ5" s="22"/>
      <c r="AK5" s="25"/>
      <c r="AL5" s="64"/>
      <c r="AM5" s="55" t="s">
        <v>2</v>
      </c>
      <c r="AN5" s="56"/>
      <c r="AO5" s="57"/>
      <c r="AP5" s="29"/>
      <c r="AQ5" s="30"/>
      <c r="AR5" s="29"/>
      <c r="AS5" s="30"/>
      <c r="AT5" s="29"/>
      <c r="AU5" s="30"/>
      <c r="AV5" s="46"/>
      <c r="AW5" s="47"/>
      <c r="AX5" s="29"/>
      <c r="AY5" s="30"/>
      <c r="AZ5" s="29"/>
      <c r="BA5" s="30"/>
      <c r="BB5" s="46"/>
      <c r="BC5" s="47"/>
      <c r="BD5" s="35"/>
      <c r="BE5" s="36"/>
      <c r="BF5" s="25"/>
      <c r="BG5" s="26"/>
      <c r="BH5" s="29"/>
      <c r="BI5" s="30"/>
      <c r="BJ5" s="25"/>
      <c r="BK5" s="26"/>
      <c r="BL5" s="21"/>
      <c r="BM5" s="22"/>
      <c r="BN5" s="50"/>
      <c r="BO5" s="51"/>
      <c r="BP5" s="35"/>
      <c r="BQ5" s="36"/>
      <c r="BR5" s="21"/>
      <c r="BS5" s="22"/>
      <c r="BT5" s="46"/>
      <c r="BU5" s="47"/>
      <c r="BV5" s="60"/>
      <c r="BW5" s="61"/>
      <c r="BX5" s="21"/>
      <c r="BY5" s="22"/>
      <c r="BZ5" s="25"/>
      <c r="CA5" s="26"/>
      <c r="CB5" s="29"/>
      <c r="CC5" s="32"/>
      <c r="CD5" s="55" t="s">
        <v>2</v>
      </c>
      <c r="CE5" s="56"/>
      <c r="CF5" s="57"/>
      <c r="CG5" s="29"/>
      <c r="CH5" s="30"/>
      <c r="CI5" s="46"/>
      <c r="CJ5" s="47"/>
      <c r="CK5" s="46"/>
      <c r="CL5" s="47"/>
      <c r="CM5" s="46"/>
      <c r="CN5" s="47"/>
      <c r="CO5" s="46"/>
      <c r="CP5" s="47"/>
      <c r="CQ5" s="46"/>
      <c r="CR5" s="47"/>
      <c r="CS5" s="50"/>
      <c r="CT5" s="51"/>
      <c r="CU5" s="46"/>
      <c r="CV5" s="47"/>
      <c r="CW5" s="21"/>
      <c r="CX5" s="22"/>
      <c r="CY5" s="29"/>
      <c r="CZ5" s="30"/>
      <c r="DA5" s="29"/>
      <c r="DB5" s="30"/>
      <c r="DC5" s="21"/>
      <c r="DD5" s="22"/>
      <c r="DE5" s="21"/>
      <c r="DF5" s="22"/>
      <c r="DG5" s="35"/>
      <c r="DH5" s="36"/>
      <c r="DI5" s="25"/>
      <c r="DJ5" s="26"/>
      <c r="DK5" s="21"/>
      <c r="DL5" s="22"/>
      <c r="DM5" s="39"/>
      <c r="DN5" s="40"/>
      <c r="DO5" s="25"/>
      <c r="DP5" s="26"/>
      <c r="DQ5" s="29"/>
      <c r="DR5" s="30"/>
      <c r="DS5" s="29"/>
      <c r="DT5" s="32"/>
    </row>
    <row r="6" spans="1:124" ht="18.75" customHeight="1">
      <c r="A6" s="74"/>
      <c r="B6" s="75"/>
      <c r="C6" s="76"/>
      <c r="D6" s="8" t="s">
        <v>0</v>
      </c>
      <c r="E6" s="8" t="s">
        <v>5</v>
      </c>
      <c r="F6" s="8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6" t="s">
        <v>6</v>
      </c>
      <c r="Q6" s="6" t="s">
        <v>5</v>
      </c>
      <c r="R6" s="6" t="s">
        <v>6</v>
      </c>
      <c r="S6" s="6" t="s">
        <v>5</v>
      </c>
      <c r="T6" s="6" t="s">
        <v>6</v>
      </c>
      <c r="U6" s="6" t="s">
        <v>5</v>
      </c>
      <c r="V6" s="6" t="s">
        <v>6</v>
      </c>
      <c r="W6" s="6" t="s">
        <v>5</v>
      </c>
      <c r="X6" s="6" t="s">
        <v>6</v>
      </c>
      <c r="Y6" s="6" t="s">
        <v>5</v>
      </c>
      <c r="Z6" s="6" t="s">
        <v>6</v>
      </c>
      <c r="AA6" s="6" t="s">
        <v>5</v>
      </c>
      <c r="AB6" s="6" t="s">
        <v>6</v>
      </c>
      <c r="AC6" s="6" t="s">
        <v>5</v>
      </c>
      <c r="AD6" s="6" t="s">
        <v>6</v>
      </c>
      <c r="AE6" s="6" t="s">
        <v>5</v>
      </c>
      <c r="AF6" s="6" t="s">
        <v>6</v>
      </c>
      <c r="AG6" s="6" t="s">
        <v>5</v>
      </c>
      <c r="AH6" s="6" t="s">
        <v>6</v>
      </c>
      <c r="AI6" s="6" t="s">
        <v>5</v>
      </c>
      <c r="AJ6" s="6" t="s">
        <v>6</v>
      </c>
      <c r="AK6" s="6" t="s">
        <v>5</v>
      </c>
      <c r="AL6" s="7" t="s">
        <v>6</v>
      </c>
      <c r="AM6" s="74"/>
      <c r="AN6" s="75"/>
      <c r="AO6" s="76"/>
      <c r="AP6" s="6" t="s">
        <v>5</v>
      </c>
      <c r="AQ6" s="6" t="s">
        <v>6</v>
      </c>
      <c r="AR6" s="6" t="s">
        <v>5</v>
      </c>
      <c r="AS6" s="6" t="s">
        <v>6</v>
      </c>
      <c r="AT6" s="6" t="s">
        <v>5</v>
      </c>
      <c r="AU6" s="6" t="s">
        <v>6</v>
      </c>
      <c r="AV6" s="6" t="s">
        <v>5</v>
      </c>
      <c r="AW6" s="6" t="s">
        <v>6</v>
      </c>
      <c r="AX6" s="6" t="s">
        <v>5</v>
      </c>
      <c r="AY6" s="6" t="s">
        <v>6</v>
      </c>
      <c r="AZ6" s="6" t="s">
        <v>5</v>
      </c>
      <c r="BA6" s="6" t="s">
        <v>6</v>
      </c>
      <c r="BB6" s="6" t="s">
        <v>5</v>
      </c>
      <c r="BC6" s="6" t="s">
        <v>6</v>
      </c>
      <c r="BD6" s="6" t="s">
        <v>5</v>
      </c>
      <c r="BE6" s="6" t="s">
        <v>6</v>
      </c>
      <c r="BF6" s="6" t="s">
        <v>5</v>
      </c>
      <c r="BG6" s="6" t="s">
        <v>6</v>
      </c>
      <c r="BH6" s="6" t="s">
        <v>5</v>
      </c>
      <c r="BI6" s="6" t="s">
        <v>6</v>
      </c>
      <c r="BJ6" s="6" t="s">
        <v>5</v>
      </c>
      <c r="BK6" s="6" t="s">
        <v>6</v>
      </c>
      <c r="BL6" s="6" t="s">
        <v>5</v>
      </c>
      <c r="BM6" s="6" t="s">
        <v>6</v>
      </c>
      <c r="BN6" s="6" t="s">
        <v>5</v>
      </c>
      <c r="BO6" s="6" t="s">
        <v>6</v>
      </c>
      <c r="BP6" s="6" t="s">
        <v>5</v>
      </c>
      <c r="BQ6" s="6" t="s">
        <v>6</v>
      </c>
      <c r="BR6" s="6" t="s">
        <v>5</v>
      </c>
      <c r="BS6" s="6" t="s">
        <v>6</v>
      </c>
      <c r="BT6" s="6" t="s">
        <v>5</v>
      </c>
      <c r="BU6" s="6" t="s">
        <v>6</v>
      </c>
      <c r="BV6" s="6" t="s">
        <v>5</v>
      </c>
      <c r="BW6" s="6" t="s">
        <v>6</v>
      </c>
      <c r="BX6" s="6" t="s">
        <v>5</v>
      </c>
      <c r="BY6" s="6" t="s">
        <v>6</v>
      </c>
      <c r="BZ6" s="6" t="s">
        <v>5</v>
      </c>
      <c r="CA6" s="6" t="s">
        <v>6</v>
      </c>
      <c r="CB6" s="6" t="s">
        <v>5</v>
      </c>
      <c r="CC6" s="7" t="s">
        <v>6</v>
      </c>
      <c r="CD6" s="74"/>
      <c r="CE6" s="75"/>
      <c r="CF6" s="76"/>
      <c r="CG6" s="6" t="s">
        <v>5</v>
      </c>
      <c r="CH6" s="6" t="s">
        <v>6</v>
      </c>
      <c r="CI6" s="6" t="s">
        <v>5</v>
      </c>
      <c r="CJ6" s="6" t="s">
        <v>6</v>
      </c>
      <c r="CK6" s="6" t="s">
        <v>5</v>
      </c>
      <c r="CL6" s="6" t="s">
        <v>6</v>
      </c>
      <c r="CM6" s="6" t="s">
        <v>5</v>
      </c>
      <c r="CN6" s="6" t="s">
        <v>6</v>
      </c>
      <c r="CO6" s="6" t="s">
        <v>5</v>
      </c>
      <c r="CP6" s="6" t="s">
        <v>6</v>
      </c>
      <c r="CQ6" s="6" t="s">
        <v>5</v>
      </c>
      <c r="CR6" s="6" t="s">
        <v>6</v>
      </c>
      <c r="CS6" s="6" t="s">
        <v>5</v>
      </c>
      <c r="CT6" s="6" t="s">
        <v>6</v>
      </c>
      <c r="CU6" s="6" t="s">
        <v>5</v>
      </c>
      <c r="CV6" s="6" t="s">
        <v>6</v>
      </c>
      <c r="CW6" s="6" t="s">
        <v>5</v>
      </c>
      <c r="CX6" s="6" t="s">
        <v>6</v>
      </c>
      <c r="CY6" s="6" t="s">
        <v>5</v>
      </c>
      <c r="CZ6" s="6" t="s">
        <v>6</v>
      </c>
      <c r="DA6" s="6" t="s">
        <v>5</v>
      </c>
      <c r="DB6" s="6" t="s">
        <v>6</v>
      </c>
      <c r="DC6" s="6" t="s">
        <v>5</v>
      </c>
      <c r="DD6" s="6" t="s">
        <v>6</v>
      </c>
      <c r="DE6" s="6" t="s">
        <v>5</v>
      </c>
      <c r="DF6" s="6" t="s">
        <v>6</v>
      </c>
      <c r="DG6" s="6" t="s">
        <v>5</v>
      </c>
      <c r="DH6" s="6" t="s">
        <v>6</v>
      </c>
      <c r="DI6" s="6" t="s">
        <v>5</v>
      </c>
      <c r="DJ6" s="6" t="s">
        <v>6</v>
      </c>
      <c r="DK6" s="6" t="s">
        <v>5</v>
      </c>
      <c r="DL6" s="6" t="s">
        <v>6</v>
      </c>
      <c r="DM6" s="6" t="s">
        <v>5</v>
      </c>
      <c r="DN6" s="6" t="s">
        <v>6</v>
      </c>
      <c r="DO6" s="6" t="s">
        <v>5</v>
      </c>
      <c r="DP6" s="6" t="s">
        <v>6</v>
      </c>
      <c r="DQ6" s="6" t="s">
        <v>5</v>
      </c>
      <c r="DR6" s="6" t="s">
        <v>6</v>
      </c>
      <c r="DS6" s="6" t="s">
        <v>5</v>
      </c>
      <c r="DT6" s="7" t="s">
        <v>6</v>
      </c>
    </row>
    <row r="7" spans="1:124" ht="18.75" customHeight="1">
      <c r="A7" s="72" t="s">
        <v>121</v>
      </c>
      <c r="B7" s="73"/>
      <c r="C7" s="73"/>
      <c r="D7" s="9">
        <f aca="true" t="shared" si="0" ref="D7:T7">D15+D23+D27+D41+D45+D51</f>
        <v>24</v>
      </c>
      <c r="E7" s="9">
        <f t="shared" si="0"/>
        <v>15</v>
      </c>
      <c r="F7" s="9">
        <f t="shared" si="0"/>
        <v>9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14">
        <f t="shared" si="0"/>
        <v>0</v>
      </c>
      <c r="U7" s="9">
        <f aca="true" t="shared" si="1" ref="U7:AD7">U15+U23+U27+U41+U45+U51</f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>AE15+AE23+AE27+AE41+AE45+AE51</f>
        <v>0</v>
      </c>
      <c r="AF7" s="9">
        <f>AF15+AF23+AF27+AF41+AF45+AF51</f>
        <v>0</v>
      </c>
      <c r="AG7" s="9">
        <f>AG15+AG23+AG27+AG41+AG45+AG51</f>
        <v>0</v>
      </c>
      <c r="AH7" s="9">
        <f>AH15+AH23+AH27+AH41+AH45+AH51</f>
        <v>0</v>
      </c>
      <c r="AI7" s="9">
        <f aca="true" t="shared" si="2" ref="AI7:BI7">AI15+AI23+AI27+AI41+AI45+AI51</f>
        <v>0</v>
      </c>
      <c r="AJ7" s="9">
        <f t="shared" si="2"/>
        <v>0</v>
      </c>
      <c r="AK7" s="9">
        <f>AK15+AK23+AK27+AK41+AK45+AK51</f>
        <v>0</v>
      </c>
      <c r="AL7" s="13">
        <f>AL15+AL23+AL27+AL41+AL45+AL51</f>
        <v>0</v>
      </c>
      <c r="AM7" s="72" t="s">
        <v>121</v>
      </c>
      <c r="AN7" s="73"/>
      <c r="AO7" s="73"/>
      <c r="AP7" s="9">
        <f t="shared" si="2"/>
        <v>0</v>
      </c>
      <c r="AQ7" s="9">
        <f t="shared" si="2"/>
        <v>0</v>
      </c>
      <c r="AR7" s="9">
        <f t="shared" si="2"/>
        <v>0</v>
      </c>
      <c r="AS7" s="9">
        <f t="shared" si="2"/>
        <v>0</v>
      </c>
      <c r="AT7" s="9">
        <f t="shared" si="2"/>
        <v>0</v>
      </c>
      <c r="AU7" s="9">
        <f t="shared" si="2"/>
        <v>0</v>
      </c>
      <c r="AV7" s="9">
        <f>AV15+AV23+AV27+AV41+AV45+AV51</f>
        <v>0</v>
      </c>
      <c r="AW7" s="9">
        <f>AW15+AW23+AW27+AW41+AW45+AW51</f>
        <v>0</v>
      </c>
      <c r="AX7" s="9">
        <f t="shared" si="2"/>
        <v>0</v>
      </c>
      <c r="AY7" s="14">
        <f t="shared" si="2"/>
        <v>0</v>
      </c>
      <c r="AZ7" s="9">
        <f t="shared" si="2"/>
        <v>0</v>
      </c>
      <c r="BA7" s="9">
        <f t="shared" si="2"/>
        <v>0</v>
      </c>
      <c r="BB7" s="9">
        <f t="shared" si="2"/>
        <v>6</v>
      </c>
      <c r="BC7" s="9">
        <f t="shared" si="2"/>
        <v>3</v>
      </c>
      <c r="BD7" s="9">
        <f t="shared" si="2"/>
        <v>0</v>
      </c>
      <c r="BE7" s="9">
        <f t="shared" si="2"/>
        <v>0</v>
      </c>
      <c r="BF7" s="9">
        <f t="shared" si="2"/>
        <v>0</v>
      </c>
      <c r="BG7" s="9">
        <f t="shared" si="2"/>
        <v>0</v>
      </c>
      <c r="BH7" s="9">
        <f t="shared" si="2"/>
        <v>0</v>
      </c>
      <c r="BI7" s="9">
        <f t="shared" si="2"/>
        <v>1</v>
      </c>
      <c r="BJ7" s="9">
        <f aca="true" t="shared" si="3" ref="BJ7:CP7">BJ15+BJ23+BJ27+BJ41+BJ45+BJ51</f>
        <v>0</v>
      </c>
      <c r="BK7" s="9">
        <f t="shared" si="3"/>
        <v>0</v>
      </c>
      <c r="BL7" s="9">
        <f t="shared" si="3"/>
        <v>1</v>
      </c>
      <c r="BM7" s="9">
        <f t="shared" si="3"/>
        <v>0</v>
      </c>
      <c r="BN7" s="9">
        <f t="shared" si="3"/>
        <v>0</v>
      </c>
      <c r="BO7" s="9">
        <f t="shared" si="3"/>
        <v>1</v>
      </c>
      <c r="BP7" s="9">
        <f t="shared" si="3"/>
        <v>1</v>
      </c>
      <c r="BQ7" s="9">
        <f t="shared" si="3"/>
        <v>0</v>
      </c>
      <c r="BR7" s="9">
        <f t="shared" si="3"/>
        <v>0</v>
      </c>
      <c r="BS7" s="9">
        <f t="shared" si="3"/>
        <v>0</v>
      </c>
      <c r="BT7" s="9">
        <f t="shared" si="3"/>
        <v>0</v>
      </c>
      <c r="BU7" s="9">
        <f t="shared" si="3"/>
        <v>0</v>
      </c>
      <c r="BV7" s="9">
        <f t="shared" si="3"/>
        <v>2</v>
      </c>
      <c r="BW7" s="9">
        <f t="shared" si="3"/>
        <v>0</v>
      </c>
      <c r="BX7" s="9">
        <f t="shared" si="3"/>
        <v>2</v>
      </c>
      <c r="BY7" s="9">
        <f t="shared" si="3"/>
        <v>1</v>
      </c>
      <c r="BZ7" s="9">
        <f t="shared" si="3"/>
        <v>9</v>
      </c>
      <c r="CA7" s="14">
        <f t="shared" si="3"/>
        <v>5</v>
      </c>
      <c r="CB7" s="9">
        <f t="shared" si="3"/>
        <v>0</v>
      </c>
      <c r="CC7" s="13">
        <f t="shared" si="3"/>
        <v>0</v>
      </c>
      <c r="CD7" s="72" t="s">
        <v>121</v>
      </c>
      <c r="CE7" s="73"/>
      <c r="CF7" s="73"/>
      <c r="CG7" s="9">
        <f>CG15+CG23+CG27+CG41+CG45+CG51</f>
        <v>4</v>
      </c>
      <c r="CH7" s="9">
        <f>CH15+CH23+CH27+CH41+CH45+CH51</f>
        <v>2</v>
      </c>
      <c r="CI7" s="9">
        <f t="shared" si="3"/>
        <v>1</v>
      </c>
      <c r="CJ7" s="9">
        <f t="shared" si="3"/>
        <v>0</v>
      </c>
      <c r="CK7" s="9">
        <f t="shared" si="3"/>
        <v>0</v>
      </c>
      <c r="CL7" s="9">
        <f t="shared" si="3"/>
        <v>1</v>
      </c>
      <c r="CM7" s="9">
        <f t="shared" si="3"/>
        <v>0</v>
      </c>
      <c r="CN7" s="9">
        <f t="shared" si="3"/>
        <v>0</v>
      </c>
      <c r="CO7" s="9">
        <f t="shared" si="3"/>
        <v>3</v>
      </c>
      <c r="CP7" s="9">
        <f t="shared" si="3"/>
        <v>1</v>
      </c>
      <c r="CQ7" s="9">
        <f aca="true" t="shared" si="4" ref="CQ7:DT7">CQ15+CQ23+CQ27+CQ41+CQ45+CQ51</f>
        <v>1</v>
      </c>
      <c r="CR7" s="9">
        <f t="shared" si="4"/>
        <v>1</v>
      </c>
      <c r="CS7" s="9">
        <f t="shared" si="4"/>
        <v>0</v>
      </c>
      <c r="CT7" s="9">
        <f t="shared" si="4"/>
        <v>0</v>
      </c>
      <c r="CU7" s="9">
        <f t="shared" si="4"/>
        <v>0</v>
      </c>
      <c r="CV7" s="9">
        <f t="shared" si="4"/>
        <v>0</v>
      </c>
      <c r="CW7" s="9">
        <f t="shared" si="4"/>
        <v>0</v>
      </c>
      <c r="CX7" s="9">
        <f t="shared" si="4"/>
        <v>1</v>
      </c>
      <c r="CY7" s="9">
        <f>CY15+CY23+CY27+CY41+CY45+CY51</f>
        <v>0</v>
      </c>
      <c r="CZ7" s="9">
        <f>CZ15+CZ23+CZ27+CZ41+CZ45+CZ51</f>
        <v>0</v>
      </c>
      <c r="DA7" s="9">
        <f t="shared" si="4"/>
        <v>0</v>
      </c>
      <c r="DB7" s="9">
        <f t="shared" si="4"/>
        <v>0</v>
      </c>
      <c r="DC7" s="9">
        <f t="shared" si="4"/>
        <v>0</v>
      </c>
      <c r="DD7" s="9">
        <f t="shared" si="4"/>
        <v>0</v>
      </c>
      <c r="DE7" s="9">
        <f>DE15+DE23+DE27+DE41+DE45+DE51</f>
        <v>0</v>
      </c>
      <c r="DF7" s="14">
        <f>DF15+DF23+DF27+DF41+DF45+DF51</f>
        <v>0</v>
      </c>
      <c r="DG7" s="9">
        <f t="shared" si="4"/>
        <v>0</v>
      </c>
      <c r="DH7" s="14">
        <f t="shared" si="4"/>
        <v>0</v>
      </c>
      <c r="DI7" s="9">
        <f t="shared" si="4"/>
        <v>0</v>
      </c>
      <c r="DJ7" s="9">
        <f t="shared" si="4"/>
        <v>0</v>
      </c>
      <c r="DK7" s="9">
        <f>DK15+DK23+DK27+DK41+DK45+DK51</f>
        <v>0</v>
      </c>
      <c r="DL7" s="9">
        <f>DL15+DL23+DL27+DL41+DL45+DL51</f>
        <v>0</v>
      </c>
      <c r="DM7" s="9">
        <f t="shared" si="4"/>
        <v>0</v>
      </c>
      <c r="DN7" s="9">
        <f t="shared" si="4"/>
        <v>0</v>
      </c>
      <c r="DO7" s="9">
        <f>DO15+DO23+DO27+DO41+DO45+DO51</f>
        <v>0</v>
      </c>
      <c r="DP7" s="9">
        <f>DP15+DP23+DP27+DP41+DP45+DP51</f>
        <v>0</v>
      </c>
      <c r="DQ7" s="9">
        <f>DQ15+DQ23+DQ27+DQ41+DQ45+DQ51</f>
        <v>0</v>
      </c>
      <c r="DR7" s="9">
        <f>DR15+DR23+DR27+DR41+DR45+DR51</f>
        <v>0</v>
      </c>
      <c r="DS7" s="9">
        <f t="shared" si="4"/>
        <v>0</v>
      </c>
      <c r="DT7" s="13">
        <f t="shared" si="4"/>
        <v>0</v>
      </c>
    </row>
    <row r="8" spans="1:124" ht="18.75" customHeight="1">
      <c r="A8" s="72" t="s">
        <v>122</v>
      </c>
      <c r="B8" s="73"/>
      <c r="C8" s="73"/>
      <c r="D8" s="9">
        <f>F8+E8</f>
        <v>17</v>
      </c>
      <c r="E8" s="9">
        <f>E10+E16+E24+E25+E28+E29+E42+E46</f>
        <v>11</v>
      </c>
      <c r="F8" s="9">
        <f aca="true" t="shared" si="5" ref="F8:AL8">F10+F16+F24+F25+F28+F29+F42+F46</f>
        <v>6</v>
      </c>
      <c r="G8" s="9">
        <f t="shared" si="5"/>
        <v>0</v>
      </c>
      <c r="H8" s="9">
        <f t="shared" si="5"/>
        <v>0</v>
      </c>
      <c r="I8" s="9">
        <f t="shared" si="5"/>
        <v>0</v>
      </c>
      <c r="J8" s="9">
        <f t="shared" si="5"/>
        <v>0</v>
      </c>
      <c r="K8" s="9">
        <f t="shared" si="5"/>
        <v>0</v>
      </c>
      <c r="L8" s="9">
        <f t="shared" si="5"/>
        <v>0</v>
      </c>
      <c r="M8" s="9">
        <f t="shared" si="5"/>
        <v>0</v>
      </c>
      <c r="N8" s="9">
        <f t="shared" si="5"/>
        <v>0</v>
      </c>
      <c r="O8" s="9">
        <f t="shared" si="5"/>
        <v>0</v>
      </c>
      <c r="P8" s="9">
        <f t="shared" si="5"/>
        <v>0</v>
      </c>
      <c r="Q8" s="9">
        <f t="shared" si="5"/>
        <v>0</v>
      </c>
      <c r="R8" s="9">
        <f t="shared" si="5"/>
        <v>0</v>
      </c>
      <c r="S8" s="9">
        <f t="shared" si="5"/>
        <v>0</v>
      </c>
      <c r="T8" s="9">
        <f t="shared" si="5"/>
        <v>0</v>
      </c>
      <c r="U8" s="9">
        <f t="shared" si="5"/>
        <v>0</v>
      </c>
      <c r="V8" s="9">
        <f t="shared" si="5"/>
        <v>0</v>
      </c>
      <c r="W8" s="9">
        <f t="shared" si="5"/>
        <v>0</v>
      </c>
      <c r="X8" s="9">
        <f t="shared" si="5"/>
        <v>0</v>
      </c>
      <c r="Y8" s="9">
        <f t="shared" si="5"/>
        <v>0</v>
      </c>
      <c r="Z8" s="9">
        <f t="shared" si="5"/>
        <v>0</v>
      </c>
      <c r="AA8" s="9">
        <f t="shared" si="5"/>
        <v>0</v>
      </c>
      <c r="AB8" s="9">
        <f t="shared" si="5"/>
        <v>0</v>
      </c>
      <c r="AC8" s="9">
        <f t="shared" si="5"/>
        <v>0</v>
      </c>
      <c r="AD8" s="9">
        <f t="shared" si="5"/>
        <v>0</v>
      </c>
      <c r="AE8" s="9">
        <f t="shared" si="5"/>
        <v>0</v>
      </c>
      <c r="AF8" s="9">
        <f t="shared" si="5"/>
        <v>0</v>
      </c>
      <c r="AG8" s="9">
        <f t="shared" si="5"/>
        <v>0</v>
      </c>
      <c r="AH8" s="9">
        <f t="shared" si="5"/>
        <v>0</v>
      </c>
      <c r="AI8" s="9">
        <f t="shared" si="5"/>
        <v>0</v>
      </c>
      <c r="AJ8" s="9">
        <f t="shared" si="5"/>
        <v>0</v>
      </c>
      <c r="AK8" s="9">
        <f t="shared" si="5"/>
        <v>0</v>
      </c>
      <c r="AL8" s="13">
        <f t="shared" si="5"/>
        <v>0</v>
      </c>
      <c r="AM8" s="72" t="s">
        <v>122</v>
      </c>
      <c r="AN8" s="73"/>
      <c r="AO8" s="73"/>
      <c r="AP8" s="9">
        <f aca="true" t="shared" si="6" ref="AP8:CC8">AP10+AP16+AP24+AP25+AP28+AP29+AP42+AP46</f>
        <v>0</v>
      </c>
      <c r="AQ8" s="9">
        <f t="shared" si="6"/>
        <v>0</v>
      </c>
      <c r="AR8" s="9">
        <f t="shared" si="6"/>
        <v>0</v>
      </c>
      <c r="AS8" s="9">
        <f t="shared" si="6"/>
        <v>0</v>
      </c>
      <c r="AT8" s="9">
        <f t="shared" si="6"/>
        <v>0</v>
      </c>
      <c r="AU8" s="9">
        <f t="shared" si="6"/>
        <v>0</v>
      </c>
      <c r="AV8" s="9">
        <f t="shared" si="6"/>
        <v>0</v>
      </c>
      <c r="AW8" s="9">
        <f t="shared" si="6"/>
        <v>0</v>
      </c>
      <c r="AX8" s="9">
        <f t="shared" si="6"/>
        <v>0</v>
      </c>
      <c r="AY8" s="9">
        <f t="shared" si="6"/>
        <v>0</v>
      </c>
      <c r="AZ8" s="9">
        <f t="shared" si="6"/>
        <v>0</v>
      </c>
      <c r="BA8" s="9">
        <f t="shared" si="6"/>
        <v>0</v>
      </c>
      <c r="BB8" s="9">
        <f t="shared" si="6"/>
        <v>4</v>
      </c>
      <c r="BC8" s="9">
        <f t="shared" si="6"/>
        <v>3</v>
      </c>
      <c r="BD8" s="9">
        <f t="shared" si="6"/>
        <v>0</v>
      </c>
      <c r="BE8" s="9">
        <f t="shared" si="6"/>
        <v>0</v>
      </c>
      <c r="BF8" s="9">
        <f t="shared" si="6"/>
        <v>0</v>
      </c>
      <c r="BG8" s="9">
        <f t="shared" si="6"/>
        <v>0</v>
      </c>
      <c r="BH8" s="9">
        <f t="shared" si="6"/>
        <v>0</v>
      </c>
      <c r="BI8" s="9">
        <f t="shared" si="6"/>
        <v>1</v>
      </c>
      <c r="BJ8" s="9">
        <f t="shared" si="6"/>
        <v>0</v>
      </c>
      <c r="BK8" s="9">
        <f t="shared" si="6"/>
        <v>0</v>
      </c>
      <c r="BL8" s="9">
        <f t="shared" si="6"/>
        <v>1</v>
      </c>
      <c r="BM8" s="9">
        <f t="shared" si="6"/>
        <v>0</v>
      </c>
      <c r="BN8" s="9">
        <f t="shared" si="6"/>
        <v>0</v>
      </c>
      <c r="BO8" s="9">
        <f t="shared" si="6"/>
        <v>1</v>
      </c>
      <c r="BP8" s="9">
        <f t="shared" si="6"/>
        <v>1</v>
      </c>
      <c r="BQ8" s="9">
        <f t="shared" si="6"/>
        <v>0</v>
      </c>
      <c r="BR8" s="9">
        <f t="shared" si="6"/>
        <v>0</v>
      </c>
      <c r="BS8" s="9">
        <f t="shared" si="6"/>
        <v>0</v>
      </c>
      <c r="BT8" s="9">
        <f t="shared" si="6"/>
        <v>0</v>
      </c>
      <c r="BU8" s="9">
        <f t="shared" si="6"/>
        <v>0</v>
      </c>
      <c r="BV8" s="9">
        <f t="shared" si="6"/>
        <v>1</v>
      </c>
      <c r="BW8" s="9">
        <f t="shared" si="6"/>
        <v>0</v>
      </c>
      <c r="BX8" s="9">
        <f t="shared" si="6"/>
        <v>1</v>
      </c>
      <c r="BY8" s="9">
        <f t="shared" si="6"/>
        <v>1</v>
      </c>
      <c r="BZ8" s="9">
        <f t="shared" si="6"/>
        <v>7</v>
      </c>
      <c r="CA8" s="9">
        <f t="shared" si="6"/>
        <v>2</v>
      </c>
      <c r="CB8" s="9">
        <f t="shared" si="6"/>
        <v>0</v>
      </c>
      <c r="CC8" s="13">
        <f t="shared" si="6"/>
        <v>0</v>
      </c>
      <c r="CD8" s="72" t="s">
        <v>122</v>
      </c>
      <c r="CE8" s="73"/>
      <c r="CF8" s="73"/>
      <c r="CG8" s="9">
        <f aca="true" t="shared" si="7" ref="CG8:DT8">CG10+CG16+CG24+CG25+CG28+CG29+CG42+CG46</f>
        <v>3</v>
      </c>
      <c r="CH8" s="9">
        <f t="shared" si="7"/>
        <v>1</v>
      </c>
      <c r="CI8" s="9">
        <f t="shared" si="7"/>
        <v>1</v>
      </c>
      <c r="CJ8" s="9">
        <f t="shared" si="7"/>
        <v>0</v>
      </c>
      <c r="CK8" s="9">
        <f t="shared" si="7"/>
        <v>0</v>
      </c>
      <c r="CL8" s="9">
        <f t="shared" si="7"/>
        <v>0</v>
      </c>
      <c r="CM8" s="9">
        <f t="shared" si="7"/>
        <v>0</v>
      </c>
      <c r="CN8" s="9">
        <f t="shared" si="7"/>
        <v>0</v>
      </c>
      <c r="CO8" s="9">
        <f t="shared" si="7"/>
        <v>2</v>
      </c>
      <c r="CP8" s="9">
        <f t="shared" si="7"/>
        <v>1</v>
      </c>
      <c r="CQ8" s="9">
        <f t="shared" si="7"/>
        <v>1</v>
      </c>
      <c r="CR8" s="9">
        <f t="shared" si="7"/>
        <v>0</v>
      </c>
      <c r="CS8" s="9">
        <f t="shared" si="7"/>
        <v>0</v>
      </c>
      <c r="CT8" s="9">
        <f t="shared" si="7"/>
        <v>0</v>
      </c>
      <c r="CU8" s="9">
        <f t="shared" si="7"/>
        <v>0</v>
      </c>
      <c r="CV8" s="9">
        <f t="shared" si="7"/>
        <v>0</v>
      </c>
      <c r="CW8" s="9">
        <f t="shared" si="7"/>
        <v>0</v>
      </c>
      <c r="CX8" s="9">
        <f t="shared" si="7"/>
        <v>1</v>
      </c>
      <c r="CY8" s="9">
        <f t="shared" si="7"/>
        <v>0</v>
      </c>
      <c r="CZ8" s="9">
        <f t="shared" si="7"/>
        <v>0</v>
      </c>
      <c r="DA8" s="9">
        <f t="shared" si="7"/>
        <v>0</v>
      </c>
      <c r="DB8" s="9">
        <f t="shared" si="7"/>
        <v>0</v>
      </c>
      <c r="DC8" s="9">
        <f t="shared" si="7"/>
        <v>0</v>
      </c>
      <c r="DD8" s="9">
        <f t="shared" si="7"/>
        <v>0</v>
      </c>
      <c r="DE8" s="9">
        <f t="shared" si="7"/>
        <v>0</v>
      </c>
      <c r="DF8" s="9">
        <f t="shared" si="7"/>
        <v>0</v>
      </c>
      <c r="DG8" s="9">
        <f t="shared" si="7"/>
        <v>0</v>
      </c>
      <c r="DH8" s="9">
        <f t="shared" si="7"/>
        <v>0</v>
      </c>
      <c r="DI8" s="9">
        <f t="shared" si="7"/>
        <v>0</v>
      </c>
      <c r="DJ8" s="9">
        <f t="shared" si="7"/>
        <v>0</v>
      </c>
      <c r="DK8" s="9">
        <f t="shared" si="7"/>
        <v>0</v>
      </c>
      <c r="DL8" s="9">
        <f t="shared" si="7"/>
        <v>0</v>
      </c>
      <c r="DM8" s="9">
        <f t="shared" si="7"/>
        <v>0</v>
      </c>
      <c r="DN8" s="9">
        <f t="shared" si="7"/>
        <v>0</v>
      </c>
      <c r="DO8" s="9">
        <f t="shared" si="7"/>
        <v>0</v>
      </c>
      <c r="DP8" s="9">
        <f t="shared" si="7"/>
        <v>0</v>
      </c>
      <c r="DQ8" s="9">
        <f t="shared" si="7"/>
        <v>0</v>
      </c>
      <c r="DR8" s="9">
        <f t="shared" si="7"/>
        <v>0</v>
      </c>
      <c r="DS8" s="9">
        <f t="shared" si="7"/>
        <v>0</v>
      </c>
      <c r="DT8" s="9">
        <f t="shared" si="7"/>
        <v>0</v>
      </c>
    </row>
    <row r="9" spans="1:124" ht="18.75" customHeight="1">
      <c r="A9" s="72" t="s">
        <v>123</v>
      </c>
      <c r="B9" s="73"/>
      <c r="C9" s="73"/>
      <c r="D9" s="9">
        <f>E9+F9</f>
        <v>8</v>
      </c>
      <c r="E9" s="9">
        <f aca="true" t="shared" si="8" ref="E9:AD9">E11+E12+E13+E14+E23+E26+E30+E31+E32+E33+E34+E35+E36+E37+E38+E39+E40+E43+E44+E47+E48+E49+E50</f>
        <v>4</v>
      </c>
      <c r="F9" s="9">
        <f t="shared" si="8"/>
        <v>4</v>
      </c>
      <c r="G9" s="9">
        <f t="shared" si="8"/>
        <v>0</v>
      </c>
      <c r="H9" s="9">
        <f t="shared" si="8"/>
        <v>0</v>
      </c>
      <c r="I9" s="9">
        <f t="shared" si="8"/>
        <v>0</v>
      </c>
      <c r="J9" s="9">
        <f t="shared" si="8"/>
        <v>0</v>
      </c>
      <c r="K9" s="9">
        <f t="shared" si="8"/>
        <v>0</v>
      </c>
      <c r="L9" s="9">
        <f t="shared" si="8"/>
        <v>0</v>
      </c>
      <c r="M9" s="9">
        <f t="shared" si="8"/>
        <v>0</v>
      </c>
      <c r="N9" s="9">
        <f t="shared" si="8"/>
        <v>0</v>
      </c>
      <c r="O9" s="9">
        <f t="shared" si="8"/>
        <v>0</v>
      </c>
      <c r="P9" s="9">
        <f t="shared" si="8"/>
        <v>0</v>
      </c>
      <c r="Q9" s="9">
        <f t="shared" si="8"/>
        <v>0</v>
      </c>
      <c r="R9" s="9">
        <f t="shared" si="8"/>
        <v>0</v>
      </c>
      <c r="S9" s="9">
        <f t="shared" si="8"/>
        <v>0</v>
      </c>
      <c r="T9" s="14">
        <f t="shared" si="8"/>
        <v>0</v>
      </c>
      <c r="U9" s="9">
        <f t="shared" si="8"/>
        <v>0</v>
      </c>
      <c r="V9" s="9">
        <f t="shared" si="8"/>
        <v>0</v>
      </c>
      <c r="W9" s="9">
        <f t="shared" si="8"/>
        <v>0</v>
      </c>
      <c r="X9" s="9">
        <f t="shared" si="8"/>
        <v>0</v>
      </c>
      <c r="Y9" s="9">
        <f t="shared" si="8"/>
        <v>0</v>
      </c>
      <c r="Z9" s="9">
        <f t="shared" si="8"/>
        <v>0</v>
      </c>
      <c r="AA9" s="9">
        <f t="shared" si="8"/>
        <v>0</v>
      </c>
      <c r="AB9" s="9">
        <f t="shared" si="8"/>
        <v>0</v>
      </c>
      <c r="AC9" s="9">
        <f t="shared" si="8"/>
        <v>0</v>
      </c>
      <c r="AD9" s="9">
        <f t="shared" si="8"/>
        <v>0</v>
      </c>
      <c r="AE9" s="9">
        <f>AE11+AE12+AE13+AE14+AE23+AE26+AE30+AE31+AE32+AE33+AE34+AE35+AE36+AE37+AE38+AE39+AE40+AE43+AE44+AE47+AE48+AE49+AE50</f>
        <v>0</v>
      </c>
      <c r="AF9" s="9">
        <f>AF11+AF12+AF13+AF14+AF23+AF26+AF30+AF31+AF32+AF33+AF34+AF35+AF36+AF37+AF38+AF39+AF40+AF43+AF44+AF47+AF48+AF49+AF50</f>
        <v>0</v>
      </c>
      <c r="AG9" s="9">
        <f>AG11+AG12+AG13+AG14+AG23+AG26+AG30+AG31+AG32+AG33+AG34+AG35+AG36+AG37+AG38+AG39+AG40+AG43+AG44+AG47+AG48+AG49+AG50</f>
        <v>0</v>
      </c>
      <c r="AH9" s="9">
        <f>AH11+AH12+AH13+AH14+AH23+AH26+AH30+AH31+AH32+AH33+AH34+AH35+AH36+AH37+AH38+AH39+AH40+AH43+AH44+AH47+AH48+AH49+AH50</f>
        <v>0</v>
      </c>
      <c r="AI9" s="9">
        <f aca="true" t="shared" si="9" ref="AI9:BI9">AI11+AI12+AI13+AI14+AI23+AI26+AI30+AI31+AI32+AI33+AI34+AI35+AI36+AI37+AI38+AI39+AI40+AI43+AI44+AI47+AI48+AI49+AI50</f>
        <v>0</v>
      </c>
      <c r="AJ9" s="9">
        <f t="shared" si="9"/>
        <v>0</v>
      </c>
      <c r="AK9" s="9">
        <f>AK11+AK12+AK13+AK14+AK23+AK26+AK30+AK31+AK32+AK33+AK34+AK35+AK36+AK37+AK38+AK39+AK40+AK43+AK44+AK47+AK48+AK49+AK50</f>
        <v>0</v>
      </c>
      <c r="AL9" s="13">
        <f>AL11+AL12+AL13+AL14+AL23+AL26+AL30+AL31+AL32+AL33+AL34+AL35+AL36+AL37+AL38+AL39+AL40+AL43+AL44+AL47+AL48+AL49+AL50</f>
        <v>0</v>
      </c>
      <c r="AM9" s="72" t="s">
        <v>123</v>
      </c>
      <c r="AN9" s="73"/>
      <c r="AO9" s="73"/>
      <c r="AP9" s="9">
        <f t="shared" si="9"/>
        <v>0</v>
      </c>
      <c r="AQ9" s="9">
        <f t="shared" si="9"/>
        <v>0</v>
      </c>
      <c r="AR9" s="9">
        <f t="shared" si="9"/>
        <v>0</v>
      </c>
      <c r="AS9" s="9">
        <f t="shared" si="9"/>
        <v>0</v>
      </c>
      <c r="AT9" s="9">
        <f t="shared" si="9"/>
        <v>0</v>
      </c>
      <c r="AU9" s="9">
        <f t="shared" si="9"/>
        <v>0</v>
      </c>
      <c r="AV9" s="9">
        <f>AV11+AV12+AV13+AV14+AV23+AV26+AV30+AV31+AV32+AV33+AV34+AV35+AV36+AV37+AV38+AV39+AV40+AV43+AV44+AV47+AV48+AV49+AV50</f>
        <v>0</v>
      </c>
      <c r="AW9" s="9">
        <f>AW11+AW12+AW13+AW14+AW23+AW26+AW30+AW31+AW32+AW33+AW34+AW35+AW36+AW37+AW38+AW39+AW40+AW43+AW44+AW47+AW48+AW49+AW50</f>
        <v>0</v>
      </c>
      <c r="AX9" s="9">
        <f t="shared" si="9"/>
        <v>0</v>
      </c>
      <c r="AY9" s="14">
        <f t="shared" si="9"/>
        <v>0</v>
      </c>
      <c r="AZ9" s="9">
        <f t="shared" si="9"/>
        <v>0</v>
      </c>
      <c r="BA9" s="9">
        <f t="shared" si="9"/>
        <v>0</v>
      </c>
      <c r="BB9" s="9">
        <f t="shared" si="9"/>
        <v>2</v>
      </c>
      <c r="BC9" s="9">
        <f t="shared" si="9"/>
        <v>0</v>
      </c>
      <c r="BD9" s="9">
        <f t="shared" si="9"/>
        <v>0</v>
      </c>
      <c r="BE9" s="9">
        <f t="shared" si="9"/>
        <v>0</v>
      </c>
      <c r="BF9" s="9">
        <f t="shared" si="9"/>
        <v>0</v>
      </c>
      <c r="BG9" s="9">
        <f t="shared" si="9"/>
        <v>0</v>
      </c>
      <c r="BH9" s="9">
        <f t="shared" si="9"/>
        <v>0</v>
      </c>
      <c r="BI9" s="9">
        <f t="shared" si="9"/>
        <v>0</v>
      </c>
      <c r="BJ9" s="9">
        <f aca="true" t="shared" si="10" ref="BJ9:CP9">BJ11+BJ12+BJ13+BJ14+BJ23+BJ26+BJ30+BJ31+BJ32+BJ33+BJ34+BJ35+BJ36+BJ37+BJ38+BJ39+BJ40+BJ43+BJ44+BJ47+BJ48+BJ49+BJ50</f>
        <v>0</v>
      </c>
      <c r="BK9" s="9">
        <f t="shared" si="10"/>
        <v>0</v>
      </c>
      <c r="BL9" s="9">
        <f t="shared" si="10"/>
        <v>0</v>
      </c>
      <c r="BM9" s="9">
        <f t="shared" si="10"/>
        <v>0</v>
      </c>
      <c r="BN9" s="9">
        <f t="shared" si="10"/>
        <v>0</v>
      </c>
      <c r="BO9" s="9">
        <f t="shared" si="10"/>
        <v>0</v>
      </c>
      <c r="BP9" s="9">
        <f t="shared" si="10"/>
        <v>0</v>
      </c>
      <c r="BQ9" s="9">
        <f t="shared" si="10"/>
        <v>0</v>
      </c>
      <c r="BR9" s="9">
        <f t="shared" si="10"/>
        <v>0</v>
      </c>
      <c r="BS9" s="9">
        <f t="shared" si="10"/>
        <v>0</v>
      </c>
      <c r="BT9" s="9">
        <f t="shared" si="10"/>
        <v>0</v>
      </c>
      <c r="BU9" s="9">
        <f t="shared" si="10"/>
        <v>0</v>
      </c>
      <c r="BV9" s="9">
        <f t="shared" si="10"/>
        <v>1</v>
      </c>
      <c r="BW9" s="9">
        <f t="shared" si="10"/>
        <v>0</v>
      </c>
      <c r="BX9" s="9">
        <f t="shared" si="10"/>
        <v>1</v>
      </c>
      <c r="BY9" s="9">
        <f t="shared" si="10"/>
        <v>0</v>
      </c>
      <c r="BZ9" s="9">
        <f t="shared" si="10"/>
        <v>2</v>
      </c>
      <c r="CA9" s="14">
        <f t="shared" si="10"/>
        <v>3</v>
      </c>
      <c r="CB9" s="9">
        <f t="shared" si="10"/>
        <v>0</v>
      </c>
      <c r="CC9" s="13">
        <f t="shared" si="10"/>
        <v>0</v>
      </c>
      <c r="CD9" s="72" t="s">
        <v>123</v>
      </c>
      <c r="CE9" s="73"/>
      <c r="CF9" s="73"/>
      <c r="CG9" s="9">
        <f>CG11+CG12+CG13+CG14+CG23+CG26+CG30+CG31+CG32+CG33+CG34+CG35+CG36+CG37+CG38+CG39+CG40+CG43+CG44+CG47+CG48+CG49+CG50</f>
        <v>1</v>
      </c>
      <c r="CH9" s="9">
        <f>CH11+CH12+CH13+CH14+CH23+CH26+CH30+CH31+CH32+CH33+CH34+CH35+CH36+CH37+CH38+CH39+CH40+CH43+CH44+CH47+CH48+CH49+CH50</f>
        <v>1</v>
      </c>
      <c r="CI9" s="9">
        <f t="shared" si="10"/>
        <v>0</v>
      </c>
      <c r="CJ9" s="9">
        <f t="shared" si="10"/>
        <v>0</v>
      </c>
      <c r="CK9" s="9">
        <f t="shared" si="10"/>
        <v>0</v>
      </c>
      <c r="CL9" s="9">
        <f t="shared" si="10"/>
        <v>1</v>
      </c>
      <c r="CM9" s="9">
        <f t="shared" si="10"/>
        <v>0</v>
      </c>
      <c r="CN9" s="9">
        <f t="shared" si="10"/>
        <v>0</v>
      </c>
      <c r="CO9" s="9">
        <f t="shared" si="10"/>
        <v>1</v>
      </c>
      <c r="CP9" s="9">
        <f t="shared" si="10"/>
        <v>0</v>
      </c>
      <c r="CQ9" s="9">
        <f aca="true" t="shared" si="11" ref="CQ9:DT9">CQ11+CQ12+CQ13+CQ14+CQ23+CQ26+CQ30+CQ31+CQ32+CQ33+CQ34+CQ35+CQ36+CQ37+CQ38+CQ39+CQ40+CQ43+CQ44+CQ47+CQ48+CQ49+CQ50</f>
        <v>0</v>
      </c>
      <c r="CR9" s="9">
        <f t="shared" si="11"/>
        <v>1</v>
      </c>
      <c r="CS9" s="9">
        <f t="shared" si="11"/>
        <v>0</v>
      </c>
      <c r="CT9" s="9">
        <f t="shared" si="11"/>
        <v>0</v>
      </c>
      <c r="CU9" s="9">
        <f t="shared" si="11"/>
        <v>0</v>
      </c>
      <c r="CV9" s="9">
        <f t="shared" si="11"/>
        <v>0</v>
      </c>
      <c r="CW9" s="9">
        <f t="shared" si="11"/>
        <v>0</v>
      </c>
      <c r="CX9" s="9">
        <f t="shared" si="11"/>
        <v>1</v>
      </c>
      <c r="CY9" s="9">
        <f>CY11+CY12+CY13+CY14+CY23+CY26+CY30+CY31+CY32+CY33+CY34+CY35+CY36+CY37+CY38+CY39+CY40+CY43+CY44+CY47+CY48+CY49+CY50</f>
        <v>0</v>
      </c>
      <c r="CZ9" s="9">
        <f>CZ11+CZ12+CZ13+CZ14+CZ23+CZ26+CZ30+CZ31+CZ32+CZ33+CZ34+CZ35+CZ36+CZ37+CZ38+CZ39+CZ40+CZ43+CZ44+CZ47+CZ48+CZ49+CZ50</f>
        <v>0</v>
      </c>
      <c r="DA9" s="9">
        <f t="shared" si="11"/>
        <v>0</v>
      </c>
      <c r="DB9" s="9">
        <f t="shared" si="11"/>
        <v>0</v>
      </c>
      <c r="DC9" s="9">
        <f t="shared" si="11"/>
        <v>0</v>
      </c>
      <c r="DD9" s="9">
        <f t="shared" si="11"/>
        <v>0</v>
      </c>
      <c r="DE9" s="9">
        <f>DE11+DE12+DE13+DE14+DE23+DE26+DE30+DE31+DE32+DE33+DE34+DE35+DE36+DE37+DE38+DE39+DE40+DE43+DE44+DE47+DE48+DE49+DE50</f>
        <v>0</v>
      </c>
      <c r="DF9" s="14">
        <f>DF11+DF12+DF13+DF14+DF23+DF26+DF30+DF31+DF32+DF33+DF34+DF35+DF36+DF37+DF38+DF39+DF40+DF43+DF44+DF47+DF48+DF49+DF50</f>
        <v>0</v>
      </c>
      <c r="DG9" s="9">
        <f t="shared" si="11"/>
        <v>0</v>
      </c>
      <c r="DH9" s="14">
        <f t="shared" si="11"/>
        <v>0</v>
      </c>
      <c r="DI9" s="9">
        <f t="shared" si="11"/>
        <v>0</v>
      </c>
      <c r="DJ9" s="9">
        <f t="shared" si="11"/>
        <v>0</v>
      </c>
      <c r="DK9" s="9">
        <f>DK11+DK12+DK13+DK14+DK23+DK26+DK30+DK31+DK32+DK33+DK34+DK35+DK36+DK37+DK38+DK39+DK40+DK43+DK44+DK47+DK48+DK49+DK50</f>
        <v>0</v>
      </c>
      <c r="DL9" s="9">
        <f>DL11+DL12+DL13+DL14+DL23+DL26+DL30+DL31+DL32+DL33+DL34+DL35+DL36+DL37+DL38+DL39+DL40+DL43+DL44+DL47+DL48+DL49+DL50</f>
        <v>0</v>
      </c>
      <c r="DM9" s="9">
        <f t="shared" si="11"/>
        <v>0</v>
      </c>
      <c r="DN9" s="9">
        <f t="shared" si="11"/>
        <v>0</v>
      </c>
      <c r="DO9" s="9">
        <f>DO11+DO12+DO13+DO14+DO23+DO26+DO30+DO31+DO32+DO33+DO34+DO35+DO36+DO37+DO38+DO39+DO40+DO43+DO44+DO47+DO48+DO49+DO50</f>
        <v>0</v>
      </c>
      <c r="DP9" s="9">
        <f>DP11+DP12+DP13+DP14+DP23+DP26+DP30+DP31+DP32+DP33+DP34+DP35+DP36+DP37+DP38+DP39+DP40+DP43+DP44+DP47+DP48+DP49+DP50</f>
        <v>0</v>
      </c>
      <c r="DQ9" s="9">
        <f>DQ11+DQ12+DQ13+DQ14+DQ23+DQ26+DQ30+DQ31+DQ32+DQ33+DQ34+DQ35+DQ36+DQ37+DQ38+DQ39+DQ40+DQ43+DQ44+DQ47+DQ48+DQ49+DQ50</f>
        <v>0</v>
      </c>
      <c r="DR9" s="9">
        <f>DR11+DR12+DR13+DR14+DR23+DR26+DR30+DR31+DR32+DR33+DR34+DR35+DR36+DR37+DR38+DR39+DR40+DR43+DR44+DR47+DR48+DR49+DR50</f>
        <v>0</v>
      </c>
      <c r="DS9" s="9">
        <f t="shared" si="11"/>
        <v>0</v>
      </c>
      <c r="DT9" s="13">
        <f t="shared" si="11"/>
        <v>0</v>
      </c>
    </row>
    <row r="10" spans="1:124" ht="18.75" customHeight="1">
      <c r="A10" s="69" t="s">
        <v>124</v>
      </c>
      <c r="B10" s="62" t="s">
        <v>125</v>
      </c>
      <c r="C10" s="62"/>
      <c r="D10" s="9">
        <f>E10+F10</f>
        <v>9</v>
      </c>
      <c r="E10" s="9">
        <f aca="true" t="shared" si="12" ref="E10:F14">G10+I10+K10+M10+O10+Q10+W10+Y10+AA10+AC10+AE10+AG10+AI10+AK10+AP10+AR10+AT10+AV10+AX10+AZ10+BB10+BZ10+CU10+CW10+CY10+DQ10+DS10</f>
        <v>7</v>
      </c>
      <c r="F10" s="9">
        <f t="shared" si="12"/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>S10+U10</f>
        <v>0</v>
      </c>
      <c r="R10" s="1">
        <f>T10+V10</f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69" t="s">
        <v>124</v>
      </c>
      <c r="AN10" s="62" t="s">
        <v>125</v>
      </c>
      <c r="AO10" s="6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f aca="true" t="shared" si="13" ref="BB10:BC14">BD10+BF10+BH10+BJ10+BL10+BN10+BP10+BR10+BT10+BV10+BX10</f>
        <v>2</v>
      </c>
      <c r="BC10" s="1">
        <f t="shared" si="13"/>
        <v>1</v>
      </c>
      <c r="BD10" s="1"/>
      <c r="BE10" s="1"/>
      <c r="BF10" s="1"/>
      <c r="BG10" s="1"/>
      <c r="BH10" s="1"/>
      <c r="BI10" s="1"/>
      <c r="BJ10" s="1"/>
      <c r="BK10" s="1"/>
      <c r="BL10" s="1">
        <v>1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>
        <v>1</v>
      </c>
      <c r="BY10" s="1">
        <v>1</v>
      </c>
      <c r="BZ10" s="1">
        <f aca="true" t="shared" si="14" ref="BZ10:CA14">CB10+CG10+CI10+CK10+CM10+CO10+CQ10+CS10</f>
        <v>5</v>
      </c>
      <c r="CA10" s="1">
        <f t="shared" si="14"/>
        <v>1</v>
      </c>
      <c r="CB10" s="1"/>
      <c r="CC10" s="2"/>
      <c r="CD10" s="69" t="s">
        <v>124</v>
      </c>
      <c r="CE10" s="62" t="s">
        <v>125</v>
      </c>
      <c r="CF10" s="62"/>
      <c r="CG10" s="1">
        <v>3</v>
      </c>
      <c r="CH10" s="1">
        <v>1</v>
      </c>
      <c r="CI10" s="1">
        <v>1</v>
      </c>
      <c r="CJ10" s="1"/>
      <c r="CK10" s="1"/>
      <c r="CL10" s="1"/>
      <c r="CM10" s="1"/>
      <c r="CN10" s="1"/>
      <c r="CO10" s="1">
        <v>1</v>
      </c>
      <c r="CP10" s="1"/>
      <c r="CQ10" s="1"/>
      <c r="CR10" s="1"/>
      <c r="CS10" s="1"/>
      <c r="CT10" s="1"/>
      <c r="CU10" s="1"/>
      <c r="CV10" s="1"/>
      <c r="CW10" s="1"/>
      <c r="CX10" s="1"/>
      <c r="CY10" s="1">
        <f aca="true" t="shared" si="15" ref="CY10:CZ14">DA10+DC10+DE10+DG10+DI10+DK10+DM10+DO10</f>
        <v>0</v>
      </c>
      <c r="CZ10" s="1">
        <f t="shared" si="15"/>
        <v>0</v>
      </c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2"/>
    </row>
    <row r="11" spans="1:124" ht="18.75" customHeight="1">
      <c r="A11" s="69"/>
      <c r="B11" s="15" t="s">
        <v>126</v>
      </c>
      <c r="C11" s="15" t="s">
        <v>127</v>
      </c>
      <c r="D11" s="9">
        <f aca="true" t="shared" si="16" ref="D11:D51">E11+F11</f>
        <v>0</v>
      </c>
      <c r="E11" s="9">
        <f t="shared" si="12"/>
        <v>0</v>
      </c>
      <c r="F11" s="9">
        <f t="shared" si="12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aca="true" t="shared" si="17" ref="Q11:R14">S11+U11</f>
        <v>0</v>
      </c>
      <c r="R11" s="1">
        <f t="shared" si="17"/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69"/>
      <c r="AN11" s="15" t="s">
        <v>126</v>
      </c>
      <c r="AO11" s="15" t="s">
        <v>127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f t="shared" si="13"/>
        <v>0</v>
      </c>
      <c r="BC11" s="1">
        <f t="shared" si="13"/>
        <v>0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f t="shared" si="14"/>
        <v>0</v>
      </c>
      <c r="CA11" s="1">
        <f t="shared" si="14"/>
        <v>0</v>
      </c>
      <c r="CB11" s="1"/>
      <c r="CC11" s="2"/>
      <c r="CD11" s="69"/>
      <c r="CE11" s="15" t="s">
        <v>126</v>
      </c>
      <c r="CF11" s="15" t="s">
        <v>127</v>
      </c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>
        <f t="shared" si="15"/>
        <v>0</v>
      </c>
      <c r="CZ11" s="1">
        <f t="shared" si="15"/>
        <v>0</v>
      </c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2"/>
    </row>
    <row r="12" spans="1:124" ht="18.75" customHeight="1">
      <c r="A12" s="69"/>
      <c r="B12" s="62" t="s">
        <v>128</v>
      </c>
      <c r="C12" s="15" t="s">
        <v>129</v>
      </c>
      <c r="D12" s="9">
        <f t="shared" si="16"/>
        <v>0</v>
      </c>
      <c r="E12" s="9">
        <f t="shared" si="12"/>
        <v>0</v>
      </c>
      <c r="F12" s="9">
        <f t="shared" si="12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17"/>
        <v>0</v>
      </c>
      <c r="R12" s="1">
        <f t="shared" si="17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/>
      <c r="AM12" s="69"/>
      <c r="AN12" s="62" t="s">
        <v>128</v>
      </c>
      <c r="AO12" s="15" t="s">
        <v>129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f t="shared" si="13"/>
        <v>0</v>
      </c>
      <c r="BC12" s="1">
        <f t="shared" si="13"/>
        <v>0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>
        <f t="shared" si="14"/>
        <v>0</v>
      </c>
      <c r="CA12" s="1">
        <f t="shared" si="14"/>
        <v>0</v>
      </c>
      <c r="CB12" s="1"/>
      <c r="CC12" s="2"/>
      <c r="CD12" s="69"/>
      <c r="CE12" s="62" t="s">
        <v>128</v>
      </c>
      <c r="CF12" s="15" t="s">
        <v>129</v>
      </c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>
        <f t="shared" si="15"/>
        <v>0</v>
      </c>
      <c r="CZ12" s="1">
        <f t="shared" si="15"/>
        <v>0</v>
      </c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2"/>
    </row>
    <row r="13" spans="1:124" ht="18.75" customHeight="1">
      <c r="A13" s="69"/>
      <c r="B13" s="62"/>
      <c r="C13" s="15" t="s">
        <v>130</v>
      </c>
      <c r="D13" s="9">
        <f t="shared" si="16"/>
        <v>0</v>
      </c>
      <c r="E13" s="9">
        <f t="shared" si="12"/>
        <v>0</v>
      </c>
      <c r="F13" s="9">
        <f t="shared" si="12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17"/>
        <v>0</v>
      </c>
      <c r="R13" s="1">
        <f t="shared" si="17"/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69"/>
      <c r="AN13" s="62"/>
      <c r="AO13" s="15" t="s">
        <v>130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f t="shared" si="13"/>
        <v>0</v>
      </c>
      <c r="BC13" s="1">
        <f t="shared" si="13"/>
        <v>0</v>
      </c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>
        <f t="shared" si="14"/>
        <v>0</v>
      </c>
      <c r="CA13" s="1">
        <f t="shared" si="14"/>
        <v>0</v>
      </c>
      <c r="CB13" s="1"/>
      <c r="CC13" s="2"/>
      <c r="CD13" s="69"/>
      <c r="CE13" s="62"/>
      <c r="CF13" s="15" t="s">
        <v>130</v>
      </c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>
        <f t="shared" si="15"/>
        <v>0</v>
      </c>
      <c r="CZ13" s="1">
        <f t="shared" si="15"/>
        <v>0</v>
      </c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2"/>
    </row>
    <row r="14" spans="1:124" ht="18.75" customHeight="1">
      <c r="A14" s="69"/>
      <c r="B14" s="62"/>
      <c r="C14" s="15" t="s">
        <v>131</v>
      </c>
      <c r="D14" s="9">
        <f t="shared" si="16"/>
        <v>0</v>
      </c>
      <c r="E14" s="9">
        <f t="shared" si="12"/>
        <v>0</v>
      </c>
      <c r="F14" s="9">
        <f t="shared" si="12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17"/>
        <v>0</v>
      </c>
      <c r="R14" s="1">
        <f t="shared" si="17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69"/>
      <c r="AN14" s="62"/>
      <c r="AO14" s="15" t="s">
        <v>131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>
        <f t="shared" si="13"/>
        <v>0</v>
      </c>
      <c r="BC14" s="1">
        <f t="shared" si="13"/>
        <v>0</v>
      </c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>
        <f t="shared" si="14"/>
        <v>0</v>
      </c>
      <c r="CA14" s="1">
        <f t="shared" si="14"/>
        <v>0</v>
      </c>
      <c r="CB14" s="1"/>
      <c r="CC14" s="2"/>
      <c r="CD14" s="69"/>
      <c r="CE14" s="62"/>
      <c r="CF14" s="15" t="s">
        <v>131</v>
      </c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>
        <f t="shared" si="15"/>
        <v>0</v>
      </c>
      <c r="CZ14" s="1">
        <f t="shared" si="15"/>
        <v>0</v>
      </c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2"/>
    </row>
    <row r="15" spans="1:124" ht="18.75" customHeight="1">
      <c r="A15" s="69"/>
      <c r="B15" s="68" t="s">
        <v>132</v>
      </c>
      <c r="C15" s="68"/>
      <c r="D15" s="9">
        <f t="shared" si="16"/>
        <v>9</v>
      </c>
      <c r="E15" s="9">
        <f aca="true" t="shared" si="18" ref="E15:AL15">E10+E11+E12+E13+E14</f>
        <v>7</v>
      </c>
      <c r="F15" s="9">
        <f t="shared" si="18"/>
        <v>2</v>
      </c>
      <c r="G15" s="9">
        <f t="shared" si="18"/>
        <v>0</v>
      </c>
      <c r="H15" s="9">
        <f t="shared" si="18"/>
        <v>0</v>
      </c>
      <c r="I15" s="9">
        <f t="shared" si="18"/>
        <v>0</v>
      </c>
      <c r="J15" s="9">
        <f t="shared" si="18"/>
        <v>0</v>
      </c>
      <c r="K15" s="9">
        <f t="shared" si="18"/>
        <v>0</v>
      </c>
      <c r="L15" s="9">
        <f t="shared" si="18"/>
        <v>0</v>
      </c>
      <c r="M15" s="9">
        <f t="shared" si="18"/>
        <v>0</v>
      </c>
      <c r="N15" s="9">
        <f t="shared" si="18"/>
        <v>0</v>
      </c>
      <c r="O15" s="9">
        <f t="shared" si="18"/>
        <v>0</v>
      </c>
      <c r="P15" s="9">
        <f t="shared" si="18"/>
        <v>0</v>
      </c>
      <c r="Q15" s="9">
        <f t="shared" si="18"/>
        <v>0</v>
      </c>
      <c r="R15" s="9">
        <f t="shared" si="18"/>
        <v>0</v>
      </c>
      <c r="S15" s="9">
        <f t="shared" si="18"/>
        <v>0</v>
      </c>
      <c r="T15" s="9">
        <f t="shared" si="18"/>
        <v>0</v>
      </c>
      <c r="U15" s="9">
        <f t="shared" si="18"/>
        <v>0</v>
      </c>
      <c r="V15" s="9">
        <f t="shared" si="18"/>
        <v>0</v>
      </c>
      <c r="W15" s="9">
        <f t="shared" si="18"/>
        <v>0</v>
      </c>
      <c r="X15" s="9">
        <f t="shared" si="18"/>
        <v>0</v>
      </c>
      <c r="Y15" s="9">
        <f t="shared" si="18"/>
        <v>0</v>
      </c>
      <c r="Z15" s="9">
        <f t="shared" si="18"/>
        <v>0</v>
      </c>
      <c r="AA15" s="9">
        <f t="shared" si="18"/>
        <v>0</v>
      </c>
      <c r="AB15" s="9">
        <f t="shared" si="18"/>
        <v>0</v>
      </c>
      <c r="AC15" s="9">
        <f t="shared" si="18"/>
        <v>0</v>
      </c>
      <c r="AD15" s="9">
        <f t="shared" si="18"/>
        <v>0</v>
      </c>
      <c r="AE15" s="9">
        <f t="shared" si="18"/>
        <v>0</v>
      </c>
      <c r="AF15" s="9">
        <f t="shared" si="18"/>
        <v>0</v>
      </c>
      <c r="AG15" s="9">
        <f t="shared" si="18"/>
        <v>0</v>
      </c>
      <c r="AH15" s="9">
        <f t="shared" si="18"/>
        <v>0</v>
      </c>
      <c r="AI15" s="9">
        <f t="shared" si="18"/>
        <v>0</v>
      </c>
      <c r="AJ15" s="9">
        <f t="shared" si="18"/>
        <v>0</v>
      </c>
      <c r="AK15" s="9">
        <f t="shared" si="18"/>
        <v>0</v>
      </c>
      <c r="AL15" s="13">
        <f t="shared" si="18"/>
        <v>0</v>
      </c>
      <c r="AM15" s="69"/>
      <c r="AN15" s="68" t="s">
        <v>132</v>
      </c>
      <c r="AO15" s="68"/>
      <c r="AP15" s="9">
        <f aca="true" t="shared" si="19" ref="AP15:CC15">AP10+AP11+AP12+AP13+AP14</f>
        <v>0</v>
      </c>
      <c r="AQ15" s="9">
        <f t="shared" si="19"/>
        <v>0</v>
      </c>
      <c r="AR15" s="9">
        <f t="shared" si="19"/>
        <v>0</v>
      </c>
      <c r="AS15" s="9">
        <f t="shared" si="19"/>
        <v>0</v>
      </c>
      <c r="AT15" s="9">
        <f t="shared" si="19"/>
        <v>0</v>
      </c>
      <c r="AU15" s="9">
        <f t="shared" si="19"/>
        <v>0</v>
      </c>
      <c r="AV15" s="9">
        <f t="shared" si="19"/>
        <v>0</v>
      </c>
      <c r="AW15" s="9">
        <f t="shared" si="19"/>
        <v>0</v>
      </c>
      <c r="AX15" s="9">
        <f t="shared" si="19"/>
        <v>0</v>
      </c>
      <c r="AY15" s="9">
        <f t="shared" si="19"/>
        <v>0</v>
      </c>
      <c r="AZ15" s="9">
        <f t="shared" si="19"/>
        <v>0</v>
      </c>
      <c r="BA15" s="9">
        <f t="shared" si="19"/>
        <v>0</v>
      </c>
      <c r="BB15" s="9">
        <f t="shared" si="19"/>
        <v>2</v>
      </c>
      <c r="BC15" s="9">
        <f t="shared" si="19"/>
        <v>1</v>
      </c>
      <c r="BD15" s="9">
        <f t="shared" si="19"/>
        <v>0</v>
      </c>
      <c r="BE15" s="9">
        <f t="shared" si="19"/>
        <v>0</v>
      </c>
      <c r="BF15" s="9">
        <f t="shared" si="19"/>
        <v>0</v>
      </c>
      <c r="BG15" s="9">
        <f t="shared" si="19"/>
        <v>0</v>
      </c>
      <c r="BH15" s="9">
        <f t="shared" si="19"/>
        <v>0</v>
      </c>
      <c r="BI15" s="9">
        <f t="shared" si="19"/>
        <v>0</v>
      </c>
      <c r="BJ15" s="9">
        <f t="shared" si="19"/>
        <v>0</v>
      </c>
      <c r="BK15" s="9">
        <f t="shared" si="19"/>
        <v>0</v>
      </c>
      <c r="BL15" s="9">
        <f t="shared" si="19"/>
        <v>1</v>
      </c>
      <c r="BM15" s="9">
        <f t="shared" si="19"/>
        <v>0</v>
      </c>
      <c r="BN15" s="9">
        <f t="shared" si="19"/>
        <v>0</v>
      </c>
      <c r="BO15" s="9">
        <f t="shared" si="19"/>
        <v>0</v>
      </c>
      <c r="BP15" s="9">
        <f t="shared" si="19"/>
        <v>0</v>
      </c>
      <c r="BQ15" s="9">
        <f t="shared" si="19"/>
        <v>0</v>
      </c>
      <c r="BR15" s="9">
        <f t="shared" si="19"/>
        <v>0</v>
      </c>
      <c r="BS15" s="9">
        <f t="shared" si="19"/>
        <v>0</v>
      </c>
      <c r="BT15" s="9">
        <f t="shared" si="19"/>
        <v>0</v>
      </c>
      <c r="BU15" s="9">
        <f t="shared" si="19"/>
        <v>0</v>
      </c>
      <c r="BV15" s="9">
        <f t="shared" si="19"/>
        <v>0</v>
      </c>
      <c r="BW15" s="9">
        <f t="shared" si="19"/>
        <v>0</v>
      </c>
      <c r="BX15" s="9">
        <f t="shared" si="19"/>
        <v>1</v>
      </c>
      <c r="BY15" s="9">
        <f t="shared" si="19"/>
        <v>1</v>
      </c>
      <c r="BZ15" s="9">
        <f t="shared" si="19"/>
        <v>5</v>
      </c>
      <c r="CA15" s="14">
        <f t="shared" si="19"/>
        <v>1</v>
      </c>
      <c r="CB15" s="9">
        <f t="shared" si="19"/>
        <v>0</v>
      </c>
      <c r="CC15" s="13">
        <f t="shared" si="19"/>
        <v>0</v>
      </c>
      <c r="CD15" s="69"/>
      <c r="CE15" s="68" t="s">
        <v>132</v>
      </c>
      <c r="CF15" s="68"/>
      <c r="CG15" s="9">
        <f aca="true" t="shared" si="20" ref="CG15:DT15">CG10+CG11+CG12+CG13+CG14</f>
        <v>3</v>
      </c>
      <c r="CH15" s="9">
        <f t="shared" si="20"/>
        <v>1</v>
      </c>
      <c r="CI15" s="9">
        <f t="shared" si="20"/>
        <v>1</v>
      </c>
      <c r="CJ15" s="9">
        <f t="shared" si="20"/>
        <v>0</v>
      </c>
      <c r="CK15" s="9">
        <f t="shared" si="20"/>
        <v>0</v>
      </c>
      <c r="CL15" s="9">
        <f t="shared" si="20"/>
        <v>0</v>
      </c>
      <c r="CM15" s="9">
        <f t="shared" si="20"/>
        <v>0</v>
      </c>
      <c r="CN15" s="9">
        <f t="shared" si="20"/>
        <v>0</v>
      </c>
      <c r="CO15" s="9">
        <f t="shared" si="20"/>
        <v>1</v>
      </c>
      <c r="CP15" s="9">
        <f t="shared" si="20"/>
        <v>0</v>
      </c>
      <c r="CQ15" s="9">
        <f t="shared" si="20"/>
        <v>0</v>
      </c>
      <c r="CR15" s="9">
        <f t="shared" si="20"/>
        <v>0</v>
      </c>
      <c r="CS15" s="9">
        <f t="shared" si="20"/>
        <v>0</v>
      </c>
      <c r="CT15" s="9">
        <f t="shared" si="20"/>
        <v>0</v>
      </c>
      <c r="CU15" s="9">
        <f t="shared" si="20"/>
        <v>0</v>
      </c>
      <c r="CV15" s="9">
        <f t="shared" si="20"/>
        <v>0</v>
      </c>
      <c r="CW15" s="9">
        <f t="shared" si="20"/>
        <v>0</v>
      </c>
      <c r="CX15" s="9">
        <f t="shared" si="20"/>
        <v>0</v>
      </c>
      <c r="CY15" s="9">
        <f t="shared" si="20"/>
        <v>0</v>
      </c>
      <c r="CZ15" s="9">
        <f t="shared" si="20"/>
        <v>0</v>
      </c>
      <c r="DA15" s="9">
        <f t="shared" si="20"/>
        <v>0</v>
      </c>
      <c r="DB15" s="9">
        <f t="shared" si="20"/>
        <v>0</v>
      </c>
      <c r="DC15" s="9">
        <f t="shared" si="20"/>
        <v>0</v>
      </c>
      <c r="DD15" s="9">
        <f t="shared" si="20"/>
        <v>0</v>
      </c>
      <c r="DE15" s="9">
        <f t="shared" si="20"/>
        <v>0</v>
      </c>
      <c r="DF15" s="9">
        <f t="shared" si="20"/>
        <v>0</v>
      </c>
      <c r="DG15" s="9">
        <f t="shared" si="20"/>
        <v>0</v>
      </c>
      <c r="DH15" s="9">
        <f t="shared" si="20"/>
        <v>0</v>
      </c>
      <c r="DI15" s="9">
        <f t="shared" si="20"/>
        <v>0</v>
      </c>
      <c r="DJ15" s="9">
        <f t="shared" si="20"/>
        <v>0</v>
      </c>
      <c r="DK15" s="9">
        <f t="shared" si="20"/>
        <v>0</v>
      </c>
      <c r="DL15" s="9">
        <f t="shared" si="20"/>
        <v>0</v>
      </c>
      <c r="DM15" s="9">
        <f t="shared" si="20"/>
        <v>0</v>
      </c>
      <c r="DN15" s="9">
        <f t="shared" si="20"/>
        <v>0</v>
      </c>
      <c r="DO15" s="9">
        <f t="shared" si="20"/>
        <v>0</v>
      </c>
      <c r="DP15" s="9">
        <f t="shared" si="20"/>
        <v>0</v>
      </c>
      <c r="DQ15" s="9">
        <f t="shared" si="20"/>
        <v>0</v>
      </c>
      <c r="DR15" s="9">
        <f t="shared" si="20"/>
        <v>0</v>
      </c>
      <c r="DS15" s="9">
        <f t="shared" si="20"/>
        <v>0</v>
      </c>
      <c r="DT15" s="13">
        <f t="shared" si="20"/>
        <v>0</v>
      </c>
    </row>
    <row r="16" spans="1:124" ht="18.75" customHeight="1">
      <c r="A16" s="69" t="s">
        <v>3</v>
      </c>
      <c r="B16" s="70" t="s">
        <v>133</v>
      </c>
      <c r="C16" s="71"/>
      <c r="D16" s="9">
        <f>E16+F16</f>
        <v>1</v>
      </c>
      <c r="E16" s="9">
        <f>G16+I16+K16+M16+O16+Q16+W16+Y16+AA16+AC16+AE16+AG16+AI16+AK16+AP16+AR16+AT16+AV16+AX16+AZ16+BB16+BZ16+CU16+CW16+CY16+DQ16+DS16</f>
        <v>0</v>
      </c>
      <c r="F16" s="9">
        <f>H16+J16+L16+N16+P16+R16+X16+Z16+AB16+AD16+AF16+AH16+AJ16+AL16+AQ16+AS16+AU16+AW16+AY16+BA16+BC16+CA16+CV16+CX16+CZ16+DR16+DT16</f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>S16+U16</f>
        <v>0</v>
      </c>
      <c r="R16" s="1">
        <f>T16+V16</f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69" t="s">
        <v>3</v>
      </c>
      <c r="AN16" s="70" t="s">
        <v>133</v>
      </c>
      <c r="AO16" s="7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f>BD16+BF16+BH16+BJ16+BL16+BN16+BP16+BR16+BT16+BV16+BX16</f>
        <v>0</v>
      </c>
      <c r="BC16" s="1">
        <f>BE16+BG16+BI16+BK16+BM16+BO16+BQ16+BS16+BU16+BW16+BY16</f>
        <v>0</v>
      </c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>
        <f>CB16+CG16+CI16+CK16+CM16+CO16+CQ16+CS16</f>
        <v>0</v>
      </c>
      <c r="CA16" s="1">
        <f>CC16+CH16+CJ16+CL16+CN16+CP16+CR16+CT16</f>
        <v>0</v>
      </c>
      <c r="CB16" s="1"/>
      <c r="CC16" s="2"/>
      <c r="CD16" s="69" t="s">
        <v>3</v>
      </c>
      <c r="CE16" s="70" t="s">
        <v>133</v>
      </c>
      <c r="CF16" s="7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>
        <v>1</v>
      </c>
      <c r="CY16" s="1">
        <f>DA16+DC16+DE16+DG16+DI16+DK16+DM16+DO16</f>
        <v>0</v>
      </c>
      <c r="CZ16" s="1">
        <f>DB16+DD16+DF16+DH16+DJ16+DL16+DN16+DP16</f>
        <v>0</v>
      </c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2"/>
    </row>
    <row r="17" spans="1:124" ht="18.75" customHeight="1">
      <c r="A17" s="69"/>
      <c r="B17" s="65" t="s">
        <v>134</v>
      </c>
      <c r="C17" s="15" t="s">
        <v>135</v>
      </c>
      <c r="D17" s="9">
        <f t="shared" si="16"/>
        <v>0</v>
      </c>
      <c r="E17" s="9">
        <f aca="true" t="shared" si="21" ref="E17:E22">G17+I17+K17+M17+O17+Q17+W17+Y17+AA17+AC17+AE17+AG17+AI17+AK17+AP17+AR17+AT17+AV17+AX17+AZ17+BB17+BZ17+CU17+CW17+CY17+DQ17+DS17</f>
        <v>0</v>
      </c>
      <c r="F17" s="9">
        <f aca="true" t="shared" si="22" ref="F17:F22">H17+J17+L17+N17+P17+R17+X17+Z17+AB17+AD17+AF17+AH17+AJ17+AL17+AQ17+AS17+AU17+AW17+AY17+BA17+BC17+CA17+CV17+CX17+CZ17+DR17+DT17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aca="true" t="shared" si="23" ref="Q17:Q22">S17+U17</f>
        <v>0</v>
      </c>
      <c r="R17" s="1">
        <f aca="true" t="shared" si="24" ref="R17:R22">T17+V17</f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69"/>
      <c r="AN17" s="65" t="s">
        <v>134</v>
      </c>
      <c r="AO17" s="15" t="s">
        <v>135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>
        <f aca="true" t="shared" si="25" ref="BB17:BB22">BD17+BF17+BH17+BJ17+BL17+BN17+BP17+BR17+BT17+BV17+BX17</f>
        <v>0</v>
      </c>
      <c r="BC17" s="1">
        <f aca="true" t="shared" si="26" ref="BC17:BC22">BE17+BG17+BI17+BK17+BM17+BO17+BQ17+BS17+BU17+BW17+BY17</f>
        <v>0</v>
      </c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>
        <f aca="true" t="shared" si="27" ref="BZ17:BZ22">CB17+CG17+CI17+CK17+CM17+CO17+CQ17+CS17</f>
        <v>0</v>
      </c>
      <c r="CA17" s="1">
        <f aca="true" t="shared" si="28" ref="CA17:CA22">CC17+CH17+CJ17+CL17+CN17+CP17+CR17+CT17</f>
        <v>0</v>
      </c>
      <c r="CB17" s="1"/>
      <c r="CC17" s="2"/>
      <c r="CD17" s="69"/>
      <c r="CE17" s="65" t="s">
        <v>134</v>
      </c>
      <c r="CF17" s="15" t="s">
        <v>135</v>
      </c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>
        <f aca="true" t="shared" si="29" ref="CY17:CY22">DA17+DC17+DE17+DG17+DI17+DK17+DM17+DO17</f>
        <v>0</v>
      </c>
      <c r="CZ17" s="1">
        <f aca="true" t="shared" si="30" ref="CZ17:CZ22">DB17+DD17+DF17+DH17+DJ17+DL17+DN17+DP17</f>
        <v>0</v>
      </c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2"/>
    </row>
    <row r="18" spans="1:124" ht="18.75" customHeight="1">
      <c r="A18" s="69"/>
      <c r="B18" s="66"/>
      <c r="C18" s="16" t="s">
        <v>136</v>
      </c>
      <c r="D18" s="9">
        <f t="shared" si="16"/>
        <v>0</v>
      </c>
      <c r="E18" s="9">
        <f t="shared" si="21"/>
        <v>0</v>
      </c>
      <c r="F18" s="9">
        <f t="shared" si="22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23"/>
        <v>0</v>
      </c>
      <c r="R18" s="1">
        <f t="shared" si="24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"/>
      <c r="AM18" s="69"/>
      <c r="AN18" s="66"/>
      <c r="AO18" s="16" t="s">
        <v>136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>
        <f t="shared" si="25"/>
        <v>0</v>
      </c>
      <c r="BC18" s="1">
        <f t="shared" si="26"/>
        <v>0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>
        <f t="shared" si="27"/>
        <v>0</v>
      </c>
      <c r="CA18" s="1">
        <f t="shared" si="28"/>
        <v>0</v>
      </c>
      <c r="CB18" s="1"/>
      <c r="CC18" s="2"/>
      <c r="CD18" s="69"/>
      <c r="CE18" s="66"/>
      <c r="CF18" s="16" t="s">
        <v>136</v>
      </c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>
        <f t="shared" si="29"/>
        <v>0</v>
      </c>
      <c r="CZ18" s="1">
        <f t="shared" si="30"/>
        <v>0</v>
      </c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2"/>
    </row>
    <row r="19" spans="1:124" ht="18.75" customHeight="1">
      <c r="A19" s="69"/>
      <c r="B19" s="66"/>
      <c r="C19" s="16" t="s">
        <v>137</v>
      </c>
      <c r="D19" s="9">
        <f t="shared" si="16"/>
        <v>0</v>
      </c>
      <c r="E19" s="9">
        <f t="shared" si="21"/>
        <v>0</v>
      </c>
      <c r="F19" s="9">
        <f t="shared" si="22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23"/>
        <v>0</v>
      </c>
      <c r="R19" s="1">
        <f t="shared" si="24"/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69"/>
      <c r="AN19" s="66"/>
      <c r="AO19" s="16" t="s">
        <v>137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>
        <f t="shared" si="25"/>
        <v>0</v>
      </c>
      <c r="BC19" s="1">
        <f t="shared" si="26"/>
        <v>0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>
        <f t="shared" si="27"/>
        <v>0</v>
      </c>
      <c r="CA19" s="1">
        <f t="shared" si="28"/>
        <v>0</v>
      </c>
      <c r="CB19" s="1"/>
      <c r="CC19" s="2"/>
      <c r="CD19" s="69"/>
      <c r="CE19" s="66"/>
      <c r="CF19" s="16" t="s">
        <v>137</v>
      </c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>
        <f t="shared" si="29"/>
        <v>0</v>
      </c>
      <c r="CZ19" s="1">
        <f t="shared" si="30"/>
        <v>0</v>
      </c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2"/>
    </row>
    <row r="20" spans="1:124" ht="18.75" customHeight="1">
      <c r="A20" s="69"/>
      <c r="B20" s="66"/>
      <c r="C20" s="15" t="s">
        <v>138</v>
      </c>
      <c r="D20" s="9">
        <f t="shared" si="16"/>
        <v>1</v>
      </c>
      <c r="E20" s="9">
        <f t="shared" si="21"/>
        <v>1</v>
      </c>
      <c r="F20" s="9">
        <f t="shared" si="22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23"/>
        <v>0</v>
      </c>
      <c r="R20" s="1">
        <f t="shared" si="24"/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"/>
      <c r="AM20" s="69"/>
      <c r="AN20" s="66"/>
      <c r="AO20" s="15" t="s">
        <v>138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>
        <f t="shared" si="25"/>
        <v>1</v>
      </c>
      <c r="BC20" s="1">
        <f t="shared" si="26"/>
        <v>0</v>
      </c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>
        <v>1</v>
      </c>
      <c r="BW20" s="1"/>
      <c r="BX20" s="1"/>
      <c r="BY20" s="1"/>
      <c r="BZ20" s="1">
        <f t="shared" si="27"/>
        <v>0</v>
      </c>
      <c r="CA20" s="1">
        <f t="shared" si="28"/>
        <v>0</v>
      </c>
      <c r="CB20" s="1"/>
      <c r="CC20" s="2"/>
      <c r="CD20" s="69"/>
      <c r="CE20" s="66"/>
      <c r="CF20" s="15" t="s">
        <v>138</v>
      </c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>
        <f t="shared" si="29"/>
        <v>0</v>
      </c>
      <c r="CZ20" s="1">
        <f t="shared" si="30"/>
        <v>0</v>
      </c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2"/>
    </row>
    <row r="21" spans="1:124" ht="18.75" customHeight="1">
      <c r="A21" s="69"/>
      <c r="B21" s="66"/>
      <c r="C21" s="15" t="s">
        <v>139</v>
      </c>
      <c r="D21" s="9">
        <f t="shared" si="16"/>
        <v>0</v>
      </c>
      <c r="E21" s="9">
        <f t="shared" si="21"/>
        <v>0</v>
      </c>
      <c r="F21" s="9">
        <f t="shared" si="22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23"/>
        <v>0</v>
      </c>
      <c r="R21" s="1">
        <f t="shared" si="24"/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"/>
      <c r="AM21" s="69"/>
      <c r="AN21" s="66"/>
      <c r="AO21" s="15" t="s">
        <v>139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>
        <f t="shared" si="25"/>
        <v>0</v>
      </c>
      <c r="BC21" s="1">
        <f t="shared" si="26"/>
        <v>0</v>
      </c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>
        <f t="shared" si="27"/>
        <v>0</v>
      </c>
      <c r="CA21" s="1">
        <f t="shared" si="28"/>
        <v>0</v>
      </c>
      <c r="CB21" s="1"/>
      <c r="CC21" s="2"/>
      <c r="CD21" s="69"/>
      <c r="CE21" s="66"/>
      <c r="CF21" s="15" t="s">
        <v>139</v>
      </c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>
        <f t="shared" si="29"/>
        <v>0</v>
      </c>
      <c r="CZ21" s="1">
        <f t="shared" si="30"/>
        <v>0</v>
      </c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2"/>
    </row>
    <row r="22" spans="1:124" ht="18.75" customHeight="1">
      <c r="A22" s="69"/>
      <c r="B22" s="67"/>
      <c r="C22" s="15" t="s">
        <v>140</v>
      </c>
      <c r="D22" s="9">
        <f t="shared" si="16"/>
        <v>1</v>
      </c>
      <c r="E22" s="9">
        <f t="shared" si="21"/>
        <v>0</v>
      </c>
      <c r="F22" s="9">
        <f t="shared" si="22"/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23"/>
        <v>0</v>
      </c>
      <c r="R22" s="1">
        <f t="shared" si="24"/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69"/>
      <c r="AN22" s="67"/>
      <c r="AO22" s="15" t="s">
        <v>140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>
        <f t="shared" si="25"/>
        <v>0</v>
      </c>
      <c r="BC22" s="1">
        <f t="shared" si="26"/>
        <v>0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>
        <f t="shared" si="27"/>
        <v>0</v>
      </c>
      <c r="CA22" s="1">
        <f t="shared" si="28"/>
        <v>1</v>
      </c>
      <c r="CB22" s="1"/>
      <c r="CC22" s="2"/>
      <c r="CD22" s="69"/>
      <c r="CE22" s="67"/>
      <c r="CF22" s="15" t="s">
        <v>140</v>
      </c>
      <c r="CG22" s="1"/>
      <c r="CH22" s="1">
        <v>1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>
        <f t="shared" si="29"/>
        <v>0</v>
      </c>
      <c r="CZ22" s="1">
        <f t="shared" si="30"/>
        <v>0</v>
      </c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2"/>
    </row>
    <row r="23" spans="1:124" ht="18.75" customHeight="1">
      <c r="A23" s="69"/>
      <c r="B23" s="68" t="s">
        <v>141</v>
      </c>
      <c r="C23" s="68"/>
      <c r="D23" s="9">
        <f t="shared" si="16"/>
        <v>3</v>
      </c>
      <c r="E23" s="9">
        <f>SUM(E16:E22)</f>
        <v>1</v>
      </c>
      <c r="F23" s="9">
        <f>SUM(F16:F22)</f>
        <v>2</v>
      </c>
      <c r="G23" s="9">
        <f>SUM(G16:G22)</f>
        <v>0</v>
      </c>
      <c r="H23" s="9">
        <f aca="true" t="shared" si="31" ref="H23:AL23">SUM(H16:H22)</f>
        <v>0</v>
      </c>
      <c r="I23" s="9">
        <f t="shared" si="31"/>
        <v>0</v>
      </c>
      <c r="J23" s="9">
        <f t="shared" si="31"/>
        <v>0</v>
      </c>
      <c r="K23" s="9">
        <f t="shared" si="31"/>
        <v>0</v>
      </c>
      <c r="L23" s="9">
        <f t="shared" si="31"/>
        <v>0</v>
      </c>
      <c r="M23" s="9">
        <f t="shared" si="31"/>
        <v>0</v>
      </c>
      <c r="N23" s="9">
        <f t="shared" si="31"/>
        <v>0</v>
      </c>
      <c r="O23" s="9">
        <f t="shared" si="31"/>
        <v>0</v>
      </c>
      <c r="P23" s="9">
        <f t="shared" si="31"/>
        <v>0</v>
      </c>
      <c r="Q23" s="9">
        <f t="shared" si="31"/>
        <v>0</v>
      </c>
      <c r="R23" s="9">
        <f t="shared" si="31"/>
        <v>0</v>
      </c>
      <c r="S23" s="9">
        <f t="shared" si="31"/>
        <v>0</v>
      </c>
      <c r="T23" s="9">
        <f t="shared" si="31"/>
        <v>0</v>
      </c>
      <c r="U23" s="9">
        <f t="shared" si="31"/>
        <v>0</v>
      </c>
      <c r="V23" s="9">
        <f t="shared" si="31"/>
        <v>0</v>
      </c>
      <c r="W23" s="9">
        <f t="shared" si="31"/>
        <v>0</v>
      </c>
      <c r="X23" s="9">
        <f t="shared" si="31"/>
        <v>0</v>
      </c>
      <c r="Y23" s="9">
        <f t="shared" si="31"/>
        <v>0</v>
      </c>
      <c r="Z23" s="9">
        <f t="shared" si="31"/>
        <v>0</v>
      </c>
      <c r="AA23" s="9">
        <f t="shared" si="31"/>
        <v>0</v>
      </c>
      <c r="AB23" s="9">
        <f t="shared" si="31"/>
        <v>0</v>
      </c>
      <c r="AC23" s="9">
        <f t="shared" si="31"/>
        <v>0</v>
      </c>
      <c r="AD23" s="9">
        <f t="shared" si="31"/>
        <v>0</v>
      </c>
      <c r="AE23" s="9">
        <f t="shared" si="31"/>
        <v>0</v>
      </c>
      <c r="AF23" s="9">
        <f t="shared" si="31"/>
        <v>0</v>
      </c>
      <c r="AG23" s="9">
        <f t="shared" si="31"/>
        <v>0</v>
      </c>
      <c r="AH23" s="9">
        <f t="shared" si="31"/>
        <v>0</v>
      </c>
      <c r="AI23" s="9">
        <f t="shared" si="31"/>
        <v>0</v>
      </c>
      <c r="AJ23" s="9">
        <f t="shared" si="31"/>
        <v>0</v>
      </c>
      <c r="AK23" s="9">
        <f t="shared" si="31"/>
        <v>0</v>
      </c>
      <c r="AL23" s="13">
        <f t="shared" si="31"/>
        <v>0</v>
      </c>
      <c r="AM23" s="69"/>
      <c r="AN23" s="68" t="s">
        <v>141</v>
      </c>
      <c r="AO23" s="68"/>
      <c r="AP23" s="9">
        <f aca="true" t="shared" si="32" ref="AP23:CC23">SUM(AP16:AP22)</f>
        <v>0</v>
      </c>
      <c r="AQ23" s="9">
        <f t="shared" si="32"/>
        <v>0</v>
      </c>
      <c r="AR23" s="9">
        <f t="shared" si="32"/>
        <v>0</v>
      </c>
      <c r="AS23" s="9">
        <f t="shared" si="32"/>
        <v>0</v>
      </c>
      <c r="AT23" s="9">
        <f t="shared" si="32"/>
        <v>0</v>
      </c>
      <c r="AU23" s="9">
        <f t="shared" si="32"/>
        <v>0</v>
      </c>
      <c r="AV23" s="9">
        <f t="shared" si="32"/>
        <v>0</v>
      </c>
      <c r="AW23" s="9">
        <f t="shared" si="32"/>
        <v>0</v>
      </c>
      <c r="AX23" s="9">
        <f t="shared" si="32"/>
        <v>0</v>
      </c>
      <c r="AY23" s="9">
        <f t="shared" si="32"/>
        <v>0</v>
      </c>
      <c r="AZ23" s="9">
        <f t="shared" si="32"/>
        <v>0</v>
      </c>
      <c r="BA23" s="9">
        <f t="shared" si="32"/>
        <v>0</v>
      </c>
      <c r="BB23" s="9">
        <f t="shared" si="32"/>
        <v>1</v>
      </c>
      <c r="BC23" s="9">
        <f t="shared" si="32"/>
        <v>0</v>
      </c>
      <c r="BD23" s="9">
        <f t="shared" si="32"/>
        <v>0</v>
      </c>
      <c r="BE23" s="9">
        <f t="shared" si="32"/>
        <v>0</v>
      </c>
      <c r="BF23" s="9">
        <f t="shared" si="32"/>
        <v>0</v>
      </c>
      <c r="BG23" s="9">
        <f t="shared" si="32"/>
        <v>0</v>
      </c>
      <c r="BH23" s="9">
        <f t="shared" si="32"/>
        <v>0</v>
      </c>
      <c r="BI23" s="9">
        <f t="shared" si="32"/>
        <v>0</v>
      </c>
      <c r="BJ23" s="9">
        <f t="shared" si="32"/>
        <v>0</v>
      </c>
      <c r="BK23" s="9">
        <f t="shared" si="32"/>
        <v>0</v>
      </c>
      <c r="BL23" s="9">
        <f t="shared" si="32"/>
        <v>0</v>
      </c>
      <c r="BM23" s="9">
        <f t="shared" si="32"/>
        <v>0</v>
      </c>
      <c r="BN23" s="9">
        <f t="shared" si="32"/>
        <v>0</v>
      </c>
      <c r="BO23" s="9">
        <f t="shared" si="32"/>
        <v>0</v>
      </c>
      <c r="BP23" s="9">
        <f t="shared" si="32"/>
        <v>0</v>
      </c>
      <c r="BQ23" s="9">
        <f t="shared" si="32"/>
        <v>0</v>
      </c>
      <c r="BR23" s="9">
        <f t="shared" si="32"/>
        <v>0</v>
      </c>
      <c r="BS23" s="9">
        <f t="shared" si="32"/>
        <v>0</v>
      </c>
      <c r="BT23" s="9">
        <f t="shared" si="32"/>
        <v>0</v>
      </c>
      <c r="BU23" s="9">
        <f t="shared" si="32"/>
        <v>0</v>
      </c>
      <c r="BV23" s="9">
        <f t="shared" si="32"/>
        <v>1</v>
      </c>
      <c r="BW23" s="9">
        <f t="shared" si="32"/>
        <v>0</v>
      </c>
      <c r="BX23" s="9">
        <f t="shared" si="32"/>
        <v>0</v>
      </c>
      <c r="BY23" s="9">
        <f t="shared" si="32"/>
        <v>0</v>
      </c>
      <c r="BZ23" s="9">
        <f t="shared" si="32"/>
        <v>0</v>
      </c>
      <c r="CA23" s="9">
        <f t="shared" si="32"/>
        <v>1</v>
      </c>
      <c r="CB23" s="9">
        <f t="shared" si="32"/>
        <v>0</v>
      </c>
      <c r="CC23" s="13">
        <f t="shared" si="32"/>
        <v>0</v>
      </c>
      <c r="CD23" s="69"/>
      <c r="CE23" s="68" t="s">
        <v>141</v>
      </c>
      <c r="CF23" s="68"/>
      <c r="CG23" s="9">
        <f aca="true" t="shared" si="33" ref="CG23:DT23">SUM(CG16:CG22)</f>
        <v>0</v>
      </c>
      <c r="CH23" s="9">
        <f t="shared" si="33"/>
        <v>1</v>
      </c>
      <c r="CI23" s="9">
        <f t="shared" si="33"/>
        <v>0</v>
      </c>
      <c r="CJ23" s="9">
        <f t="shared" si="33"/>
        <v>0</v>
      </c>
      <c r="CK23" s="9">
        <f t="shared" si="33"/>
        <v>0</v>
      </c>
      <c r="CL23" s="9">
        <f t="shared" si="33"/>
        <v>0</v>
      </c>
      <c r="CM23" s="9">
        <f t="shared" si="33"/>
        <v>0</v>
      </c>
      <c r="CN23" s="9">
        <f t="shared" si="33"/>
        <v>0</v>
      </c>
      <c r="CO23" s="9">
        <f t="shared" si="33"/>
        <v>0</v>
      </c>
      <c r="CP23" s="9">
        <f t="shared" si="33"/>
        <v>0</v>
      </c>
      <c r="CQ23" s="9">
        <f t="shared" si="33"/>
        <v>0</v>
      </c>
      <c r="CR23" s="9">
        <f t="shared" si="33"/>
        <v>0</v>
      </c>
      <c r="CS23" s="9">
        <f t="shared" si="33"/>
        <v>0</v>
      </c>
      <c r="CT23" s="9">
        <f t="shared" si="33"/>
        <v>0</v>
      </c>
      <c r="CU23" s="9">
        <f t="shared" si="33"/>
        <v>0</v>
      </c>
      <c r="CV23" s="9">
        <f t="shared" si="33"/>
        <v>0</v>
      </c>
      <c r="CW23" s="9">
        <f t="shared" si="33"/>
        <v>0</v>
      </c>
      <c r="CX23" s="9">
        <f t="shared" si="33"/>
        <v>1</v>
      </c>
      <c r="CY23" s="9">
        <f t="shared" si="33"/>
        <v>0</v>
      </c>
      <c r="CZ23" s="9">
        <f t="shared" si="33"/>
        <v>0</v>
      </c>
      <c r="DA23" s="9">
        <f t="shared" si="33"/>
        <v>0</v>
      </c>
      <c r="DB23" s="9">
        <f t="shared" si="33"/>
        <v>0</v>
      </c>
      <c r="DC23" s="9">
        <f t="shared" si="33"/>
        <v>0</v>
      </c>
      <c r="DD23" s="9">
        <f t="shared" si="33"/>
        <v>0</v>
      </c>
      <c r="DE23" s="9">
        <f t="shared" si="33"/>
        <v>0</v>
      </c>
      <c r="DF23" s="9">
        <f t="shared" si="33"/>
        <v>0</v>
      </c>
      <c r="DG23" s="9">
        <f t="shared" si="33"/>
        <v>0</v>
      </c>
      <c r="DH23" s="9">
        <f t="shared" si="33"/>
        <v>0</v>
      </c>
      <c r="DI23" s="9">
        <f t="shared" si="33"/>
        <v>0</v>
      </c>
      <c r="DJ23" s="9">
        <f t="shared" si="33"/>
        <v>0</v>
      </c>
      <c r="DK23" s="9">
        <f t="shared" si="33"/>
        <v>0</v>
      </c>
      <c r="DL23" s="9">
        <f t="shared" si="33"/>
        <v>0</v>
      </c>
      <c r="DM23" s="9">
        <f t="shared" si="33"/>
        <v>0</v>
      </c>
      <c r="DN23" s="9">
        <f t="shared" si="33"/>
        <v>0</v>
      </c>
      <c r="DO23" s="9">
        <f t="shared" si="33"/>
        <v>0</v>
      </c>
      <c r="DP23" s="9">
        <f t="shared" si="33"/>
        <v>0</v>
      </c>
      <c r="DQ23" s="9">
        <f t="shared" si="33"/>
        <v>0</v>
      </c>
      <c r="DR23" s="9">
        <f t="shared" si="33"/>
        <v>0</v>
      </c>
      <c r="DS23" s="9">
        <f t="shared" si="33"/>
        <v>0</v>
      </c>
      <c r="DT23" s="9">
        <f t="shared" si="33"/>
        <v>0</v>
      </c>
    </row>
    <row r="24" spans="1:124" ht="18.75" customHeight="1">
      <c r="A24" s="69" t="s">
        <v>142</v>
      </c>
      <c r="B24" s="62" t="s">
        <v>143</v>
      </c>
      <c r="C24" s="62"/>
      <c r="D24" s="9">
        <f t="shared" si="16"/>
        <v>1</v>
      </c>
      <c r="E24" s="9">
        <f aca="true" t="shared" si="34" ref="E24:F26">G24+I24+K24+M24+O24+Q24+W24+Y24+AA24+AC24+AE24+AG24+AI24+AK24+AP24+AR24+AT24+AV24+AX24+AZ24+BB24+BZ24+CU24+CW24+CY24+DQ24+DS24</f>
        <v>0</v>
      </c>
      <c r="F24" s="9">
        <f t="shared" si="34"/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aca="true" t="shared" si="35" ref="Q24:R26">S24+U24</f>
        <v>0</v>
      </c>
      <c r="R24" s="1">
        <f t="shared" si="35"/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"/>
      <c r="AM24" s="69" t="s">
        <v>142</v>
      </c>
      <c r="AN24" s="62" t="s">
        <v>143</v>
      </c>
      <c r="AO24" s="62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>
        <f aca="true" t="shared" si="36" ref="BB24:BC26">BD24+BF24+BH24+BJ24+BL24+BN24+BP24+BR24+BT24+BV24+BX24</f>
        <v>0</v>
      </c>
      <c r="BC24" s="1">
        <f t="shared" si="36"/>
        <v>1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>
        <v>1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>
        <f aca="true" t="shared" si="37" ref="BZ24:CA26">CB24+CG24+CI24+CK24+CM24+CO24+CQ24+CS24</f>
        <v>0</v>
      </c>
      <c r="CA24" s="1">
        <f t="shared" si="37"/>
        <v>0</v>
      </c>
      <c r="CB24" s="1"/>
      <c r="CC24" s="2"/>
      <c r="CD24" s="69" t="s">
        <v>142</v>
      </c>
      <c r="CE24" s="62" t="s">
        <v>143</v>
      </c>
      <c r="CF24" s="62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>
        <f aca="true" t="shared" si="38" ref="CY24:CZ26">DA24+DC24+DE24+DG24+DI24+DK24+DM24+DO24</f>
        <v>0</v>
      </c>
      <c r="CZ24" s="1">
        <f t="shared" si="38"/>
        <v>0</v>
      </c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2"/>
    </row>
    <row r="25" spans="1:124" ht="18.75" customHeight="1">
      <c r="A25" s="69"/>
      <c r="B25" s="62" t="s">
        <v>144</v>
      </c>
      <c r="C25" s="62"/>
      <c r="D25" s="9">
        <f t="shared" si="16"/>
        <v>0</v>
      </c>
      <c r="E25" s="9">
        <f t="shared" si="34"/>
        <v>0</v>
      </c>
      <c r="F25" s="9">
        <f t="shared" si="34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35"/>
        <v>0</v>
      </c>
      <c r="R25" s="1">
        <f t="shared" si="35"/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"/>
      <c r="AM25" s="69"/>
      <c r="AN25" s="62" t="s">
        <v>144</v>
      </c>
      <c r="AO25" s="6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>
        <f t="shared" si="36"/>
        <v>0</v>
      </c>
      <c r="BC25" s="1">
        <f t="shared" si="36"/>
        <v>0</v>
      </c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>
        <f t="shared" si="37"/>
        <v>0</v>
      </c>
      <c r="CA25" s="1">
        <f t="shared" si="37"/>
        <v>0</v>
      </c>
      <c r="CB25" s="1"/>
      <c r="CC25" s="2"/>
      <c r="CD25" s="69"/>
      <c r="CE25" s="62" t="s">
        <v>144</v>
      </c>
      <c r="CF25" s="62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>
        <f t="shared" si="38"/>
        <v>0</v>
      </c>
      <c r="CZ25" s="1">
        <f t="shared" si="38"/>
        <v>0</v>
      </c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2"/>
    </row>
    <row r="26" spans="1:124" ht="18.75" customHeight="1">
      <c r="A26" s="69"/>
      <c r="B26" s="15" t="s">
        <v>145</v>
      </c>
      <c r="C26" s="15" t="s">
        <v>146</v>
      </c>
      <c r="D26" s="9">
        <f t="shared" si="16"/>
        <v>0</v>
      </c>
      <c r="E26" s="9">
        <f t="shared" si="34"/>
        <v>0</v>
      </c>
      <c r="F26" s="9">
        <f t="shared" si="34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35"/>
        <v>0</v>
      </c>
      <c r="R26" s="1">
        <f t="shared" si="35"/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  <c r="AM26" s="69"/>
      <c r="AN26" s="15" t="s">
        <v>145</v>
      </c>
      <c r="AO26" s="15" t="s">
        <v>146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>
        <f t="shared" si="36"/>
        <v>0</v>
      </c>
      <c r="BC26" s="1">
        <f t="shared" si="36"/>
        <v>0</v>
      </c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>
        <f t="shared" si="37"/>
        <v>0</v>
      </c>
      <c r="CA26" s="1">
        <f t="shared" si="37"/>
        <v>0</v>
      </c>
      <c r="CB26" s="1"/>
      <c r="CC26" s="2"/>
      <c r="CD26" s="69"/>
      <c r="CE26" s="15" t="s">
        <v>145</v>
      </c>
      <c r="CF26" s="15" t="s">
        <v>146</v>
      </c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>
        <f t="shared" si="38"/>
        <v>0</v>
      </c>
      <c r="CZ26" s="1">
        <f t="shared" si="38"/>
        <v>0</v>
      </c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"/>
    </row>
    <row r="27" spans="1:124" ht="18.75" customHeight="1">
      <c r="A27" s="69"/>
      <c r="B27" s="68" t="s">
        <v>147</v>
      </c>
      <c r="C27" s="68"/>
      <c r="D27" s="9">
        <f t="shared" si="16"/>
        <v>1</v>
      </c>
      <c r="E27" s="9">
        <f aca="true" t="shared" si="39" ref="E27:AL27">E24+E25+E26</f>
        <v>0</v>
      </c>
      <c r="F27" s="9">
        <f t="shared" si="39"/>
        <v>1</v>
      </c>
      <c r="G27" s="9">
        <f t="shared" si="39"/>
        <v>0</v>
      </c>
      <c r="H27" s="9">
        <f t="shared" si="39"/>
        <v>0</v>
      </c>
      <c r="I27" s="9">
        <f t="shared" si="39"/>
        <v>0</v>
      </c>
      <c r="J27" s="9">
        <f t="shared" si="39"/>
        <v>0</v>
      </c>
      <c r="K27" s="9">
        <f t="shared" si="39"/>
        <v>0</v>
      </c>
      <c r="L27" s="9">
        <f t="shared" si="39"/>
        <v>0</v>
      </c>
      <c r="M27" s="9">
        <f t="shared" si="39"/>
        <v>0</v>
      </c>
      <c r="N27" s="9">
        <f t="shared" si="39"/>
        <v>0</v>
      </c>
      <c r="O27" s="9">
        <f t="shared" si="39"/>
        <v>0</v>
      </c>
      <c r="P27" s="9">
        <f t="shared" si="39"/>
        <v>0</v>
      </c>
      <c r="Q27" s="9">
        <f t="shared" si="39"/>
        <v>0</v>
      </c>
      <c r="R27" s="9">
        <f t="shared" si="39"/>
        <v>0</v>
      </c>
      <c r="S27" s="9">
        <f t="shared" si="39"/>
        <v>0</v>
      </c>
      <c r="T27" s="9">
        <f t="shared" si="39"/>
        <v>0</v>
      </c>
      <c r="U27" s="9">
        <f t="shared" si="39"/>
        <v>0</v>
      </c>
      <c r="V27" s="9">
        <f t="shared" si="39"/>
        <v>0</v>
      </c>
      <c r="W27" s="9">
        <f t="shared" si="39"/>
        <v>0</v>
      </c>
      <c r="X27" s="9">
        <f t="shared" si="39"/>
        <v>0</v>
      </c>
      <c r="Y27" s="9">
        <f t="shared" si="39"/>
        <v>0</v>
      </c>
      <c r="Z27" s="9">
        <f t="shared" si="39"/>
        <v>0</v>
      </c>
      <c r="AA27" s="9">
        <f t="shared" si="39"/>
        <v>0</v>
      </c>
      <c r="AB27" s="9">
        <f t="shared" si="39"/>
        <v>0</v>
      </c>
      <c r="AC27" s="9">
        <f t="shared" si="39"/>
        <v>0</v>
      </c>
      <c r="AD27" s="9">
        <f t="shared" si="39"/>
        <v>0</v>
      </c>
      <c r="AE27" s="9">
        <f t="shared" si="39"/>
        <v>0</v>
      </c>
      <c r="AF27" s="9">
        <f t="shared" si="39"/>
        <v>0</v>
      </c>
      <c r="AG27" s="9">
        <f t="shared" si="39"/>
        <v>0</v>
      </c>
      <c r="AH27" s="9">
        <f t="shared" si="39"/>
        <v>0</v>
      </c>
      <c r="AI27" s="9">
        <f t="shared" si="39"/>
        <v>0</v>
      </c>
      <c r="AJ27" s="9">
        <f t="shared" si="39"/>
        <v>0</v>
      </c>
      <c r="AK27" s="9">
        <f t="shared" si="39"/>
        <v>0</v>
      </c>
      <c r="AL27" s="13">
        <f t="shared" si="39"/>
        <v>0</v>
      </c>
      <c r="AM27" s="69"/>
      <c r="AN27" s="68" t="s">
        <v>147</v>
      </c>
      <c r="AO27" s="68"/>
      <c r="AP27" s="9">
        <f aca="true" t="shared" si="40" ref="AP27:CC27">AP24+AP25+AP26</f>
        <v>0</v>
      </c>
      <c r="AQ27" s="9">
        <f t="shared" si="40"/>
        <v>0</v>
      </c>
      <c r="AR27" s="9">
        <f t="shared" si="40"/>
        <v>0</v>
      </c>
      <c r="AS27" s="9">
        <f t="shared" si="40"/>
        <v>0</v>
      </c>
      <c r="AT27" s="9">
        <f t="shared" si="40"/>
        <v>0</v>
      </c>
      <c r="AU27" s="9">
        <f t="shared" si="40"/>
        <v>0</v>
      </c>
      <c r="AV27" s="9">
        <f t="shared" si="40"/>
        <v>0</v>
      </c>
      <c r="AW27" s="9">
        <f t="shared" si="40"/>
        <v>0</v>
      </c>
      <c r="AX27" s="9">
        <f t="shared" si="40"/>
        <v>0</v>
      </c>
      <c r="AY27" s="9">
        <f t="shared" si="40"/>
        <v>0</v>
      </c>
      <c r="AZ27" s="9">
        <f t="shared" si="40"/>
        <v>0</v>
      </c>
      <c r="BA27" s="9">
        <f t="shared" si="40"/>
        <v>0</v>
      </c>
      <c r="BB27" s="9">
        <f t="shared" si="40"/>
        <v>0</v>
      </c>
      <c r="BC27" s="9">
        <f t="shared" si="40"/>
        <v>1</v>
      </c>
      <c r="BD27" s="9">
        <f t="shared" si="40"/>
        <v>0</v>
      </c>
      <c r="BE27" s="9">
        <f t="shared" si="40"/>
        <v>0</v>
      </c>
      <c r="BF27" s="9">
        <f t="shared" si="40"/>
        <v>0</v>
      </c>
      <c r="BG27" s="9">
        <f t="shared" si="40"/>
        <v>0</v>
      </c>
      <c r="BH27" s="9">
        <f>BH24+BH25+BH26</f>
        <v>0</v>
      </c>
      <c r="BI27" s="9">
        <f t="shared" si="40"/>
        <v>0</v>
      </c>
      <c r="BJ27" s="9">
        <f t="shared" si="40"/>
        <v>0</v>
      </c>
      <c r="BK27" s="9">
        <f t="shared" si="40"/>
        <v>0</v>
      </c>
      <c r="BL27" s="9">
        <f t="shared" si="40"/>
        <v>0</v>
      </c>
      <c r="BM27" s="9">
        <f t="shared" si="40"/>
        <v>0</v>
      </c>
      <c r="BN27" s="9">
        <f t="shared" si="40"/>
        <v>0</v>
      </c>
      <c r="BO27" s="9">
        <f t="shared" si="40"/>
        <v>1</v>
      </c>
      <c r="BP27" s="9">
        <f t="shared" si="40"/>
        <v>0</v>
      </c>
      <c r="BQ27" s="9">
        <f t="shared" si="40"/>
        <v>0</v>
      </c>
      <c r="BR27" s="9">
        <f t="shared" si="40"/>
        <v>0</v>
      </c>
      <c r="BS27" s="9">
        <f t="shared" si="40"/>
        <v>0</v>
      </c>
      <c r="BT27" s="9">
        <f t="shared" si="40"/>
        <v>0</v>
      </c>
      <c r="BU27" s="9">
        <f t="shared" si="40"/>
        <v>0</v>
      </c>
      <c r="BV27" s="9">
        <f t="shared" si="40"/>
        <v>0</v>
      </c>
      <c r="BW27" s="9">
        <f t="shared" si="40"/>
        <v>0</v>
      </c>
      <c r="BX27" s="9">
        <f t="shared" si="40"/>
        <v>0</v>
      </c>
      <c r="BY27" s="9">
        <f t="shared" si="40"/>
        <v>0</v>
      </c>
      <c r="BZ27" s="9">
        <f t="shared" si="40"/>
        <v>0</v>
      </c>
      <c r="CA27" s="14">
        <f t="shared" si="40"/>
        <v>0</v>
      </c>
      <c r="CB27" s="9">
        <f t="shared" si="40"/>
        <v>0</v>
      </c>
      <c r="CC27" s="13">
        <f t="shared" si="40"/>
        <v>0</v>
      </c>
      <c r="CD27" s="69"/>
      <c r="CE27" s="68" t="s">
        <v>147</v>
      </c>
      <c r="CF27" s="68"/>
      <c r="CG27" s="9">
        <f aca="true" t="shared" si="41" ref="CG27:DT27">CG24+CG25+CG26</f>
        <v>0</v>
      </c>
      <c r="CH27" s="9">
        <f t="shared" si="41"/>
        <v>0</v>
      </c>
      <c r="CI27" s="9">
        <f t="shared" si="41"/>
        <v>0</v>
      </c>
      <c r="CJ27" s="9">
        <f t="shared" si="41"/>
        <v>0</v>
      </c>
      <c r="CK27" s="9">
        <f t="shared" si="41"/>
        <v>0</v>
      </c>
      <c r="CL27" s="9">
        <f t="shared" si="41"/>
        <v>0</v>
      </c>
      <c r="CM27" s="9">
        <f t="shared" si="41"/>
        <v>0</v>
      </c>
      <c r="CN27" s="9">
        <f t="shared" si="41"/>
        <v>0</v>
      </c>
      <c r="CO27" s="9">
        <f t="shared" si="41"/>
        <v>0</v>
      </c>
      <c r="CP27" s="9">
        <f t="shared" si="41"/>
        <v>0</v>
      </c>
      <c r="CQ27" s="9">
        <f t="shared" si="41"/>
        <v>0</v>
      </c>
      <c r="CR27" s="9">
        <f t="shared" si="41"/>
        <v>0</v>
      </c>
      <c r="CS27" s="9">
        <f t="shared" si="41"/>
        <v>0</v>
      </c>
      <c r="CT27" s="9">
        <f t="shared" si="41"/>
        <v>0</v>
      </c>
      <c r="CU27" s="9">
        <f t="shared" si="41"/>
        <v>0</v>
      </c>
      <c r="CV27" s="9">
        <f t="shared" si="41"/>
        <v>0</v>
      </c>
      <c r="CW27" s="9">
        <f t="shared" si="41"/>
        <v>0</v>
      </c>
      <c r="CX27" s="9">
        <f t="shared" si="41"/>
        <v>0</v>
      </c>
      <c r="CY27" s="9">
        <f t="shared" si="41"/>
        <v>0</v>
      </c>
      <c r="CZ27" s="9">
        <f t="shared" si="41"/>
        <v>0</v>
      </c>
      <c r="DA27" s="9">
        <f t="shared" si="41"/>
        <v>0</v>
      </c>
      <c r="DB27" s="9">
        <f t="shared" si="41"/>
        <v>0</v>
      </c>
      <c r="DC27" s="9">
        <f t="shared" si="41"/>
        <v>0</v>
      </c>
      <c r="DD27" s="9">
        <f t="shared" si="41"/>
        <v>0</v>
      </c>
      <c r="DE27" s="9">
        <f t="shared" si="41"/>
        <v>0</v>
      </c>
      <c r="DF27" s="9">
        <f t="shared" si="41"/>
        <v>0</v>
      </c>
      <c r="DG27" s="9">
        <f t="shared" si="41"/>
        <v>0</v>
      </c>
      <c r="DH27" s="9">
        <f t="shared" si="41"/>
        <v>0</v>
      </c>
      <c r="DI27" s="9">
        <f t="shared" si="41"/>
        <v>0</v>
      </c>
      <c r="DJ27" s="9">
        <f t="shared" si="41"/>
        <v>0</v>
      </c>
      <c r="DK27" s="9">
        <f t="shared" si="41"/>
        <v>0</v>
      </c>
      <c r="DL27" s="9">
        <f t="shared" si="41"/>
        <v>0</v>
      </c>
      <c r="DM27" s="9">
        <f t="shared" si="41"/>
        <v>0</v>
      </c>
      <c r="DN27" s="9">
        <f t="shared" si="41"/>
        <v>0</v>
      </c>
      <c r="DO27" s="9">
        <f t="shared" si="41"/>
        <v>0</v>
      </c>
      <c r="DP27" s="9">
        <f t="shared" si="41"/>
        <v>0</v>
      </c>
      <c r="DQ27" s="9">
        <f t="shared" si="41"/>
        <v>0</v>
      </c>
      <c r="DR27" s="9">
        <f t="shared" si="41"/>
        <v>0</v>
      </c>
      <c r="DS27" s="9">
        <f t="shared" si="41"/>
        <v>0</v>
      </c>
      <c r="DT27" s="13">
        <f t="shared" si="41"/>
        <v>0</v>
      </c>
    </row>
    <row r="28" spans="1:124" ht="18.75" customHeight="1">
      <c r="A28" s="69" t="s">
        <v>148</v>
      </c>
      <c r="B28" s="62" t="s">
        <v>149</v>
      </c>
      <c r="C28" s="62"/>
      <c r="D28" s="9">
        <f t="shared" si="16"/>
        <v>3</v>
      </c>
      <c r="E28" s="9">
        <f aca="true" t="shared" si="42" ref="E28:E40">G28+I28+K28+M28+O28+Q28+W28+Y28+AA28+AC28+AE28+AG28+AI28+AK28+AP28+AR28+AT28+AV28+AX28+AZ28+BB28+BZ28+CU28+CW28+CY28+DQ28+DS28</f>
        <v>2</v>
      </c>
      <c r="F28" s="9">
        <f aca="true" t="shared" si="43" ref="F28:F40">H28+J28+L28+N28+P28+R28+X28+Z28+AB28+AD28+AF28+AH28+AJ28+AL28+AQ28+AS28+AU28+AW28+AY28+BA28+BC28+CA28+CV28+CX28+CZ28+DR28+DT28</f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aca="true" t="shared" si="44" ref="Q28:Q40">S28+U28</f>
        <v>0</v>
      </c>
      <c r="R28" s="1">
        <f aca="true" t="shared" si="45" ref="R28:R40">T28+V28</f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"/>
      <c r="AM28" s="69" t="s">
        <v>148</v>
      </c>
      <c r="AN28" s="62" t="s">
        <v>149</v>
      </c>
      <c r="AO28" s="62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>
        <f aca="true" t="shared" si="46" ref="BB28:BB40">BD28+BF28+BH28+BJ28+BL28+BN28+BP28+BR28+BT28+BV28+BX28</f>
        <v>1</v>
      </c>
      <c r="BC28" s="1">
        <f aca="true" t="shared" si="47" ref="BC28:BC40">BE28+BG28+BI28+BK28+BM28+BO28+BQ28+BS28+BU28+BW28+BY28</f>
        <v>1</v>
      </c>
      <c r="BD28" s="1"/>
      <c r="BE28" s="1"/>
      <c r="BF28" s="1"/>
      <c r="BG28" s="1"/>
      <c r="BH28" s="1"/>
      <c r="BI28" s="1">
        <v>1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>
        <v>1</v>
      </c>
      <c r="BW28" s="1"/>
      <c r="BX28" s="1"/>
      <c r="BY28" s="1"/>
      <c r="BZ28" s="1">
        <f aca="true" t="shared" si="48" ref="BZ28:BZ40">CB28+CG28+CI28+CK28+CM28+CO28+CQ28+CS28</f>
        <v>1</v>
      </c>
      <c r="CA28" s="1">
        <f aca="true" t="shared" si="49" ref="CA28:CA40">CC28+CH28+CJ28+CL28+CN28+CP28+CR28+CT28</f>
        <v>0</v>
      </c>
      <c r="CB28" s="1"/>
      <c r="CC28" s="2"/>
      <c r="CD28" s="69" t="s">
        <v>148</v>
      </c>
      <c r="CE28" s="62" t="s">
        <v>149</v>
      </c>
      <c r="CF28" s="62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>
        <v>1</v>
      </c>
      <c r="CR28" s="1"/>
      <c r="CS28" s="1"/>
      <c r="CT28" s="1"/>
      <c r="CU28" s="1"/>
      <c r="CV28" s="1"/>
      <c r="CW28" s="1"/>
      <c r="CX28" s="1"/>
      <c r="CY28" s="1">
        <f aca="true" t="shared" si="50" ref="CY28:CY40">DA28+DC28+DE28+DG28+DI28+DK28+DM28+DO28</f>
        <v>0</v>
      </c>
      <c r="CZ28" s="1">
        <f aca="true" t="shared" si="51" ref="CZ28:CZ40">DB28+DD28+DF28+DH28+DJ28+DL28+DN28+DP28</f>
        <v>0</v>
      </c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"/>
    </row>
    <row r="29" spans="1:124" ht="18.75" customHeight="1">
      <c r="A29" s="69"/>
      <c r="B29" s="62" t="s">
        <v>150</v>
      </c>
      <c r="C29" s="62"/>
      <c r="D29" s="9">
        <f t="shared" si="16"/>
        <v>0</v>
      </c>
      <c r="E29" s="9">
        <f t="shared" si="42"/>
        <v>0</v>
      </c>
      <c r="F29" s="9">
        <f t="shared" si="43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44"/>
        <v>0</v>
      </c>
      <c r="R29" s="1">
        <f t="shared" si="45"/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  <c r="AM29" s="69"/>
      <c r="AN29" s="62" t="s">
        <v>150</v>
      </c>
      <c r="AO29" s="6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>
        <f t="shared" si="46"/>
        <v>0</v>
      </c>
      <c r="BC29" s="1">
        <f t="shared" si="47"/>
        <v>0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>
        <f t="shared" si="48"/>
        <v>0</v>
      </c>
      <c r="CA29" s="1">
        <f t="shared" si="49"/>
        <v>0</v>
      </c>
      <c r="CB29" s="1"/>
      <c r="CC29" s="2"/>
      <c r="CD29" s="69"/>
      <c r="CE29" s="62" t="s">
        <v>150</v>
      </c>
      <c r="CF29" s="62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>
        <f t="shared" si="50"/>
        <v>0</v>
      </c>
      <c r="CZ29" s="1">
        <f t="shared" si="51"/>
        <v>0</v>
      </c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"/>
    </row>
    <row r="30" spans="1:124" ht="18.75" customHeight="1">
      <c r="A30" s="69"/>
      <c r="B30" s="62" t="s">
        <v>151</v>
      </c>
      <c r="C30" s="15" t="s">
        <v>152</v>
      </c>
      <c r="D30" s="9">
        <f t="shared" si="16"/>
        <v>1</v>
      </c>
      <c r="E30" s="9">
        <f t="shared" si="42"/>
        <v>0</v>
      </c>
      <c r="F30" s="9">
        <f t="shared" si="43"/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44"/>
        <v>0</v>
      </c>
      <c r="R30" s="1">
        <f t="shared" si="45"/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  <c r="AM30" s="69"/>
      <c r="AN30" s="62" t="s">
        <v>151</v>
      </c>
      <c r="AO30" s="15" t="s">
        <v>152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>
        <f t="shared" si="46"/>
        <v>0</v>
      </c>
      <c r="BC30" s="1">
        <f t="shared" si="47"/>
        <v>0</v>
      </c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>
        <f t="shared" si="48"/>
        <v>0</v>
      </c>
      <c r="CA30" s="1">
        <f t="shared" si="49"/>
        <v>1</v>
      </c>
      <c r="CB30" s="1"/>
      <c r="CC30" s="2"/>
      <c r="CD30" s="69"/>
      <c r="CE30" s="62" t="s">
        <v>151</v>
      </c>
      <c r="CF30" s="15" t="s">
        <v>152</v>
      </c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>
        <v>1</v>
      </c>
      <c r="CS30" s="1"/>
      <c r="CT30" s="1"/>
      <c r="CU30" s="1"/>
      <c r="CV30" s="1"/>
      <c r="CW30" s="1"/>
      <c r="CX30" s="1"/>
      <c r="CY30" s="1">
        <f t="shared" si="50"/>
        <v>0</v>
      </c>
      <c r="CZ30" s="1">
        <f t="shared" si="51"/>
        <v>0</v>
      </c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"/>
    </row>
    <row r="31" spans="1:124" ht="18.75" customHeight="1">
      <c r="A31" s="69"/>
      <c r="B31" s="62"/>
      <c r="C31" s="15" t="s">
        <v>153</v>
      </c>
      <c r="D31" s="9">
        <f t="shared" si="16"/>
        <v>0</v>
      </c>
      <c r="E31" s="9">
        <f t="shared" si="42"/>
        <v>0</v>
      </c>
      <c r="F31" s="9">
        <f t="shared" si="43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44"/>
        <v>0</v>
      </c>
      <c r="R31" s="1">
        <f t="shared" si="45"/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  <c r="AM31" s="69"/>
      <c r="AN31" s="62"/>
      <c r="AO31" s="15" t="s">
        <v>153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>
        <f t="shared" si="46"/>
        <v>0</v>
      </c>
      <c r="BC31" s="1">
        <f t="shared" si="47"/>
        <v>0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>
        <f t="shared" si="48"/>
        <v>0</v>
      </c>
      <c r="CA31" s="1">
        <f t="shared" si="49"/>
        <v>0</v>
      </c>
      <c r="CB31" s="1"/>
      <c r="CC31" s="2"/>
      <c r="CD31" s="69"/>
      <c r="CE31" s="62"/>
      <c r="CF31" s="15" t="s">
        <v>153</v>
      </c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>
        <f t="shared" si="50"/>
        <v>0</v>
      </c>
      <c r="CZ31" s="1">
        <f t="shared" si="51"/>
        <v>0</v>
      </c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"/>
    </row>
    <row r="32" spans="1:124" ht="18.75" customHeight="1">
      <c r="A32" s="69"/>
      <c r="B32" s="62" t="s">
        <v>154</v>
      </c>
      <c r="C32" s="15" t="s">
        <v>155</v>
      </c>
      <c r="D32" s="9">
        <f t="shared" si="16"/>
        <v>0</v>
      </c>
      <c r="E32" s="9">
        <f t="shared" si="42"/>
        <v>0</v>
      </c>
      <c r="F32" s="9">
        <f t="shared" si="43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44"/>
        <v>0</v>
      </c>
      <c r="R32" s="1">
        <f t="shared" si="45"/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"/>
      <c r="AM32" s="69"/>
      <c r="AN32" s="62" t="s">
        <v>154</v>
      </c>
      <c r="AO32" s="15" t="s">
        <v>155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>
        <f t="shared" si="46"/>
        <v>0</v>
      </c>
      <c r="BC32" s="1">
        <f t="shared" si="47"/>
        <v>0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>
        <f t="shared" si="48"/>
        <v>0</v>
      </c>
      <c r="CA32" s="1">
        <f t="shared" si="49"/>
        <v>0</v>
      </c>
      <c r="CB32" s="1"/>
      <c r="CC32" s="2"/>
      <c r="CD32" s="69"/>
      <c r="CE32" s="62" t="s">
        <v>154</v>
      </c>
      <c r="CF32" s="15" t="s">
        <v>155</v>
      </c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>
        <f t="shared" si="50"/>
        <v>0</v>
      </c>
      <c r="CZ32" s="1">
        <f t="shared" si="51"/>
        <v>0</v>
      </c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2"/>
    </row>
    <row r="33" spans="1:124" ht="18.75" customHeight="1">
      <c r="A33" s="69"/>
      <c r="B33" s="62"/>
      <c r="C33" s="15" t="s">
        <v>156</v>
      </c>
      <c r="D33" s="9">
        <f t="shared" si="16"/>
        <v>0</v>
      </c>
      <c r="E33" s="9">
        <f t="shared" si="42"/>
        <v>0</v>
      </c>
      <c r="F33" s="9">
        <f t="shared" si="43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44"/>
        <v>0</v>
      </c>
      <c r="R33" s="1">
        <f t="shared" si="45"/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"/>
      <c r="AM33" s="69"/>
      <c r="AN33" s="62"/>
      <c r="AO33" s="15" t="s">
        <v>156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>
        <f t="shared" si="46"/>
        <v>0</v>
      </c>
      <c r="BC33" s="1">
        <f t="shared" si="47"/>
        <v>0</v>
      </c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>
        <f t="shared" si="48"/>
        <v>0</v>
      </c>
      <c r="CA33" s="1">
        <f t="shared" si="49"/>
        <v>0</v>
      </c>
      <c r="CB33" s="1"/>
      <c r="CC33" s="2"/>
      <c r="CD33" s="69"/>
      <c r="CE33" s="62"/>
      <c r="CF33" s="15" t="s">
        <v>156</v>
      </c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>
        <f t="shared" si="50"/>
        <v>0</v>
      </c>
      <c r="CZ33" s="1">
        <f t="shared" si="51"/>
        <v>0</v>
      </c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</row>
    <row r="34" spans="1:124" ht="18.75" customHeight="1">
      <c r="A34" s="69"/>
      <c r="B34" s="62"/>
      <c r="C34" s="15" t="s">
        <v>157</v>
      </c>
      <c r="D34" s="9">
        <f t="shared" si="16"/>
        <v>0</v>
      </c>
      <c r="E34" s="9">
        <f t="shared" si="42"/>
        <v>0</v>
      </c>
      <c r="F34" s="9">
        <f t="shared" si="43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44"/>
        <v>0</v>
      </c>
      <c r="R34" s="1">
        <f t="shared" si="45"/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69"/>
      <c r="AN34" s="62"/>
      <c r="AO34" s="15" t="s">
        <v>157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>
        <f t="shared" si="46"/>
        <v>0</v>
      </c>
      <c r="BC34" s="1">
        <f t="shared" si="47"/>
        <v>0</v>
      </c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>
        <f t="shared" si="48"/>
        <v>0</v>
      </c>
      <c r="CA34" s="1">
        <f t="shared" si="49"/>
        <v>0</v>
      </c>
      <c r="CB34" s="1"/>
      <c r="CC34" s="2"/>
      <c r="CD34" s="69"/>
      <c r="CE34" s="62"/>
      <c r="CF34" s="15" t="s">
        <v>157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>
        <f t="shared" si="50"/>
        <v>0</v>
      </c>
      <c r="CZ34" s="1">
        <f t="shared" si="51"/>
        <v>0</v>
      </c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</row>
    <row r="35" spans="1:124" ht="18.75" customHeight="1">
      <c r="A35" s="69"/>
      <c r="B35" s="62" t="s">
        <v>158</v>
      </c>
      <c r="C35" s="15" t="s">
        <v>159</v>
      </c>
      <c r="D35" s="9">
        <f t="shared" si="16"/>
        <v>0</v>
      </c>
      <c r="E35" s="9">
        <f t="shared" si="42"/>
        <v>0</v>
      </c>
      <c r="F35" s="9">
        <f t="shared" si="43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44"/>
        <v>0</v>
      </c>
      <c r="R35" s="1">
        <f t="shared" si="45"/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"/>
      <c r="AM35" s="69"/>
      <c r="AN35" s="62" t="s">
        <v>158</v>
      </c>
      <c r="AO35" s="15" t="s">
        <v>159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>
        <f t="shared" si="46"/>
        <v>0</v>
      </c>
      <c r="BC35" s="1">
        <f t="shared" si="47"/>
        <v>0</v>
      </c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>
        <f t="shared" si="48"/>
        <v>0</v>
      </c>
      <c r="CA35" s="1">
        <f t="shared" si="49"/>
        <v>0</v>
      </c>
      <c r="CB35" s="1"/>
      <c r="CC35" s="2"/>
      <c r="CD35" s="69"/>
      <c r="CE35" s="62" t="s">
        <v>158</v>
      </c>
      <c r="CF35" s="15" t="s">
        <v>159</v>
      </c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>
        <f t="shared" si="50"/>
        <v>0</v>
      </c>
      <c r="CZ35" s="1">
        <f t="shared" si="51"/>
        <v>0</v>
      </c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2"/>
    </row>
    <row r="36" spans="1:124" ht="18.75" customHeight="1">
      <c r="A36" s="69"/>
      <c r="B36" s="62"/>
      <c r="C36" s="15" t="s">
        <v>160</v>
      </c>
      <c r="D36" s="9">
        <f t="shared" si="16"/>
        <v>0</v>
      </c>
      <c r="E36" s="9">
        <f t="shared" si="42"/>
        <v>0</v>
      </c>
      <c r="F36" s="9">
        <f t="shared" si="43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44"/>
        <v>0</v>
      </c>
      <c r="R36" s="1">
        <f t="shared" si="45"/>
        <v>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"/>
      <c r="AM36" s="69"/>
      <c r="AN36" s="62"/>
      <c r="AO36" s="15" t="s">
        <v>160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>
        <f t="shared" si="46"/>
        <v>0</v>
      </c>
      <c r="BC36" s="1">
        <f t="shared" si="47"/>
        <v>0</v>
      </c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>
        <f t="shared" si="48"/>
        <v>0</v>
      </c>
      <c r="CA36" s="1">
        <f t="shared" si="49"/>
        <v>0</v>
      </c>
      <c r="CB36" s="1"/>
      <c r="CC36" s="2"/>
      <c r="CD36" s="69"/>
      <c r="CE36" s="62"/>
      <c r="CF36" s="15" t="s">
        <v>160</v>
      </c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>
        <f t="shared" si="50"/>
        <v>0</v>
      </c>
      <c r="CZ36" s="1">
        <f t="shared" si="51"/>
        <v>0</v>
      </c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2"/>
    </row>
    <row r="37" spans="1:124" ht="18.75" customHeight="1">
      <c r="A37" s="69"/>
      <c r="B37" s="62"/>
      <c r="C37" s="15" t="s">
        <v>161</v>
      </c>
      <c r="D37" s="9">
        <f t="shared" si="16"/>
        <v>0</v>
      </c>
      <c r="E37" s="9">
        <f t="shared" si="42"/>
        <v>0</v>
      </c>
      <c r="F37" s="9">
        <f t="shared" si="43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44"/>
        <v>0</v>
      </c>
      <c r="R37" s="1">
        <f t="shared" si="45"/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"/>
      <c r="AM37" s="69"/>
      <c r="AN37" s="62"/>
      <c r="AO37" s="15" t="s">
        <v>161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f t="shared" si="46"/>
        <v>0</v>
      </c>
      <c r="BC37" s="1">
        <f t="shared" si="47"/>
        <v>0</v>
      </c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>
        <f t="shared" si="48"/>
        <v>0</v>
      </c>
      <c r="CA37" s="1">
        <f t="shared" si="49"/>
        <v>0</v>
      </c>
      <c r="CB37" s="1"/>
      <c r="CC37" s="2"/>
      <c r="CD37" s="69"/>
      <c r="CE37" s="62"/>
      <c r="CF37" s="15" t="s">
        <v>161</v>
      </c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>
        <f t="shared" si="50"/>
        <v>0</v>
      </c>
      <c r="CZ37" s="1">
        <f t="shared" si="51"/>
        <v>0</v>
      </c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2"/>
    </row>
    <row r="38" spans="1:124" ht="18.75" customHeight="1">
      <c r="A38" s="69"/>
      <c r="B38" s="62"/>
      <c r="C38" s="15" t="s">
        <v>162</v>
      </c>
      <c r="D38" s="9">
        <f t="shared" si="16"/>
        <v>0</v>
      </c>
      <c r="E38" s="9">
        <f t="shared" si="42"/>
        <v>0</v>
      </c>
      <c r="F38" s="9">
        <f t="shared" si="43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44"/>
        <v>0</v>
      </c>
      <c r="R38" s="1">
        <f t="shared" si="45"/>
        <v>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"/>
      <c r="AM38" s="69"/>
      <c r="AN38" s="62"/>
      <c r="AO38" s="15" t="s">
        <v>162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>
        <f t="shared" si="46"/>
        <v>0</v>
      </c>
      <c r="BC38" s="1">
        <f t="shared" si="47"/>
        <v>0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>
        <f t="shared" si="48"/>
        <v>0</v>
      </c>
      <c r="CA38" s="1">
        <f t="shared" si="49"/>
        <v>0</v>
      </c>
      <c r="CB38" s="1"/>
      <c r="CC38" s="2"/>
      <c r="CD38" s="69"/>
      <c r="CE38" s="62"/>
      <c r="CF38" s="15" t="s">
        <v>162</v>
      </c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>
        <f t="shared" si="50"/>
        <v>0</v>
      </c>
      <c r="CZ38" s="1">
        <f t="shared" si="51"/>
        <v>0</v>
      </c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2"/>
    </row>
    <row r="39" spans="1:124" ht="18.75" customHeight="1">
      <c r="A39" s="69"/>
      <c r="B39" s="62"/>
      <c r="C39" s="15" t="s">
        <v>163</v>
      </c>
      <c r="D39" s="9">
        <f t="shared" si="16"/>
        <v>1</v>
      </c>
      <c r="E39" s="9">
        <f t="shared" si="42"/>
        <v>0</v>
      </c>
      <c r="F39" s="9">
        <f t="shared" si="43"/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44"/>
        <v>0</v>
      </c>
      <c r="R39" s="1">
        <f t="shared" si="45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"/>
      <c r="AM39" s="69"/>
      <c r="AN39" s="62"/>
      <c r="AO39" s="15" t="s">
        <v>163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>
        <f t="shared" si="46"/>
        <v>0</v>
      </c>
      <c r="BC39" s="1">
        <f t="shared" si="47"/>
        <v>0</v>
      </c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>
        <f t="shared" si="48"/>
        <v>0</v>
      </c>
      <c r="CA39" s="1">
        <f t="shared" si="49"/>
        <v>1</v>
      </c>
      <c r="CB39" s="1"/>
      <c r="CC39" s="2"/>
      <c r="CD39" s="69"/>
      <c r="CE39" s="62"/>
      <c r="CF39" s="15" t="s">
        <v>163</v>
      </c>
      <c r="CG39" s="1"/>
      <c r="CH39" s="1"/>
      <c r="CI39" s="1"/>
      <c r="CJ39" s="1"/>
      <c r="CK39" s="1"/>
      <c r="CL39" s="1">
        <v>1</v>
      </c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>
        <f t="shared" si="50"/>
        <v>0</v>
      </c>
      <c r="CZ39" s="1">
        <f t="shared" si="51"/>
        <v>0</v>
      </c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"/>
    </row>
    <row r="40" spans="1:124" ht="18.75" customHeight="1">
      <c r="A40" s="69"/>
      <c r="B40" s="62"/>
      <c r="C40" s="15" t="s">
        <v>164</v>
      </c>
      <c r="D40" s="9">
        <f t="shared" si="16"/>
        <v>0</v>
      </c>
      <c r="E40" s="9">
        <f t="shared" si="42"/>
        <v>0</v>
      </c>
      <c r="F40" s="9">
        <f t="shared" si="43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44"/>
        <v>0</v>
      </c>
      <c r="R40" s="1">
        <f t="shared" si="45"/>
        <v>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"/>
      <c r="AM40" s="69"/>
      <c r="AN40" s="62"/>
      <c r="AO40" s="15" t="s">
        <v>164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>
        <f t="shared" si="46"/>
        <v>0</v>
      </c>
      <c r="BC40" s="1">
        <f t="shared" si="47"/>
        <v>0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>
        <f t="shared" si="48"/>
        <v>0</v>
      </c>
      <c r="CA40" s="1">
        <f t="shared" si="49"/>
        <v>0</v>
      </c>
      <c r="CB40" s="1"/>
      <c r="CC40" s="2"/>
      <c r="CD40" s="69"/>
      <c r="CE40" s="62"/>
      <c r="CF40" s="15" t="s">
        <v>164</v>
      </c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>
        <f t="shared" si="50"/>
        <v>0</v>
      </c>
      <c r="CZ40" s="1">
        <f t="shared" si="51"/>
        <v>0</v>
      </c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2"/>
    </row>
    <row r="41" spans="1:124" ht="18.75" customHeight="1">
      <c r="A41" s="69"/>
      <c r="B41" s="68" t="s">
        <v>165</v>
      </c>
      <c r="C41" s="68"/>
      <c r="D41" s="9">
        <f t="shared" si="16"/>
        <v>5</v>
      </c>
      <c r="E41" s="9">
        <f aca="true" t="shared" si="52" ref="E41:AL41">E28+E29+E30+E31+E32+E33+E34+E35+E36+E37+E38+E39+E40</f>
        <v>2</v>
      </c>
      <c r="F41" s="9">
        <f t="shared" si="52"/>
        <v>3</v>
      </c>
      <c r="G41" s="9">
        <f t="shared" si="52"/>
        <v>0</v>
      </c>
      <c r="H41" s="9">
        <f t="shared" si="52"/>
        <v>0</v>
      </c>
      <c r="I41" s="9">
        <f t="shared" si="52"/>
        <v>0</v>
      </c>
      <c r="J41" s="9">
        <f t="shared" si="52"/>
        <v>0</v>
      </c>
      <c r="K41" s="9">
        <f t="shared" si="52"/>
        <v>0</v>
      </c>
      <c r="L41" s="9">
        <f t="shared" si="52"/>
        <v>0</v>
      </c>
      <c r="M41" s="9">
        <f t="shared" si="52"/>
        <v>0</v>
      </c>
      <c r="N41" s="9">
        <f t="shared" si="52"/>
        <v>0</v>
      </c>
      <c r="O41" s="9">
        <f t="shared" si="52"/>
        <v>0</v>
      </c>
      <c r="P41" s="9">
        <f t="shared" si="52"/>
        <v>0</v>
      </c>
      <c r="Q41" s="9">
        <f t="shared" si="52"/>
        <v>0</v>
      </c>
      <c r="R41" s="9">
        <f t="shared" si="52"/>
        <v>0</v>
      </c>
      <c r="S41" s="9">
        <f t="shared" si="52"/>
        <v>0</v>
      </c>
      <c r="T41" s="9">
        <f t="shared" si="52"/>
        <v>0</v>
      </c>
      <c r="U41" s="9">
        <f t="shared" si="52"/>
        <v>0</v>
      </c>
      <c r="V41" s="9">
        <f t="shared" si="52"/>
        <v>0</v>
      </c>
      <c r="W41" s="9">
        <f t="shared" si="52"/>
        <v>0</v>
      </c>
      <c r="X41" s="9">
        <f t="shared" si="52"/>
        <v>0</v>
      </c>
      <c r="Y41" s="9">
        <f t="shared" si="52"/>
        <v>0</v>
      </c>
      <c r="Z41" s="9">
        <f t="shared" si="52"/>
        <v>0</v>
      </c>
      <c r="AA41" s="9">
        <f t="shared" si="52"/>
        <v>0</v>
      </c>
      <c r="AB41" s="9">
        <f t="shared" si="52"/>
        <v>0</v>
      </c>
      <c r="AC41" s="9">
        <f t="shared" si="52"/>
        <v>0</v>
      </c>
      <c r="AD41" s="9">
        <f t="shared" si="52"/>
        <v>0</v>
      </c>
      <c r="AE41" s="9">
        <f t="shared" si="52"/>
        <v>0</v>
      </c>
      <c r="AF41" s="9">
        <f t="shared" si="52"/>
        <v>0</v>
      </c>
      <c r="AG41" s="9">
        <f t="shared" si="52"/>
        <v>0</v>
      </c>
      <c r="AH41" s="9">
        <f t="shared" si="52"/>
        <v>0</v>
      </c>
      <c r="AI41" s="9">
        <f t="shared" si="52"/>
        <v>0</v>
      </c>
      <c r="AJ41" s="9">
        <f t="shared" si="52"/>
        <v>0</v>
      </c>
      <c r="AK41" s="9">
        <f t="shared" si="52"/>
        <v>0</v>
      </c>
      <c r="AL41" s="13">
        <f t="shared" si="52"/>
        <v>0</v>
      </c>
      <c r="AM41" s="69"/>
      <c r="AN41" s="68" t="s">
        <v>165</v>
      </c>
      <c r="AO41" s="68"/>
      <c r="AP41" s="9">
        <f aca="true" t="shared" si="53" ref="AP41:CC41">AP28+AP29+AP30+AP31+AP32+AP33+AP34+AP35+AP36+AP37+AP38+AP39+AP40</f>
        <v>0</v>
      </c>
      <c r="AQ41" s="9">
        <f t="shared" si="53"/>
        <v>0</v>
      </c>
      <c r="AR41" s="9">
        <f t="shared" si="53"/>
        <v>0</v>
      </c>
      <c r="AS41" s="9">
        <f t="shared" si="53"/>
        <v>0</v>
      </c>
      <c r="AT41" s="9">
        <f t="shared" si="53"/>
        <v>0</v>
      </c>
      <c r="AU41" s="9">
        <f t="shared" si="53"/>
        <v>0</v>
      </c>
      <c r="AV41" s="9">
        <f t="shared" si="53"/>
        <v>0</v>
      </c>
      <c r="AW41" s="9">
        <f t="shared" si="53"/>
        <v>0</v>
      </c>
      <c r="AX41" s="9">
        <f t="shared" si="53"/>
        <v>0</v>
      </c>
      <c r="AY41" s="9">
        <f t="shared" si="53"/>
        <v>0</v>
      </c>
      <c r="AZ41" s="9">
        <f t="shared" si="53"/>
        <v>0</v>
      </c>
      <c r="BA41" s="9">
        <f t="shared" si="53"/>
        <v>0</v>
      </c>
      <c r="BB41" s="9">
        <f t="shared" si="53"/>
        <v>1</v>
      </c>
      <c r="BC41" s="9">
        <f t="shared" si="53"/>
        <v>1</v>
      </c>
      <c r="BD41" s="9">
        <f t="shared" si="53"/>
        <v>0</v>
      </c>
      <c r="BE41" s="9">
        <f t="shared" si="53"/>
        <v>0</v>
      </c>
      <c r="BF41" s="9">
        <f t="shared" si="53"/>
        <v>0</v>
      </c>
      <c r="BG41" s="9">
        <f t="shared" si="53"/>
        <v>0</v>
      </c>
      <c r="BH41" s="9">
        <f t="shared" si="53"/>
        <v>0</v>
      </c>
      <c r="BI41" s="9">
        <f t="shared" si="53"/>
        <v>1</v>
      </c>
      <c r="BJ41" s="9">
        <f t="shared" si="53"/>
        <v>0</v>
      </c>
      <c r="BK41" s="9">
        <f t="shared" si="53"/>
        <v>0</v>
      </c>
      <c r="BL41" s="9">
        <f t="shared" si="53"/>
        <v>0</v>
      </c>
      <c r="BM41" s="9">
        <f t="shared" si="53"/>
        <v>0</v>
      </c>
      <c r="BN41" s="9">
        <f t="shared" si="53"/>
        <v>0</v>
      </c>
      <c r="BO41" s="9">
        <f t="shared" si="53"/>
        <v>0</v>
      </c>
      <c r="BP41" s="9">
        <f t="shared" si="53"/>
        <v>0</v>
      </c>
      <c r="BQ41" s="9">
        <f t="shared" si="53"/>
        <v>0</v>
      </c>
      <c r="BR41" s="9">
        <f t="shared" si="53"/>
        <v>0</v>
      </c>
      <c r="BS41" s="9">
        <f t="shared" si="53"/>
        <v>0</v>
      </c>
      <c r="BT41" s="9">
        <f t="shared" si="53"/>
        <v>0</v>
      </c>
      <c r="BU41" s="9">
        <f t="shared" si="53"/>
        <v>0</v>
      </c>
      <c r="BV41" s="9">
        <f t="shared" si="53"/>
        <v>1</v>
      </c>
      <c r="BW41" s="9">
        <f t="shared" si="53"/>
        <v>0</v>
      </c>
      <c r="BX41" s="9">
        <f t="shared" si="53"/>
        <v>0</v>
      </c>
      <c r="BY41" s="9">
        <f t="shared" si="53"/>
        <v>0</v>
      </c>
      <c r="BZ41" s="9">
        <f t="shared" si="53"/>
        <v>1</v>
      </c>
      <c r="CA41" s="14">
        <f t="shared" si="53"/>
        <v>2</v>
      </c>
      <c r="CB41" s="9">
        <f t="shared" si="53"/>
        <v>0</v>
      </c>
      <c r="CC41" s="13">
        <f t="shared" si="53"/>
        <v>0</v>
      </c>
      <c r="CD41" s="69"/>
      <c r="CE41" s="68" t="s">
        <v>165</v>
      </c>
      <c r="CF41" s="68"/>
      <c r="CG41" s="9">
        <f aca="true" t="shared" si="54" ref="CG41:DT41">CG28+CG29+CG30+CG31+CG32+CG33+CG34+CG35+CG36+CG37+CG38+CG39+CG40</f>
        <v>0</v>
      </c>
      <c r="CH41" s="9">
        <f t="shared" si="54"/>
        <v>0</v>
      </c>
      <c r="CI41" s="9">
        <f t="shared" si="54"/>
        <v>0</v>
      </c>
      <c r="CJ41" s="9">
        <f t="shared" si="54"/>
        <v>0</v>
      </c>
      <c r="CK41" s="9">
        <f t="shared" si="54"/>
        <v>0</v>
      </c>
      <c r="CL41" s="9">
        <f t="shared" si="54"/>
        <v>1</v>
      </c>
      <c r="CM41" s="9">
        <f t="shared" si="54"/>
        <v>0</v>
      </c>
      <c r="CN41" s="9">
        <f t="shared" si="54"/>
        <v>0</v>
      </c>
      <c r="CO41" s="9">
        <f t="shared" si="54"/>
        <v>0</v>
      </c>
      <c r="CP41" s="9">
        <f t="shared" si="54"/>
        <v>0</v>
      </c>
      <c r="CQ41" s="9">
        <f t="shared" si="54"/>
        <v>1</v>
      </c>
      <c r="CR41" s="9">
        <f t="shared" si="54"/>
        <v>1</v>
      </c>
      <c r="CS41" s="9">
        <f t="shared" si="54"/>
        <v>0</v>
      </c>
      <c r="CT41" s="9">
        <f t="shared" si="54"/>
        <v>0</v>
      </c>
      <c r="CU41" s="9">
        <f t="shared" si="54"/>
        <v>0</v>
      </c>
      <c r="CV41" s="9">
        <f t="shared" si="54"/>
        <v>0</v>
      </c>
      <c r="CW41" s="9">
        <f t="shared" si="54"/>
        <v>0</v>
      </c>
      <c r="CX41" s="9">
        <f t="shared" si="54"/>
        <v>0</v>
      </c>
      <c r="CY41" s="9">
        <f t="shared" si="54"/>
        <v>0</v>
      </c>
      <c r="CZ41" s="9">
        <f t="shared" si="54"/>
        <v>0</v>
      </c>
      <c r="DA41" s="9">
        <f t="shared" si="54"/>
        <v>0</v>
      </c>
      <c r="DB41" s="9">
        <f t="shared" si="54"/>
        <v>0</v>
      </c>
      <c r="DC41" s="9">
        <f t="shared" si="54"/>
        <v>0</v>
      </c>
      <c r="DD41" s="9">
        <f t="shared" si="54"/>
        <v>0</v>
      </c>
      <c r="DE41" s="9">
        <f t="shared" si="54"/>
        <v>0</v>
      </c>
      <c r="DF41" s="9">
        <f t="shared" si="54"/>
        <v>0</v>
      </c>
      <c r="DG41" s="9">
        <f t="shared" si="54"/>
        <v>0</v>
      </c>
      <c r="DH41" s="9">
        <f t="shared" si="54"/>
        <v>0</v>
      </c>
      <c r="DI41" s="9">
        <f t="shared" si="54"/>
        <v>0</v>
      </c>
      <c r="DJ41" s="9">
        <f t="shared" si="54"/>
        <v>0</v>
      </c>
      <c r="DK41" s="9">
        <f t="shared" si="54"/>
        <v>0</v>
      </c>
      <c r="DL41" s="9">
        <f t="shared" si="54"/>
        <v>0</v>
      </c>
      <c r="DM41" s="9">
        <f t="shared" si="54"/>
        <v>0</v>
      </c>
      <c r="DN41" s="9">
        <f t="shared" si="54"/>
        <v>0</v>
      </c>
      <c r="DO41" s="9">
        <f t="shared" si="54"/>
        <v>0</v>
      </c>
      <c r="DP41" s="9">
        <f t="shared" si="54"/>
        <v>0</v>
      </c>
      <c r="DQ41" s="9">
        <f t="shared" si="54"/>
        <v>0</v>
      </c>
      <c r="DR41" s="9">
        <f t="shared" si="54"/>
        <v>0</v>
      </c>
      <c r="DS41" s="9">
        <f t="shared" si="54"/>
        <v>0</v>
      </c>
      <c r="DT41" s="13">
        <f t="shared" si="54"/>
        <v>0</v>
      </c>
    </row>
    <row r="42" spans="1:124" ht="18.75" customHeight="1">
      <c r="A42" s="69" t="s">
        <v>166</v>
      </c>
      <c r="B42" s="62" t="s">
        <v>167</v>
      </c>
      <c r="C42" s="62"/>
      <c r="D42" s="9">
        <f t="shared" si="16"/>
        <v>3</v>
      </c>
      <c r="E42" s="9">
        <f aca="true" t="shared" si="55" ref="E42:F44">G42+I42+K42+M42+O42+Q42+W42+Y42+AA42+AC42+AE42+AG42+AI42+AK42+AP42+AR42+AT42+AV42+AX42+AZ42+BB42+BZ42+CU42+CW42+CY42+DQ42+DS42</f>
        <v>2</v>
      </c>
      <c r="F42" s="9">
        <f t="shared" si="55"/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aca="true" t="shared" si="56" ref="Q42:R44">S42+U42</f>
        <v>0</v>
      </c>
      <c r="R42" s="1">
        <f t="shared" si="56"/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"/>
      <c r="AM42" s="69" t="s">
        <v>166</v>
      </c>
      <c r="AN42" s="62" t="s">
        <v>167</v>
      </c>
      <c r="AO42" s="6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>
        <f aca="true" t="shared" si="57" ref="BB42:BC44">BD42+BF42+BH42+BJ42+BL42+BN42+BP42+BR42+BT42+BV42+BX42</f>
        <v>1</v>
      </c>
      <c r="BC42" s="1">
        <f t="shared" si="57"/>
        <v>0</v>
      </c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>
        <v>1</v>
      </c>
      <c r="BQ42" s="1"/>
      <c r="BR42" s="1"/>
      <c r="BS42" s="1"/>
      <c r="BT42" s="1"/>
      <c r="BU42" s="1"/>
      <c r="BV42" s="1"/>
      <c r="BW42" s="1"/>
      <c r="BX42" s="1"/>
      <c r="BY42" s="1"/>
      <c r="BZ42" s="1">
        <f aca="true" t="shared" si="58" ref="BZ42:CA44">CB42+CG42+CI42+CK42+CM42+CO42+CQ42+CS42</f>
        <v>1</v>
      </c>
      <c r="CA42" s="1">
        <f t="shared" si="58"/>
        <v>1</v>
      </c>
      <c r="CB42" s="1"/>
      <c r="CC42" s="2"/>
      <c r="CD42" s="69" t="s">
        <v>166</v>
      </c>
      <c r="CE42" s="62" t="s">
        <v>167</v>
      </c>
      <c r="CF42" s="62"/>
      <c r="CG42" s="1"/>
      <c r="CH42" s="1"/>
      <c r="CI42" s="1"/>
      <c r="CJ42" s="1"/>
      <c r="CK42" s="1"/>
      <c r="CL42" s="1"/>
      <c r="CM42" s="1"/>
      <c r="CN42" s="1"/>
      <c r="CO42" s="1">
        <v>1</v>
      </c>
      <c r="CP42" s="1">
        <v>1</v>
      </c>
      <c r="CQ42" s="1"/>
      <c r="CR42" s="1"/>
      <c r="CS42" s="1"/>
      <c r="CT42" s="1"/>
      <c r="CU42" s="1"/>
      <c r="CV42" s="1"/>
      <c r="CW42" s="1"/>
      <c r="CX42" s="1"/>
      <c r="CY42" s="1">
        <f aca="true" t="shared" si="59" ref="CY42:CZ44">DA42+DC42+DE42+DG42+DI42+DK42+DM42+DO42</f>
        <v>0</v>
      </c>
      <c r="CZ42" s="1">
        <f t="shared" si="59"/>
        <v>0</v>
      </c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2"/>
    </row>
    <row r="43" spans="1:124" ht="18.75" customHeight="1">
      <c r="A43" s="69"/>
      <c r="B43" s="62" t="s">
        <v>168</v>
      </c>
      <c r="C43" s="15" t="s">
        <v>169</v>
      </c>
      <c r="D43" s="9">
        <f t="shared" si="16"/>
        <v>0</v>
      </c>
      <c r="E43" s="9">
        <f t="shared" si="55"/>
        <v>0</v>
      </c>
      <c r="F43" s="9">
        <f t="shared" si="55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56"/>
        <v>0</v>
      </c>
      <c r="R43" s="1">
        <f t="shared" si="56"/>
        <v>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"/>
      <c r="AM43" s="69"/>
      <c r="AN43" s="62" t="s">
        <v>168</v>
      </c>
      <c r="AO43" s="15" t="s">
        <v>169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>
        <f t="shared" si="57"/>
        <v>0</v>
      </c>
      <c r="BC43" s="1">
        <f t="shared" si="57"/>
        <v>0</v>
      </c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>
        <f t="shared" si="58"/>
        <v>0</v>
      </c>
      <c r="CA43" s="1">
        <f t="shared" si="58"/>
        <v>0</v>
      </c>
      <c r="CB43" s="1"/>
      <c r="CC43" s="2"/>
      <c r="CD43" s="69"/>
      <c r="CE43" s="62" t="s">
        <v>168</v>
      </c>
      <c r="CF43" s="15" t="s">
        <v>169</v>
      </c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>
        <f t="shared" si="59"/>
        <v>0</v>
      </c>
      <c r="CZ43" s="1">
        <f t="shared" si="59"/>
        <v>0</v>
      </c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2"/>
    </row>
    <row r="44" spans="1:124" ht="18.75" customHeight="1">
      <c r="A44" s="69"/>
      <c r="B44" s="62"/>
      <c r="C44" s="15" t="s">
        <v>170</v>
      </c>
      <c r="D44" s="9">
        <f t="shared" si="16"/>
        <v>1</v>
      </c>
      <c r="E44" s="9">
        <f t="shared" si="55"/>
        <v>1</v>
      </c>
      <c r="F44" s="9">
        <f t="shared" si="55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56"/>
        <v>0</v>
      </c>
      <c r="R44" s="1">
        <f t="shared" si="56"/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"/>
      <c r="AM44" s="69"/>
      <c r="AN44" s="62"/>
      <c r="AO44" s="15" t="s">
        <v>170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>
        <f t="shared" si="57"/>
        <v>1</v>
      </c>
      <c r="BC44" s="1">
        <f t="shared" si="57"/>
        <v>0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>
        <v>1</v>
      </c>
      <c r="BY44" s="1"/>
      <c r="BZ44" s="1">
        <f t="shared" si="58"/>
        <v>0</v>
      </c>
      <c r="CA44" s="1">
        <f t="shared" si="58"/>
        <v>0</v>
      </c>
      <c r="CB44" s="1"/>
      <c r="CC44" s="2"/>
      <c r="CD44" s="69"/>
      <c r="CE44" s="62"/>
      <c r="CF44" s="15" t="s">
        <v>170</v>
      </c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>
        <f t="shared" si="59"/>
        <v>0</v>
      </c>
      <c r="CZ44" s="1">
        <f t="shared" si="59"/>
        <v>0</v>
      </c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2"/>
    </row>
    <row r="45" spans="1:124" ht="18.75" customHeight="1">
      <c r="A45" s="69"/>
      <c r="B45" s="68" t="s">
        <v>171</v>
      </c>
      <c r="C45" s="68"/>
      <c r="D45" s="9">
        <f t="shared" si="16"/>
        <v>4</v>
      </c>
      <c r="E45" s="9">
        <f aca="true" t="shared" si="60" ref="E45:AL45">E42+E43+E44</f>
        <v>3</v>
      </c>
      <c r="F45" s="9">
        <f t="shared" si="60"/>
        <v>1</v>
      </c>
      <c r="G45" s="9">
        <f t="shared" si="60"/>
        <v>0</v>
      </c>
      <c r="H45" s="9">
        <f t="shared" si="60"/>
        <v>0</v>
      </c>
      <c r="I45" s="9">
        <f t="shared" si="60"/>
        <v>0</v>
      </c>
      <c r="J45" s="9">
        <f t="shared" si="60"/>
        <v>0</v>
      </c>
      <c r="K45" s="9">
        <f t="shared" si="60"/>
        <v>0</v>
      </c>
      <c r="L45" s="9">
        <f t="shared" si="60"/>
        <v>0</v>
      </c>
      <c r="M45" s="9">
        <f t="shared" si="60"/>
        <v>0</v>
      </c>
      <c r="N45" s="9">
        <f t="shared" si="60"/>
        <v>0</v>
      </c>
      <c r="O45" s="9">
        <f t="shared" si="60"/>
        <v>0</v>
      </c>
      <c r="P45" s="9">
        <f t="shared" si="60"/>
        <v>0</v>
      </c>
      <c r="Q45" s="9">
        <f t="shared" si="60"/>
        <v>0</v>
      </c>
      <c r="R45" s="9">
        <f t="shared" si="60"/>
        <v>0</v>
      </c>
      <c r="S45" s="9">
        <f t="shared" si="60"/>
        <v>0</v>
      </c>
      <c r="T45" s="9">
        <f t="shared" si="60"/>
        <v>0</v>
      </c>
      <c r="U45" s="9">
        <f t="shared" si="60"/>
        <v>0</v>
      </c>
      <c r="V45" s="9">
        <f t="shared" si="60"/>
        <v>0</v>
      </c>
      <c r="W45" s="9">
        <f t="shared" si="60"/>
        <v>0</v>
      </c>
      <c r="X45" s="9">
        <f t="shared" si="60"/>
        <v>0</v>
      </c>
      <c r="Y45" s="9">
        <f t="shared" si="60"/>
        <v>0</v>
      </c>
      <c r="Z45" s="9">
        <f t="shared" si="60"/>
        <v>0</v>
      </c>
      <c r="AA45" s="9">
        <f t="shared" si="60"/>
        <v>0</v>
      </c>
      <c r="AB45" s="9">
        <f t="shared" si="60"/>
        <v>0</v>
      </c>
      <c r="AC45" s="9">
        <f t="shared" si="60"/>
        <v>0</v>
      </c>
      <c r="AD45" s="9">
        <f t="shared" si="60"/>
        <v>0</v>
      </c>
      <c r="AE45" s="9">
        <f t="shared" si="60"/>
        <v>0</v>
      </c>
      <c r="AF45" s="9">
        <f t="shared" si="60"/>
        <v>0</v>
      </c>
      <c r="AG45" s="9">
        <f t="shared" si="60"/>
        <v>0</v>
      </c>
      <c r="AH45" s="9">
        <f t="shared" si="60"/>
        <v>0</v>
      </c>
      <c r="AI45" s="9">
        <f t="shared" si="60"/>
        <v>0</v>
      </c>
      <c r="AJ45" s="9">
        <f t="shared" si="60"/>
        <v>0</v>
      </c>
      <c r="AK45" s="9">
        <f t="shared" si="60"/>
        <v>0</v>
      </c>
      <c r="AL45" s="13">
        <f t="shared" si="60"/>
        <v>0</v>
      </c>
      <c r="AM45" s="69"/>
      <c r="AN45" s="68" t="s">
        <v>171</v>
      </c>
      <c r="AO45" s="68"/>
      <c r="AP45" s="9">
        <f aca="true" t="shared" si="61" ref="AP45:CC45">AP42+AP43+AP44</f>
        <v>0</v>
      </c>
      <c r="AQ45" s="9">
        <f t="shared" si="61"/>
        <v>0</v>
      </c>
      <c r="AR45" s="9">
        <f t="shared" si="61"/>
        <v>0</v>
      </c>
      <c r="AS45" s="9">
        <f t="shared" si="61"/>
        <v>0</v>
      </c>
      <c r="AT45" s="9">
        <f t="shared" si="61"/>
        <v>0</v>
      </c>
      <c r="AU45" s="9">
        <f t="shared" si="61"/>
        <v>0</v>
      </c>
      <c r="AV45" s="9">
        <f t="shared" si="61"/>
        <v>0</v>
      </c>
      <c r="AW45" s="9">
        <f t="shared" si="61"/>
        <v>0</v>
      </c>
      <c r="AX45" s="9">
        <f t="shared" si="61"/>
        <v>0</v>
      </c>
      <c r="AY45" s="9">
        <f t="shared" si="61"/>
        <v>0</v>
      </c>
      <c r="AZ45" s="9">
        <f t="shared" si="61"/>
        <v>0</v>
      </c>
      <c r="BA45" s="9">
        <f t="shared" si="61"/>
        <v>0</v>
      </c>
      <c r="BB45" s="9">
        <f t="shared" si="61"/>
        <v>2</v>
      </c>
      <c r="BC45" s="9">
        <f t="shared" si="61"/>
        <v>0</v>
      </c>
      <c r="BD45" s="9">
        <f t="shared" si="61"/>
        <v>0</v>
      </c>
      <c r="BE45" s="9">
        <f t="shared" si="61"/>
        <v>0</v>
      </c>
      <c r="BF45" s="9">
        <f t="shared" si="61"/>
        <v>0</v>
      </c>
      <c r="BG45" s="9">
        <f t="shared" si="61"/>
        <v>0</v>
      </c>
      <c r="BH45" s="9">
        <f t="shared" si="61"/>
        <v>0</v>
      </c>
      <c r="BI45" s="9">
        <f t="shared" si="61"/>
        <v>0</v>
      </c>
      <c r="BJ45" s="9">
        <f t="shared" si="61"/>
        <v>0</v>
      </c>
      <c r="BK45" s="9">
        <f t="shared" si="61"/>
        <v>0</v>
      </c>
      <c r="BL45" s="9">
        <f t="shared" si="61"/>
        <v>0</v>
      </c>
      <c r="BM45" s="9">
        <f t="shared" si="61"/>
        <v>0</v>
      </c>
      <c r="BN45" s="9">
        <f t="shared" si="61"/>
        <v>0</v>
      </c>
      <c r="BO45" s="9">
        <f t="shared" si="61"/>
        <v>0</v>
      </c>
      <c r="BP45" s="9">
        <f t="shared" si="61"/>
        <v>1</v>
      </c>
      <c r="BQ45" s="9">
        <f t="shared" si="61"/>
        <v>0</v>
      </c>
      <c r="BR45" s="9">
        <f t="shared" si="61"/>
        <v>0</v>
      </c>
      <c r="BS45" s="9">
        <f t="shared" si="61"/>
        <v>0</v>
      </c>
      <c r="BT45" s="9">
        <f t="shared" si="61"/>
        <v>0</v>
      </c>
      <c r="BU45" s="9">
        <f t="shared" si="61"/>
        <v>0</v>
      </c>
      <c r="BV45" s="9">
        <f t="shared" si="61"/>
        <v>0</v>
      </c>
      <c r="BW45" s="9">
        <f t="shared" si="61"/>
        <v>0</v>
      </c>
      <c r="BX45" s="9">
        <f t="shared" si="61"/>
        <v>1</v>
      </c>
      <c r="BY45" s="9">
        <f t="shared" si="61"/>
        <v>0</v>
      </c>
      <c r="BZ45" s="9">
        <f t="shared" si="61"/>
        <v>1</v>
      </c>
      <c r="CA45" s="14">
        <f t="shared" si="61"/>
        <v>1</v>
      </c>
      <c r="CB45" s="9">
        <f t="shared" si="61"/>
        <v>0</v>
      </c>
      <c r="CC45" s="13">
        <f t="shared" si="61"/>
        <v>0</v>
      </c>
      <c r="CD45" s="69"/>
      <c r="CE45" s="68" t="s">
        <v>171</v>
      </c>
      <c r="CF45" s="68"/>
      <c r="CG45" s="9">
        <f aca="true" t="shared" si="62" ref="CG45:DT45">CG42+CG43+CG44</f>
        <v>0</v>
      </c>
      <c r="CH45" s="9">
        <f t="shared" si="62"/>
        <v>0</v>
      </c>
      <c r="CI45" s="9">
        <f t="shared" si="62"/>
        <v>0</v>
      </c>
      <c r="CJ45" s="9">
        <f t="shared" si="62"/>
        <v>0</v>
      </c>
      <c r="CK45" s="9">
        <f t="shared" si="62"/>
        <v>0</v>
      </c>
      <c r="CL45" s="9">
        <f t="shared" si="62"/>
        <v>0</v>
      </c>
      <c r="CM45" s="9">
        <f t="shared" si="62"/>
        <v>0</v>
      </c>
      <c r="CN45" s="9">
        <f t="shared" si="62"/>
        <v>0</v>
      </c>
      <c r="CO45" s="9">
        <f t="shared" si="62"/>
        <v>1</v>
      </c>
      <c r="CP45" s="9">
        <f t="shared" si="62"/>
        <v>1</v>
      </c>
      <c r="CQ45" s="9">
        <f t="shared" si="62"/>
        <v>0</v>
      </c>
      <c r="CR45" s="9">
        <f t="shared" si="62"/>
        <v>0</v>
      </c>
      <c r="CS45" s="9">
        <f t="shared" si="62"/>
        <v>0</v>
      </c>
      <c r="CT45" s="9">
        <f t="shared" si="62"/>
        <v>0</v>
      </c>
      <c r="CU45" s="9">
        <f t="shared" si="62"/>
        <v>0</v>
      </c>
      <c r="CV45" s="9">
        <f t="shared" si="62"/>
        <v>0</v>
      </c>
      <c r="CW45" s="9">
        <f t="shared" si="62"/>
        <v>0</v>
      </c>
      <c r="CX45" s="9">
        <f t="shared" si="62"/>
        <v>0</v>
      </c>
      <c r="CY45" s="9">
        <f t="shared" si="62"/>
        <v>0</v>
      </c>
      <c r="CZ45" s="9">
        <f t="shared" si="62"/>
        <v>0</v>
      </c>
      <c r="DA45" s="9">
        <f t="shared" si="62"/>
        <v>0</v>
      </c>
      <c r="DB45" s="9">
        <f t="shared" si="62"/>
        <v>0</v>
      </c>
      <c r="DC45" s="9">
        <f t="shared" si="62"/>
        <v>0</v>
      </c>
      <c r="DD45" s="9">
        <f t="shared" si="62"/>
        <v>0</v>
      </c>
      <c r="DE45" s="9">
        <f t="shared" si="62"/>
        <v>0</v>
      </c>
      <c r="DF45" s="9">
        <f t="shared" si="62"/>
        <v>0</v>
      </c>
      <c r="DG45" s="9">
        <f t="shared" si="62"/>
        <v>0</v>
      </c>
      <c r="DH45" s="9">
        <f t="shared" si="62"/>
        <v>0</v>
      </c>
      <c r="DI45" s="9">
        <f t="shared" si="62"/>
        <v>0</v>
      </c>
      <c r="DJ45" s="9">
        <f t="shared" si="62"/>
        <v>0</v>
      </c>
      <c r="DK45" s="9">
        <f t="shared" si="62"/>
        <v>0</v>
      </c>
      <c r="DL45" s="9">
        <f t="shared" si="62"/>
        <v>0</v>
      </c>
      <c r="DM45" s="9">
        <f t="shared" si="62"/>
        <v>0</v>
      </c>
      <c r="DN45" s="9">
        <f t="shared" si="62"/>
        <v>0</v>
      </c>
      <c r="DO45" s="9">
        <f t="shared" si="62"/>
        <v>0</v>
      </c>
      <c r="DP45" s="9">
        <f t="shared" si="62"/>
        <v>0</v>
      </c>
      <c r="DQ45" s="9">
        <f t="shared" si="62"/>
        <v>0</v>
      </c>
      <c r="DR45" s="9">
        <f t="shared" si="62"/>
        <v>0</v>
      </c>
      <c r="DS45" s="9">
        <f t="shared" si="62"/>
        <v>0</v>
      </c>
      <c r="DT45" s="13">
        <f t="shared" si="62"/>
        <v>0</v>
      </c>
    </row>
    <row r="46" spans="1:124" ht="18.75" customHeight="1">
      <c r="A46" s="69" t="s">
        <v>4</v>
      </c>
      <c r="B46" s="62" t="s">
        <v>172</v>
      </c>
      <c r="C46" s="62"/>
      <c r="D46" s="9">
        <f t="shared" si="16"/>
        <v>0</v>
      </c>
      <c r="E46" s="9">
        <f aca="true" t="shared" si="63" ref="E46:F50">G46+I46+K46+M46+O46+Q46+W46+Y46+AA46+AC46+AE46+AG46+AI46+AK46+AP46+AR46+AT46+AV46+AX46+AZ46+BB46+BZ46+CU46+CW46+CY46+DQ46+DS46</f>
        <v>0</v>
      </c>
      <c r="F46" s="9">
        <f t="shared" si="6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aca="true" t="shared" si="64" ref="Q46:R50">S46+U46</f>
        <v>0</v>
      </c>
      <c r="R46" s="1">
        <f t="shared" si="64"/>
        <v>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"/>
      <c r="AM46" s="69" t="s">
        <v>4</v>
      </c>
      <c r="AN46" s="62" t="s">
        <v>172</v>
      </c>
      <c r="AO46" s="6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>
        <f aca="true" t="shared" si="65" ref="BB46:BC50">BD46+BF46+BH46+BJ46+BL46+BN46+BP46+BR46+BT46+BV46+BX46</f>
        <v>0</v>
      </c>
      <c r="BC46" s="1">
        <f t="shared" si="65"/>
        <v>0</v>
      </c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>
        <f aca="true" t="shared" si="66" ref="BZ46:CA50">CB46+CG46+CI46+CK46+CM46+CO46+CQ46+CS46</f>
        <v>0</v>
      </c>
      <c r="CA46" s="1">
        <f t="shared" si="66"/>
        <v>0</v>
      </c>
      <c r="CB46" s="1"/>
      <c r="CC46" s="2"/>
      <c r="CD46" s="69" t="s">
        <v>4</v>
      </c>
      <c r="CE46" s="62" t="s">
        <v>172</v>
      </c>
      <c r="CF46" s="62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>
        <f aca="true" t="shared" si="67" ref="CY46:CZ50">DA46+DC46+DE46+DG46+DI46+DK46+DM46+DO46</f>
        <v>0</v>
      </c>
      <c r="CZ46" s="1">
        <f t="shared" si="67"/>
        <v>0</v>
      </c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2"/>
    </row>
    <row r="47" spans="1:124" ht="18.75" customHeight="1">
      <c r="A47" s="69"/>
      <c r="B47" s="62" t="s">
        <v>173</v>
      </c>
      <c r="C47" s="15" t="s">
        <v>174</v>
      </c>
      <c r="D47" s="9">
        <f t="shared" si="16"/>
        <v>1</v>
      </c>
      <c r="E47" s="9">
        <f t="shared" si="63"/>
        <v>1</v>
      </c>
      <c r="F47" s="9">
        <f t="shared" si="6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 t="shared" si="64"/>
        <v>0</v>
      </c>
      <c r="R47" s="1">
        <f t="shared" si="64"/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"/>
      <c r="AM47" s="69"/>
      <c r="AN47" s="62" t="s">
        <v>173</v>
      </c>
      <c r="AO47" s="15" t="s">
        <v>174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>
        <f t="shared" si="65"/>
        <v>0</v>
      </c>
      <c r="BC47" s="1">
        <f t="shared" si="65"/>
        <v>0</v>
      </c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>
        <f t="shared" si="66"/>
        <v>1</v>
      </c>
      <c r="CA47" s="1">
        <f t="shared" si="66"/>
        <v>0</v>
      </c>
      <c r="CB47" s="1"/>
      <c r="CC47" s="2"/>
      <c r="CD47" s="69"/>
      <c r="CE47" s="62" t="s">
        <v>173</v>
      </c>
      <c r="CF47" s="15" t="s">
        <v>174</v>
      </c>
      <c r="CG47" s="1"/>
      <c r="CH47" s="1"/>
      <c r="CI47" s="1"/>
      <c r="CJ47" s="1"/>
      <c r="CK47" s="1"/>
      <c r="CL47" s="1"/>
      <c r="CM47" s="1"/>
      <c r="CN47" s="1"/>
      <c r="CO47" s="1">
        <v>1</v>
      </c>
      <c r="CP47" s="1"/>
      <c r="CQ47" s="1"/>
      <c r="CR47" s="1"/>
      <c r="CS47" s="1"/>
      <c r="CT47" s="1"/>
      <c r="CU47" s="1"/>
      <c r="CV47" s="1"/>
      <c r="CW47" s="1"/>
      <c r="CX47" s="1"/>
      <c r="CY47" s="1">
        <f t="shared" si="67"/>
        <v>0</v>
      </c>
      <c r="CZ47" s="1">
        <f t="shared" si="67"/>
        <v>0</v>
      </c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2"/>
    </row>
    <row r="48" spans="1:124" ht="18.75" customHeight="1">
      <c r="A48" s="69"/>
      <c r="B48" s="62"/>
      <c r="C48" s="15" t="s">
        <v>175</v>
      </c>
      <c r="D48" s="9">
        <f t="shared" si="16"/>
        <v>0</v>
      </c>
      <c r="E48" s="9">
        <f t="shared" si="63"/>
        <v>0</v>
      </c>
      <c r="F48" s="9">
        <f t="shared" si="63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 t="shared" si="64"/>
        <v>0</v>
      </c>
      <c r="R48" s="1">
        <f t="shared" si="64"/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"/>
      <c r="AM48" s="87"/>
      <c r="AN48" s="62"/>
      <c r="AO48" s="15" t="s">
        <v>175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>
        <f t="shared" si="65"/>
        <v>0</v>
      </c>
      <c r="BC48" s="1">
        <f t="shared" si="65"/>
        <v>0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>
        <f t="shared" si="66"/>
        <v>0</v>
      </c>
      <c r="CA48" s="1">
        <f t="shared" si="66"/>
        <v>0</v>
      </c>
      <c r="CB48" s="1"/>
      <c r="CC48" s="2"/>
      <c r="CD48" s="69"/>
      <c r="CE48" s="62"/>
      <c r="CF48" s="15" t="s">
        <v>175</v>
      </c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>
        <f t="shared" si="67"/>
        <v>0</v>
      </c>
      <c r="CZ48" s="1">
        <f t="shared" si="67"/>
        <v>0</v>
      </c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2"/>
    </row>
    <row r="49" spans="1:124" ht="18.75" customHeight="1">
      <c r="A49" s="69"/>
      <c r="B49" s="62" t="s">
        <v>176</v>
      </c>
      <c r="C49" s="15" t="s">
        <v>177</v>
      </c>
      <c r="D49" s="9">
        <f t="shared" si="16"/>
        <v>0</v>
      </c>
      <c r="E49" s="9">
        <f t="shared" si="63"/>
        <v>0</v>
      </c>
      <c r="F49" s="9">
        <f t="shared" si="6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f t="shared" si="64"/>
        <v>0</v>
      </c>
      <c r="R49" s="1">
        <f t="shared" si="64"/>
        <v>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"/>
      <c r="AM49" s="87"/>
      <c r="AN49" s="62" t="s">
        <v>176</v>
      </c>
      <c r="AO49" s="15" t="s">
        <v>177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>
        <f t="shared" si="65"/>
        <v>0</v>
      </c>
      <c r="BC49" s="1">
        <f t="shared" si="65"/>
        <v>0</v>
      </c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>
        <f t="shared" si="66"/>
        <v>0</v>
      </c>
      <c r="CA49" s="1">
        <f t="shared" si="66"/>
        <v>0</v>
      </c>
      <c r="CB49" s="1"/>
      <c r="CC49" s="2"/>
      <c r="CD49" s="69"/>
      <c r="CE49" s="62" t="s">
        <v>176</v>
      </c>
      <c r="CF49" s="15" t="s">
        <v>177</v>
      </c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>
        <f t="shared" si="67"/>
        <v>0</v>
      </c>
      <c r="CZ49" s="1">
        <f t="shared" si="67"/>
        <v>0</v>
      </c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2"/>
    </row>
    <row r="50" spans="1:124" ht="18.75" customHeight="1">
      <c r="A50" s="69"/>
      <c r="B50" s="62"/>
      <c r="C50" s="15" t="s">
        <v>178</v>
      </c>
      <c r="D50" s="9">
        <f t="shared" si="16"/>
        <v>1</v>
      </c>
      <c r="E50" s="9">
        <f t="shared" si="63"/>
        <v>1</v>
      </c>
      <c r="F50" s="9">
        <f t="shared" si="6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f t="shared" si="64"/>
        <v>0</v>
      </c>
      <c r="R50" s="1">
        <f t="shared" si="64"/>
        <v>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"/>
      <c r="AM50" s="87"/>
      <c r="AN50" s="62"/>
      <c r="AO50" s="15" t="s">
        <v>178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>
        <f t="shared" si="65"/>
        <v>0</v>
      </c>
      <c r="BC50" s="1">
        <f t="shared" si="65"/>
        <v>0</v>
      </c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>
        <f t="shared" si="66"/>
        <v>1</v>
      </c>
      <c r="CA50" s="1">
        <f t="shared" si="66"/>
        <v>0</v>
      </c>
      <c r="CB50" s="1"/>
      <c r="CC50" s="2"/>
      <c r="CD50" s="69"/>
      <c r="CE50" s="62"/>
      <c r="CF50" s="15" t="s">
        <v>178</v>
      </c>
      <c r="CG50" s="1">
        <v>1</v>
      </c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>
        <f t="shared" si="67"/>
        <v>0</v>
      </c>
      <c r="CZ50" s="1">
        <f t="shared" si="67"/>
        <v>0</v>
      </c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2"/>
    </row>
    <row r="51" spans="1:124" ht="18.75" customHeight="1" thickBot="1">
      <c r="A51" s="89"/>
      <c r="B51" s="86" t="s">
        <v>179</v>
      </c>
      <c r="C51" s="86"/>
      <c r="D51" s="10">
        <f t="shared" si="16"/>
        <v>2</v>
      </c>
      <c r="E51" s="10">
        <f aca="true" t="shared" si="68" ref="E51:AL51">E46+E47+E48+E49+E50</f>
        <v>2</v>
      </c>
      <c r="F51" s="10">
        <f t="shared" si="68"/>
        <v>0</v>
      </c>
      <c r="G51" s="10">
        <f t="shared" si="68"/>
        <v>0</v>
      </c>
      <c r="H51" s="10">
        <f t="shared" si="68"/>
        <v>0</v>
      </c>
      <c r="I51" s="10">
        <f t="shared" si="68"/>
        <v>0</v>
      </c>
      <c r="J51" s="10">
        <f t="shared" si="68"/>
        <v>0</v>
      </c>
      <c r="K51" s="10">
        <f t="shared" si="68"/>
        <v>0</v>
      </c>
      <c r="L51" s="10">
        <f t="shared" si="68"/>
        <v>0</v>
      </c>
      <c r="M51" s="10">
        <f t="shared" si="68"/>
        <v>0</v>
      </c>
      <c r="N51" s="10">
        <f t="shared" si="68"/>
        <v>0</v>
      </c>
      <c r="O51" s="10">
        <f t="shared" si="68"/>
        <v>0</v>
      </c>
      <c r="P51" s="10">
        <f t="shared" si="68"/>
        <v>0</v>
      </c>
      <c r="Q51" s="10">
        <f t="shared" si="68"/>
        <v>0</v>
      </c>
      <c r="R51" s="10">
        <f t="shared" si="68"/>
        <v>0</v>
      </c>
      <c r="S51" s="10">
        <f t="shared" si="68"/>
        <v>0</v>
      </c>
      <c r="T51" s="10">
        <f t="shared" si="68"/>
        <v>0</v>
      </c>
      <c r="U51" s="10">
        <f t="shared" si="68"/>
        <v>0</v>
      </c>
      <c r="V51" s="10">
        <f t="shared" si="68"/>
        <v>0</v>
      </c>
      <c r="W51" s="10">
        <f t="shared" si="68"/>
        <v>0</v>
      </c>
      <c r="X51" s="10">
        <f t="shared" si="68"/>
        <v>0</v>
      </c>
      <c r="Y51" s="10">
        <f t="shared" si="68"/>
        <v>0</v>
      </c>
      <c r="Z51" s="10">
        <f t="shared" si="68"/>
        <v>0</v>
      </c>
      <c r="AA51" s="10">
        <f t="shared" si="68"/>
        <v>0</v>
      </c>
      <c r="AB51" s="10">
        <f t="shared" si="68"/>
        <v>0</v>
      </c>
      <c r="AC51" s="10">
        <f t="shared" si="68"/>
        <v>0</v>
      </c>
      <c r="AD51" s="10">
        <f t="shared" si="68"/>
        <v>0</v>
      </c>
      <c r="AE51" s="10">
        <f t="shared" si="68"/>
        <v>0</v>
      </c>
      <c r="AF51" s="10">
        <f t="shared" si="68"/>
        <v>0</v>
      </c>
      <c r="AG51" s="10">
        <f t="shared" si="68"/>
        <v>0</v>
      </c>
      <c r="AH51" s="10">
        <f t="shared" si="68"/>
        <v>0</v>
      </c>
      <c r="AI51" s="10">
        <f t="shared" si="68"/>
        <v>0</v>
      </c>
      <c r="AJ51" s="10">
        <f t="shared" si="68"/>
        <v>0</v>
      </c>
      <c r="AK51" s="10">
        <f t="shared" si="68"/>
        <v>0</v>
      </c>
      <c r="AL51" s="11">
        <f t="shared" si="68"/>
        <v>0</v>
      </c>
      <c r="AM51" s="88"/>
      <c r="AN51" s="86" t="s">
        <v>179</v>
      </c>
      <c r="AO51" s="86"/>
      <c r="AP51" s="10">
        <f aca="true" t="shared" si="69" ref="AP51:CC51">AP46+AP47+AP48+AP49+AP50</f>
        <v>0</v>
      </c>
      <c r="AQ51" s="10">
        <f t="shared" si="69"/>
        <v>0</v>
      </c>
      <c r="AR51" s="10">
        <f t="shared" si="69"/>
        <v>0</v>
      </c>
      <c r="AS51" s="10">
        <f t="shared" si="69"/>
        <v>0</v>
      </c>
      <c r="AT51" s="10">
        <f t="shared" si="69"/>
        <v>0</v>
      </c>
      <c r="AU51" s="10">
        <f t="shared" si="69"/>
        <v>0</v>
      </c>
      <c r="AV51" s="10">
        <f t="shared" si="69"/>
        <v>0</v>
      </c>
      <c r="AW51" s="10">
        <f t="shared" si="69"/>
        <v>0</v>
      </c>
      <c r="AX51" s="10">
        <f t="shared" si="69"/>
        <v>0</v>
      </c>
      <c r="AY51" s="10">
        <f t="shared" si="69"/>
        <v>0</v>
      </c>
      <c r="AZ51" s="10">
        <f t="shared" si="69"/>
        <v>0</v>
      </c>
      <c r="BA51" s="10">
        <f t="shared" si="69"/>
        <v>0</v>
      </c>
      <c r="BB51" s="10">
        <f t="shared" si="69"/>
        <v>0</v>
      </c>
      <c r="BC51" s="10">
        <f t="shared" si="69"/>
        <v>0</v>
      </c>
      <c r="BD51" s="10">
        <f t="shared" si="69"/>
        <v>0</v>
      </c>
      <c r="BE51" s="10">
        <f t="shared" si="69"/>
        <v>0</v>
      </c>
      <c r="BF51" s="10">
        <f t="shared" si="69"/>
        <v>0</v>
      </c>
      <c r="BG51" s="10">
        <f t="shared" si="69"/>
        <v>0</v>
      </c>
      <c r="BH51" s="10">
        <f t="shared" si="69"/>
        <v>0</v>
      </c>
      <c r="BI51" s="10">
        <f t="shared" si="69"/>
        <v>0</v>
      </c>
      <c r="BJ51" s="10">
        <f t="shared" si="69"/>
        <v>0</v>
      </c>
      <c r="BK51" s="10">
        <f t="shared" si="69"/>
        <v>0</v>
      </c>
      <c r="BL51" s="10">
        <f t="shared" si="69"/>
        <v>0</v>
      </c>
      <c r="BM51" s="10">
        <f t="shared" si="69"/>
        <v>0</v>
      </c>
      <c r="BN51" s="10">
        <f t="shared" si="69"/>
        <v>0</v>
      </c>
      <c r="BO51" s="10">
        <f t="shared" si="69"/>
        <v>0</v>
      </c>
      <c r="BP51" s="10">
        <f t="shared" si="69"/>
        <v>0</v>
      </c>
      <c r="BQ51" s="10">
        <f t="shared" si="69"/>
        <v>0</v>
      </c>
      <c r="BR51" s="10">
        <f t="shared" si="69"/>
        <v>0</v>
      </c>
      <c r="BS51" s="10">
        <f t="shared" si="69"/>
        <v>0</v>
      </c>
      <c r="BT51" s="10">
        <f t="shared" si="69"/>
        <v>0</v>
      </c>
      <c r="BU51" s="10">
        <f t="shared" si="69"/>
        <v>0</v>
      </c>
      <c r="BV51" s="10">
        <f t="shared" si="69"/>
        <v>0</v>
      </c>
      <c r="BW51" s="10">
        <f t="shared" si="69"/>
        <v>0</v>
      </c>
      <c r="BX51" s="10">
        <f t="shared" si="69"/>
        <v>0</v>
      </c>
      <c r="BY51" s="10">
        <f t="shared" si="69"/>
        <v>0</v>
      </c>
      <c r="BZ51" s="10">
        <f t="shared" si="69"/>
        <v>2</v>
      </c>
      <c r="CA51" s="12">
        <f t="shared" si="69"/>
        <v>0</v>
      </c>
      <c r="CB51" s="10">
        <f t="shared" si="69"/>
        <v>0</v>
      </c>
      <c r="CC51" s="11">
        <f t="shared" si="69"/>
        <v>0</v>
      </c>
      <c r="CD51" s="89"/>
      <c r="CE51" s="86" t="s">
        <v>179</v>
      </c>
      <c r="CF51" s="86"/>
      <c r="CG51" s="10">
        <f aca="true" t="shared" si="70" ref="CG51:DT51">CG46+CG47+CG48+CG49+CG50</f>
        <v>1</v>
      </c>
      <c r="CH51" s="10">
        <f t="shared" si="70"/>
        <v>0</v>
      </c>
      <c r="CI51" s="10">
        <f t="shared" si="70"/>
        <v>0</v>
      </c>
      <c r="CJ51" s="10">
        <f t="shared" si="70"/>
        <v>0</v>
      </c>
      <c r="CK51" s="10">
        <f t="shared" si="70"/>
        <v>0</v>
      </c>
      <c r="CL51" s="10">
        <f t="shared" si="70"/>
        <v>0</v>
      </c>
      <c r="CM51" s="10">
        <f t="shared" si="70"/>
        <v>0</v>
      </c>
      <c r="CN51" s="10">
        <f t="shared" si="70"/>
        <v>0</v>
      </c>
      <c r="CO51" s="10">
        <f t="shared" si="70"/>
        <v>1</v>
      </c>
      <c r="CP51" s="10">
        <f t="shared" si="70"/>
        <v>0</v>
      </c>
      <c r="CQ51" s="10">
        <f t="shared" si="70"/>
        <v>0</v>
      </c>
      <c r="CR51" s="10">
        <f t="shared" si="70"/>
        <v>0</v>
      </c>
      <c r="CS51" s="10">
        <f t="shared" si="70"/>
        <v>0</v>
      </c>
      <c r="CT51" s="10">
        <f t="shared" si="70"/>
        <v>0</v>
      </c>
      <c r="CU51" s="10">
        <f t="shared" si="70"/>
        <v>0</v>
      </c>
      <c r="CV51" s="10">
        <f t="shared" si="70"/>
        <v>0</v>
      </c>
      <c r="CW51" s="10">
        <f t="shared" si="70"/>
        <v>0</v>
      </c>
      <c r="CX51" s="10">
        <f t="shared" si="70"/>
        <v>0</v>
      </c>
      <c r="CY51" s="10">
        <f t="shared" si="70"/>
        <v>0</v>
      </c>
      <c r="CZ51" s="10">
        <f t="shared" si="70"/>
        <v>0</v>
      </c>
      <c r="DA51" s="10">
        <f t="shared" si="70"/>
        <v>0</v>
      </c>
      <c r="DB51" s="10">
        <f t="shared" si="70"/>
        <v>0</v>
      </c>
      <c r="DC51" s="10">
        <f t="shared" si="70"/>
        <v>0</v>
      </c>
      <c r="DD51" s="10">
        <f t="shared" si="70"/>
        <v>0</v>
      </c>
      <c r="DE51" s="10">
        <f t="shared" si="70"/>
        <v>0</v>
      </c>
      <c r="DF51" s="10">
        <f t="shared" si="70"/>
        <v>0</v>
      </c>
      <c r="DG51" s="10">
        <f t="shared" si="70"/>
        <v>0</v>
      </c>
      <c r="DH51" s="10">
        <f t="shared" si="70"/>
        <v>0</v>
      </c>
      <c r="DI51" s="10">
        <f t="shared" si="70"/>
        <v>0</v>
      </c>
      <c r="DJ51" s="10">
        <f t="shared" si="70"/>
        <v>0</v>
      </c>
      <c r="DK51" s="10">
        <f t="shared" si="70"/>
        <v>0</v>
      </c>
      <c r="DL51" s="10">
        <f t="shared" si="70"/>
        <v>0</v>
      </c>
      <c r="DM51" s="10">
        <f t="shared" si="70"/>
        <v>0</v>
      </c>
      <c r="DN51" s="10">
        <f t="shared" si="70"/>
        <v>0</v>
      </c>
      <c r="DO51" s="10">
        <f t="shared" si="70"/>
        <v>0</v>
      </c>
      <c r="DP51" s="10">
        <f t="shared" si="70"/>
        <v>0</v>
      </c>
      <c r="DQ51" s="10">
        <f t="shared" si="70"/>
        <v>0</v>
      </c>
      <c r="DR51" s="10">
        <f t="shared" si="70"/>
        <v>0</v>
      </c>
      <c r="DS51" s="10">
        <f t="shared" si="70"/>
        <v>0</v>
      </c>
      <c r="DT51" s="11">
        <f t="shared" si="70"/>
        <v>0</v>
      </c>
    </row>
    <row r="52" spans="38:39" ht="15" customHeight="1">
      <c r="AL52" s="18"/>
      <c r="AM52" s="18"/>
    </row>
    <row r="53" spans="38:39" ht="13.5">
      <c r="AL53" s="17"/>
      <c r="AM53" s="17"/>
    </row>
    <row r="54" spans="38:39" ht="13.5">
      <c r="AL54" s="17"/>
      <c r="AM54" s="17"/>
    </row>
    <row r="55" ht="13.5">
      <c r="AM55" s="17"/>
    </row>
  </sheetData>
  <mergeCells count="218">
    <mergeCell ref="A42:A45"/>
    <mergeCell ref="A46:A51"/>
    <mergeCell ref="CD10:CD15"/>
    <mergeCell ref="CE12:CE14"/>
    <mergeCell ref="CD16:CD23"/>
    <mergeCell ref="CE16:CF16"/>
    <mergeCell ref="CD24:CD27"/>
    <mergeCell ref="CD28:CD41"/>
    <mergeCell ref="CD42:CD45"/>
    <mergeCell ref="CD46:CD51"/>
    <mergeCell ref="A16:A23"/>
    <mergeCell ref="B16:C16"/>
    <mergeCell ref="A24:A27"/>
    <mergeCell ref="A28:A41"/>
    <mergeCell ref="B17:B22"/>
    <mergeCell ref="CE51:CF51"/>
    <mergeCell ref="CE46:CF46"/>
    <mergeCell ref="CE47:CE48"/>
    <mergeCell ref="CE49:CE50"/>
    <mergeCell ref="CE42:CF42"/>
    <mergeCell ref="CE43:CE44"/>
    <mergeCell ref="CE45:CF45"/>
    <mergeCell ref="CE32:CE34"/>
    <mergeCell ref="CE35:CE40"/>
    <mergeCell ref="CE41:CF41"/>
    <mergeCell ref="CE27:CF27"/>
    <mergeCell ref="CE28:CF28"/>
    <mergeCell ref="CE29:CF29"/>
    <mergeCell ref="CE30:CE31"/>
    <mergeCell ref="CE23:CF23"/>
    <mergeCell ref="CE24:CF24"/>
    <mergeCell ref="CE25:CF25"/>
    <mergeCell ref="CE10:CF10"/>
    <mergeCell ref="CE15:CF15"/>
    <mergeCell ref="CE17:CE22"/>
    <mergeCell ref="CD6:CF6"/>
    <mergeCell ref="CD7:CF7"/>
    <mergeCell ref="CD8:CF8"/>
    <mergeCell ref="CD9:CF9"/>
    <mergeCell ref="AN51:AO51"/>
    <mergeCell ref="AN45:AO45"/>
    <mergeCell ref="AN46:AO46"/>
    <mergeCell ref="AN47:AN48"/>
    <mergeCell ref="AN49:AN50"/>
    <mergeCell ref="AM42:AM45"/>
    <mergeCell ref="AM46:AM51"/>
    <mergeCell ref="AN41:AO41"/>
    <mergeCell ref="AN42:AO42"/>
    <mergeCell ref="AN43:AN44"/>
    <mergeCell ref="AM28:AM41"/>
    <mergeCell ref="AN29:AO29"/>
    <mergeCell ref="AN30:AN31"/>
    <mergeCell ref="AN32:AN34"/>
    <mergeCell ref="AN35:AN40"/>
    <mergeCell ref="Y4:Z5"/>
    <mergeCell ref="AA4:AB5"/>
    <mergeCell ref="AC4:AD5"/>
    <mergeCell ref="Y3:Z3"/>
    <mergeCell ref="AA3:AB3"/>
    <mergeCell ref="AC3:AD3"/>
    <mergeCell ref="S4:T5"/>
    <mergeCell ref="U3:V3"/>
    <mergeCell ref="U4:V5"/>
    <mergeCell ref="W3:X3"/>
    <mergeCell ref="W4:X5"/>
    <mergeCell ref="K4:L5"/>
    <mergeCell ref="M4:N5"/>
    <mergeCell ref="O4:P5"/>
    <mergeCell ref="Q4:R5"/>
    <mergeCell ref="B47:B48"/>
    <mergeCell ref="B49:B50"/>
    <mergeCell ref="A7:C7"/>
    <mergeCell ref="B29:C29"/>
    <mergeCell ref="B30:B31"/>
    <mergeCell ref="B45:C45"/>
    <mergeCell ref="B41:C41"/>
    <mergeCell ref="B10:C10"/>
    <mergeCell ref="B43:B44"/>
    <mergeCell ref="B28:C28"/>
    <mergeCell ref="B51:C51"/>
    <mergeCell ref="B15:C15"/>
    <mergeCell ref="B23:C23"/>
    <mergeCell ref="B27:C27"/>
    <mergeCell ref="B24:C24"/>
    <mergeCell ref="B25:C25"/>
    <mergeCell ref="B32:B34"/>
    <mergeCell ref="B35:B40"/>
    <mergeCell ref="B42:C42"/>
    <mergeCell ref="B46:C46"/>
    <mergeCell ref="A10:A15"/>
    <mergeCell ref="B12:B14"/>
    <mergeCell ref="A9:C9"/>
    <mergeCell ref="A3:C3"/>
    <mergeCell ref="A6:C6"/>
    <mergeCell ref="A4:C4"/>
    <mergeCell ref="A5:C5"/>
    <mergeCell ref="D3:F5"/>
    <mergeCell ref="A8:C8"/>
    <mergeCell ref="I3:J3"/>
    <mergeCell ref="G3:H3"/>
    <mergeCell ref="G4:H5"/>
    <mergeCell ref="I4:J5"/>
    <mergeCell ref="Q3:R3"/>
    <mergeCell ref="S3:T3"/>
    <mergeCell ref="K3:L3"/>
    <mergeCell ref="M3:N3"/>
    <mergeCell ref="O3:P3"/>
    <mergeCell ref="AX3:AY3"/>
    <mergeCell ref="AG3:AH3"/>
    <mergeCell ref="AI3:AJ3"/>
    <mergeCell ref="AK3:AL3"/>
    <mergeCell ref="AP3:AQ3"/>
    <mergeCell ref="AM3:AO3"/>
    <mergeCell ref="BD4:BE5"/>
    <mergeCell ref="BF4:BG5"/>
    <mergeCell ref="AM4:AO4"/>
    <mergeCell ref="AZ3:BA3"/>
    <mergeCell ref="BB3:BC3"/>
    <mergeCell ref="BD3:BE3"/>
    <mergeCell ref="BF3:BG3"/>
    <mergeCell ref="AR3:AS3"/>
    <mergeCell ref="AT3:AU3"/>
    <mergeCell ref="AV3:AW3"/>
    <mergeCell ref="AM6:AO6"/>
    <mergeCell ref="AM7:AO7"/>
    <mergeCell ref="AM8:AO8"/>
    <mergeCell ref="BH4:BI5"/>
    <mergeCell ref="AV4:AW5"/>
    <mergeCell ref="AX4:AY5"/>
    <mergeCell ref="AZ4:BA5"/>
    <mergeCell ref="BB4:BC5"/>
    <mergeCell ref="AP4:AQ5"/>
    <mergeCell ref="AR4:AS5"/>
    <mergeCell ref="AM9:AO9"/>
    <mergeCell ref="AN10:AO10"/>
    <mergeCell ref="AN15:AO15"/>
    <mergeCell ref="AM10:AM15"/>
    <mergeCell ref="AN12:AN14"/>
    <mergeCell ref="AN17:AN22"/>
    <mergeCell ref="AN23:AO23"/>
    <mergeCell ref="AN24:AO24"/>
    <mergeCell ref="AM16:AM23"/>
    <mergeCell ref="AN16:AO16"/>
    <mergeCell ref="AM24:AM27"/>
    <mergeCell ref="AN25:AO25"/>
    <mergeCell ref="AN27:AO27"/>
    <mergeCell ref="AN28:AO28"/>
    <mergeCell ref="AE3:AF3"/>
    <mergeCell ref="AE4:AF5"/>
    <mergeCell ref="BJ3:BK3"/>
    <mergeCell ref="AM5:AO5"/>
    <mergeCell ref="BH3:BI3"/>
    <mergeCell ref="AG4:AH5"/>
    <mergeCell ref="AI4:AJ5"/>
    <mergeCell ref="AK4:AL5"/>
    <mergeCell ref="AT4:AU5"/>
    <mergeCell ref="BJ4:BK5"/>
    <mergeCell ref="BL3:BM3"/>
    <mergeCell ref="BN3:BO3"/>
    <mergeCell ref="BP3:BQ3"/>
    <mergeCell ref="BR3:BS3"/>
    <mergeCell ref="BR4:BS5"/>
    <mergeCell ref="BT4:BU5"/>
    <mergeCell ref="CB3:CC3"/>
    <mergeCell ref="BT3:BU3"/>
    <mergeCell ref="BV3:BW3"/>
    <mergeCell ref="BX3:BY3"/>
    <mergeCell ref="BZ3:CA3"/>
    <mergeCell ref="CG3:CH3"/>
    <mergeCell ref="CI3:CJ3"/>
    <mergeCell ref="CK3:CL3"/>
    <mergeCell ref="BL4:BM5"/>
    <mergeCell ref="BN4:BO5"/>
    <mergeCell ref="BZ4:CA5"/>
    <mergeCell ref="CB4:CC5"/>
    <mergeCell ref="BV4:BW5"/>
    <mergeCell ref="BX4:BY5"/>
    <mergeCell ref="BP4:BQ5"/>
    <mergeCell ref="CD3:CF3"/>
    <mergeCell ref="CD4:CF4"/>
    <mergeCell ref="CD5:CF5"/>
    <mergeCell ref="CO4:CP5"/>
    <mergeCell ref="CG4:CH5"/>
    <mergeCell ref="CI4:CJ5"/>
    <mergeCell ref="CK4:CL5"/>
    <mergeCell ref="CM4:CN5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DS3:DT3"/>
    <mergeCell ref="CQ4:CR5"/>
    <mergeCell ref="CS4:CT5"/>
    <mergeCell ref="CU4:CV5"/>
    <mergeCell ref="CW4:CX5"/>
    <mergeCell ref="CY4:CZ5"/>
    <mergeCell ref="DA4:DB5"/>
    <mergeCell ref="DC4:DD5"/>
    <mergeCell ref="DE4:DF5"/>
    <mergeCell ref="DO4:DP5"/>
    <mergeCell ref="DQ4:DR5"/>
    <mergeCell ref="DS4:DT5"/>
    <mergeCell ref="DG4:DH5"/>
    <mergeCell ref="DI4:DJ5"/>
    <mergeCell ref="DK4:DL5"/>
    <mergeCell ref="DM4:DN5"/>
  </mergeCells>
  <printOptions/>
  <pageMargins left="0.73" right="0.65" top="0.7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2006-02-27T06:39:09Z</cp:lastPrinted>
  <dcterms:created xsi:type="dcterms:W3CDTF">2000-06-01T05:02:46Z</dcterms:created>
  <dcterms:modified xsi:type="dcterms:W3CDTF">2006-02-27T06:39:12Z</dcterms:modified>
  <cp:category/>
  <cp:version/>
  <cp:contentType/>
  <cp:contentStatus/>
</cp:coreProperties>
</file>