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４表　死亡数" sheetId="1" r:id="rId1"/>
  </sheets>
  <definedNames>
    <definedName name="_xlnm.Print_Area" localSheetId="0">'第１４表　死亡数'!$A$1:$CO$30</definedName>
  </definedNames>
  <calcPr fullCalcOnLoad="1"/>
</workbook>
</file>

<file path=xl/sharedStrings.xml><?xml version="1.0" encoding="utf-8"?>
<sst xmlns="http://schemas.openxmlformats.org/spreadsheetml/2006/main" count="216" uniqueCount="66">
  <si>
    <t>総数</t>
  </si>
  <si>
    <t>男</t>
  </si>
  <si>
    <t>女</t>
  </si>
  <si>
    <t>保健所</t>
  </si>
  <si>
    <t>市町村</t>
  </si>
  <si>
    <t>坂井</t>
  </si>
  <si>
    <t>若狭</t>
  </si>
  <si>
    <t>０～４歳</t>
  </si>
  <si>
    <t>０歳</t>
  </si>
  <si>
    <t>１歳</t>
  </si>
  <si>
    <t>２歳</t>
  </si>
  <si>
    <t>３歳</t>
  </si>
  <si>
    <t>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</si>
  <si>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</si>
  <si>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</si>
  <si>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</si>
  <si>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</si>
  <si>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</si>
  <si>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</si>
  <si>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</si>
  <si>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</si>
  <si>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</si>
  <si>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</si>
  <si>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</si>
  <si>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</si>
  <si>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</si>
  <si>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</si>
  <si>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</si>
  <si>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</si>
  <si>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</si>
  <si>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</si>
  <si>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</si>
  <si>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</si>
  <si>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年齢不詳</t>
  </si>
  <si>
    <t>第１４表　死　亡　数</t>
  </si>
  <si>
    <t>月・性・保健所・市町村別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</si>
  <si>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</si>
  <si>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</si>
  <si>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</si>
  <si>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</si>
  <si>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</si>
  <si>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</si>
  <si>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</si>
  <si>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</si>
  <si>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</si>
  <si>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</si>
  <si>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</si>
  <si>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</si>
  <si>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</si>
  <si>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</si>
  <si>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</si>
  <si>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</si>
  <si>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</si>
  <si>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</si>
  <si>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</si>
  <si>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</si>
  <si>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</si>
  <si>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</si>
  <si>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小浜市</t>
  </si>
  <si>
    <t>高浜町</t>
  </si>
  <si>
    <t>大飯町</t>
  </si>
  <si>
    <t>若狭保健所管内計</t>
  </si>
  <si>
    <t>越前市</t>
  </si>
  <si>
    <t>若狭町</t>
  </si>
  <si>
    <t>南越前町</t>
  </si>
  <si>
    <t>坂井市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</si>
</sst>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7" applyFont="1" applyFill="1" applyBorder="1" applyAlignment="1">
      <alignment vertical="center"/>
    </xf>
    <xf numFmtId="38" fontId="2" fillId="0" borderId="1" xfId="17" applyFont="1" applyBorder="1" applyAlignment="1">
      <alignment vertical="center"/>
    </xf>
    <xf numFmtId="38" fontId="2" fillId="2" borderId="3" xfId="17" applyFont="1" applyFill="1" applyBorder="1" applyAlignment="1">
      <alignment vertical="center"/>
    </xf>
    <xf numFmtId="38" fontId="2" fillId="2" borderId="2" xfId="17" applyFont="1" applyFill="1" applyBorder="1" applyAlignment="1">
      <alignment vertical="center"/>
    </xf>
    <xf numFmtId="38" fontId="2" fillId="0" borderId="2" xfId="17" applyFont="1" applyBorder="1" applyAlignment="1">
      <alignment vertical="center"/>
    </xf>
    <xf numFmtId="38" fontId="2" fillId="2" borderId="4" xfId="17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8" fontId="2" fillId="2" borderId="1" xfId="17" applyFont="1" applyFill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38" fontId="2" fillId="2" borderId="12" xfId="17" applyFont="1" applyFill="1" applyBorder="1" applyAlignment="1">
      <alignment horizontal="center" vertical="center" wrapText="1"/>
    </xf>
    <xf numFmtId="38" fontId="2" fillId="2" borderId="1" xfId="17" applyFont="1" applyFill="1" applyBorder="1" applyAlignment="1">
      <alignment horizontal="center" vertical="center" wrapText="1"/>
    </xf>
    <xf numFmtId="38" fontId="2" fillId="0" borderId="12" xfId="17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2" fillId="3" borderId="15" xfId="17" applyFont="1" applyFill="1" applyBorder="1" applyAlignment="1">
      <alignment horizontal="center" vertical="center"/>
    </xf>
    <xf numFmtId="38" fontId="2" fillId="3" borderId="16" xfId="17" applyFont="1" applyFill="1" applyBorder="1" applyAlignment="1">
      <alignment horizontal="center" vertical="center"/>
    </xf>
    <xf numFmtId="38" fontId="2" fillId="0" borderId="17" xfId="17" applyFont="1" applyBorder="1" applyAlignment="1">
      <alignment horizontal="center" vertical="center" wrapText="1"/>
    </xf>
    <xf numFmtId="38" fontId="2" fillId="0" borderId="18" xfId="17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2" fillId="2" borderId="3" xfId="17" applyFont="1" applyFill="1" applyBorder="1" applyAlignment="1">
      <alignment horizontal="center" vertical="center"/>
    </xf>
    <xf numFmtId="38" fontId="2" fillId="0" borderId="20" xfId="17" applyFont="1" applyBorder="1" applyAlignment="1">
      <alignment horizontal="center" vertical="center" wrapText="1"/>
    </xf>
    <xf numFmtId="38" fontId="2" fillId="0" borderId="21" xfId="17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2" fillId="0" borderId="15" xfId="17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0"/>
  <sheetViews>
    <sheetView tabSelected="1" zoomScale="75" zoomScaleNormal="75" workbookViewId="0" topLeftCell="A1">
      <pane xSplit="3" ySplit="4" topLeftCell="BJ1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C30" sqref="CC30"/>
    </sheetView>
  </sheetViews>
  <sheetFormatPr defaultColWidth="9.00390625" defaultRowHeight="13.5"/>
  <cols>
    <col min="1" max="1" width="3.625" style="1" customWidth="1"/>
    <col min="2" max="2" width="11.125" style="1" customWidth="1"/>
    <col min="3" max="3" width="8.625" style="1" customWidth="1"/>
    <col min="4" max="4" width="6.625" style="1" customWidth="1"/>
    <col min="5" max="5" width="6.50390625" style="1" customWidth="1"/>
    <col min="6" max="7" width="6.625" style="1" customWidth="1"/>
    <col min="8" max="12" width="6.75390625" style="1" customWidth="1"/>
    <col min="13" max="30" width="6.625" style="1" customWidth="1"/>
    <col min="31" max="31" width="4.25390625" style="1" customWidth="1"/>
    <col min="32" max="32" width="9.625" style="1" customWidth="1"/>
    <col min="33" max="33" width="8.625" style="1" customWidth="1"/>
    <col min="34" max="60" width="6.625" style="1" customWidth="1"/>
    <col min="61" max="61" width="4.25390625" style="1" customWidth="1"/>
    <col min="62" max="62" width="10.50390625" style="1" customWidth="1"/>
    <col min="63" max="63" width="8.625" style="1" customWidth="1"/>
    <col min="64" max="75" width="6.625" style="1" customWidth="1"/>
    <col min="76" max="90" width="5.625" style="1" customWidth="1"/>
    <col min="91" max="93" width="5.50390625" style="1" customWidth="1"/>
    <col min="94" max="16384" width="9.00390625" style="1" customWidth="1"/>
  </cols>
  <sheetData>
    <row r="1" spans="2:62" ht="18.75">
      <c r="B1" s="19" t="s">
        <v>34</v>
      </c>
      <c r="C1" s="20"/>
      <c r="D1" s="20"/>
      <c r="E1" s="20"/>
      <c r="F1" s="20"/>
      <c r="G1" s="20"/>
      <c r="H1" s="20"/>
      <c r="I1" s="20"/>
      <c r="J1" s="20"/>
      <c r="AF1" s="2"/>
      <c r="BJ1" s="2"/>
    </row>
    <row r="2" spans="7:93" ht="15.75" customHeight="1" thickBot="1"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 t="s">
        <v>35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93" ht="27" customHeight="1">
      <c r="A3" s="18" t="s">
        <v>3</v>
      </c>
      <c r="B3" s="16"/>
      <c r="C3" s="17"/>
      <c r="D3" s="15" t="s">
        <v>0</v>
      </c>
      <c r="E3" s="16"/>
      <c r="F3" s="17"/>
      <c r="G3" s="15" t="s">
        <v>7</v>
      </c>
      <c r="H3" s="16"/>
      <c r="I3" s="17"/>
      <c r="J3" s="15" t="s">
        <v>8</v>
      </c>
      <c r="K3" s="16"/>
      <c r="L3" s="17"/>
      <c r="M3" s="15" t="s">
        <v>9</v>
      </c>
      <c r="N3" s="16"/>
      <c r="O3" s="17"/>
      <c r="P3" s="15" t="s">
        <v>10</v>
      </c>
      <c r="Q3" s="16"/>
      <c r="R3" s="17"/>
      <c r="S3" s="15" t="s">
        <v>11</v>
      </c>
      <c r="T3" s="16"/>
      <c r="U3" s="17"/>
      <c r="V3" s="15" t="s">
        <v>12</v>
      </c>
      <c r="W3" s="16"/>
      <c r="X3" s="17"/>
      <c r="Y3" s="29" t="s">
        <v>13</v>
      </c>
      <c r="Z3" s="29"/>
      <c r="AA3" s="29"/>
      <c r="AB3" s="29" t="s">
        <v>14</v>
      </c>
      <c r="AC3" s="29"/>
      <c r="AD3" s="30"/>
      <c r="AE3" s="18" t="s">
        <v>3</v>
      </c>
      <c r="AF3" s="16"/>
      <c r="AG3" s="17"/>
      <c r="AH3" s="29" t="s">
        <v>15</v>
      </c>
      <c r="AI3" s="29"/>
      <c r="AJ3" s="29"/>
      <c r="AK3" s="29" t="s">
        <v>16</v>
      </c>
      <c r="AL3" s="29"/>
      <c r="AM3" s="29"/>
      <c r="AN3" s="29" t="s">
        <v>17</v>
      </c>
      <c r="AO3" s="29"/>
      <c r="AP3" s="29"/>
      <c r="AQ3" s="29" t="s">
        <v>18</v>
      </c>
      <c r="AR3" s="29"/>
      <c r="AS3" s="29"/>
      <c r="AT3" s="29" t="s">
        <v>19</v>
      </c>
      <c r="AU3" s="29"/>
      <c r="AV3" s="29"/>
      <c r="AW3" s="29" t="s">
        <v>20</v>
      </c>
      <c r="AX3" s="29"/>
      <c r="AY3" s="29"/>
      <c r="AZ3" s="29" t="s">
        <v>21</v>
      </c>
      <c r="BA3" s="29"/>
      <c r="BB3" s="29"/>
      <c r="BC3" s="29" t="s">
        <v>22</v>
      </c>
      <c r="BD3" s="29"/>
      <c r="BE3" s="29"/>
      <c r="BF3" s="29" t="s">
        <v>23</v>
      </c>
      <c r="BG3" s="29"/>
      <c r="BH3" s="30"/>
      <c r="BI3" s="18" t="s">
        <v>3</v>
      </c>
      <c r="BJ3" s="16"/>
      <c r="BK3" s="17"/>
      <c r="BL3" s="29" t="s">
        <v>24</v>
      </c>
      <c r="BM3" s="29"/>
      <c r="BN3" s="29"/>
      <c r="BO3" s="29" t="s">
        <v>25</v>
      </c>
      <c r="BP3" s="29"/>
      <c r="BQ3" s="29"/>
      <c r="BR3" s="29" t="s">
        <v>26</v>
      </c>
      <c r="BS3" s="29"/>
      <c r="BT3" s="29"/>
      <c r="BU3" s="29" t="s">
        <v>27</v>
      </c>
      <c r="BV3" s="29"/>
      <c r="BW3" s="29"/>
      <c r="BX3" s="29" t="s">
        <v>28</v>
      </c>
      <c r="BY3" s="29"/>
      <c r="BZ3" s="29"/>
      <c r="CA3" s="29" t="s">
        <v>29</v>
      </c>
      <c r="CB3" s="29"/>
      <c r="CC3" s="29"/>
      <c r="CD3" s="29" t="s">
        <v>30</v>
      </c>
      <c r="CE3" s="29"/>
      <c r="CF3" s="29"/>
      <c r="CG3" s="29" t="s">
        <v>31</v>
      </c>
      <c r="CH3" s="29"/>
      <c r="CI3" s="29"/>
      <c r="CJ3" s="29" t="s">
        <v>32</v>
      </c>
      <c r="CK3" s="29"/>
      <c r="CL3" s="29"/>
      <c r="CM3" s="29" t="s">
        <v>33</v>
      </c>
      <c r="CN3" s="29"/>
      <c r="CO3" s="30"/>
    </row>
    <row r="4" spans="1:93" ht="27" customHeight="1">
      <c r="A4" s="23" t="s">
        <v>4</v>
      </c>
      <c r="B4" s="24"/>
      <c r="C4" s="25"/>
      <c r="D4" s="7" t="s">
        <v>0</v>
      </c>
      <c r="E4" s="8" t="s">
        <v>1</v>
      </c>
      <c r="F4" s="8" t="s">
        <v>2</v>
      </c>
      <c r="G4" s="4" t="s">
        <v>0</v>
      </c>
      <c r="H4" s="5" t="s">
        <v>1</v>
      </c>
      <c r="I4" s="5" t="s">
        <v>2</v>
      </c>
      <c r="J4" s="4" t="s">
        <v>0</v>
      </c>
      <c r="K4" s="5" t="s">
        <v>1</v>
      </c>
      <c r="L4" s="5" t="s">
        <v>2</v>
      </c>
      <c r="M4" s="4" t="s">
        <v>0</v>
      </c>
      <c r="N4" s="5" t="s">
        <v>1</v>
      </c>
      <c r="O4" s="5" t="s">
        <v>2</v>
      </c>
      <c r="P4" s="4" t="s">
        <v>0</v>
      </c>
      <c r="Q4" s="5" t="s">
        <v>1</v>
      </c>
      <c r="R4" s="5" t="s">
        <v>2</v>
      </c>
      <c r="S4" s="4" t="s">
        <v>0</v>
      </c>
      <c r="T4" s="5" t="s">
        <v>1</v>
      </c>
      <c r="U4" s="5" t="s">
        <v>2</v>
      </c>
      <c r="V4" s="4" t="s">
        <v>0</v>
      </c>
      <c r="W4" s="5" t="s">
        <v>1</v>
      </c>
      <c r="X4" s="5" t="s">
        <v>2</v>
      </c>
      <c r="Y4" s="4" t="s">
        <v>0</v>
      </c>
      <c r="Z4" s="5" t="s">
        <v>1</v>
      </c>
      <c r="AA4" s="5" t="s">
        <v>2</v>
      </c>
      <c r="AB4" s="4" t="s">
        <v>0</v>
      </c>
      <c r="AC4" s="5" t="s">
        <v>1</v>
      </c>
      <c r="AD4" s="6" t="s">
        <v>2</v>
      </c>
      <c r="AE4" s="23" t="s">
        <v>4</v>
      </c>
      <c r="AF4" s="24"/>
      <c r="AG4" s="25"/>
      <c r="AH4" s="4" t="s">
        <v>0</v>
      </c>
      <c r="AI4" s="5" t="s">
        <v>1</v>
      </c>
      <c r="AJ4" s="5" t="s">
        <v>2</v>
      </c>
      <c r="AK4" s="4" t="s">
        <v>0</v>
      </c>
      <c r="AL4" s="5" t="s">
        <v>1</v>
      </c>
      <c r="AM4" s="5" t="s">
        <v>2</v>
      </c>
      <c r="AN4" s="4" t="s">
        <v>0</v>
      </c>
      <c r="AO4" s="5" t="s">
        <v>1</v>
      </c>
      <c r="AP4" s="5" t="s">
        <v>2</v>
      </c>
      <c r="AQ4" s="4" t="s">
        <v>0</v>
      </c>
      <c r="AR4" s="5" t="s">
        <v>1</v>
      </c>
      <c r="AS4" s="5" t="s">
        <v>2</v>
      </c>
      <c r="AT4" s="4" t="s">
        <v>0</v>
      </c>
      <c r="AU4" s="5" t="s">
        <v>1</v>
      </c>
      <c r="AV4" s="5" t="s">
        <v>2</v>
      </c>
      <c r="AW4" s="4" t="s">
        <v>0</v>
      </c>
      <c r="AX4" s="5" t="s">
        <v>1</v>
      </c>
      <c r="AY4" s="5" t="s">
        <v>2</v>
      </c>
      <c r="AZ4" s="4" t="s">
        <v>0</v>
      </c>
      <c r="BA4" s="5" t="s">
        <v>1</v>
      </c>
      <c r="BB4" s="5" t="s">
        <v>2</v>
      </c>
      <c r="BC4" s="4" t="s">
        <v>0</v>
      </c>
      <c r="BD4" s="5" t="s">
        <v>1</v>
      </c>
      <c r="BE4" s="5" t="s">
        <v>2</v>
      </c>
      <c r="BF4" s="4" t="s">
        <v>0</v>
      </c>
      <c r="BG4" s="5" t="s">
        <v>1</v>
      </c>
      <c r="BH4" s="6" t="s">
        <v>2</v>
      </c>
      <c r="BI4" s="23" t="s">
        <v>4</v>
      </c>
      <c r="BJ4" s="24"/>
      <c r="BK4" s="25"/>
      <c r="BL4" s="4" t="s">
        <v>0</v>
      </c>
      <c r="BM4" s="5" t="s">
        <v>1</v>
      </c>
      <c r="BN4" s="5" t="s">
        <v>2</v>
      </c>
      <c r="BO4" s="4" t="s">
        <v>0</v>
      </c>
      <c r="BP4" s="5" t="s">
        <v>1</v>
      </c>
      <c r="BQ4" s="5" t="s">
        <v>2</v>
      </c>
      <c r="BR4" s="4" t="s">
        <v>0</v>
      </c>
      <c r="BS4" s="5" t="s">
        <v>1</v>
      </c>
      <c r="BT4" s="5" t="s">
        <v>2</v>
      </c>
      <c r="BU4" s="4" t="s">
        <v>0</v>
      </c>
      <c r="BV4" s="5" t="s">
        <v>1</v>
      </c>
      <c r="BW4" s="5" t="s">
        <v>2</v>
      </c>
      <c r="BX4" s="4" t="s">
        <v>0</v>
      </c>
      <c r="BY4" s="5" t="s">
        <v>1</v>
      </c>
      <c r="BZ4" s="5" t="s">
        <v>2</v>
      </c>
      <c r="CA4" s="4" t="s">
        <v>0</v>
      </c>
      <c r="CB4" s="5" t="s">
        <v>1</v>
      </c>
      <c r="CC4" s="5" t="s">
        <v>2</v>
      </c>
      <c r="CD4" s="4" t="s">
        <v>0</v>
      </c>
      <c r="CE4" s="5" t="s">
        <v>1</v>
      </c>
      <c r="CF4" s="5" t="s">
        <v>2</v>
      </c>
      <c r="CG4" s="4" t="s">
        <v>0</v>
      </c>
      <c r="CH4" s="5" t="s">
        <v>1</v>
      </c>
      <c r="CI4" s="5" t="s">
        <v>2</v>
      </c>
      <c r="CJ4" s="4" t="s">
        <v>0</v>
      </c>
      <c r="CK4" s="5" t="s">
        <v>1</v>
      </c>
      <c r="CL4" s="5" t="s">
        <v>2</v>
      </c>
      <c r="CM4" s="4" t="s">
        <v>0</v>
      </c>
      <c r="CN4" s="5" t="s">
        <v>1</v>
      </c>
      <c r="CO4" s="6" t="s">
        <v>2</v>
      </c>
    </row>
    <row r="5" spans="1:93" ht="27" customHeight="1">
      <c r="A5" s="26" t="s">
        <v>36</v>
      </c>
      <c r="B5" s="27"/>
      <c r="C5" s="27"/>
      <c r="D5" s="9">
        <f>+D10+D13+D16+D22+D26+D30</f>
        <v>8088</v>
      </c>
      <c r="E5" s="9">
        <f>H5+Z5+AC5+AI5+AL5+AO5+AR5+AU5+AX5+BA5+BD5+BG5+BM5+BP5+BS5+BV5+BY5+CB5+CE5+CH5+CK5+CN5</f>
        <v>4123</v>
      </c>
      <c r="F5" s="9">
        <f aca="true" t="shared" si="0" ref="F5:F29">I5+AA5+AD5+AJ5+AM5+AP5+AS5+AV5+AY5+BB5+BE5+BH5+BN5+BQ5+BT5+BW5+BZ5+CC5+CF5+CI5+CL5+CO5</f>
        <v>3965</v>
      </c>
      <c r="G5" s="9">
        <f>+H5+I5</f>
        <v>19</v>
      </c>
      <c r="H5" s="9">
        <f>+H10+H13+H16+H22+H26+H30</f>
        <v>12</v>
      </c>
      <c r="I5" s="9">
        <f>+I10+I13+I16+I22+I26+I30</f>
        <v>7</v>
      </c>
      <c r="J5" s="9">
        <f>+K5+L5</f>
        <v>18</v>
      </c>
      <c r="K5" s="9">
        <f>+K10+K13+K16+K22+K26+K30</f>
        <v>12</v>
      </c>
      <c r="L5" s="9">
        <f>+L10+L13+L16+L22+L26+L30</f>
        <v>6</v>
      </c>
      <c r="M5" s="9">
        <f>+N5+O5</f>
        <v>0</v>
      </c>
      <c r="N5" s="9">
        <f>+N10+N13+N16+N22+N26+N30</f>
        <v>0</v>
      </c>
      <c r="O5" s="9">
        <f>+O10+O13+O16+O22+O26+O30</f>
        <v>0</v>
      </c>
      <c r="P5" s="9">
        <f>+Q5+R5</f>
        <v>0</v>
      </c>
      <c r="Q5" s="9">
        <f>+Q10+Q13+Q16+Q22+Q26+Q30</f>
        <v>0</v>
      </c>
      <c r="R5" s="9">
        <f>+R10+R13+R16+R22+R26+R30</f>
        <v>0</v>
      </c>
      <c r="S5" s="9">
        <f>+T5+U5</f>
        <v>1</v>
      </c>
      <c r="T5" s="9">
        <f>+T10+T13+T16+T22+T26+T30</f>
        <v>0</v>
      </c>
      <c r="U5" s="9">
        <f>+U10+U13+U16+U22+U26+U30</f>
        <v>1</v>
      </c>
      <c r="V5" s="9">
        <f>+W5+X5</f>
        <v>0</v>
      </c>
      <c r="W5" s="9">
        <f>+W10+W13+W16+W22+W26+W30</f>
        <v>0</v>
      </c>
      <c r="X5" s="9">
        <f>+X10+X13+X16+X22+X26+X30</f>
        <v>0</v>
      </c>
      <c r="Y5" s="9">
        <f>+Z5+AA5</f>
        <v>2</v>
      </c>
      <c r="Z5" s="9">
        <f>+Z10+Z13+Z16+Z22+Z26+Z30</f>
        <v>1</v>
      </c>
      <c r="AA5" s="9">
        <f>+AA10+AA13+AA16+AA22+AA26+AA30</f>
        <v>1</v>
      </c>
      <c r="AB5" s="9">
        <f>+AC5+AD5</f>
        <v>5</v>
      </c>
      <c r="AC5" s="9">
        <f>+AC10+AC13+AC16+AC22+AC26+AC30</f>
        <v>4</v>
      </c>
      <c r="AD5" s="12">
        <f>+AD10+AD13+AD16+AD22+AD26+AD30</f>
        <v>1</v>
      </c>
      <c r="AE5" s="26" t="s">
        <v>36</v>
      </c>
      <c r="AF5" s="27"/>
      <c r="AG5" s="27"/>
      <c r="AH5" s="9">
        <f>+AI5+AJ5</f>
        <v>9</v>
      </c>
      <c r="AI5" s="9">
        <f>+AI10+AI13+AI16+AI22+AI26+AI30</f>
        <v>5</v>
      </c>
      <c r="AJ5" s="9">
        <f>+AJ10+AJ13+AJ16+AJ22+AJ26+AJ30</f>
        <v>4</v>
      </c>
      <c r="AK5" s="9">
        <f>+AL5+AM5</f>
        <v>17</v>
      </c>
      <c r="AL5" s="9">
        <f>+AL10+AL13+AL16+AL22+AL26+AL30</f>
        <v>15</v>
      </c>
      <c r="AM5" s="9">
        <f>+AM10+AM13+AM16+AM22+AM26+AM30</f>
        <v>2</v>
      </c>
      <c r="AN5" s="9">
        <f>+AO5+AP5</f>
        <v>12</v>
      </c>
      <c r="AO5" s="9">
        <f>+AO10+AO13+AO16+AO22+AO26+AO30</f>
        <v>9</v>
      </c>
      <c r="AP5" s="9">
        <f>+AP10+AP13+AP16+AP22+AP26+AP30</f>
        <v>3</v>
      </c>
      <c r="AQ5" s="9">
        <f>+AR5+AS5</f>
        <v>24</v>
      </c>
      <c r="AR5" s="9">
        <f>+AR10+AR13+AR16+AR22+AR26+AR30</f>
        <v>17</v>
      </c>
      <c r="AS5" s="9">
        <f>+AS10+AS13+AS16+AS22+AS26+AS30</f>
        <v>7</v>
      </c>
      <c r="AT5" s="9">
        <f>+AU5+AV5</f>
        <v>49</v>
      </c>
      <c r="AU5" s="9">
        <f>+AU10+AU13+AU16+AU22+AU26+AU30</f>
        <v>34</v>
      </c>
      <c r="AV5" s="9">
        <f>+AV10+AV13+AV16+AV22+AV26+AV30</f>
        <v>15</v>
      </c>
      <c r="AW5" s="9">
        <f>+AX5+AY5</f>
        <v>72</v>
      </c>
      <c r="AX5" s="9">
        <f>+AX10+AX13+AX16+AX22+AX26+AX30</f>
        <v>43</v>
      </c>
      <c r="AY5" s="9">
        <f>+AY10+AY13+AY16+AY22+AY26+AY30</f>
        <v>29</v>
      </c>
      <c r="AZ5" s="9">
        <f>+BA5+BB5</f>
        <v>88</v>
      </c>
      <c r="BA5" s="9">
        <f>+BA10+BA13+BA16+BA22+BA26+BA30</f>
        <v>50</v>
      </c>
      <c r="BB5" s="9">
        <f>+BB10+BB13+BB16+BB22+BB26+BB30</f>
        <v>38</v>
      </c>
      <c r="BC5" s="9">
        <f>+BD5+BE5</f>
        <v>128</v>
      </c>
      <c r="BD5" s="9">
        <f>+BD10+BD13+BD16+BD22+BD26+BD30</f>
        <v>82</v>
      </c>
      <c r="BE5" s="9">
        <f>+BE10+BE13+BE16+BE22+BE26+BE30</f>
        <v>46</v>
      </c>
      <c r="BF5" s="9">
        <f>+BG5+BH5</f>
        <v>259</v>
      </c>
      <c r="BG5" s="9">
        <f>+BG10+BG13+BG16+BG22+BG26+BG30</f>
        <v>188</v>
      </c>
      <c r="BH5" s="12">
        <f>+BH10+BH13+BH16+BH22+BH26+BH30</f>
        <v>71</v>
      </c>
      <c r="BI5" s="26" t="s">
        <v>36</v>
      </c>
      <c r="BJ5" s="27"/>
      <c r="BK5" s="27"/>
      <c r="BL5" s="9">
        <f>+BM5+BN5</f>
        <v>294</v>
      </c>
      <c r="BM5" s="9">
        <f>+BM10+BM13+BM16+BM22+BM26+BM30</f>
        <v>198</v>
      </c>
      <c r="BN5" s="9">
        <f>+BN10+BN13+BN16+BN22+BN26+BN30</f>
        <v>96</v>
      </c>
      <c r="BO5" s="9">
        <f>+BP5+BQ5</f>
        <v>430</v>
      </c>
      <c r="BP5" s="9">
        <f>+BP10+BP13+BP16+BP22+BP26+BP30</f>
        <v>298</v>
      </c>
      <c r="BQ5" s="9">
        <f>+BQ10+BQ13+BQ16+BQ22+BQ26+BQ30</f>
        <v>132</v>
      </c>
      <c r="BR5" s="9">
        <f>+BS5+BT5</f>
        <v>696</v>
      </c>
      <c r="BS5" s="9">
        <f>+BS10+BS13+BS16+BS22+BS26+BS30</f>
        <v>457</v>
      </c>
      <c r="BT5" s="9">
        <f>+BT10+BT13+BT16+BT22+BT26+BT30</f>
        <v>239</v>
      </c>
      <c r="BU5" s="9">
        <f>+BV5+BW5</f>
        <v>1183</v>
      </c>
      <c r="BV5" s="9">
        <f>+BV10+BV13+BV16+BV22+BV26+BV30</f>
        <v>751</v>
      </c>
      <c r="BW5" s="9">
        <f>+BW10+BW13+BW16+BW22+BW26+BW30</f>
        <v>432</v>
      </c>
      <c r="BX5" s="9">
        <f>+BY5+BZ5</f>
        <v>1586</v>
      </c>
      <c r="BY5" s="9">
        <f>+BY10+BY13+BY16+BY22+BY26+BY30</f>
        <v>893</v>
      </c>
      <c r="BZ5" s="9">
        <f>+BZ10+BZ13+BZ16+BZ22+BZ26+BZ30</f>
        <v>693</v>
      </c>
      <c r="CA5" s="9">
        <f>+CB5+CC5</f>
        <v>1403</v>
      </c>
      <c r="CB5" s="9">
        <f>+CB10+CB13+CB16+CB22+CB26+CB30</f>
        <v>575</v>
      </c>
      <c r="CC5" s="9">
        <f>+CC10+CC13+CC16+CC22+CC26+CC30</f>
        <v>828</v>
      </c>
      <c r="CD5" s="9">
        <f>+CE5+CF5</f>
        <v>1148</v>
      </c>
      <c r="CE5" s="9">
        <f>+CE10+CE13+CE16+CE22+CE26+CE30</f>
        <v>343</v>
      </c>
      <c r="CF5" s="9">
        <f>+CF10+CF13+CF16+CF22+CF26+CF30</f>
        <v>805</v>
      </c>
      <c r="CG5" s="9">
        <f>+CH5+CI5</f>
        <v>537</v>
      </c>
      <c r="CH5" s="9">
        <f>+CH10+CH13+CH16+CH22+CH26+CH30</f>
        <v>130</v>
      </c>
      <c r="CI5" s="9">
        <f>+CI10+CI13+CI16+CI22+CI26+CI30</f>
        <v>407</v>
      </c>
      <c r="CJ5" s="9">
        <f>+CK5+CL5</f>
        <v>127</v>
      </c>
      <c r="CK5" s="9">
        <f>+CK10+CK13+CK16+CK22+CK26+CK30</f>
        <v>18</v>
      </c>
      <c r="CL5" s="9">
        <f>+CL10+CL13+CL16+CL22+CL26+CL30</f>
        <v>109</v>
      </c>
      <c r="CM5" s="9">
        <f>+CN5+CO5</f>
        <v>0</v>
      </c>
      <c r="CN5" s="9">
        <f>+CN10+CN13+CN16+CN22+CN26+CN30</f>
        <v>0</v>
      </c>
      <c r="CO5" s="12">
        <f>+CO10+CO13+CO16+CO22+CO26+CO30</f>
        <v>0</v>
      </c>
    </row>
    <row r="6" spans="1:93" ht="27" customHeight="1">
      <c r="A6" s="26" t="s">
        <v>37</v>
      </c>
      <c r="B6" s="27"/>
      <c r="C6" s="27"/>
      <c r="D6" s="9">
        <f aca="true" t="shared" si="1" ref="D6:AD6">D8+D11+D12+D14+D15+D17+D18+D23+D27</f>
        <v>6797</v>
      </c>
      <c r="E6" s="9">
        <f t="shared" si="1"/>
        <v>3500</v>
      </c>
      <c r="F6" s="9">
        <f t="shared" si="1"/>
        <v>3297</v>
      </c>
      <c r="G6" s="9">
        <f t="shared" si="1"/>
        <v>16</v>
      </c>
      <c r="H6" s="9">
        <f t="shared" si="1"/>
        <v>10</v>
      </c>
      <c r="I6" s="9">
        <f t="shared" si="1"/>
        <v>6</v>
      </c>
      <c r="J6" s="9">
        <f t="shared" si="1"/>
        <v>16</v>
      </c>
      <c r="K6" s="9">
        <f t="shared" si="1"/>
        <v>10</v>
      </c>
      <c r="L6" s="9">
        <f t="shared" si="1"/>
        <v>6</v>
      </c>
      <c r="M6" s="9">
        <f t="shared" si="1"/>
        <v>0</v>
      </c>
      <c r="N6" s="9">
        <f t="shared" si="1"/>
        <v>0</v>
      </c>
      <c r="O6" s="9">
        <f t="shared" si="1"/>
        <v>0</v>
      </c>
      <c r="P6" s="9">
        <f t="shared" si="1"/>
        <v>0</v>
      </c>
      <c r="Q6" s="9">
        <f t="shared" si="1"/>
        <v>0</v>
      </c>
      <c r="R6" s="9">
        <f t="shared" si="1"/>
        <v>0</v>
      </c>
      <c r="S6" s="9">
        <f t="shared" si="1"/>
        <v>0</v>
      </c>
      <c r="T6" s="9">
        <f t="shared" si="1"/>
        <v>0</v>
      </c>
      <c r="U6" s="9">
        <f t="shared" si="1"/>
        <v>0</v>
      </c>
      <c r="V6" s="9">
        <f t="shared" si="1"/>
        <v>0</v>
      </c>
      <c r="W6" s="9">
        <f t="shared" si="1"/>
        <v>0</v>
      </c>
      <c r="X6" s="9">
        <f t="shared" si="1"/>
        <v>0</v>
      </c>
      <c r="Y6" s="9">
        <f t="shared" si="1"/>
        <v>2</v>
      </c>
      <c r="Z6" s="9">
        <f t="shared" si="1"/>
        <v>1</v>
      </c>
      <c r="AA6" s="9">
        <f t="shared" si="1"/>
        <v>1</v>
      </c>
      <c r="AB6" s="9">
        <f t="shared" si="1"/>
        <v>5</v>
      </c>
      <c r="AC6" s="9">
        <f t="shared" si="1"/>
        <v>4</v>
      </c>
      <c r="AD6" s="12">
        <f t="shared" si="1"/>
        <v>1</v>
      </c>
      <c r="AE6" s="26" t="s">
        <v>37</v>
      </c>
      <c r="AF6" s="27"/>
      <c r="AG6" s="27"/>
      <c r="AH6" s="9">
        <f aca="true" t="shared" si="2" ref="AH6:BH6">AH8+AH11+AH12+AH14+AH15+AH17+AH18+AH23+AH27</f>
        <v>9</v>
      </c>
      <c r="AI6" s="9">
        <f t="shared" si="2"/>
        <v>5</v>
      </c>
      <c r="AJ6" s="9">
        <f t="shared" si="2"/>
        <v>4</v>
      </c>
      <c r="AK6" s="9">
        <f t="shared" si="2"/>
        <v>16</v>
      </c>
      <c r="AL6" s="9">
        <f t="shared" si="2"/>
        <v>14</v>
      </c>
      <c r="AM6" s="9">
        <f t="shared" si="2"/>
        <v>2</v>
      </c>
      <c r="AN6" s="9">
        <f t="shared" si="2"/>
        <v>11</v>
      </c>
      <c r="AO6" s="9">
        <f t="shared" si="2"/>
        <v>8</v>
      </c>
      <c r="AP6" s="9">
        <f t="shared" si="2"/>
        <v>3</v>
      </c>
      <c r="AQ6" s="9">
        <f t="shared" si="2"/>
        <v>20</v>
      </c>
      <c r="AR6" s="9">
        <f t="shared" si="2"/>
        <v>13</v>
      </c>
      <c r="AS6" s="9">
        <f t="shared" si="2"/>
        <v>7</v>
      </c>
      <c r="AT6" s="9">
        <f t="shared" si="2"/>
        <v>43</v>
      </c>
      <c r="AU6" s="9">
        <f t="shared" si="2"/>
        <v>29</v>
      </c>
      <c r="AV6" s="9">
        <f t="shared" si="2"/>
        <v>14</v>
      </c>
      <c r="AW6" s="9">
        <f t="shared" si="2"/>
        <v>60</v>
      </c>
      <c r="AX6" s="9">
        <f t="shared" si="2"/>
        <v>35</v>
      </c>
      <c r="AY6" s="9">
        <f t="shared" si="2"/>
        <v>25</v>
      </c>
      <c r="AZ6" s="9">
        <f t="shared" si="2"/>
        <v>79</v>
      </c>
      <c r="BA6" s="9">
        <f t="shared" si="2"/>
        <v>43</v>
      </c>
      <c r="BB6" s="9">
        <f t="shared" si="2"/>
        <v>36</v>
      </c>
      <c r="BC6" s="9">
        <f t="shared" si="2"/>
        <v>112</v>
      </c>
      <c r="BD6" s="9">
        <f t="shared" si="2"/>
        <v>72</v>
      </c>
      <c r="BE6" s="9">
        <f t="shared" si="2"/>
        <v>40</v>
      </c>
      <c r="BF6" s="9">
        <f t="shared" si="2"/>
        <v>215</v>
      </c>
      <c r="BG6" s="9">
        <f t="shared" si="2"/>
        <v>157</v>
      </c>
      <c r="BH6" s="12">
        <f t="shared" si="2"/>
        <v>58</v>
      </c>
      <c r="BI6" s="26" t="s">
        <v>37</v>
      </c>
      <c r="BJ6" s="27"/>
      <c r="BK6" s="27"/>
      <c r="BL6" s="9">
        <f aca="true" t="shared" si="3" ref="BL6:CO6">BL8+BL11+BL12+BL14+BL15+BL17+BL18+BL23+BL27</f>
        <v>251</v>
      </c>
      <c r="BM6" s="9">
        <f t="shared" si="3"/>
        <v>171</v>
      </c>
      <c r="BN6" s="9">
        <f t="shared" si="3"/>
        <v>80</v>
      </c>
      <c r="BO6" s="9">
        <f t="shared" si="3"/>
        <v>384</v>
      </c>
      <c r="BP6" s="9">
        <f t="shared" si="3"/>
        <v>263</v>
      </c>
      <c r="BQ6" s="9">
        <f t="shared" si="3"/>
        <v>121</v>
      </c>
      <c r="BR6" s="9">
        <f t="shared" si="3"/>
        <v>606</v>
      </c>
      <c r="BS6" s="9">
        <f t="shared" si="3"/>
        <v>402</v>
      </c>
      <c r="BT6" s="9">
        <f t="shared" si="3"/>
        <v>204</v>
      </c>
      <c r="BU6" s="9">
        <f t="shared" si="3"/>
        <v>1011</v>
      </c>
      <c r="BV6" s="9">
        <f t="shared" si="3"/>
        <v>636</v>
      </c>
      <c r="BW6" s="9">
        <f t="shared" si="3"/>
        <v>375</v>
      </c>
      <c r="BX6" s="9">
        <f t="shared" si="3"/>
        <v>1305</v>
      </c>
      <c r="BY6" s="9">
        <f t="shared" si="3"/>
        <v>736</v>
      </c>
      <c r="BZ6" s="9">
        <f t="shared" si="3"/>
        <v>569</v>
      </c>
      <c r="CA6" s="9">
        <f t="shared" si="3"/>
        <v>1157</v>
      </c>
      <c r="CB6" s="9">
        <f t="shared" si="3"/>
        <v>494</v>
      </c>
      <c r="CC6" s="9">
        <f t="shared" si="3"/>
        <v>663</v>
      </c>
      <c r="CD6" s="9">
        <f t="shared" si="3"/>
        <v>939</v>
      </c>
      <c r="CE6" s="9">
        <f t="shared" si="3"/>
        <v>283</v>
      </c>
      <c r="CF6" s="9">
        <f t="shared" si="3"/>
        <v>656</v>
      </c>
      <c r="CG6" s="9">
        <f t="shared" si="3"/>
        <v>445</v>
      </c>
      <c r="CH6" s="9">
        <f t="shared" si="3"/>
        <v>107</v>
      </c>
      <c r="CI6" s="9">
        <f t="shared" si="3"/>
        <v>338</v>
      </c>
      <c r="CJ6" s="9">
        <f t="shared" si="3"/>
        <v>111</v>
      </c>
      <c r="CK6" s="9">
        <f t="shared" si="3"/>
        <v>17</v>
      </c>
      <c r="CL6" s="9">
        <f t="shared" si="3"/>
        <v>94</v>
      </c>
      <c r="CM6" s="9">
        <f t="shared" si="3"/>
        <v>0</v>
      </c>
      <c r="CN6" s="9">
        <f t="shared" si="3"/>
        <v>0</v>
      </c>
      <c r="CO6" s="12">
        <f t="shared" si="3"/>
        <v>0</v>
      </c>
    </row>
    <row r="7" spans="1:93" ht="27" customHeight="1">
      <c r="A7" s="26" t="s">
        <v>38</v>
      </c>
      <c r="B7" s="27"/>
      <c r="C7" s="27"/>
      <c r="D7" s="9">
        <f>SUM(D9+D19+D20+D21+D24+D25+D28+D29)</f>
        <v>1291</v>
      </c>
      <c r="E7" s="9">
        <f aca="true" t="shared" si="4" ref="E7:AD7">SUM(E9+E19+E20+E21+E24+E25+E28+E29)</f>
        <v>623</v>
      </c>
      <c r="F7" s="9">
        <f t="shared" si="4"/>
        <v>668</v>
      </c>
      <c r="G7" s="9">
        <f>SUM(G9+G19+G20+G21+G24+G25+G28+G29)</f>
        <v>3</v>
      </c>
      <c r="H7" s="9">
        <f t="shared" si="4"/>
        <v>2</v>
      </c>
      <c r="I7" s="9">
        <f t="shared" si="4"/>
        <v>1</v>
      </c>
      <c r="J7" s="9">
        <f>SUM(J9+J19+J20+J21+J24+J25+J28+J29)</f>
        <v>2</v>
      </c>
      <c r="K7" s="9">
        <f t="shared" si="4"/>
        <v>2</v>
      </c>
      <c r="L7" s="9">
        <f t="shared" si="4"/>
        <v>0</v>
      </c>
      <c r="M7" s="9">
        <f t="shared" si="4"/>
        <v>0</v>
      </c>
      <c r="N7" s="9">
        <f t="shared" si="4"/>
        <v>0</v>
      </c>
      <c r="O7" s="9">
        <f t="shared" si="4"/>
        <v>0</v>
      </c>
      <c r="P7" s="9">
        <f t="shared" si="4"/>
        <v>0</v>
      </c>
      <c r="Q7" s="9">
        <f t="shared" si="4"/>
        <v>0</v>
      </c>
      <c r="R7" s="9">
        <f t="shared" si="4"/>
        <v>0</v>
      </c>
      <c r="S7" s="9">
        <f t="shared" si="4"/>
        <v>1</v>
      </c>
      <c r="T7" s="9">
        <f t="shared" si="4"/>
        <v>0</v>
      </c>
      <c r="U7" s="9">
        <f t="shared" si="4"/>
        <v>1</v>
      </c>
      <c r="V7" s="9">
        <f t="shared" si="4"/>
        <v>0</v>
      </c>
      <c r="W7" s="9">
        <f t="shared" si="4"/>
        <v>0</v>
      </c>
      <c r="X7" s="9">
        <f t="shared" si="4"/>
        <v>0</v>
      </c>
      <c r="Y7" s="9">
        <f t="shared" si="4"/>
        <v>0</v>
      </c>
      <c r="Z7" s="9">
        <f t="shared" si="4"/>
        <v>0</v>
      </c>
      <c r="AA7" s="9">
        <f t="shared" si="4"/>
        <v>0</v>
      </c>
      <c r="AB7" s="9">
        <f t="shared" si="4"/>
        <v>0</v>
      </c>
      <c r="AC7" s="9">
        <f t="shared" si="4"/>
        <v>0</v>
      </c>
      <c r="AD7" s="9">
        <f t="shared" si="4"/>
        <v>0</v>
      </c>
      <c r="AE7" s="26" t="s">
        <v>38</v>
      </c>
      <c r="AF7" s="27"/>
      <c r="AG7" s="27"/>
      <c r="AH7" s="9">
        <f>SUM(AH9+AH19+AH20+AH21+AH24+AH25+AH28+AH29)</f>
        <v>0</v>
      </c>
      <c r="AI7" s="9">
        <f aca="true" t="shared" si="5" ref="AI7:BH7">SUM(AI9+AI19+AI20+AI21+AI24+AI25+AI28+AI29)</f>
        <v>0</v>
      </c>
      <c r="AJ7" s="9">
        <f t="shared" si="5"/>
        <v>0</v>
      </c>
      <c r="AK7" s="9">
        <f t="shared" si="5"/>
        <v>1</v>
      </c>
      <c r="AL7" s="9">
        <f t="shared" si="5"/>
        <v>1</v>
      </c>
      <c r="AM7" s="9">
        <f t="shared" si="5"/>
        <v>0</v>
      </c>
      <c r="AN7" s="9">
        <f t="shared" si="5"/>
        <v>1</v>
      </c>
      <c r="AO7" s="9">
        <f t="shared" si="5"/>
        <v>1</v>
      </c>
      <c r="AP7" s="9">
        <f t="shared" si="5"/>
        <v>0</v>
      </c>
      <c r="AQ7" s="9">
        <f t="shared" si="5"/>
        <v>4</v>
      </c>
      <c r="AR7" s="9">
        <f t="shared" si="5"/>
        <v>4</v>
      </c>
      <c r="AS7" s="9">
        <f t="shared" si="5"/>
        <v>0</v>
      </c>
      <c r="AT7" s="9">
        <f t="shared" si="5"/>
        <v>6</v>
      </c>
      <c r="AU7" s="9">
        <f t="shared" si="5"/>
        <v>5</v>
      </c>
      <c r="AV7" s="9">
        <f t="shared" si="5"/>
        <v>1</v>
      </c>
      <c r="AW7" s="9">
        <f t="shared" si="5"/>
        <v>12</v>
      </c>
      <c r="AX7" s="9">
        <f t="shared" si="5"/>
        <v>8</v>
      </c>
      <c r="AY7" s="9">
        <f t="shared" si="5"/>
        <v>4</v>
      </c>
      <c r="AZ7" s="9">
        <f t="shared" si="5"/>
        <v>9</v>
      </c>
      <c r="BA7" s="9">
        <f t="shared" si="5"/>
        <v>7</v>
      </c>
      <c r="BB7" s="9">
        <f t="shared" si="5"/>
        <v>2</v>
      </c>
      <c r="BC7" s="9">
        <f t="shared" si="5"/>
        <v>16</v>
      </c>
      <c r="BD7" s="9">
        <f t="shared" si="5"/>
        <v>10</v>
      </c>
      <c r="BE7" s="9">
        <f t="shared" si="5"/>
        <v>6</v>
      </c>
      <c r="BF7" s="9">
        <f t="shared" si="5"/>
        <v>44</v>
      </c>
      <c r="BG7" s="9">
        <f t="shared" si="5"/>
        <v>31</v>
      </c>
      <c r="BH7" s="9">
        <f t="shared" si="5"/>
        <v>13</v>
      </c>
      <c r="BI7" s="26" t="s">
        <v>38</v>
      </c>
      <c r="BJ7" s="27"/>
      <c r="BK7" s="27"/>
      <c r="BL7" s="9">
        <f>SUM(BL9+BL19+BL20+BL21+BL24+BL25+BL28+BL29)</f>
        <v>43</v>
      </c>
      <c r="BM7" s="9">
        <f aca="true" t="shared" si="6" ref="BM7:CO7">SUM(BM9+BM19+BM20+BM21+BM24+BM25+BM28+BM29)</f>
        <v>27</v>
      </c>
      <c r="BN7" s="9">
        <f t="shared" si="6"/>
        <v>16</v>
      </c>
      <c r="BO7" s="9">
        <f t="shared" si="6"/>
        <v>46</v>
      </c>
      <c r="BP7" s="9">
        <f t="shared" si="6"/>
        <v>35</v>
      </c>
      <c r="BQ7" s="9">
        <f t="shared" si="6"/>
        <v>11</v>
      </c>
      <c r="BR7" s="9">
        <f t="shared" si="6"/>
        <v>90</v>
      </c>
      <c r="BS7" s="9">
        <f t="shared" si="6"/>
        <v>55</v>
      </c>
      <c r="BT7" s="9">
        <f t="shared" si="6"/>
        <v>35</v>
      </c>
      <c r="BU7" s="9">
        <f t="shared" si="6"/>
        <v>172</v>
      </c>
      <c r="BV7" s="9">
        <f t="shared" si="6"/>
        <v>115</v>
      </c>
      <c r="BW7" s="9">
        <f t="shared" si="6"/>
        <v>57</v>
      </c>
      <c r="BX7" s="9">
        <f t="shared" si="6"/>
        <v>281</v>
      </c>
      <c r="BY7" s="9">
        <f t="shared" si="6"/>
        <v>157</v>
      </c>
      <c r="BZ7" s="9">
        <f t="shared" si="6"/>
        <v>124</v>
      </c>
      <c r="CA7" s="9">
        <f t="shared" si="6"/>
        <v>246</v>
      </c>
      <c r="CB7" s="9">
        <f t="shared" si="6"/>
        <v>81</v>
      </c>
      <c r="CC7" s="9">
        <f t="shared" si="6"/>
        <v>165</v>
      </c>
      <c r="CD7" s="9">
        <f t="shared" si="6"/>
        <v>209</v>
      </c>
      <c r="CE7" s="9">
        <f t="shared" si="6"/>
        <v>60</v>
      </c>
      <c r="CF7" s="9">
        <f t="shared" si="6"/>
        <v>149</v>
      </c>
      <c r="CG7" s="9">
        <f t="shared" si="6"/>
        <v>92</v>
      </c>
      <c r="CH7" s="9">
        <f t="shared" si="6"/>
        <v>23</v>
      </c>
      <c r="CI7" s="9">
        <f t="shared" si="6"/>
        <v>69</v>
      </c>
      <c r="CJ7" s="9">
        <f t="shared" si="6"/>
        <v>16</v>
      </c>
      <c r="CK7" s="9">
        <f t="shared" si="6"/>
        <v>1</v>
      </c>
      <c r="CL7" s="9">
        <f t="shared" si="6"/>
        <v>15</v>
      </c>
      <c r="CM7" s="9">
        <f t="shared" si="6"/>
        <v>0</v>
      </c>
      <c r="CN7" s="9">
        <f t="shared" si="6"/>
        <v>0</v>
      </c>
      <c r="CO7" s="9">
        <f t="shared" si="6"/>
        <v>0</v>
      </c>
    </row>
    <row r="8" spans="1:93" ht="27" customHeight="1">
      <c r="A8" s="28" t="s">
        <v>39</v>
      </c>
      <c r="B8" s="22" t="s">
        <v>40</v>
      </c>
      <c r="C8" s="22"/>
      <c r="D8" s="9">
        <f>SUM(E8:F8)</f>
        <v>2449</v>
      </c>
      <c r="E8" s="9">
        <f aca="true" t="shared" si="7" ref="E8:E29">H8+Z8+AC8+AI8+AL8+AO8+AR8+AU8+AX8+BA8+BD8+BG8+BM8+BP8+BS8+BV8+BY8+CB8+CE8+CH8+CK8+CN8</f>
        <v>1241</v>
      </c>
      <c r="F8" s="9">
        <f t="shared" si="0"/>
        <v>1208</v>
      </c>
      <c r="G8" s="9">
        <f>SUM(H8:I8)</f>
        <v>9</v>
      </c>
      <c r="H8" s="10">
        <f>SUM(K8+N8+Q8+T8+W8)</f>
        <v>5</v>
      </c>
      <c r="I8" s="10">
        <f>SUM(L8+O8+R8+U8+X8)</f>
        <v>4</v>
      </c>
      <c r="J8" s="9">
        <f>SUM(K8:L8)</f>
        <v>9</v>
      </c>
      <c r="K8" s="10">
        <v>5</v>
      </c>
      <c r="L8" s="10">
        <v>4</v>
      </c>
      <c r="M8" s="9">
        <f>SUM(N8:O8)</f>
        <v>0</v>
      </c>
      <c r="N8" s="10"/>
      <c r="O8" s="10"/>
      <c r="P8" s="9">
        <f>SUM(Q8:R8)</f>
        <v>0</v>
      </c>
      <c r="Q8" s="10"/>
      <c r="R8" s="10"/>
      <c r="S8" s="9">
        <f>SUM(T8:U8)</f>
        <v>0</v>
      </c>
      <c r="T8" s="10"/>
      <c r="U8" s="10"/>
      <c r="V8" s="9">
        <f>SUM(W8:X8)</f>
        <v>0</v>
      </c>
      <c r="W8" s="10"/>
      <c r="X8" s="10"/>
      <c r="Y8" s="9">
        <f>SUM(Z8:AA8)</f>
        <v>1</v>
      </c>
      <c r="Z8" s="10"/>
      <c r="AA8" s="10">
        <v>1</v>
      </c>
      <c r="AB8" s="9">
        <f>SUM(AC8:AD8)</f>
        <v>4</v>
      </c>
      <c r="AC8" s="10">
        <v>3</v>
      </c>
      <c r="AD8" s="13">
        <v>1</v>
      </c>
      <c r="AE8" s="28" t="s">
        <v>39</v>
      </c>
      <c r="AF8" s="22" t="s">
        <v>40</v>
      </c>
      <c r="AG8" s="22"/>
      <c r="AH8" s="9">
        <f>SUM(AI8:AJ8)</f>
        <v>3</v>
      </c>
      <c r="AI8" s="10">
        <v>1</v>
      </c>
      <c r="AJ8" s="10">
        <v>2</v>
      </c>
      <c r="AK8" s="9">
        <f>SUM(AL8:AM8)</f>
        <v>3</v>
      </c>
      <c r="AL8" s="10">
        <v>3</v>
      </c>
      <c r="AM8" s="10"/>
      <c r="AN8" s="9">
        <f>SUM(AO8:AP8)</f>
        <v>6</v>
      </c>
      <c r="AO8" s="10">
        <v>5</v>
      </c>
      <c r="AP8" s="10">
        <v>1</v>
      </c>
      <c r="AQ8" s="9">
        <f>SUM(AR8:AS8)</f>
        <v>13</v>
      </c>
      <c r="AR8" s="10">
        <v>10</v>
      </c>
      <c r="AS8" s="10">
        <v>3</v>
      </c>
      <c r="AT8" s="9">
        <f>SUM(AU8:AV8)</f>
        <v>13</v>
      </c>
      <c r="AU8" s="10">
        <v>7</v>
      </c>
      <c r="AV8" s="10">
        <v>6</v>
      </c>
      <c r="AW8" s="9">
        <f>SUM(AX8:AY8)</f>
        <v>21</v>
      </c>
      <c r="AX8" s="10">
        <v>11</v>
      </c>
      <c r="AY8" s="10">
        <v>10</v>
      </c>
      <c r="AZ8" s="9">
        <f>SUM(BA8:BB8)</f>
        <v>27</v>
      </c>
      <c r="BA8" s="10">
        <v>14</v>
      </c>
      <c r="BB8" s="10">
        <v>13</v>
      </c>
      <c r="BC8" s="9">
        <f>SUM(BD8:BE8)</f>
        <v>42</v>
      </c>
      <c r="BD8" s="10">
        <v>22</v>
      </c>
      <c r="BE8" s="10">
        <v>20</v>
      </c>
      <c r="BF8" s="9">
        <f>SUM(BG8:BH8)</f>
        <v>89</v>
      </c>
      <c r="BG8" s="10">
        <v>63</v>
      </c>
      <c r="BH8" s="13">
        <v>26</v>
      </c>
      <c r="BI8" s="28" t="s">
        <v>39</v>
      </c>
      <c r="BJ8" s="22" t="s">
        <v>40</v>
      </c>
      <c r="BK8" s="22"/>
      <c r="BL8" s="9">
        <f>SUM(BM8:BN8)</f>
        <v>94</v>
      </c>
      <c r="BM8" s="10">
        <v>62</v>
      </c>
      <c r="BN8" s="10">
        <v>32</v>
      </c>
      <c r="BO8" s="9">
        <f>SUM(BP8:BQ8)</f>
        <v>146</v>
      </c>
      <c r="BP8" s="10">
        <v>93</v>
      </c>
      <c r="BQ8" s="10">
        <v>53</v>
      </c>
      <c r="BR8" s="9">
        <f>SUM(BS8:BT8)</f>
        <v>215</v>
      </c>
      <c r="BS8" s="10">
        <v>136</v>
      </c>
      <c r="BT8" s="10">
        <v>79</v>
      </c>
      <c r="BU8" s="9">
        <f>SUM(BV8:BW8)</f>
        <v>365</v>
      </c>
      <c r="BV8" s="10">
        <v>237</v>
      </c>
      <c r="BW8" s="10">
        <v>128</v>
      </c>
      <c r="BX8" s="9">
        <f>SUM(BY8:BZ8)</f>
        <v>474</v>
      </c>
      <c r="BY8" s="10">
        <v>264</v>
      </c>
      <c r="BZ8" s="10">
        <v>210</v>
      </c>
      <c r="CA8" s="9">
        <f>SUM(CB8:CC8)</f>
        <v>384</v>
      </c>
      <c r="CB8" s="10">
        <v>160</v>
      </c>
      <c r="CC8" s="10">
        <v>224</v>
      </c>
      <c r="CD8" s="9">
        <f>SUM(CE8:CF8)</f>
        <v>329</v>
      </c>
      <c r="CE8" s="10">
        <v>106</v>
      </c>
      <c r="CF8" s="10">
        <v>223</v>
      </c>
      <c r="CG8" s="9">
        <f>SUM(CH8:CI8)</f>
        <v>168</v>
      </c>
      <c r="CH8" s="10">
        <v>31</v>
      </c>
      <c r="CI8" s="10">
        <v>137</v>
      </c>
      <c r="CJ8" s="9">
        <f>SUM(CK8:CL8)</f>
        <v>43</v>
      </c>
      <c r="CK8" s="10">
        <v>8</v>
      </c>
      <c r="CL8" s="10">
        <v>35</v>
      </c>
      <c r="CM8" s="9">
        <f>SUM(CN8:CO8)</f>
        <v>0</v>
      </c>
      <c r="CN8" s="10"/>
      <c r="CO8" s="13"/>
    </row>
    <row r="9" spans="1:93" ht="27" customHeight="1">
      <c r="A9" s="28"/>
      <c r="B9" s="40" t="s">
        <v>41</v>
      </c>
      <c r="C9" s="41"/>
      <c r="D9" s="9">
        <f aca="true" t="shared" si="8" ref="D9:D29">SUM(E9:F9)</f>
        <v>210</v>
      </c>
      <c r="E9" s="9">
        <f t="shared" si="7"/>
        <v>108</v>
      </c>
      <c r="F9" s="9">
        <f t="shared" si="0"/>
        <v>102</v>
      </c>
      <c r="G9" s="9">
        <f aca="true" t="shared" si="9" ref="G9:G29">SUM(H9:I9)</f>
        <v>0</v>
      </c>
      <c r="H9" s="10">
        <f>SUM(K9+N9+Q9+T9+W9)</f>
        <v>0</v>
      </c>
      <c r="I9" s="10">
        <f>SUM(L9+O9+R9+U9+X9)</f>
        <v>0</v>
      </c>
      <c r="J9" s="9">
        <f aca="true" t="shared" si="10" ref="J9:J29">SUM(K9:L9)</f>
        <v>0</v>
      </c>
      <c r="K9" s="10"/>
      <c r="L9" s="10"/>
      <c r="M9" s="9">
        <f aca="true" t="shared" si="11" ref="M9:M29">SUM(N9:O9)</f>
        <v>0</v>
      </c>
      <c r="N9" s="10"/>
      <c r="O9" s="10"/>
      <c r="P9" s="9">
        <f aca="true" t="shared" si="12" ref="P9:P29">SUM(Q9:R9)</f>
        <v>0</v>
      </c>
      <c r="Q9" s="10"/>
      <c r="R9" s="10"/>
      <c r="S9" s="9">
        <f aca="true" t="shared" si="13" ref="S9:S29">SUM(T9:U9)</f>
        <v>0</v>
      </c>
      <c r="T9" s="10"/>
      <c r="U9" s="10"/>
      <c r="V9" s="9">
        <f aca="true" t="shared" si="14" ref="V9:V29">SUM(W9:X9)</f>
        <v>0</v>
      </c>
      <c r="W9" s="10"/>
      <c r="X9" s="10"/>
      <c r="Y9" s="9">
        <f>SUM(Z9:AA9)</f>
        <v>0</v>
      </c>
      <c r="Z9" s="10"/>
      <c r="AA9" s="10"/>
      <c r="AB9" s="9">
        <f>SUM(AC9:AD9)</f>
        <v>0</v>
      </c>
      <c r="AC9" s="10"/>
      <c r="AD9" s="13"/>
      <c r="AE9" s="28"/>
      <c r="AF9" s="40" t="s">
        <v>41</v>
      </c>
      <c r="AG9" s="41"/>
      <c r="AH9" s="9">
        <f>SUM(AI9:AJ9)</f>
        <v>0</v>
      </c>
      <c r="AI9" s="10"/>
      <c r="AJ9" s="10"/>
      <c r="AK9" s="9">
        <f>SUM(AL9:AM9)</f>
        <v>0</v>
      </c>
      <c r="AL9" s="10"/>
      <c r="AM9" s="10"/>
      <c r="AN9" s="9">
        <f>SUM(AO9:AP9)</f>
        <v>0</v>
      </c>
      <c r="AO9" s="10"/>
      <c r="AP9" s="10"/>
      <c r="AQ9" s="9">
        <f>SUM(AR9:AS9)</f>
        <v>0</v>
      </c>
      <c r="AR9" s="10"/>
      <c r="AS9" s="10"/>
      <c r="AT9" s="9">
        <f>SUM(AU9:AV9)</f>
        <v>1</v>
      </c>
      <c r="AU9" s="10">
        <v>1</v>
      </c>
      <c r="AV9" s="10"/>
      <c r="AW9" s="9">
        <f>SUM(AX9:AY9)</f>
        <v>1</v>
      </c>
      <c r="AX9" s="10">
        <v>1</v>
      </c>
      <c r="AY9" s="10"/>
      <c r="AZ9" s="9">
        <f>SUM(BA9:BB9)</f>
        <v>2</v>
      </c>
      <c r="BA9" s="10">
        <v>2</v>
      </c>
      <c r="BB9" s="10"/>
      <c r="BC9" s="9">
        <f>SUM(BD9:BE9)</f>
        <v>4</v>
      </c>
      <c r="BD9" s="10">
        <v>3</v>
      </c>
      <c r="BE9" s="10">
        <v>1</v>
      </c>
      <c r="BF9" s="9">
        <f>SUM(BG9:BH9)</f>
        <v>6</v>
      </c>
      <c r="BG9" s="10">
        <v>5</v>
      </c>
      <c r="BH9" s="13">
        <v>1</v>
      </c>
      <c r="BI9" s="28"/>
      <c r="BJ9" s="40" t="s">
        <v>41</v>
      </c>
      <c r="BK9" s="41"/>
      <c r="BL9" s="9">
        <f>SUM(BM9:BN9)</f>
        <v>3</v>
      </c>
      <c r="BM9" s="10">
        <v>1</v>
      </c>
      <c r="BN9" s="10">
        <v>2</v>
      </c>
      <c r="BO9" s="9">
        <f>SUM(BP9:BQ9)</f>
        <v>7</v>
      </c>
      <c r="BP9" s="10">
        <v>5</v>
      </c>
      <c r="BQ9" s="10">
        <v>2</v>
      </c>
      <c r="BR9" s="9">
        <f>SUM(BS9:BT9)</f>
        <v>16</v>
      </c>
      <c r="BS9" s="10">
        <v>6</v>
      </c>
      <c r="BT9" s="10">
        <v>10</v>
      </c>
      <c r="BU9" s="9">
        <f>SUM(BV9:BW9)</f>
        <v>30</v>
      </c>
      <c r="BV9" s="10">
        <v>19</v>
      </c>
      <c r="BW9" s="10">
        <v>11</v>
      </c>
      <c r="BX9" s="9">
        <f>SUM(BY9:BZ9)</f>
        <v>45</v>
      </c>
      <c r="BY9" s="10">
        <v>31</v>
      </c>
      <c r="BZ9" s="10">
        <v>14</v>
      </c>
      <c r="CA9" s="9">
        <f>SUM(CB9:CC9)</f>
        <v>39</v>
      </c>
      <c r="CB9" s="10">
        <v>18</v>
      </c>
      <c r="CC9" s="10">
        <v>21</v>
      </c>
      <c r="CD9" s="9">
        <f>SUM(CE9:CF9)</f>
        <v>34</v>
      </c>
      <c r="CE9" s="10">
        <v>11</v>
      </c>
      <c r="CF9" s="10">
        <v>23</v>
      </c>
      <c r="CG9" s="9">
        <f>SUM(CH9:CI9)</f>
        <v>16</v>
      </c>
      <c r="CH9" s="10">
        <v>4</v>
      </c>
      <c r="CI9" s="10">
        <v>12</v>
      </c>
      <c r="CJ9" s="9">
        <f>SUM(CK9:CL9)</f>
        <v>6</v>
      </c>
      <c r="CK9" s="10">
        <v>1</v>
      </c>
      <c r="CL9" s="10">
        <v>5</v>
      </c>
      <c r="CM9" s="9">
        <f>SUM(CN9:CO9)</f>
        <v>0</v>
      </c>
      <c r="CN9" s="10"/>
      <c r="CO9" s="13"/>
    </row>
    <row r="10" spans="1:93" ht="27" customHeight="1">
      <c r="A10" s="28"/>
      <c r="B10" s="21" t="s">
        <v>42</v>
      </c>
      <c r="C10" s="21"/>
      <c r="D10" s="9">
        <f>SUM(D8:D9)</f>
        <v>2659</v>
      </c>
      <c r="E10" s="9">
        <f t="shared" si="7"/>
        <v>1349</v>
      </c>
      <c r="F10" s="9">
        <f t="shared" si="0"/>
        <v>1310</v>
      </c>
      <c r="G10" s="9">
        <f aca="true" t="shared" si="15" ref="G10:AD10">SUM(G8:G9)</f>
        <v>9</v>
      </c>
      <c r="H10" s="9">
        <f t="shared" si="15"/>
        <v>5</v>
      </c>
      <c r="I10" s="9">
        <f t="shared" si="15"/>
        <v>4</v>
      </c>
      <c r="J10" s="9">
        <f t="shared" si="15"/>
        <v>9</v>
      </c>
      <c r="K10" s="9">
        <f t="shared" si="15"/>
        <v>5</v>
      </c>
      <c r="L10" s="9">
        <f t="shared" si="15"/>
        <v>4</v>
      </c>
      <c r="M10" s="9">
        <f t="shared" si="15"/>
        <v>0</v>
      </c>
      <c r="N10" s="9">
        <f t="shared" si="15"/>
        <v>0</v>
      </c>
      <c r="O10" s="9">
        <f t="shared" si="15"/>
        <v>0</v>
      </c>
      <c r="P10" s="9">
        <f t="shared" si="15"/>
        <v>0</v>
      </c>
      <c r="Q10" s="9">
        <f t="shared" si="15"/>
        <v>0</v>
      </c>
      <c r="R10" s="9">
        <f t="shared" si="15"/>
        <v>0</v>
      </c>
      <c r="S10" s="9">
        <f t="shared" si="15"/>
        <v>0</v>
      </c>
      <c r="T10" s="9">
        <f t="shared" si="15"/>
        <v>0</v>
      </c>
      <c r="U10" s="9">
        <f t="shared" si="15"/>
        <v>0</v>
      </c>
      <c r="V10" s="9">
        <f t="shared" si="15"/>
        <v>0</v>
      </c>
      <c r="W10" s="9">
        <f t="shared" si="15"/>
        <v>0</v>
      </c>
      <c r="X10" s="9">
        <f t="shared" si="15"/>
        <v>0</v>
      </c>
      <c r="Y10" s="9">
        <f t="shared" si="15"/>
        <v>1</v>
      </c>
      <c r="Z10" s="9">
        <f t="shared" si="15"/>
        <v>0</v>
      </c>
      <c r="AA10" s="9">
        <f t="shared" si="15"/>
        <v>1</v>
      </c>
      <c r="AB10" s="9">
        <f t="shared" si="15"/>
        <v>4</v>
      </c>
      <c r="AC10" s="9">
        <f t="shared" si="15"/>
        <v>3</v>
      </c>
      <c r="AD10" s="12">
        <f t="shared" si="15"/>
        <v>1</v>
      </c>
      <c r="AE10" s="28"/>
      <c r="AF10" s="21" t="s">
        <v>42</v>
      </c>
      <c r="AG10" s="21"/>
      <c r="AH10" s="9">
        <f aca="true" t="shared" si="16" ref="AH10:BH10">SUM(AH8:AH9)</f>
        <v>3</v>
      </c>
      <c r="AI10" s="9">
        <f t="shared" si="16"/>
        <v>1</v>
      </c>
      <c r="AJ10" s="9">
        <f t="shared" si="16"/>
        <v>2</v>
      </c>
      <c r="AK10" s="9">
        <f t="shared" si="16"/>
        <v>3</v>
      </c>
      <c r="AL10" s="9">
        <f t="shared" si="16"/>
        <v>3</v>
      </c>
      <c r="AM10" s="9">
        <f t="shared" si="16"/>
        <v>0</v>
      </c>
      <c r="AN10" s="9">
        <f t="shared" si="16"/>
        <v>6</v>
      </c>
      <c r="AO10" s="9">
        <f t="shared" si="16"/>
        <v>5</v>
      </c>
      <c r="AP10" s="9">
        <f t="shared" si="16"/>
        <v>1</v>
      </c>
      <c r="AQ10" s="9">
        <f t="shared" si="16"/>
        <v>13</v>
      </c>
      <c r="AR10" s="9">
        <f t="shared" si="16"/>
        <v>10</v>
      </c>
      <c r="AS10" s="9">
        <f t="shared" si="16"/>
        <v>3</v>
      </c>
      <c r="AT10" s="9">
        <f t="shared" si="16"/>
        <v>14</v>
      </c>
      <c r="AU10" s="9">
        <f t="shared" si="16"/>
        <v>8</v>
      </c>
      <c r="AV10" s="9">
        <f t="shared" si="16"/>
        <v>6</v>
      </c>
      <c r="AW10" s="9">
        <f t="shared" si="16"/>
        <v>22</v>
      </c>
      <c r="AX10" s="9">
        <f t="shared" si="16"/>
        <v>12</v>
      </c>
      <c r="AY10" s="9">
        <f t="shared" si="16"/>
        <v>10</v>
      </c>
      <c r="AZ10" s="9">
        <f t="shared" si="16"/>
        <v>29</v>
      </c>
      <c r="BA10" s="9">
        <f t="shared" si="16"/>
        <v>16</v>
      </c>
      <c r="BB10" s="9">
        <f t="shared" si="16"/>
        <v>13</v>
      </c>
      <c r="BC10" s="9">
        <f t="shared" si="16"/>
        <v>46</v>
      </c>
      <c r="BD10" s="9">
        <f t="shared" si="16"/>
        <v>25</v>
      </c>
      <c r="BE10" s="9">
        <f t="shared" si="16"/>
        <v>21</v>
      </c>
      <c r="BF10" s="9">
        <f t="shared" si="16"/>
        <v>95</v>
      </c>
      <c r="BG10" s="9">
        <f t="shared" si="16"/>
        <v>68</v>
      </c>
      <c r="BH10" s="12">
        <f t="shared" si="16"/>
        <v>27</v>
      </c>
      <c r="BI10" s="28"/>
      <c r="BJ10" s="21" t="s">
        <v>42</v>
      </c>
      <c r="BK10" s="21"/>
      <c r="BL10" s="9">
        <f aca="true" t="shared" si="17" ref="BL10:CO10">SUM(BL8:BL9)</f>
        <v>97</v>
      </c>
      <c r="BM10" s="9">
        <f t="shared" si="17"/>
        <v>63</v>
      </c>
      <c r="BN10" s="9">
        <f t="shared" si="17"/>
        <v>34</v>
      </c>
      <c r="BO10" s="9">
        <f t="shared" si="17"/>
        <v>153</v>
      </c>
      <c r="BP10" s="9">
        <f t="shared" si="17"/>
        <v>98</v>
      </c>
      <c r="BQ10" s="9">
        <f t="shared" si="17"/>
        <v>55</v>
      </c>
      <c r="BR10" s="9">
        <f t="shared" si="17"/>
        <v>231</v>
      </c>
      <c r="BS10" s="9">
        <f t="shared" si="17"/>
        <v>142</v>
      </c>
      <c r="BT10" s="9">
        <f t="shared" si="17"/>
        <v>89</v>
      </c>
      <c r="BU10" s="9">
        <f t="shared" si="17"/>
        <v>395</v>
      </c>
      <c r="BV10" s="9">
        <f t="shared" si="17"/>
        <v>256</v>
      </c>
      <c r="BW10" s="9">
        <f t="shared" si="17"/>
        <v>139</v>
      </c>
      <c r="BX10" s="9">
        <f t="shared" si="17"/>
        <v>519</v>
      </c>
      <c r="BY10" s="9">
        <f t="shared" si="17"/>
        <v>295</v>
      </c>
      <c r="BZ10" s="9">
        <f t="shared" si="17"/>
        <v>224</v>
      </c>
      <c r="CA10" s="9">
        <f t="shared" si="17"/>
        <v>423</v>
      </c>
      <c r="CB10" s="9">
        <f t="shared" si="17"/>
        <v>178</v>
      </c>
      <c r="CC10" s="9">
        <f t="shared" si="17"/>
        <v>245</v>
      </c>
      <c r="CD10" s="9">
        <f t="shared" si="17"/>
        <v>363</v>
      </c>
      <c r="CE10" s="9">
        <f t="shared" si="17"/>
        <v>117</v>
      </c>
      <c r="CF10" s="9">
        <f t="shared" si="17"/>
        <v>246</v>
      </c>
      <c r="CG10" s="9">
        <f t="shared" si="17"/>
        <v>184</v>
      </c>
      <c r="CH10" s="9">
        <f t="shared" si="17"/>
        <v>35</v>
      </c>
      <c r="CI10" s="9">
        <f t="shared" si="17"/>
        <v>149</v>
      </c>
      <c r="CJ10" s="9">
        <f t="shared" si="17"/>
        <v>49</v>
      </c>
      <c r="CK10" s="9">
        <f t="shared" si="17"/>
        <v>9</v>
      </c>
      <c r="CL10" s="9">
        <f t="shared" si="17"/>
        <v>40</v>
      </c>
      <c r="CM10" s="9">
        <f t="shared" si="17"/>
        <v>0</v>
      </c>
      <c r="CN10" s="9">
        <f t="shared" si="17"/>
        <v>0</v>
      </c>
      <c r="CO10" s="12">
        <f t="shared" si="17"/>
        <v>0</v>
      </c>
    </row>
    <row r="11" spans="1:93" ht="27" customHeight="1">
      <c r="A11" s="33" t="s">
        <v>5</v>
      </c>
      <c r="B11" s="31" t="s">
        <v>43</v>
      </c>
      <c r="C11" s="32"/>
      <c r="D11" s="9">
        <f t="shared" si="8"/>
        <v>343</v>
      </c>
      <c r="E11" s="9">
        <f t="shared" si="7"/>
        <v>189</v>
      </c>
      <c r="F11" s="9">
        <f t="shared" si="0"/>
        <v>154</v>
      </c>
      <c r="G11" s="9">
        <f t="shared" si="9"/>
        <v>0</v>
      </c>
      <c r="H11" s="10">
        <f>SUM(K11+N11+Q11+T11+W11)</f>
        <v>0</v>
      </c>
      <c r="I11" s="10">
        <f>SUM(L11+O11+R11+U11+X11)</f>
        <v>0</v>
      </c>
      <c r="J11" s="9">
        <f t="shared" si="10"/>
        <v>0</v>
      </c>
      <c r="K11" s="10"/>
      <c r="L11" s="10"/>
      <c r="M11" s="9">
        <f t="shared" si="11"/>
        <v>0</v>
      </c>
      <c r="N11" s="10"/>
      <c r="O11" s="10"/>
      <c r="P11" s="9">
        <f t="shared" si="12"/>
        <v>0</v>
      </c>
      <c r="Q11" s="10"/>
      <c r="R11" s="10"/>
      <c r="S11" s="9">
        <f t="shared" si="13"/>
        <v>0</v>
      </c>
      <c r="T11" s="10"/>
      <c r="U11" s="10"/>
      <c r="V11" s="9">
        <f t="shared" si="14"/>
        <v>0</v>
      </c>
      <c r="W11" s="10"/>
      <c r="X11" s="10"/>
      <c r="Y11" s="9">
        <f>SUM(Z11:AA11)</f>
        <v>0</v>
      </c>
      <c r="Z11" s="10"/>
      <c r="AA11" s="10"/>
      <c r="AB11" s="9">
        <f>SUM(AC11:AD11)</f>
        <v>0</v>
      </c>
      <c r="AC11" s="10"/>
      <c r="AD11" s="13"/>
      <c r="AE11" s="33" t="s">
        <v>5</v>
      </c>
      <c r="AF11" s="31" t="s">
        <v>43</v>
      </c>
      <c r="AG11" s="32"/>
      <c r="AH11" s="9">
        <f>SUM(AI11:AJ11)</f>
        <v>1</v>
      </c>
      <c r="AI11" s="10">
        <v>1</v>
      </c>
      <c r="AJ11" s="10"/>
      <c r="AK11" s="9">
        <f>SUM(AL11:AM11)</f>
        <v>0</v>
      </c>
      <c r="AL11" s="10"/>
      <c r="AM11" s="10"/>
      <c r="AN11" s="9">
        <f>SUM(AO11:AP11)</f>
        <v>0</v>
      </c>
      <c r="AO11" s="10"/>
      <c r="AP11" s="10"/>
      <c r="AQ11" s="9">
        <f>SUM(AR11:AS11)</f>
        <v>2</v>
      </c>
      <c r="AR11" s="10"/>
      <c r="AS11" s="10">
        <v>2</v>
      </c>
      <c r="AT11" s="9">
        <f>SUM(AU11:AV11)</f>
        <v>2</v>
      </c>
      <c r="AU11" s="10">
        <v>2</v>
      </c>
      <c r="AV11" s="10"/>
      <c r="AW11" s="9">
        <f>SUM(AX11:AY11)</f>
        <v>5</v>
      </c>
      <c r="AX11" s="10">
        <v>3</v>
      </c>
      <c r="AY11" s="10">
        <v>2</v>
      </c>
      <c r="AZ11" s="9">
        <f>SUM(BA11:BB11)</f>
        <v>5</v>
      </c>
      <c r="BA11" s="10">
        <v>4</v>
      </c>
      <c r="BB11" s="10">
        <v>1</v>
      </c>
      <c r="BC11" s="9">
        <f>SUM(BD11:BE11)</f>
        <v>6</v>
      </c>
      <c r="BD11" s="10">
        <v>5</v>
      </c>
      <c r="BE11" s="10">
        <v>1</v>
      </c>
      <c r="BF11" s="9">
        <f>SUM(BG11:BH11)</f>
        <v>7</v>
      </c>
      <c r="BG11" s="10">
        <v>5</v>
      </c>
      <c r="BH11" s="13">
        <v>2</v>
      </c>
      <c r="BI11" s="33" t="s">
        <v>5</v>
      </c>
      <c r="BJ11" s="31" t="s">
        <v>43</v>
      </c>
      <c r="BK11" s="32"/>
      <c r="BL11" s="9">
        <f>SUM(BM11:BN11)</f>
        <v>23</v>
      </c>
      <c r="BM11" s="10">
        <v>17</v>
      </c>
      <c r="BN11" s="10">
        <v>6</v>
      </c>
      <c r="BO11" s="9">
        <f>SUM(BP11:BQ11)</f>
        <v>18</v>
      </c>
      <c r="BP11" s="10">
        <v>14</v>
      </c>
      <c r="BQ11" s="10">
        <v>4</v>
      </c>
      <c r="BR11" s="9">
        <f>SUM(BS11:BT11)</f>
        <v>26</v>
      </c>
      <c r="BS11" s="10">
        <v>20</v>
      </c>
      <c r="BT11" s="10">
        <v>6</v>
      </c>
      <c r="BU11" s="9">
        <f>SUM(BV11:BW11)</f>
        <v>52</v>
      </c>
      <c r="BV11" s="10">
        <v>36</v>
      </c>
      <c r="BW11" s="10">
        <v>16</v>
      </c>
      <c r="BX11" s="9">
        <f>SUM(BY11:BZ11)</f>
        <v>67</v>
      </c>
      <c r="BY11" s="10">
        <v>36</v>
      </c>
      <c r="BZ11" s="10">
        <v>31</v>
      </c>
      <c r="CA11" s="9">
        <f>SUM(CB11:CC11)</f>
        <v>65</v>
      </c>
      <c r="CB11" s="10">
        <v>30</v>
      </c>
      <c r="CC11" s="10">
        <v>35</v>
      </c>
      <c r="CD11" s="9">
        <f>SUM(CE11:CF11)</f>
        <v>39</v>
      </c>
      <c r="CE11" s="10">
        <v>10</v>
      </c>
      <c r="CF11" s="10">
        <v>29</v>
      </c>
      <c r="CG11" s="9">
        <f>SUM(CH11:CI11)</f>
        <v>20</v>
      </c>
      <c r="CH11" s="10">
        <v>6</v>
      </c>
      <c r="CI11" s="10">
        <v>14</v>
      </c>
      <c r="CJ11" s="9">
        <f>SUM(CK11:CL11)</f>
        <v>5</v>
      </c>
      <c r="CK11" s="10"/>
      <c r="CL11" s="10">
        <v>5</v>
      </c>
      <c r="CM11" s="9">
        <f>SUM(CN11:CO11)</f>
        <v>0</v>
      </c>
      <c r="CN11" s="10"/>
      <c r="CO11" s="13"/>
    </row>
    <row r="12" spans="1:93" ht="27" customHeight="1">
      <c r="A12" s="34"/>
      <c r="B12" s="31" t="s">
        <v>65</v>
      </c>
      <c r="C12" s="32"/>
      <c r="D12" s="9">
        <f>SUM(E12:F12)</f>
        <v>814</v>
      </c>
      <c r="E12" s="9">
        <f>H12+Z12+AC12+AI12+AL12+AO12+AR12+AU12+AX12+BA12+BD12+BG12+BM12+BP12+BS12+BV12+BY12+CB12+CE12+CH12+CK12+CN12</f>
        <v>422</v>
      </c>
      <c r="F12" s="9">
        <f>I12+AA12+AD12+AJ12+AM12+AP12+AS12+AV12+AY12+BB12+BE12+BH12+BN12+BQ12+BT12+BW12+BZ12+CC12+CF12+CI12+CL12+CO12</f>
        <v>392</v>
      </c>
      <c r="G12" s="9">
        <f>SUM(H12:I12)</f>
        <v>1</v>
      </c>
      <c r="H12" s="10">
        <f>SUM(K12+N12+Q12+T12+W12)</f>
        <v>1</v>
      </c>
      <c r="I12" s="10">
        <f>SUM(L12+O12+R12+U12+X12)</f>
        <v>0</v>
      </c>
      <c r="J12" s="9">
        <f>SUM(K12:L12)</f>
        <v>1</v>
      </c>
      <c r="K12" s="10">
        <v>1</v>
      </c>
      <c r="L12" s="10"/>
      <c r="M12" s="9">
        <f>SUM(N12:O12)</f>
        <v>0</v>
      </c>
      <c r="N12" s="10"/>
      <c r="O12" s="10"/>
      <c r="P12" s="9">
        <f>SUM(Q12:R12)</f>
        <v>0</v>
      </c>
      <c r="Q12" s="10"/>
      <c r="R12" s="10"/>
      <c r="S12" s="9">
        <f>SUM(T12:U12)</f>
        <v>0</v>
      </c>
      <c r="T12" s="10"/>
      <c r="U12" s="10"/>
      <c r="V12" s="9">
        <f>SUM(W12:X12)</f>
        <v>0</v>
      </c>
      <c r="W12" s="10"/>
      <c r="X12" s="10"/>
      <c r="Y12" s="9">
        <f>SUM(Z12:AA12)</f>
        <v>0</v>
      </c>
      <c r="Z12" s="10"/>
      <c r="AA12" s="10"/>
      <c r="AB12" s="9">
        <f>SUM(AC12:AD12)</f>
        <v>0</v>
      </c>
      <c r="AC12" s="10"/>
      <c r="AD12" s="13"/>
      <c r="AE12" s="34"/>
      <c r="AF12" s="31" t="s">
        <v>65</v>
      </c>
      <c r="AG12" s="32"/>
      <c r="AH12" s="9">
        <f>SUM(AI12:AJ12)</f>
        <v>2</v>
      </c>
      <c r="AI12" s="10">
        <v>2</v>
      </c>
      <c r="AJ12" s="10"/>
      <c r="AK12" s="9">
        <f>SUM(AL12:AM12)</f>
        <v>4</v>
      </c>
      <c r="AL12" s="10">
        <v>3</v>
      </c>
      <c r="AM12" s="10">
        <v>1</v>
      </c>
      <c r="AN12" s="9">
        <f>SUM(AO12:AP12)</f>
        <v>1</v>
      </c>
      <c r="AO12" s="10"/>
      <c r="AP12" s="10">
        <v>1</v>
      </c>
      <c r="AQ12" s="9">
        <f>SUM(AR12:AS12)</f>
        <v>1</v>
      </c>
      <c r="AR12" s="10"/>
      <c r="AS12" s="10">
        <v>1</v>
      </c>
      <c r="AT12" s="9">
        <f>SUM(AU12:AV12)</f>
        <v>7</v>
      </c>
      <c r="AU12" s="10">
        <v>6</v>
      </c>
      <c r="AV12" s="10">
        <v>1</v>
      </c>
      <c r="AW12" s="9">
        <f>SUM(AX12:AY12)</f>
        <v>6</v>
      </c>
      <c r="AX12" s="10">
        <v>2</v>
      </c>
      <c r="AY12" s="10">
        <v>4</v>
      </c>
      <c r="AZ12" s="9">
        <f>SUM(BA12:BB12)</f>
        <v>13</v>
      </c>
      <c r="BA12" s="10">
        <v>6</v>
      </c>
      <c r="BB12" s="10">
        <v>7</v>
      </c>
      <c r="BC12" s="9">
        <f>SUM(BD12:BE12)</f>
        <v>10</v>
      </c>
      <c r="BD12" s="10">
        <v>9</v>
      </c>
      <c r="BE12" s="10">
        <v>1</v>
      </c>
      <c r="BF12" s="9">
        <f>SUM(BG12:BH12)</f>
        <v>30</v>
      </c>
      <c r="BG12" s="10">
        <v>22</v>
      </c>
      <c r="BH12" s="13">
        <v>8</v>
      </c>
      <c r="BI12" s="34"/>
      <c r="BJ12" s="31" t="s">
        <v>65</v>
      </c>
      <c r="BK12" s="32"/>
      <c r="BL12" s="9">
        <f>SUM(BM12:BN12)</f>
        <v>31</v>
      </c>
      <c r="BM12" s="10">
        <v>19</v>
      </c>
      <c r="BN12" s="10">
        <v>12</v>
      </c>
      <c r="BO12" s="9">
        <f>SUM(BP12:BQ12)</f>
        <v>43</v>
      </c>
      <c r="BP12" s="10">
        <v>32</v>
      </c>
      <c r="BQ12" s="10">
        <v>11</v>
      </c>
      <c r="BR12" s="9">
        <f>SUM(BS12:BT12)</f>
        <v>64</v>
      </c>
      <c r="BS12" s="10">
        <v>46</v>
      </c>
      <c r="BT12" s="10">
        <v>18</v>
      </c>
      <c r="BU12" s="9">
        <f>SUM(BV12:BW12)</f>
        <v>117</v>
      </c>
      <c r="BV12" s="10">
        <v>77</v>
      </c>
      <c r="BW12" s="10">
        <v>40</v>
      </c>
      <c r="BX12" s="9">
        <f>SUM(BY12:BZ12)</f>
        <v>141</v>
      </c>
      <c r="BY12" s="10">
        <v>82</v>
      </c>
      <c r="BZ12" s="10">
        <v>59</v>
      </c>
      <c r="CA12" s="9">
        <f>SUM(CB12:CC12)</f>
        <v>152</v>
      </c>
      <c r="CB12" s="10">
        <v>65</v>
      </c>
      <c r="CC12" s="10">
        <v>87</v>
      </c>
      <c r="CD12" s="9">
        <f>SUM(CE12:CF12)</f>
        <v>110</v>
      </c>
      <c r="CE12" s="10">
        <v>31</v>
      </c>
      <c r="CF12" s="10">
        <v>79</v>
      </c>
      <c r="CG12" s="9">
        <f>SUM(CH12:CI12)</f>
        <v>65</v>
      </c>
      <c r="CH12" s="10">
        <v>16</v>
      </c>
      <c r="CI12" s="10">
        <v>49</v>
      </c>
      <c r="CJ12" s="9">
        <f>SUM(CK12:CL12)</f>
        <v>16</v>
      </c>
      <c r="CK12" s="10">
        <v>3</v>
      </c>
      <c r="CL12" s="10">
        <v>13</v>
      </c>
      <c r="CM12" s="9">
        <f>SUM(CN12:CO12)</f>
        <v>0</v>
      </c>
      <c r="CN12" s="10"/>
      <c r="CO12" s="13"/>
    </row>
    <row r="13" spans="1:93" ht="27" customHeight="1">
      <c r="A13" s="35"/>
      <c r="B13" s="21" t="s">
        <v>44</v>
      </c>
      <c r="C13" s="21"/>
      <c r="D13" s="9">
        <f>SUM(D11:D12)</f>
        <v>1157</v>
      </c>
      <c r="E13" s="9">
        <f t="shared" si="7"/>
        <v>611</v>
      </c>
      <c r="F13" s="9">
        <f t="shared" si="0"/>
        <v>546</v>
      </c>
      <c r="G13" s="9">
        <f aca="true" t="shared" si="18" ref="G13:AD13">SUM(G11:G12)</f>
        <v>1</v>
      </c>
      <c r="H13" s="9">
        <f t="shared" si="18"/>
        <v>1</v>
      </c>
      <c r="I13" s="9">
        <f t="shared" si="18"/>
        <v>0</v>
      </c>
      <c r="J13" s="9">
        <f t="shared" si="18"/>
        <v>1</v>
      </c>
      <c r="K13" s="9">
        <f t="shared" si="18"/>
        <v>1</v>
      </c>
      <c r="L13" s="9">
        <f t="shared" si="18"/>
        <v>0</v>
      </c>
      <c r="M13" s="9">
        <f t="shared" si="18"/>
        <v>0</v>
      </c>
      <c r="N13" s="9">
        <f t="shared" si="18"/>
        <v>0</v>
      </c>
      <c r="O13" s="9">
        <f t="shared" si="18"/>
        <v>0</v>
      </c>
      <c r="P13" s="9">
        <f t="shared" si="18"/>
        <v>0</v>
      </c>
      <c r="Q13" s="9">
        <f t="shared" si="18"/>
        <v>0</v>
      </c>
      <c r="R13" s="9">
        <f t="shared" si="18"/>
        <v>0</v>
      </c>
      <c r="S13" s="9">
        <f t="shared" si="18"/>
        <v>0</v>
      </c>
      <c r="T13" s="9">
        <f t="shared" si="18"/>
        <v>0</v>
      </c>
      <c r="U13" s="9">
        <f t="shared" si="18"/>
        <v>0</v>
      </c>
      <c r="V13" s="9">
        <f t="shared" si="18"/>
        <v>0</v>
      </c>
      <c r="W13" s="9">
        <f t="shared" si="18"/>
        <v>0</v>
      </c>
      <c r="X13" s="9">
        <f t="shared" si="18"/>
        <v>0</v>
      </c>
      <c r="Y13" s="9">
        <f t="shared" si="18"/>
        <v>0</v>
      </c>
      <c r="Z13" s="9">
        <f t="shared" si="18"/>
        <v>0</v>
      </c>
      <c r="AA13" s="9">
        <f t="shared" si="18"/>
        <v>0</v>
      </c>
      <c r="AB13" s="9">
        <f t="shared" si="18"/>
        <v>0</v>
      </c>
      <c r="AC13" s="9">
        <f t="shared" si="18"/>
        <v>0</v>
      </c>
      <c r="AD13" s="12">
        <f t="shared" si="18"/>
        <v>0</v>
      </c>
      <c r="AE13" s="35"/>
      <c r="AF13" s="21" t="s">
        <v>44</v>
      </c>
      <c r="AG13" s="21"/>
      <c r="AH13" s="9">
        <f aca="true" t="shared" si="19" ref="AH13:BH13">SUM(AH11:AH12)</f>
        <v>3</v>
      </c>
      <c r="AI13" s="9">
        <f t="shared" si="19"/>
        <v>3</v>
      </c>
      <c r="AJ13" s="9">
        <f t="shared" si="19"/>
        <v>0</v>
      </c>
      <c r="AK13" s="9">
        <f t="shared" si="19"/>
        <v>4</v>
      </c>
      <c r="AL13" s="9">
        <f t="shared" si="19"/>
        <v>3</v>
      </c>
      <c r="AM13" s="9">
        <f t="shared" si="19"/>
        <v>1</v>
      </c>
      <c r="AN13" s="9">
        <f t="shared" si="19"/>
        <v>1</v>
      </c>
      <c r="AO13" s="9">
        <f t="shared" si="19"/>
        <v>0</v>
      </c>
      <c r="AP13" s="9">
        <f t="shared" si="19"/>
        <v>1</v>
      </c>
      <c r="AQ13" s="9">
        <f t="shared" si="19"/>
        <v>3</v>
      </c>
      <c r="AR13" s="9">
        <f t="shared" si="19"/>
        <v>0</v>
      </c>
      <c r="AS13" s="9">
        <f t="shared" si="19"/>
        <v>3</v>
      </c>
      <c r="AT13" s="9">
        <f t="shared" si="19"/>
        <v>9</v>
      </c>
      <c r="AU13" s="9">
        <f t="shared" si="19"/>
        <v>8</v>
      </c>
      <c r="AV13" s="9">
        <f t="shared" si="19"/>
        <v>1</v>
      </c>
      <c r="AW13" s="9">
        <f t="shared" si="19"/>
        <v>11</v>
      </c>
      <c r="AX13" s="9">
        <f t="shared" si="19"/>
        <v>5</v>
      </c>
      <c r="AY13" s="9">
        <f t="shared" si="19"/>
        <v>6</v>
      </c>
      <c r="AZ13" s="9">
        <f t="shared" si="19"/>
        <v>18</v>
      </c>
      <c r="BA13" s="9">
        <f t="shared" si="19"/>
        <v>10</v>
      </c>
      <c r="BB13" s="9">
        <f t="shared" si="19"/>
        <v>8</v>
      </c>
      <c r="BC13" s="9">
        <f t="shared" si="19"/>
        <v>16</v>
      </c>
      <c r="BD13" s="9">
        <f t="shared" si="19"/>
        <v>14</v>
      </c>
      <c r="BE13" s="9">
        <f t="shared" si="19"/>
        <v>2</v>
      </c>
      <c r="BF13" s="9">
        <f t="shared" si="19"/>
        <v>37</v>
      </c>
      <c r="BG13" s="9">
        <f t="shared" si="19"/>
        <v>27</v>
      </c>
      <c r="BH13" s="12">
        <f t="shared" si="19"/>
        <v>10</v>
      </c>
      <c r="BI13" s="35"/>
      <c r="BJ13" s="21" t="s">
        <v>44</v>
      </c>
      <c r="BK13" s="21"/>
      <c r="BL13" s="9">
        <f aca="true" t="shared" si="20" ref="BL13:CO13">SUM(BL11:BL12)</f>
        <v>54</v>
      </c>
      <c r="BM13" s="9">
        <f t="shared" si="20"/>
        <v>36</v>
      </c>
      <c r="BN13" s="9">
        <f t="shared" si="20"/>
        <v>18</v>
      </c>
      <c r="BO13" s="9">
        <f t="shared" si="20"/>
        <v>61</v>
      </c>
      <c r="BP13" s="9">
        <f t="shared" si="20"/>
        <v>46</v>
      </c>
      <c r="BQ13" s="9">
        <f t="shared" si="20"/>
        <v>15</v>
      </c>
      <c r="BR13" s="9">
        <f t="shared" si="20"/>
        <v>90</v>
      </c>
      <c r="BS13" s="9">
        <f t="shared" si="20"/>
        <v>66</v>
      </c>
      <c r="BT13" s="9">
        <f t="shared" si="20"/>
        <v>24</v>
      </c>
      <c r="BU13" s="9">
        <f t="shared" si="20"/>
        <v>169</v>
      </c>
      <c r="BV13" s="9">
        <f t="shared" si="20"/>
        <v>113</v>
      </c>
      <c r="BW13" s="9">
        <f t="shared" si="20"/>
        <v>56</v>
      </c>
      <c r="BX13" s="9">
        <f t="shared" si="20"/>
        <v>208</v>
      </c>
      <c r="BY13" s="9">
        <f t="shared" si="20"/>
        <v>118</v>
      </c>
      <c r="BZ13" s="9">
        <f t="shared" si="20"/>
        <v>90</v>
      </c>
      <c r="CA13" s="9">
        <f t="shared" si="20"/>
        <v>217</v>
      </c>
      <c r="CB13" s="9">
        <f t="shared" si="20"/>
        <v>95</v>
      </c>
      <c r="CC13" s="9">
        <f t="shared" si="20"/>
        <v>122</v>
      </c>
      <c r="CD13" s="9">
        <f t="shared" si="20"/>
        <v>149</v>
      </c>
      <c r="CE13" s="9">
        <f t="shared" si="20"/>
        <v>41</v>
      </c>
      <c r="CF13" s="9">
        <f t="shared" si="20"/>
        <v>108</v>
      </c>
      <c r="CG13" s="9">
        <f t="shared" si="20"/>
        <v>85</v>
      </c>
      <c r="CH13" s="9">
        <f t="shared" si="20"/>
        <v>22</v>
      </c>
      <c r="CI13" s="9">
        <f t="shared" si="20"/>
        <v>63</v>
      </c>
      <c r="CJ13" s="9">
        <f t="shared" si="20"/>
        <v>21</v>
      </c>
      <c r="CK13" s="9">
        <f t="shared" si="20"/>
        <v>3</v>
      </c>
      <c r="CL13" s="9">
        <f t="shared" si="20"/>
        <v>18</v>
      </c>
      <c r="CM13" s="9">
        <f t="shared" si="20"/>
        <v>0</v>
      </c>
      <c r="CN13" s="9">
        <f t="shared" si="20"/>
        <v>0</v>
      </c>
      <c r="CO13" s="12">
        <f t="shared" si="20"/>
        <v>0</v>
      </c>
    </row>
    <row r="14" spans="1:93" ht="27" customHeight="1">
      <c r="A14" s="28" t="s">
        <v>45</v>
      </c>
      <c r="B14" s="22" t="s">
        <v>46</v>
      </c>
      <c r="C14" s="22"/>
      <c r="D14" s="9">
        <f t="shared" si="8"/>
        <v>463</v>
      </c>
      <c r="E14" s="9">
        <f t="shared" si="7"/>
        <v>240</v>
      </c>
      <c r="F14" s="9">
        <f t="shared" si="0"/>
        <v>223</v>
      </c>
      <c r="G14" s="9">
        <f t="shared" si="9"/>
        <v>0</v>
      </c>
      <c r="H14" s="10">
        <f>SUM(K14+N14+Q14+T14+W14)</f>
        <v>0</v>
      </c>
      <c r="I14" s="10">
        <f>SUM(L14+O14+R14+U14+X14)</f>
        <v>0</v>
      </c>
      <c r="J14" s="9">
        <f t="shared" si="10"/>
        <v>0</v>
      </c>
      <c r="K14" s="10"/>
      <c r="L14" s="10"/>
      <c r="M14" s="9">
        <f t="shared" si="11"/>
        <v>0</v>
      </c>
      <c r="N14" s="10"/>
      <c r="O14" s="10"/>
      <c r="P14" s="9">
        <f t="shared" si="12"/>
        <v>0</v>
      </c>
      <c r="Q14" s="10"/>
      <c r="R14" s="10"/>
      <c r="S14" s="9">
        <f t="shared" si="13"/>
        <v>0</v>
      </c>
      <c r="T14" s="10"/>
      <c r="U14" s="10"/>
      <c r="V14" s="9">
        <f t="shared" si="14"/>
        <v>0</v>
      </c>
      <c r="W14" s="10"/>
      <c r="X14" s="10"/>
      <c r="Y14" s="9">
        <f>SUM(Z14:AA14)</f>
        <v>1</v>
      </c>
      <c r="Z14" s="10">
        <v>1</v>
      </c>
      <c r="AA14" s="10"/>
      <c r="AB14" s="9">
        <f>SUM(AC14:AD14)</f>
        <v>0</v>
      </c>
      <c r="AC14" s="10"/>
      <c r="AD14" s="13"/>
      <c r="AE14" s="28" t="s">
        <v>45</v>
      </c>
      <c r="AF14" s="22" t="s">
        <v>46</v>
      </c>
      <c r="AG14" s="22"/>
      <c r="AH14" s="9">
        <f>SUM(AI14:AJ14)</f>
        <v>1</v>
      </c>
      <c r="AI14" s="10"/>
      <c r="AJ14" s="10">
        <v>1</v>
      </c>
      <c r="AK14" s="9">
        <f>SUM(AL14:AM14)</f>
        <v>1</v>
      </c>
      <c r="AL14" s="10">
        <v>1</v>
      </c>
      <c r="AM14" s="10"/>
      <c r="AN14" s="9">
        <f>SUM(AO14:AP14)</f>
        <v>1</v>
      </c>
      <c r="AO14" s="10">
        <v>1</v>
      </c>
      <c r="AP14" s="10"/>
      <c r="AQ14" s="9">
        <f>SUM(AR14:AS14)</f>
        <v>0</v>
      </c>
      <c r="AR14" s="10"/>
      <c r="AS14" s="10"/>
      <c r="AT14" s="9">
        <f>SUM(AU14:AV14)</f>
        <v>0</v>
      </c>
      <c r="AU14" s="10"/>
      <c r="AV14" s="10"/>
      <c r="AW14" s="9">
        <f>SUM(AX14:AY14)</f>
        <v>2</v>
      </c>
      <c r="AX14" s="10">
        <v>2</v>
      </c>
      <c r="AY14" s="10"/>
      <c r="AZ14" s="9">
        <f>SUM(BA14:BB14)</f>
        <v>3</v>
      </c>
      <c r="BA14" s="10"/>
      <c r="BB14" s="10">
        <v>3</v>
      </c>
      <c r="BC14" s="9">
        <f>SUM(BD14:BE14)</f>
        <v>7</v>
      </c>
      <c r="BD14" s="10">
        <v>4</v>
      </c>
      <c r="BE14" s="10">
        <v>3</v>
      </c>
      <c r="BF14" s="9">
        <f>SUM(BG14:BH14)</f>
        <v>11</v>
      </c>
      <c r="BG14" s="10">
        <v>11</v>
      </c>
      <c r="BH14" s="13"/>
      <c r="BI14" s="28" t="s">
        <v>45</v>
      </c>
      <c r="BJ14" s="22" t="s">
        <v>46</v>
      </c>
      <c r="BK14" s="22"/>
      <c r="BL14" s="9">
        <f>SUM(BM14:BN14)</f>
        <v>12</v>
      </c>
      <c r="BM14" s="10">
        <v>9</v>
      </c>
      <c r="BN14" s="10">
        <v>3</v>
      </c>
      <c r="BO14" s="9">
        <f>SUM(BP14:BQ14)</f>
        <v>24</v>
      </c>
      <c r="BP14" s="10">
        <v>19</v>
      </c>
      <c r="BQ14" s="10">
        <v>5</v>
      </c>
      <c r="BR14" s="9">
        <f>SUM(BS14:BT14)</f>
        <v>56</v>
      </c>
      <c r="BS14" s="10">
        <v>31</v>
      </c>
      <c r="BT14" s="10">
        <v>25</v>
      </c>
      <c r="BU14" s="9">
        <f>SUM(BV14:BW14)</f>
        <v>75</v>
      </c>
      <c r="BV14" s="10">
        <v>45</v>
      </c>
      <c r="BW14" s="10">
        <v>30</v>
      </c>
      <c r="BX14" s="9">
        <f>SUM(BY14:BZ14)</f>
        <v>91</v>
      </c>
      <c r="BY14" s="10">
        <v>53</v>
      </c>
      <c r="BZ14" s="10">
        <v>38</v>
      </c>
      <c r="CA14" s="9">
        <f>SUM(CB14:CC14)</f>
        <v>77</v>
      </c>
      <c r="CB14" s="10">
        <v>38</v>
      </c>
      <c r="CC14" s="10">
        <v>39</v>
      </c>
      <c r="CD14" s="9">
        <f>SUM(CE14:CF14)</f>
        <v>69</v>
      </c>
      <c r="CE14" s="10">
        <v>16</v>
      </c>
      <c r="CF14" s="10">
        <v>53</v>
      </c>
      <c r="CG14" s="9">
        <f>SUM(CH14:CI14)</f>
        <v>27</v>
      </c>
      <c r="CH14" s="10">
        <v>8</v>
      </c>
      <c r="CI14" s="10">
        <v>19</v>
      </c>
      <c r="CJ14" s="9">
        <f>SUM(CK14:CL14)</f>
        <v>5</v>
      </c>
      <c r="CK14" s="10">
        <v>1</v>
      </c>
      <c r="CL14" s="10">
        <v>4</v>
      </c>
      <c r="CM14" s="9">
        <f>SUM(CN14:CO14)</f>
        <v>0</v>
      </c>
      <c r="CN14" s="10"/>
      <c r="CO14" s="13"/>
    </row>
    <row r="15" spans="1:93" ht="27" customHeight="1">
      <c r="A15" s="28"/>
      <c r="B15" s="22" t="s">
        <v>47</v>
      </c>
      <c r="C15" s="22"/>
      <c r="D15" s="9">
        <f t="shared" si="8"/>
        <v>350</v>
      </c>
      <c r="E15" s="9">
        <f t="shared" si="7"/>
        <v>194</v>
      </c>
      <c r="F15" s="9">
        <f t="shared" si="0"/>
        <v>156</v>
      </c>
      <c r="G15" s="9">
        <f t="shared" si="9"/>
        <v>0</v>
      </c>
      <c r="H15" s="10">
        <f>SUM(K15+N15+Q15+T15+W15)</f>
        <v>0</v>
      </c>
      <c r="I15" s="10">
        <f>SUM(L15+O15+R15+U15+X15)</f>
        <v>0</v>
      </c>
      <c r="J15" s="9">
        <f t="shared" si="10"/>
        <v>0</v>
      </c>
      <c r="K15" s="10"/>
      <c r="L15" s="10"/>
      <c r="M15" s="9">
        <f t="shared" si="11"/>
        <v>0</v>
      </c>
      <c r="N15" s="10"/>
      <c r="O15" s="10"/>
      <c r="P15" s="9">
        <f t="shared" si="12"/>
        <v>0</v>
      </c>
      <c r="Q15" s="10"/>
      <c r="R15" s="10"/>
      <c r="S15" s="9">
        <f t="shared" si="13"/>
        <v>0</v>
      </c>
      <c r="T15" s="10"/>
      <c r="U15" s="10"/>
      <c r="V15" s="9">
        <f t="shared" si="14"/>
        <v>0</v>
      </c>
      <c r="W15" s="10"/>
      <c r="X15" s="10"/>
      <c r="Y15" s="9">
        <f>SUM(Z15:AA15)</f>
        <v>0</v>
      </c>
      <c r="Z15" s="10"/>
      <c r="AA15" s="10"/>
      <c r="AB15" s="9">
        <f>SUM(AC15:AD15)</f>
        <v>0</v>
      </c>
      <c r="AC15" s="10"/>
      <c r="AD15" s="13"/>
      <c r="AE15" s="28"/>
      <c r="AF15" s="22" t="s">
        <v>47</v>
      </c>
      <c r="AG15" s="22"/>
      <c r="AH15" s="9">
        <f>SUM(AI15:AJ15)</f>
        <v>0</v>
      </c>
      <c r="AI15" s="10"/>
      <c r="AJ15" s="10"/>
      <c r="AK15" s="9">
        <f>SUM(AL15:AM15)</f>
        <v>1</v>
      </c>
      <c r="AL15" s="10"/>
      <c r="AM15" s="10">
        <v>1</v>
      </c>
      <c r="AN15" s="9">
        <f>SUM(AO15:AP15)</f>
        <v>0</v>
      </c>
      <c r="AO15" s="10"/>
      <c r="AP15" s="10"/>
      <c r="AQ15" s="9">
        <f>SUM(AR15:AS15)</f>
        <v>1</v>
      </c>
      <c r="AR15" s="10">
        <v>1</v>
      </c>
      <c r="AS15" s="10"/>
      <c r="AT15" s="9">
        <f>SUM(AU15:AV15)</f>
        <v>1</v>
      </c>
      <c r="AU15" s="10"/>
      <c r="AV15" s="10">
        <v>1</v>
      </c>
      <c r="AW15" s="9">
        <f>SUM(AX15:AY15)</f>
        <v>2</v>
      </c>
      <c r="AX15" s="10">
        <v>1</v>
      </c>
      <c r="AY15" s="10">
        <v>1</v>
      </c>
      <c r="AZ15" s="9">
        <f>SUM(BA15:BB15)</f>
        <v>4</v>
      </c>
      <c r="BA15" s="10">
        <v>3</v>
      </c>
      <c r="BB15" s="10">
        <v>1</v>
      </c>
      <c r="BC15" s="9">
        <f>SUM(BD15:BE15)</f>
        <v>5</v>
      </c>
      <c r="BD15" s="10">
        <v>3</v>
      </c>
      <c r="BE15" s="10">
        <v>2</v>
      </c>
      <c r="BF15" s="9">
        <f>SUM(BG15:BH15)</f>
        <v>14</v>
      </c>
      <c r="BG15" s="10">
        <v>11</v>
      </c>
      <c r="BH15" s="13">
        <v>3</v>
      </c>
      <c r="BI15" s="28"/>
      <c r="BJ15" s="22" t="s">
        <v>47</v>
      </c>
      <c r="BK15" s="22"/>
      <c r="BL15" s="9">
        <f>SUM(BM15:BN15)</f>
        <v>11</v>
      </c>
      <c r="BM15" s="10">
        <v>7</v>
      </c>
      <c r="BN15" s="10">
        <v>4</v>
      </c>
      <c r="BO15" s="9">
        <f>SUM(BP15:BQ15)</f>
        <v>24</v>
      </c>
      <c r="BP15" s="10">
        <v>20</v>
      </c>
      <c r="BQ15" s="10">
        <v>4</v>
      </c>
      <c r="BR15" s="9">
        <f>SUM(BS15:BT15)</f>
        <v>30</v>
      </c>
      <c r="BS15" s="10">
        <v>24</v>
      </c>
      <c r="BT15" s="10">
        <v>6</v>
      </c>
      <c r="BU15" s="9">
        <f>SUM(BV15:BW15)</f>
        <v>47</v>
      </c>
      <c r="BV15" s="10">
        <v>31</v>
      </c>
      <c r="BW15" s="10">
        <v>16</v>
      </c>
      <c r="BX15" s="9">
        <f>SUM(BY15:BZ15)</f>
        <v>72</v>
      </c>
      <c r="BY15" s="10">
        <v>42</v>
      </c>
      <c r="BZ15" s="10">
        <v>30</v>
      </c>
      <c r="CA15" s="9">
        <f>SUM(CB15:CC15)</f>
        <v>48</v>
      </c>
      <c r="CB15" s="10">
        <v>23</v>
      </c>
      <c r="CC15" s="10">
        <v>25</v>
      </c>
      <c r="CD15" s="9">
        <f>SUM(CE15:CF15)</f>
        <v>58</v>
      </c>
      <c r="CE15" s="10">
        <v>22</v>
      </c>
      <c r="CF15" s="10">
        <v>36</v>
      </c>
      <c r="CG15" s="9">
        <f>SUM(CH15:CI15)</f>
        <v>24</v>
      </c>
      <c r="CH15" s="10">
        <v>6</v>
      </c>
      <c r="CI15" s="10">
        <v>18</v>
      </c>
      <c r="CJ15" s="9">
        <f>SUM(CK15:CL15)</f>
        <v>8</v>
      </c>
      <c r="CK15" s="10"/>
      <c r="CL15" s="10">
        <v>8</v>
      </c>
      <c r="CM15" s="9">
        <f>SUM(CN15:CO15)</f>
        <v>0</v>
      </c>
      <c r="CN15" s="10"/>
      <c r="CO15" s="13"/>
    </row>
    <row r="16" spans="1:93" ht="27" customHeight="1">
      <c r="A16" s="28"/>
      <c r="B16" s="21" t="s">
        <v>48</v>
      </c>
      <c r="C16" s="21"/>
      <c r="D16" s="9">
        <f>SUM(D14:D15)</f>
        <v>813</v>
      </c>
      <c r="E16" s="9">
        <f t="shared" si="7"/>
        <v>434</v>
      </c>
      <c r="F16" s="9">
        <f t="shared" si="0"/>
        <v>379</v>
      </c>
      <c r="G16" s="9">
        <f aca="true" t="shared" si="21" ref="G16:AD16">SUM(G14:G15)</f>
        <v>0</v>
      </c>
      <c r="H16" s="9">
        <f t="shared" si="21"/>
        <v>0</v>
      </c>
      <c r="I16" s="9">
        <f t="shared" si="21"/>
        <v>0</v>
      </c>
      <c r="J16" s="9">
        <f t="shared" si="21"/>
        <v>0</v>
      </c>
      <c r="K16" s="9">
        <f t="shared" si="21"/>
        <v>0</v>
      </c>
      <c r="L16" s="9">
        <f t="shared" si="21"/>
        <v>0</v>
      </c>
      <c r="M16" s="9">
        <f t="shared" si="21"/>
        <v>0</v>
      </c>
      <c r="N16" s="9">
        <f t="shared" si="21"/>
        <v>0</v>
      </c>
      <c r="O16" s="9">
        <f t="shared" si="21"/>
        <v>0</v>
      </c>
      <c r="P16" s="9">
        <f t="shared" si="21"/>
        <v>0</v>
      </c>
      <c r="Q16" s="9">
        <f t="shared" si="21"/>
        <v>0</v>
      </c>
      <c r="R16" s="9">
        <f t="shared" si="21"/>
        <v>0</v>
      </c>
      <c r="S16" s="9">
        <f t="shared" si="21"/>
        <v>0</v>
      </c>
      <c r="T16" s="9">
        <f t="shared" si="21"/>
        <v>0</v>
      </c>
      <c r="U16" s="9">
        <f t="shared" si="21"/>
        <v>0</v>
      </c>
      <c r="V16" s="9">
        <f t="shared" si="21"/>
        <v>0</v>
      </c>
      <c r="W16" s="9">
        <f t="shared" si="21"/>
        <v>0</v>
      </c>
      <c r="X16" s="9">
        <f t="shared" si="21"/>
        <v>0</v>
      </c>
      <c r="Y16" s="9">
        <f t="shared" si="21"/>
        <v>1</v>
      </c>
      <c r="Z16" s="9">
        <f t="shared" si="21"/>
        <v>1</v>
      </c>
      <c r="AA16" s="9">
        <f t="shared" si="21"/>
        <v>0</v>
      </c>
      <c r="AB16" s="9">
        <f t="shared" si="21"/>
        <v>0</v>
      </c>
      <c r="AC16" s="9">
        <f t="shared" si="21"/>
        <v>0</v>
      </c>
      <c r="AD16" s="12">
        <f t="shared" si="21"/>
        <v>0</v>
      </c>
      <c r="AE16" s="28"/>
      <c r="AF16" s="21" t="s">
        <v>48</v>
      </c>
      <c r="AG16" s="21"/>
      <c r="AH16" s="9">
        <f aca="true" t="shared" si="22" ref="AH16:BH16">SUM(AH14:AH15)</f>
        <v>1</v>
      </c>
      <c r="AI16" s="9">
        <f t="shared" si="22"/>
        <v>0</v>
      </c>
      <c r="AJ16" s="9">
        <f t="shared" si="22"/>
        <v>1</v>
      </c>
      <c r="AK16" s="9">
        <f t="shared" si="22"/>
        <v>2</v>
      </c>
      <c r="AL16" s="9">
        <f t="shared" si="22"/>
        <v>1</v>
      </c>
      <c r="AM16" s="9">
        <f t="shared" si="22"/>
        <v>1</v>
      </c>
      <c r="AN16" s="9">
        <f t="shared" si="22"/>
        <v>1</v>
      </c>
      <c r="AO16" s="9">
        <f t="shared" si="22"/>
        <v>1</v>
      </c>
      <c r="AP16" s="9">
        <f t="shared" si="22"/>
        <v>0</v>
      </c>
      <c r="AQ16" s="9">
        <f t="shared" si="22"/>
        <v>1</v>
      </c>
      <c r="AR16" s="9">
        <f t="shared" si="22"/>
        <v>1</v>
      </c>
      <c r="AS16" s="9">
        <f t="shared" si="22"/>
        <v>0</v>
      </c>
      <c r="AT16" s="9">
        <f t="shared" si="22"/>
        <v>1</v>
      </c>
      <c r="AU16" s="9">
        <f t="shared" si="22"/>
        <v>0</v>
      </c>
      <c r="AV16" s="9">
        <f t="shared" si="22"/>
        <v>1</v>
      </c>
      <c r="AW16" s="9">
        <f t="shared" si="22"/>
        <v>4</v>
      </c>
      <c r="AX16" s="9">
        <f t="shared" si="22"/>
        <v>3</v>
      </c>
      <c r="AY16" s="9">
        <f t="shared" si="22"/>
        <v>1</v>
      </c>
      <c r="AZ16" s="9">
        <f t="shared" si="22"/>
        <v>7</v>
      </c>
      <c r="BA16" s="9">
        <f t="shared" si="22"/>
        <v>3</v>
      </c>
      <c r="BB16" s="9">
        <f t="shared" si="22"/>
        <v>4</v>
      </c>
      <c r="BC16" s="9">
        <f t="shared" si="22"/>
        <v>12</v>
      </c>
      <c r="BD16" s="9">
        <f t="shared" si="22"/>
        <v>7</v>
      </c>
      <c r="BE16" s="9">
        <f t="shared" si="22"/>
        <v>5</v>
      </c>
      <c r="BF16" s="9">
        <f t="shared" si="22"/>
        <v>25</v>
      </c>
      <c r="BG16" s="9">
        <f t="shared" si="22"/>
        <v>22</v>
      </c>
      <c r="BH16" s="12">
        <f t="shared" si="22"/>
        <v>3</v>
      </c>
      <c r="BI16" s="28"/>
      <c r="BJ16" s="21" t="s">
        <v>48</v>
      </c>
      <c r="BK16" s="21"/>
      <c r="BL16" s="9">
        <f aca="true" t="shared" si="23" ref="BL16:CO16">SUM(BL14:BL15)</f>
        <v>23</v>
      </c>
      <c r="BM16" s="9">
        <f t="shared" si="23"/>
        <v>16</v>
      </c>
      <c r="BN16" s="9">
        <f t="shared" si="23"/>
        <v>7</v>
      </c>
      <c r="BO16" s="9">
        <f t="shared" si="23"/>
        <v>48</v>
      </c>
      <c r="BP16" s="9">
        <f t="shared" si="23"/>
        <v>39</v>
      </c>
      <c r="BQ16" s="9">
        <f t="shared" si="23"/>
        <v>9</v>
      </c>
      <c r="BR16" s="9">
        <f t="shared" si="23"/>
        <v>86</v>
      </c>
      <c r="BS16" s="9">
        <f t="shared" si="23"/>
        <v>55</v>
      </c>
      <c r="BT16" s="9">
        <f t="shared" si="23"/>
        <v>31</v>
      </c>
      <c r="BU16" s="9">
        <f t="shared" si="23"/>
        <v>122</v>
      </c>
      <c r="BV16" s="9">
        <f t="shared" si="23"/>
        <v>76</v>
      </c>
      <c r="BW16" s="9">
        <f t="shared" si="23"/>
        <v>46</v>
      </c>
      <c r="BX16" s="9">
        <f t="shared" si="23"/>
        <v>163</v>
      </c>
      <c r="BY16" s="9">
        <f t="shared" si="23"/>
        <v>95</v>
      </c>
      <c r="BZ16" s="9">
        <f t="shared" si="23"/>
        <v>68</v>
      </c>
      <c r="CA16" s="9">
        <f t="shared" si="23"/>
        <v>125</v>
      </c>
      <c r="CB16" s="9">
        <f t="shared" si="23"/>
        <v>61</v>
      </c>
      <c r="CC16" s="9">
        <f t="shared" si="23"/>
        <v>64</v>
      </c>
      <c r="CD16" s="9">
        <f t="shared" si="23"/>
        <v>127</v>
      </c>
      <c r="CE16" s="9">
        <f t="shared" si="23"/>
        <v>38</v>
      </c>
      <c r="CF16" s="9">
        <f t="shared" si="23"/>
        <v>89</v>
      </c>
      <c r="CG16" s="9">
        <f t="shared" si="23"/>
        <v>51</v>
      </c>
      <c r="CH16" s="9">
        <f t="shared" si="23"/>
        <v>14</v>
      </c>
      <c r="CI16" s="9">
        <f t="shared" si="23"/>
        <v>37</v>
      </c>
      <c r="CJ16" s="9">
        <f t="shared" si="23"/>
        <v>13</v>
      </c>
      <c r="CK16" s="9">
        <f t="shared" si="23"/>
        <v>1</v>
      </c>
      <c r="CL16" s="9">
        <f t="shared" si="23"/>
        <v>12</v>
      </c>
      <c r="CM16" s="9">
        <f t="shared" si="23"/>
        <v>0</v>
      </c>
      <c r="CN16" s="9">
        <f t="shared" si="23"/>
        <v>0</v>
      </c>
      <c r="CO16" s="12">
        <f t="shared" si="23"/>
        <v>0</v>
      </c>
    </row>
    <row r="17" spans="1:93" ht="27" customHeight="1">
      <c r="A17" s="28" t="s">
        <v>49</v>
      </c>
      <c r="B17" s="22" t="s">
        <v>50</v>
      </c>
      <c r="C17" s="22"/>
      <c r="D17" s="9">
        <f>SUM(E17:F17)</f>
        <v>563</v>
      </c>
      <c r="E17" s="9">
        <f>H17+Z17+AC17+AI17+AL17+AO17+AR17+AU17+AX17+BA17+BD17+BG17+BM17+BP17+BS17+BV17+BY17+CB17+CE17+CH17+CK17+CN17</f>
        <v>292</v>
      </c>
      <c r="F17" s="9">
        <f>I17+AA17+AD17+AJ17+AM17+AP17+AS17+AV17+AY17+BB17+BE17+BH17+BN17+BQ17+BT17+BW17+BZ17+CC17+CF17+CI17+CL17+CO17</f>
        <v>271</v>
      </c>
      <c r="G17" s="9">
        <f>SUM(H17:I17)</f>
        <v>2</v>
      </c>
      <c r="H17" s="10">
        <f>SUM(K17+N17+Q17+T17+W17)</f>
        <v>1</v>
      </c>
      <c r="I17" s="10">
        <f>SUM(L17+O17+R17+U17+X17)</f>
        <v>1</v>
      </c>
      <c r="J17" s="9">
        <f>SUM(K17:L17)</f>
        <v>2</v>
      </c>
      <c r="K17" s="10">
        <v>1</v>
      </c>
      <c r="L17" s="10">
        <v>1</v>
      </c>
      <c r="M17" s="9">
        <f>SUM(N17:O17)</f>
        <v>0</v>
      </c>
      <c r="N17" s="10"/>
      <c r="O17" s="10"/>
      <c r="P17" s="9">
        <f>SUM(Q17:R17)</f>
        <v>0</v>
      </c>
      <c r="Q17" s="10"/>
      <c r="R17" s="10"/>
      <c r="S17" s="9">
        <f>SUM(T17:U17)</f>
        <v>0</v>
      </c>
      <c r="T17" s="10"/>
      <c r="U17" s="10"/>
      <c r="V17" s="9">
        <f>SUM(W17:X17)</f>
        <v>0</v>
      </c>
      <c r="W17" s="10"/>
      <c r="X17" s="10"/>
      <c r="Y17" s="9">
        <f>SUM(Z17:AA17)</f>
        <v>0</v>
      </c>
      <c r="Z17" s="10"/>
      <c r="AA17" s="10"/>
      <c r="AB17" s="9">
        <f>SUM(AC17:AD17)</f>
        <v>0</v>
      </c>
      <c r="AC17" s="10"/>
      <c r="AD17" s="13"/>
      <c r="AE17" s="28" t="s">
        <v>49</v>
      </c>
      <c r="AF17" s="22" t="s">
        <v>50</v>
      </c>
      <c r="AG17" s="22"/>
      <c r="AH17" s="9">
        <f>SUM(AI17:AJ17)</f>
        <v>0</v>
      </c>
      <c r="AI17" s="10"/>
      <c r="AJ17" s="10"/>
      <c r="AK17" s="9">
        <f>SUM(AL17:AM17)</f>
        <v>1</v>
      </c>
      <c r="AL17" s="10">
        <v>1</v>
      </c>
      <c r="AM17" s="10"/>
      <c r="AN17" s="9">
        <f>SUM(AO17:AP17)</f>
        <v>2</v>
      </c>
      <c r="AO17" s="10">
        <v>1</v>
      </c>
      <c r="AP17" s="10">
        <v>1</v>
      </c>
      <c r="AQ17" s="9">
        <f>SUM(AR17:AS17)</f>
        <v>2</v>
      </c>
      <c r="AR17" s="10">
        <v>1</v>
      </c>
      <c r="AS17" s="10">
        <v>1</v>
      </c>
      <c r="AT17" s="9">
        <f>SUM(AU17:AV17)</f>
        <v>12</v>
      </c>
      <c r="AU17" s="10">
        <v>8</v>
      </c>
      <c r="AV17" s="10">
        <v>4</v>
      </c>
      <c r="AW17" s="9">
        <f>SUM(AX17:AY17)</f>
        <v>8</v>
      </c>
      <c r="AX17" s="10">
        <v>6</v>
      </c>
      <c r="AY17" s="10">
        <v>2</v>
      </c>
      <c r="AZ17" s="9">
        <f>SUM(BA17:BB17)</f>
        <v>11</v>
      </c>
      <c r="BA17" s="10">
        <v>8</v>
      </c>
      <c r="BB17" s="10">
        <v>3</v>
      </c>
      <c r="BC17" s="9">
        <f>SUM(BD17:BE17)</f>
        <v>5</v>
      </c>
      <c r="BD17" s="10">
        <v>2</v>
      </c>
      <c r="BE17" s="10">
        <v>3</v>
      </c>
      <c r="BF17" s="9">
        <f>SUM(BG17:BH17)</f>
        <v>17</v>
      </c>
      <c r="BG17" s="10">
        <v>12</v>
      </c>
      <c r="BH17" s="13">
        <v>5</v>
      </c>
      <c r="BI17" s="28" t="s">
        <v>49</v>
      </c>
      <c r="BJ17" s="22" t="s">
        <v>50</v>
      </c>
      <c r="BK17" s="22"/>
      <c r="BL17" s="9">
        <f>SUM(BM17:BN17)</f>
        <v>25</v>
      </c>
      <c r="BM17" s="10">
        <v>18</v>
      </c>
      <c r="BN17" s="10">
        <v>7</v>
      </c>
      <c r="BO17" s="9">
        <f>SUM(BP17:BQ17)</f>
        <v>37</v>
      </c>
      <c r="BP17" s="10">
        <v>22</v>
      </c>
      <c r="BQ17" s="10">
        <v>15</v>
      </c>
      <c r="BR17" s="9">
        <f>SUM(BS17:BT17)</f>
        <v>57</v>
      </c>
      <c r="BS17" s="10">
        <v>42</v>
      </c>
      <c r="BT17" s="10">
        <v>15</v>
      </c>
      <c r="BU17" s="9">
        <f>SUM(BV17:BW17)</f>
        <v>92</v>
      </c>
      <c r="BV17" s="10">
        <v>56</v>
      </c>
      <c r="BW17" s="10">
        <v>36</v>
      </c>
      <c r="BX17" s="9">
        <f>SUM(BY17:BZ17)</f>
        <v>98</v>
      </c>
      <c r="BY17" s="10">
        <v>53</v>
      </c>
      <c r="BZ17" s="10">
        <v>45</v>
      </c>
      <c r="CA17" s="9">
        <f>SUM(CB17:CC17)</f>
        <v>90</v>
      </c>
      <c r="CB17" s="10">
        <v>33</v>
      </c>
      <c r="CC17" s="10">
        <v>57</v>
      </c>
      <c r="CD17" s="9">
        <f>SUM(CE17:CF17)</f>
        <v>68</v>
      </c>
      <c r="CE17" s="10">
        <v>20</v>
      </c>
      <c r="CF17" s="10">
        <v>48</v>
      </c>
      <c r="CG17" s="9">
        <f>SUM(CH17:CI17)</f>
        <v>27</v>
      </c>
      <c r="CH17" s="10">
        <v>7</v>
      </c>
      <c r="CI17" s="10">
        <v>20</v>
      </c>
      <c r="CJ17" s="9">
        <f>SUM(CK17:CL17)</f>
        <v>9</v>
      </c>
      <c r="CK17" s="10">
        <v>1</v>
      </c>
      <c r="CL17" s="10">
        <v>8</v>
      </c>
      <c r="CM17" s="9">
        <f>SUM(CN17:CO17)</f>
        <v>0</v>
      </c>
      <c r="CN17" s="10"/>
      <c r="CO17" s="13"/>
    </row>
    <row r="18" spans="1:93" ht="27" customHeight="1">
      <c r="A18" s="28"/>
      <c r="B18" s="22" t="s">
        <v>62</v>
      </c>
      <c r="C18" s="22"/>
      <c r="D18" s="9">
        <f t="shared" si="8"/>
        <v>787</v>
      </c>
      <c r="E18" s="9">
        <f t="shared" si="7"/>
        <v>379</v>
      </c>
      <c r="F18" s="9">
        <f t="shared" si="0"/>
        <v>408</v>
      </c>
      <c r="G18" s="9">
        <f t="shared" si="9"/>
        <v>1</v>
      </c>
      <c r="H18" s="10">
        <f aca="true" t="shared" si="24" ref="H18:H29">SUM(K18+N18+Q18+T18+W18)</f>
        <v>1</v>
      </c>
      <c r="I18" s="10">
        <f>SUM(L18+O18+R18+U18+X18)</f>
        <v>0</v>
      </c>
      <c r="J18" s="9">
        <f t="shared" si="10"/>
        <v>1</v>
      </c>
      <c r="K18" s="10">
        <v>1</v>
      </c>
      <c r="L18" s="10"/>
      <c r="M18" s="9">
        <f t="shared" si="11"/>
        <v>0</v>
      </c>
      <c r="N18" s="10"/>
      <c r="O18" s="10"/>
      <c r="P18" s="9">
        <f t="shared" si="12"/>
        <v>0</v>
      </c>
      <c r="Q18" s="10"/>
      <c r="R18" s="10"/>
      <c r="S18" s="9">
        <f t="shared" si="13"/>
        <v>0</v>
      </c>
      <c r="T18" s="10"/>
      <c r="U18" s="10"/>
      <c r="V18" s="9">
        <f t="shared" si="14"/>
        <v>0</v>
      </c>
      <c r="W18" s="10"/>
      <c r="X18" s="10"/>
      <c r="Y18" s="9">
        <f>SUM(Z18:AA18)</f>
        <v>0</v>
      </c>
      <c r="Z18" s="10"/>
      <c r="AA18" s="10"/>
      <c r="AB18" s="9">
        <f>SUM(AC18:AD18)</f>
        <v>0</v>
      </c>
      <c r="AC18" s="10"/>
      <c r="AD18" s="13"/>
      <c r="AE18" s="28"/>
      <c r="AF18" s="22" t="s">
        <v>62</v>
      </c>
      <c r="AG18" s="22"/>
      <c r="AH18" s="9">
        <f>SUM(AI18:AJ18)</f>
        <v>2</v>
      </c>
      <c r="AI18" s="10">
        <v>1</v>
      </c>
      <c r="AJ18" s="10">
        <v>1</v>
      </c>
      <c r="AK18" s="9">
        <f>SUM(AL18:AM18)</f>
        <v>5</v>
      </c>
      <c r="AL18" s="10">
        <v>5</v>
      </c>
      <c r="AM18" s="10"/>
      <c r="AN18" s="9">
        <f>SUM(AO18:AP18)</f>
        <v>0</v>
      </c>
      <c r="AO18" s="10"/>
      <c r="AP18" s="10"/>
      <c r="AQ18" s="9">
        <f>SUM(AR18:AS18)</f>
        <v>0</v>
      </c>
      <c r="AR18" s="10"/>
      <c r="AS18" s="10"/>
      <c r="AT18" s="9">
        <f>SUM(AU18:AV18)</f>
        <v>6</v>
      </c>
      <c r="AU18" s="10">
        <v>4</v>
      </c>
      <c r="AV18" s="10">
        <v>2</v>
      </c>
      <c r="AW18" s="9">
        <f>SUM(AX18:AY18)</f>
        <v>5</v>
      </c>
      <c r="AX18" s="10">
        <v>4</v>
      </c>
      <c r="AY18" s="10">
        <v>1</v>
      </c>
      <c r="AZ18" s="9">
        <f>SUM(BA18:BB18)</f>
        <v>4</v>
      </c>
      <c r="BA18" s="10">
        <v>2</v>
      </c>
      <c r="BB18" s="10">
        <v>2</v>
      </c>
      <c r="BC18" s="9">
        <f>SUM(BD18:BE18)</f>
        <v>18</v>
      </c>
      <c r="BD18" s="10">
        <v>12</v>
      </c>
      <c r="BE18" s="10">
        <v>6</v>
      </c>
      <c r="BF18" s="9">
        <f>SUM(BG18:BH18)</f>
        <v>21</v>
      </c>
      <c r="BG18" s="10">
        <v>15</v>
      </c>
      <c r="BH18" s="13">
        <v>6</v>
      </c>
      <c r="BI18" s="28"/>
      <c r="BJ18" s="22" t="s">
        <v>62</v>
      </c>
      <c r="BK18" s="22"/>
      <c r="BL18" s="9">
        <f>SUM(BM18:BN18)</f>
        <v>20</v>
      </c>
      <c r="BM18" s="10">
        <v>15</v>
      </c>
      <c r="BN18" s="10">
        <v>5</v>
      </c>
      <c r="BO18" s="9">
        <f>SUM(BP18:BQ18)</f>
        <v>36</v>
      </c>
      <c r="BP18" s="10">
        <v>21</v>
      </c>
      <c r="BQ18" s="10">
        <v>15</v>
      </c>
      <c r="BR18" s="9">
        <f>SUM(BS18:BT18)</f>
        <v>63</v>
      </c>
      <c r="BS18" s="10">
        <v>39</v>
      </c>
      <c r="BT18" s="10">
        <v>24</v>
      </c>
      <c r="BU18" s="9">
        <f>SUM(BV18:BW18)</f>
        <v>117</v>
      </c>
      <c r="BV18" s="10">
        <v>72</v>
      </c>
      <c r="BW18" s="10">
        <v>45</v>
      </c>
      <c r="BX18" s="9">
        <f>SUM(BY18:BZ18)</f>
        <v>153</v>
      </c>
      <c r="BY18" s="10">
        <v>80</v>
      </c>
      <c r="BZ18" s="10">
        <v>73</v>
      </c>
      <c r="CA18" s="9">
        <f>SUM(CB18:CC18)</f>
        <v>143</v>
      </c>
      <c r="CB18" s="10">
        <v>63</v>
      </c>
      <c r="CC18" s="10">
        <v>80</v>
      </c>
      <c r="CD18" s="9">
        <f>SUM(CE18:CF18)</f>
        <v>124</v>
      </c>
      <c r="CE18" s="10">
        <v>25</v>
      </c>
      <c r="CF18" s="10">
        <v>99</v>
      </c>
      <c r="CG18" s="9">
        <f>SUM(CH18:CI18)</f>
        <v>53</v>
      </c>
      <c r="CH18" s="10">
        <v>17</v>
      </c>
      <c r="CI18" s="10">
        <v>36</v>
      </c>
      <c r="CJ18" s="9">
        <f>SUM(CK18:CL18)</f>
        <v>16</v>
      </c>
      <c r="CK18" s="10">
        <v>3</v>
      </c>
      <c r="CL18" s="10">
        <v>13</v>
      </c>
      <c r="CM18" s="9">
        <f>SUM(CN18:CO18)</f>
        <v>0</v>
      </c>
      <c r="CN18" s="10"/>
      <c r="CO18" s="13"/>
    </row>
    <row r="19" spans="1:93" ht="27" customHeight="1">
      <c r="A19" s="28"/>
      <c r="B19" s="40" t="s">
        <v>51</v>
      </c>
      <c r="C19" s="41"/>
      <c r="D19" s="9">
        <f t="shared" si="8"/>
        <v>55</v>
      </c>
      <c r="E19" s="9">
        <f t="shared" si="7"/>
        <v>29</v>
      </c>
      <c r="F19" s="9">
        <f t="shared" si="0"/>
        <v>26</v>
      </c>
      <c r="G19" s="9">
        <f t="shared" si="9"/>
        <v>0</v>
      </c>
      <c r="H19" s="10">
        <f t="shared" si="24"/>
        <v>0</v>
      </c>
      <c r="I19" s="10">
        <f>SUM(L19+O19+R19+U19+X19)</f>
        <v>0</v>
      </c>
      <c r="J19" s="9">
        <f t="shared" si="10"/>
        <v>0</v>
      </c>
      <c r="K19" s="10"/>
      <c r="L19" s="10"/>
      <c r="M19" s="9">
        <f t="shared" si="11"/>
        <v>0</v>
      </c>
      <c r="N19" s="10"/>
      <c r="O19" s="10"/>
      <c r="P19" s="9">
        <f t="shared" si="12"/>
        <v>0</v>
      </c>
      <c r="Q19" s="10"/>
      <c r="R19" s="10"/>
      <c r="S19" s="9">
        <f t="shared" si="13"/>
        <v>0</v>
      </c>
      <c r="T19" s="10"/>
      <c r="U19" s="10"/>
      <c r="V19" s="9">
        <f t="shared" si="14"/>
        <v>0</v>
      </c>
      <c r="W19" s="10"/>
      <c r="X19" s="10"/>
      <c r="Y19" s="9">
        <f>SUM(Z19:AA19)</f>
        <v>0</v>
      </c>
      <c r="Z19" s="10"/>
      <c r="AA19" s="10"/>
      <c r="AB19" s="9">
        <f>SUM(AC19:AD19)</f>
        <v>0</v>
      </c>
      <c r="AC19" s="10"/>
      <c r="AD19" s="13"/>
      <c r="AE19" s="28"/>
      <c r="AF19" s="40" t="s">
        <v>51</v>
      </c>
      <c r="AG19" s="41"/>
      <c r="AH19" s="9">
        <f>SUM(AI19:AJ19)</f>
        <v>0</v>
      </c>
      <c r="AI19" s="10"/>
      <c r="AJ19" s="10"/>
      <c r="AK19" s="9">
        <f>SUM(AL19:AM19)</f>
        <v>0</v>
      </c>
      <c r="AL19" s="10"/>
      <c r="AM19" s="10"/>
      <c r="AN19" s="9">
        <f>SUM(AO19:AP19)</f>
        <v>0</v>
      </c>
      <c r="AO19" s="10"/>
      <c r="AP19" s="10"/>
      <c r="AQ19" s="9">
        <f>SUM(AR19:AS19)</f>
        <v>0</v>
      </c>
      <c r="AR19" s="10"/>
      <c r="AS19" s="10"/>
      <c r="AT19" s="9">
        <f>SUM(AU19:AV19)</f>
        <v>0</v>
      </c>
      <c r="AU19" s="10"/>
      <c r="AV19" s="10"/>
      <c r="AW19" s="9">
        <f>SUM(AX19:AY19)</f>
        <v>0</v>
      </c>
      <c r="AX19" s="10"/>
      <c r="AY19" s="10"/>
      <c r="AZ19" s="9">
        <f>SUM(BA19:BB19)</f>
        <v>0</v>
      </c>
      <c r="BA19" s="10"/>
      <c r="BB19" s="10"/>
      <c r="BC19" s="9">
        <f>SUM(BD19:BE19)</f>
        <v>0</v>
      </c>
      <c r="BD19" s="10"/>
      <c r="BE19" s="10"/>
      <c r="BF19" s="9">
        <f>SUM(BG19:BH19)</f>
        <v>1</v>
      </c>
      <c r="BG19" s="10">
        <v>1</v>
      </c>
      <c r="BH19" s="13"/>
      <c r="BI19" s="28"/>
      <c r="BJ19" s="40" t="s">
        <v>51</v>
      </c>
      <c r="BK19" s="41"/>
      <c r="BL19" s="9">
        <f>SUM(BM19:BN19)</f>
        <v>0</v>
      </c>
      <c r="BM19" s="10"/>
      <c r="BN19" s="10"/>
      <c r="BO19" s="9">
        <f>SUM(BP19:BQ19)</f>
        <v>0</v>
      </c>
      <c r="BP19" s="10"/>
      <c r="BQ19" s="10"/>
      <c r="BR19" s="9">
        <f>SUM(BS19:BT19)</f>
        <v>1</v>
      </c>
      <c r="BS19" s="10">
        <v>1</v>
      </c>
      <c r="BT19" s="10"/>
      <c r="BU19" s="9">
        <f>SUM(BV19:BW19)</f>
        <v>12</v>
      </c>
      <c r="BV19" s="10">
        <v>9</v>
      </c>
      <c r="BW19" s="10">
        <v>3</v>
      </c>
      <c r="BX19" s="9">
        <f>SUM(BY19:BZ19)</f>
        <v>15</v>
      </c>
      <c r="BY19" s="10">
        <v>8</v>
      </c>
      <c r="BZ19" s="10">
        <v>7</v>
      </c>
      <c r="CA19" s="9">
        <f>SUM(CB19:CC19)</f>
        <v>14</v>
      </c>
      <c r="CB19" s="10">
        <v>5</v>
      </c>
      <c r="CC19" s="10">
        <v>9</v>
      </c>
      <c r="CD19" s="9">
        <f>SUM(CE19:CF19)</f>
        <v>11</v>
      </c>
      <c r="CE19" s="10">
        <v>5</v>
      </c>
      <c r="CF19" s="10">
        <v>6</v>
      </c>
      <c r="CG19" s="9">
        <f>SUM(CH19:CI19)</f>
        <v>1</v>
      </c>
      <c r="CH19" s="10"/>
      <c r="CI19" s="10">
        <v>1</v>
      </c>
      <c r="CJ19" s="9">
        <f>SUM(CK19:CL19)</f>
        <v>0</v>
      </c>
      <c r="CK19" s="10"/>
      <c r="CL19" s="10"/>
      <c r="CM19" s="9">
        <f>SUM(CN19:CO19)</f>
        <v>0</v>
      </c>
      <c r="CN19" s="10"/>
      <c r="CO19" s="13"/>
    </row>
    <row r="20" spans="1:93" ht="27" customHeight="1">
      <c r="A20" s="28"/>
      <c r="B20" s="40" t="s">
        <v>64</v>
      </c>
      <c r="C20" s="41"/>
      <c r="D20" s="9">
        <f t="shared" si="8"/>
        <v>145</v>
      </c>
      <c r="E20" s="9">
        <f t="shared" si="7"/>
        <v>69</v>
      </c>
      <c r="F20" s="9">
        <f t="shared" si="0"/>
        <v>76</v>
      </c>
      <c r="G20" s="9">
        <f t="shared" si="9"/>
        <v>0</v>
      </c>
      <c r="H20" s="10">
        <f t="shared" si="24"/>
        <v>0</v>
      </c>
      <c r="I20" s="10">
        <f>SUM(L20+O20+R20+U20+X20)</f>
        <v>0</v>
      </c>
      <c r="J20" s="9">
        <f t="shared" si="10"/>
        <v>0</v>
      </c>
      <c r="K20" s="10"/>
      <c r="L20" s="10"/>
      <c r="M20" s="9">
        <f t="shared" si="11"/>
        <v>0</v>
      </c>
      <c r="N20" s="10"/>
      <c r="O20" s="10"/>
      <c r="P20" s="9">
        <f t="shared" si="12"/>
        <v>0</v>
      </c>
      <c r="Q20" s="10"/>
      <c r="R20" s="10"/>
      <c r="S20" s="9">
        <f t="shared" si="13"/>
        <v>0</v>
      </c>
      <c r="T20" s="10"/>
      <c r="U20" s="10"/>
      <c r="V20" s="9">
        <f t="shared" si="14"/>
        <v>0</v>
      </c>
      <c r="W20" s="10"/>
      <c r="X20" s="10"/>
      <c r="Y20" s="9">
        <f>SUM(Z20:AA20)</f>
        <v>0</v>
      </c>
      <c r="Z20" s="10"/>
      <c r="AA20" s="10"/>
      <c r="AB20" s="9">
        <f>SUM(AC20:AD20)</f>
        <v>0</v>
      </c>
      <c r="AC20" s="10"/>
      <c r="AD20" s="13"/>
      <c r="AE20" s="28"/>
      <c r="AF20" s="40" t="s">
        <v>64</v>
      </c>
      <c r="AG20" s="41"/>
      <c r="AH20" s="9">
        <f>SUM(AI20:AJ20)</f>
        <v>0</v>
      </c>
      <c r="AI20" s="10"/>
      <c r="AJ20" s="10"/>
      <c r="AK20" s="9">
        <f>SUM(AL20:AM20)</f>
        <v>0</v>
      </c>
      <c r="AL20" s="10"/>
      <c r="AM20" s="10"/>
      <c r="AN20" s="9">
        <f>SUM(AO20:AP20)</f>
        <v>0</v>
      </c>
      <c r="AO20" s="10"/>
      <c r="AP20" s="10"/>
      <c r="AQ20" s="9">
        <f>SUM(AR20:AS20)</f>
        <v>0</v>
      </c>
      <c r="AR20" s="10"/>
      <c r="AS20" s="10"/>
      <c r="AT20" s="9">
        <f>SUM(AU20:AV20)</f>
        <v>1</v>
      </c>
      <c r="AU20" s="10">
        <v>1</v>
      </c>
      <c r="AV20" s="10"/>
      <c r="AW20" s="9">
        <f>SUM(AX20:AY20)</f>
        <v>2</v>
      </c>
      <c r="AX20" s="10">
        <v>2</v>
      </c>
      <c r="AY20" s="10"/>
      <c r="AZ20" s="9">
        <f>SUM(BA20:BB20)</f>
        <v>2</v>
      </c>
      <c r="BA20" s="10">
        <v>2</v>
      </c>
      <c r="BB20" s="10"/>
      <c r="BC20" s="9">
        <f>SUM(BD20:BE20)</f>
        <v>3</v>
      </c>
      <c r="BD20" s="10">
        <v>1</v>
      </c>
      <c r="BE20" s="10">
        <v>2</v>
      </c>
      <c r="BF20" s="9">
        <f>SUM(BG20:BH20)</f>
        <v>3</v>
      </c>
      <c r="BG20" s="10">
        <v>2</v>
      </c>
      <c r="BH20" s="13">
        <v>1</v>
      </c>
      <c r="BI20" s="28"/>
      <c r="BJ20" s="40" t="s">
        <v>64</v>
      </c>
      <c r="BK20" s="41"/>
      <c r="BL20" s="9">
        <f>SUM(BM20:BN20)</f>
        <v>3</v>
      </c>
      <c r="BM20" s="10">
        <v>2</v>
      </c>
      <c r="BN20" s="10">
        <v>1</v>
      </c>
      <c r="BO20" s="9">
        <f>SUM(BP20:BQ20)</f>
        <v>5</v>
      </c>
      <c r="BP20" s="10">
        <v>4</v>
      </c>
      <c r="BQ20" s="10">
        <v>1</v>
      </c>
      <c r="BR20" s="9">
        <f>SUM(BS20:BT20)</f>
        <v>11</v>
      </c>
      <c r="BS20" s="10">
        <v>7</v>
      </c>
      <c r="BT20" s="10">
        <v>4</v>
      </c>
      <c r="BU20" s="9">
        <f>SUM(BV20:BW20)</f>
        <v>18</v>
      </c>
      <c r="BV20" s="10">
        <v>9</v>
      </c>
      <c r="BW20" s="10">
        <v>9</v>
      </c>
      <c r="BX20" s="9">
        <f>SUM(BY20:BZ20)</f>
        <v>33</v>
      </c>
      <c r="BY20" s="10">
        <v>19</v>
      </c>
      <c r="BZ20" s="10">
        <v>14</v>
      </c>
      <c r="CA20" s="9">
        <f>SUM(CB20:CC20)</f>
        <v>28</v>
      </c>
      <c r="CB20" s="10">
        <v>10</v>
      </c>
      <c r="CC20" s="10">
        <v>18</v>
      </c>
      <c r="CD20" s="9">
        <f>SUM(CE20:CF20)</f>
        <v>18</v>
      </c>
      <c r="CE20" s="10">
        <v>6</v>
      </c>
      <c r="CF20" s="10">
        <v>12</v>
      </c>
      <c r="CG20" s="9">
        <f>SUM(CH20:CI20)</f>
        <v>13</v>
      </c>
      <c r="CH20" s="10">
        <v>4</v>
      </c>
      <c r="CI20" s="10">
        <v>9</v>
      </c>
      <c r="CJ20" s="9">
        <f>SUM(CK20:CL20)</f>
        <v>5</v>
      </c>
      <c r="CK20" s="10"/>
      <c r="CL20" s="10">
        <v>5</v>
      </c>
      <c r="CM20" s="9">
        <f>SUM(CN20:CO20)</f>
        <v>0</v>
      </c>
      <c r="CN20" s="10"/>
      <c r="CO20" s="13"/>
    </row>
    <row r="21" spans="1:93" ht="27" customHeight="1">
      <c r="A21" s="28"/>
      <c r="B21" s="40" t="s">
        <v>52</v>
      </c>
      <c r="C21" s="41"/>
      <c r="D21" s="9">
        <f t="shared" si="8"/>
        <v>262</v>
      </c>
      <c r="E21" s="9">
        <f t="shared" si="7"/>
        <v>114</v>
      </c>
      <c r="F21" s="9">
        <f t="shared" si="0"/>
        <v>148</v>
      </c>
      <c r="G21" s="9">
        <f t="shared" si="9"/>
        <v>1</v>
      </c>
      <c r="H21" s="10">
        <f t="shared" si="24"/>
        <v>1</v>
      </c>
      <c r="I21" s="10">
        <f>SUM(L21+O21+R21+U21+X21)</f>
        <v>0</v>
      </c>
      <c r="J21" s="9">
        <f t="shared" si="10"/>
        <v>1</v>
      </c>
      <c r="K21" s="10">
        <v>1</v>
      </c>
      <c r="L21" s="10"/>
      <c r="M21" s="9">
        <f t="shared" si="11"/>
        <v>0</v>
      </c>
      <c r="N21" s="10"/>
      <c r="O21" s="10"/>
      <c r="P21" s="9">
        <f t="shared" si="12"/>
        <v>0</v>
      </c>
      <c r="Q21" s="10"/>
      <c r="R21" s="10"/>
      <c r="S21" s="9">
        <f t="shared" si="13"/>
        <v>0</v>
      </c>
      <c r="T21" s="10"/>
      <c r="U21" s="10"/>
      <c r="V21" s="9">
        <f t="shared" si="14"/>
        <v>0</v>
      </c>
      <c r="W21" s="10"/>
      <c r="X21" s="10"/>
      <c r="Y21" s="9">
        <f>SUM(Z21:AA21)</f>
        <v>0</v>
      </c>
      <c r="Z21" s="10"/>
      <c r="AA21" s="10"/>
      <c r="AB21" s="9">
        <f>SUM(AC21:AD21)</f>
        <v>0</v>
      </c>
      <c r="AC21" s="10"/>
      <c r="AD21" s="13"/>
      <c r="AE21" s="28"/>
      <c r="AF21" s="40" t="s">
        <v>52</v>
      </c>
      <c r="AG21" s="41"/>
      <c r="AH21" s="9">
        <f>SUM(AI21:AJ21)</f>
        <v>0</v>
      </c>
      <c r="AI21" s="10"/>
      <c r="AJ21" s="10"/>
      <c r="AK21" s="9">
        <f>SUM(AL21:AM21)</f>
        <v>1</v>
      </c>
      <c r="AL21" s="10">
        <v>1</v>
      </c>
      <c r="AM21" s="10"/>
      <c r="AN21" s="9">
        <f>SUM(AO21:AP21)</f>
        <v>1</v>
      </c>
      <c r="AO21" s="10">
        <v>1</v>
      </c>
      <c r="AP21" s="10"/>
      <c r="AQ21" s="9">
        <f>SUM(AR21:AS21)</f>
        <v>2</v>
      </c>
      <c r="AR21" s="10">
        <v>2</v>
      </c>
      <c r="AS21" s="10"/>
      <c r="AT21" s="9">
        <f>SUM(AU21:AV21)</f>
        <v>2</v>
      </c>
      <c r="AU21" s="10">
        <v>2</v>
      </c>
      <c r="AV21" s="10"/>
      <c r="AW21" s="9">
        <f>SUM(AX21:AY21)</f>
        <v>3</v>
      </c>
      <c r="AX21" s="10">
        <v>1</v>
      </c>
      <c r="AY21" s="10">
        <v>2</v>
      </c>
      <c r="AZ21" s="9">
        <f>SUM(BA21:BB21)</f>
        <v>2</v>
      </c>
      <c r="BA21" s="10">
        <v>1</v>
      </c>
      <c r="BB21" s="10">
        <v>1</v>
      </c>
      <c r="BC21" s="9">
        <f>SUM(BD21:BE21)</f>
        <v>4</v>
      </c>
      <c r="BD21" s="10">
        <v>2</v>
      </c>
      <c r="BE21" s="10">
        <v>2</v>
      </c>
      <c r="BF21" s="9">
        <f>SUM(BG21:BH21)</f>
        <v>10</v>
      </c>
      <c r="BG21" s="10">
        <v>9</v>
      </c>
      <c r="BH21" s="13">
        <v>1</v>
      </c>
      <c r="BI21" s="28"/>
      <c r="BJ21" s="40" t="s">
        <v>52</v>
      </c>
      <c r="BK21" s="41"/>
      <c r="BL21" s="9">
        <f>SUM(BM21:BN21)</f>
        <v>7</v>
      </c>
      <c r="BM21" s="10">
        <v>3</v>
      </c>
      <c r="BN21" s="10">
        <v>4</v>
      </c>
      <c r="BO21" s="9">
        <f>SUM(BP21:BQ21)</f>
        <v>11</v>
      </c>
      <c r="BP21" s="10">
        <v>9</v>
      </c>
      <c r="BQ21" s="10">
        <v>2</v>
      </c>
      <c r="BR21" s="9">
        <f>SUM(BS21:BT21)</f>
        <v>14</v>
      </c>
      <c r="BS21" s="10">
        <v>8</v>
      </c>
      <c r="BT21" s="10">
        <v>6</v>
      </c>
      <c r="BU21" s="9">
        <f>SUM(BV21:BW21)</f>
        <v>38</v>
      </c>
      <c r="BV21" s="10">
        <v>24</v>
      </c>
      <c r="BW21" s="10">
        <v>14</v>
      </c>
      <c r="BX21" s="9">
        <f>SUM(BY21:BZ21)</f>
        <v>52</v>
      </c>
      <c r="BY21" s="10">
        <v>26</v>
      </c>
      <c r="BZ21" s="10">
        <v>26</v>
      </c>
      <c r="CA21" s="9">
        <f>SUM(CB21:CC21)</f>
        <v>48</v>
      </c>
      <c r="CB21" s="10">
        <v>14</v>
      </c>
      <c r="CC21" s="10">
        <v>34</v>
      </c>
      <c r="CD21" s="9">
        <f>SUM(CE21:CF21)</f>
        <v>40</v>
      </c>
      <c r="CE21" s="10">
        <v>8</v>
      </c>
      <c r="CF21" s="10">
        <v>32</v>
      </c>
      <c r="CG21" s="9">
        <f>SUM(CH21:CI21)</f>
        <v>24</v>
      </c>
      <c r="CH21" s="10">
        <v>2</v>
      </c>
      <c r="CI21" s="10">
        <v>22</v>
      </c>
      <c r="CJ21" s="9">
        <f>SUM(CK21:CL21)</f>
        <v>2</v>
      </c>
      <c r="CK21" s="10"/>
      <c r="CL21" s="10">
        <v>2</v>
      </c>
      <c r="CM21" s="9">
        <f>SUM(CN21:CO21)</f>
        <v>0</v>
      </c>
      <c r="CN21" s="10"/>
      <c r="CO21" s="13"/>
    </row>
    <row r="22" spans="1:93" ht="27" customHeight="1">
      <c r="A22" s="28"/>
      <c r="B22" s="21" t="s">
        <v>53</v>
      </c>
      <c r="C22" s="21"/>
      <c r="D22" s="9">
        <f>SUM(D17:D21)</f>
        <v>1812</v>
      </c>
      <c r="E22" s="9">
        <f t="shared" si="7"/>
        <v>883</v>
      </c>
      <c r="F22" s="9">
        <f t="shared" si="0"/>
        <v>929</v>
      </c>
      <c r="G22" s="9">
        <f aca="true" t="shared" si="25" ref="G22:AD22">SUM(G17:G21)</f>
        <v>4</v>
      </c>
      <c r="H22" s="9">
        <f t="shared" si="25"/>
        <v>3</v>
      </c>
      <c r="I22" s="9">
        <f t="shared" si="25"/>
        <v>1</v>
      </c>
      <c r="J22" s="9">
        <f t="shared" si="25"/>
        <v>4</v>
      </c>
      <c r="K22" s="9">
        <f t="shared" si="25"/>
        <v>3</v>
      </c>
      <c r="L22" s="9">
        <f t="shared" si="25"/>
        <v>1</v>
      </c>
      <c r="M22" s="9">
        <f t="shared" si="25"/>
        <v>0</v>
      </c>
      <c r="N22" s="9">
        <f t="shared" si="25"/>
        <v>0</v>
      </c>
      <c r="O22" s="9">
        <f t="shared" si="25"/>
        <v>0</v>
      </c>
      <c r="P22" s="9">
        <f t="shared" si="25"/>
        <v>0</v>
      </c>
      <c r="Q22" s="9">
        <f t="shared" si="25"/>
        <v>0</v>
      </c>
      <c r="R22" s="9">
        <f t="shared" si="25"/>
        <v>0</v>
      </c>
      <c r="S22" s="9">
        <f t="shared" si="25"/>
        <v>0</v>
      </c>
      <c r="T22" s="9">
        <f t="shared" si="25"/>
        <v>0</v>
      </c>
      <c r="U22" s="9">
        <f t="shared" si="25"/>
        <v>0</v>
      </c>
      <c r="V22" s="9">
        <f t="shared" si="25"/>
        <v>0</v>
      </c>
      <c r="W22" s="9">
        <f t="shared" si="25"/>
        <v>0</v>
      </c>
      <c r="X22" s="9">
        <f t="shared" si="25"/>
        <v>0</v>
      </c>
      <c r="Y22" s="9">
        <f t="shared" si="25"/>
        <v>0</v>
      </c>
      <c r="Z22" s="9">
        <f t="shared" si="25"/>
        <v>0</v>
      </c>
      <c r="AA22" s="9">
        <f t="shared" si="25"/>
        <v>0</v>
      </c>
      <c r="AB22" s="9">
        <f t="shared" si="25"/>
        <v>0</v>
      </c>
      <c r="AC22" s="9">
        <f t="shared" si="25"/>
        <v>0</v>
      </c>
      <c r="AD22" s="12">
        <f t="shared" si="25"/>
        <v>0</v>
      </c>
      <c r="AE22" s="28"/>
      <c r="AF22" s="21" t="s">
        <v>53</v>
      </c>
      <c r="AG22" s="21"/>
      <c r="AH22" s="9">
        <f aca="true" t="shared" si="26" ref="AH22:BH22">SUM(AH17:AH21)</f>
        <v>2</v>
      </c>
      <c r="AI22" s="9">
        <f t="shared" si="26"/>
        <v>1</v>
      </c>
      <c r="AJ22" s="9">
        <f t="shared" si="26"/>
        <v>1</v>
      </c>
      <c r="AK22" s="9">
        <f t="shared" si="26"/>
        <v>7</v>
      </c>
      <c r="AL22" s="9">
        <f t="shared" si="26"/>
        <v>7</v>
      </c>
      <c r="AM22" s="9">
        <f t="shared" si="26"/>
        <v>0</v>
      </c>
      <c r="AN22" s="9">
        <f t="shared" si="26"/>
        <v>3</v>
      </c>
      <c r="AO22" s="9">
        <f t="shared" si="26"/>
        <v>2</v>
      </c>
      <c r="AP22" s="9">
        <f t="shared" si="26"/>
        <v>1</v>
      </c>
      <c r="AQ22" s="9">
        <f t="shared" si="26"/>
        <v>4</v>
      </c>
      <c r="AR22" s="9">
        <f t="shared" si="26"/>
        <v>3</v>
      </c>
      <c r="AS22" s="9">
        <f t="shared" si="26"/>
        <v>1</v>
      </c>
      <c r="AT22" s="9">
        <f t="shared" si="26"/>
        <v>21</v>
      </c>
      <c r="AU22" s="9">
        <f t="shared" si="26"/>
        <v>15</v>
      </c>
      <c r="AV22" s="9">
        <f t="shared" si="26"/>
        <v>6</v>
      </c>
      <c r="AW22" s="9">
        <f t="shared" si="26"/>
        <v>18</v>
      </c>
      <c r="AX22" s="9">
        <f t="shared" si="26"/>
        <v>13</v>
      </c>
      <c r="AY22" s="9">
        <f t="shared" si="26"/>
        <v>5</v>
      </c>
      <c r="AZ22" s="9">
        <f t="shared" si="26"/>
        <v>19</v>
      </c>
      <c r="BA22" s="9">
        <f t="shared" si="26"/>
        <v>13</v>
      </c>
      <c r="BB22" s="9">
        <f t="shared" si="26"/>
        <v>6</v>
      </c>
      <c r="BC22" s="9">
        <f t="shared" si="26"/>
        <v>30</v>
      </c>
      <c r="BD22" s="9">
        <f t="shared" si="26"/>
        <v>17</v>
      </c>
      <c r="BE22" s="9">
        <f t="shared" si="26"/>
        <v>13</v>
      </c>
      <c r="BF22" s="9">
        <f t="shared" si="26"/>
        <v>52</v>
      </c>
      <c r="BG22" s="9">
        <f t="shared" si="26"/>
        <v>39</v>
      </c>
      <c r="BH22" s="12">
        <f t="shared" si="26"/>
        <v>13</v>
      </c>
      <c r="BI22" s="28"/>
      <c r="BJ22" s="21" t="s">
        <v>53</v>
      </c>
      <c r="BK22" s="21"/>
      <c r="BL22" s="9">
        <f aca="true" t="shared" si="27" ref="BL22:CO22">SUM(BL17:BL21)</f>
        <v>55</v>
      </c>
      <c r="BM22" s="9">
        <f t="shared" si="27"/>
        <v>38</v>
      </c>
      <c r="BN22" s="9">
        <f t="shared" si="27"/>
        <v>17</v>
      </c>
      <c r="BO22" s="9">
        <f t="shared" si="27"/>
        <v>89</v>
      </c>
      <c r="BP22" s="9">
        <f t="shared" si="27"/>
        <v>56</v>
      </c>
      <c r="BQ22" s="9">
        <f t="shared" si="27"/>
        <v>33</v>
      </c>
      <c r="BR22" s="9">
        <f t="shared" si="27"/>
        <v>146</v>
      </c>
      <c r="BS22" s="9">
        <f t="shared" si="27"/>
        <v>97</v>
      </c>
      <c r="BT22" s="9">
        <f t="shared" si="27"/>
        <v>49</v>
      </c>
      <c r="BU22" s="9">
        <f t="shared" si="27"/>
        <v>277</v>
      </c>
      <c r="BV22" s="9">
        <f t="shared" si="27"/>
        <v>170</v>
      </c>
      <c r="BW22" s="9">
        <f t="shared" si="27"/>
        <v>107</v>
      </c>
      <c r="BX22" s="9">
        <f t="shared" si="27"/>
        <v>351</v>
      </c>
      <c r="BY22" s="9">
        <f t="shared" si="27"/>
        <v>186</v>
      </c>
      <c r="BZ22" s="9">
        <f t="shared" si="27"/>
        <v>165</v>
      </c>
      <c r="CA22" s="9">
        <f t="shared" si="27"/>
        <v>323</v>
      </c>
      <c r="CB22" s="9">
        <f t="shared" si="27"/>
        <v>125</v>
      </c>
      <c r="CC22" s="9">
        <f t="shared" si="27"/>
        <v>198</v>
      </c>
      <c r="CD22" s="9">
        <f t="shared" si="27"/>
        <v>261</v>
      </c>
      <c r="CE22" s="9">
        <f t="shared" si="27"/>
        <v>64</v>
      </c>
      <c r="CF22" s="9">
        <f t="shared" si="27"/>
        <v>197</v>
      </c>
      <c r="CG22" s="9">
        <f t="shared" si="27"/>
        <v>118</v>
      </c>
      <c r="CH22" s="9">
        <f t="shared" si="27"/>
        <v>30</v>
      </c>
      <c r="CI22" s="9">
        <f t="shared" si="27"/>
        <v>88</v>
      </c>
      <c r="CJ22" s="9">
        <f t="shared" si="27"/>
        <v>32</v>
      </c>
      <c r="CK22" s="9">
        <f t="shared" si="27"/>
        <v>4</v>
      </c>
      <c r="CL22" s="9">
        <f t="shared" si="27"/>
        <v>28</v>
      </c>
      <c r="CM22" s="9">
        <f t="shared" si="27"/>
        <v>0</v>
      </c>
      <c r="CN22" s="9">
        <f t="shared" si="27"/>
        <v>0</v>
      </c>
      <c r="CO22" s="12">
        <f t="shared" si="27"/>
        <v>0</v>
      </c>
    </row>
    <row r="23" spans="1:93" ht="27" customHeight="1">
      <c r="A23" s="28" t="s">
        <v>54</v>
      </c>
      <c r="B23" s="22" t="s">
        <v>55</v>
      </c>
      <c r="C23" s="22"/>
      <c r="D23" s="9">
        <f t="shared" si="8"/>
        <v>629</v>
      </c>
      <c r="E23" s="9">
        <f t="shared" si="7"/>
        <v>335</v>
      </c>
      <c r="F23" s="9">
        <f t="shared" si="0"/>
        <v>294</v>
      </c>
      <c r="G23" s="9">
        <f t="shared" si="9"/>
        <v>3</v>
      </c>
      <c r="H23" s="10">
        <f t="shared" si="24"/>
        <v>2</v>
      </c>
      <c r="I23" s="10">
        <f>SUM(L23+O23+R23+U23+X23)</f>
        <v>1</v>
      </c>
      <c r="J23" s="9">
        <f t="shared" si="10"/>
        <v>3</v>
      </c>
      <c r="K23" s="10">
        <v>2</v>
      </c>
      <c r="L23" s="10">
        <v>1</v>
      </c>
      <c r="M23" s="9">
        <f t="shared" si="11"/>
        <v>0</v>
      </c>
      <c r="N23" s="10"/>
      <c r="O23" s="10"/>
      <c r="P23" s="9">
        <f t="shared" si="12"/>
        <v>0</v>
      </c>
      <c r="Q23" s="10"/>
      <c r="R23" s="10"/>
      <c r="S23" s="9">
        <f t="shared" si="13"/>
        <v>0</v>
      </c>
      <c r="T23" s="10"/>
      <c r="U23" s="10"/>
      <c r="V23" s="9">
        <f t="shared" si="14"/>
        <v>0</v>
      </c>
      <c r="W23" s="10"/>
      <c r="X23" s="10"/>
      <c r="Y23" s="9">
        <f>SUM(Z23:AA23)</f>
        <v>0</v>
      </c>
      <c r="Z23" s="10"/>
      <c r="AA23" s="10"/>
      <c r="AB23" s="9">
        <f>SUM(AC23:AD23)</f>
        <v>1</v>
      </c>
      <c r="AC23" s="10">
        <v>1</v>
      </c>
      <c r="AD23" s="13"/>
      <c r="AE23" s="28" t="s">
        <v>54</v>
      </c>
      <c r="AF23" s="22" t="s">
        <v>55</v>
      </c>
      <c r="AG23" s="22"/>
      <c r="AH23" s="9">
        <f>SUM(AI23:AJ23)</f>
        <v>0</v>
      </c>
      <c r="AI23" s="10"/>
      <c r="AJ23" s="10"/>
      <c r="AK23" s="9">
        <f>SUM(AL23:AM23)</f>
        <v>1</v>
      </c>
      <c r="AL23" s="10">
        <v>1</v>
      </c>
      <c r="AM23" s="10"/>
      <c r="AN23" s="9">
        <f>SUM(AO23:AP23)</f>
        <v>0</v>
      </c>
      <c r="AO23" s="10"/>
      <c r="AP23" s="10"/>
      <c r="AQ23" s="9">
        <f>SUM(AR23:AS23)</f>
        <v>0</v>
      </c>
      <c r="AR23" s="10"/>
      <c r="AS23" s="10"/>
      <c r="AT23" s="9">
        <f>SUM(AU23:AV23)</f>
        <v>2</v>
      </c>
      <c r="AU23" s="10">
        <v>2</v>
      </c>
      <c r="AV23" s="10"/>
      <c r="AW23" s="9">
        <f>SUM(AX23:AY23)</f>
        <v>6</v>
      </c>
      <c r="AX23" s="10">
        <v>3</v>
      </c>
      <c r="AY23" s="10">
        <v>3</v>
      </c>
      <c r="AZ23" s="9">
        <f>SUM(BA23:BB23)</f>
        <v>10</v>
      </c>
      <c r="BA23" s="10">
        <v>5</v>
      </c>
      <c r="BB23" s="10">
        <v>5</v>
      </c>
      <c r="BC23" s="9">
        <f>SUM(BD23:BE23)</f>
        <v>8</v>
      </c>
      <c r="BD23" s="10">
        <v>7</v>
      </c>
      <c r="BE23" s="10">
        <v>1</v>
      </c>
      <c r="BF23" s="9">
        <f>SUM(BG23:BH23)</f>
        <v>22</v>
      </c>
      <c r="BG23" s="10">
        <v>14</v>
      </c>
      <c r="BH23" s="13">
        <v>8</v>
      </c>
      <c r="BI23" s="28" t="s">
        <v>54</v>
      </c>
      <c r="BJ23" s="22" t="s">
        <v>55</v>
      </c>
      <c r="BK23" s="22"/>
      <c r="BL23" s="9">
        <f>SUM(BM23:BN23)</f>
        <v>23</v>
      </c>
      <c r="BM23" s="10">
        <v>15</v>
      </c>
      <c r="BN23" s="10">
        <v>8</v>
      </c>
      <c r="BO23" s="9">
        <f>SUM(BP23:BQ23)</f>
        <v>35</v>
      </c>
      <c r="BP23" s="10">
        <v>26</v>
      </c>
      <c r="BQ23" s="10">
        <v>9</v>
      </c>
      <c r="BR23" s="9">
        <f>SUM(BS23:BT23)</f>
        <v>52</v>
      </c>
      <c r="BS23" s="10">
        <v>32</v>
      </c>
      <c r="BT23" s="10">
        <v>20</v>
      </c>
      <c r="BU23" s="9">
        <f>SUM(BV23:BW23)</f>
        <v>91</v>
      </c>
      <c r="BV23" s="10">
        <v>51</v>
      </c>
      <c r="BW23" s="10">
        <v>40</v>
      </c>
      <c r="BX23" s="9">
        <f>SUM(BY23:BZ23)</f>
        <v>133</v>
      </c>
      <c r="BY23" s="10">
        <v>83</v>
      </c>
      <c r="BZ23" s="10">
        <v>50</v>
      </c>
      <c r="CA23" s="9">
        <f>SUM(CB23:CC23)</f>
        <v>118</v>
      </c>
      <c r="CB23" s="10">
        <v>52</v>
      </c>
      <c r="CC23" s="10">
        <v>66</v>
      </c>
      <c r="CD23" s="9">
        <f>SUM(CE23:CF23)</f>
        <v>87</v>
      </c>
      <c r="CE23" s="10">
        <v>31</v>
      </c>
      <c r="CF23" s="10">
        <v>56</v>
      </c>
      <c r="CG23" s="9">
        <f>SUM(CH23:CI23)</f>
        <v>32</v>
      </c>
      <c r="CH23" s="10">
        <v>9</v>
      </c>
      <c r="CI23" s="10">
        <v>23</v>
      </c>
      <c r="CJ23" s="9">
        <f>SUM(CK23:CL23)</f>
        <v>5</v>
      </c>
      <c r="CK23" s="10">
        <v>1</v>
      </c>
      <c r="CL23" s="10">
        <v>4</v>
      </c>
      <c r="CM23" s="9">
        <f>SUM(CN23:CO23)</f>
        <v>0</v>
      </c>
      <c r="CN23" s="10"/>
      <c r="CO23" s="13"/>
    </row>
    <row r="24" spans="1:93" ht="27" customHeight="1">
      <c r="A24" s="28"/>
      <c r="B24" s="40" t="s">
        <v>56</v>
      </c>
      <c r="C24" s="41"/>
      <c r="D24" s="9">
        <f t="shared" si="8"/>
        <v>135</v>
      </c>
      <c r="E24" s="9">
        <f t="shared" si="7"/>
        <v>71</v>
      </c>
      <c r="F24" s="9">
        <f t="shared" si="0"/>
        <v>64</v>
      </c>
      <c r="G24" s="9">
        <f t="shared" si="9"/>
        <v>0</v>
      </c>
      <c r="H24" s="10">
        <f t="shared" si="24"/>
        <v>0</v>
      </c>
      <c r="I24" s="10">
        <f aca="true" t="shared" si="28" ref="I24:I29">SUM(L24+O24+R24+U24+X24)</f>
        <v>0</v>
      </c>
      <c r="J24" s="9">
        <f t="shared" si="10"/>
        <v>0</v>
      </c>
      <c r="K24" s="10"/>
      <c r="L24" s="10"/>
      <c r="M24" s="9">
        <f t="shared" si="11"/>
        <v>0</v>
      </c>
      <c r="N24" s="10"/>
      <c r="O24" s="10"/>
      <c r="P24" s="9">
        <f t="shared" si="12"/>
        <v>0</v>
      </c>
      <c r="Q24" s="10"/>
      <c r="R24" s="10"/>
      <c r="S24" s="9">
        <f t="shared" si="13"/>
        <v>0</v>
      </c>
      <c r="T24" s="10"/>
      <c r="U24" s="10"/>
      <c r="V24" s="9">
        <f t="shared" si="14"/>
        <v>0</v>
      </c>
      <c r="W24" s="10"/>
      <c r="X24" s="10"/>
      <c r="Y24" s="9">
        <f>SUM(Z24:AA24)</f>
        <v>0</v>
      </c>
      <c r="Z24" s="10"/>
      <c r="AA24" s="10"/>
      <c r="AB24" s="9">
        <f>SUM(AC24:AD24)</f>
        <v>0</v>
      </c>
      <c r="AC24" s="10"/>
      <c r="AD24" s="13"/>
      <c r="AE24" s="28"/>
      <c r="AF24" s="40" t="s">
        <v>56</v>
      </c>
      <c r="AG24" s="41"/>
      <c r="AH24" s="9">
        <f>SUM(AI24:AJ24)</f>
        <v>0</v>
      </c>
      <c r="AI24" s="10"/>
      <c r="AJ24" s="10"/>
      <c r="AK24" s="9">
        <f>SUM(AL24:AM24)</f>
        <v>0</v>
      </c>
      <c r="AL24" s="10"/>
      <c r="AM24" s="10"/>
      <c r="AN24" s="9">
        <f>SUM(AO24:AP24)</f>
        <v>0</v>
      </c>
      <c r="AO24" s="10"/>
      <c r="AP24" s="10"/>
      <c r="AQ24" s="9">
        <f>SUM(AR24:AS24)</f>
        <v>0</v>
      </c>
      <c r="AR24" s="10"/>
      <c r="AS24" s="10"/>
      <c r="AT24" s="9">
        <f>SUM(AU24:AV24)</f>
        <v>0</v>
      </c>
      <c r="AU24" s="10"/>
      <c r="AV24" s="10"/>
      <c r="AW24" s="9">
        <f>SUM(AX24:AY24)</f>
        <v>3</v>
      </c>
      <c r="AX24" s="10">
        <v>2</v>
      </c>
      <c r="AY24" s="10">
        <v>1</v>
      </c>
      <c r="AZ24" s="9">
        <f>SUM(BA24:BB24)</f>
        <v>2</v>
      </c>
      <c r="BA24" s="10">
        <v>2</v>
      </c>
      <c r="BB24" s="10"/>
      <c r="BC24" s="9">
        <f>SUM(BD24:BE24)</f>
        <v>2</v>
      </c>
      <c r="BD24" s="10">
        <v>2</v>
      </c>
      <c r="BE24" s="10"/>
      <c r="BF24" s="9">
        <f>SUM(BG24:BH24)</f>
        <v>11</v>
      </c>
      <c r="BG24" s="10">
        <v>5</v>
      </c>
      <c r="BH24" s="13">
        <v>6</v>
      </c>
      <c r="BI24" s="28"/>
      <c r="BJ24" s="40" t="s">
        <v>56</v>
      </c>
      <c r="BK24" s="41"/>
      <c r="BL24" s="9">
        <f>SUM(BM24:BN24)</f>
        <v>7</v>
      </c>
      <c r="BM24" s="10">
        <v>6</v>
      </c>
      <c r="BN24" s="10">
        <v>1</v>
      </c>
      <c r="BO24" s="9">
        <f>SUM(BP24:BQ24)</f>
        <v>6</v>
      </c>
      <c r="BP24" s="10">
        <v>5</v>
      </c>
      <c r="BQ24" s="10">
        <v>1</v>
      </c>
      <c r="BR24" s="9">
        <f>SUM(BS24:BT24)</f>
        <v>9</v>
      </c>
      <c r="BS24" s="10">
        <v>7</v>
      </c>
      <c r="BT24" s="10">
        <v>2</v>
      </c>
      <c r="BU24" s="9">
        <f>SUM(BV24:BW24)</f>
        <v>21</v>
      </c>
      <c r="BV24" s="10">
        <v>14</v>
      </c>
      <c r="BW24" s="10">
        <v>7</v>
      </c>
      <c r="BX24" s="9">
        <f>SUM(BY24:BZ24)</f>
        <v>25</v>
      </c>
      <c r="BY24" s="10">
        <v>11</v>
      </c>
      <c r="BZ24" s="10">
        <v>14</v>
      </c>
      <c r="CA24" s="9">
        <f>SUM(CB24:CC24)</f>
        <v>23</v>
      </c>
      <c r="CB24" s="10">
        <v>9</v>
      </c>
      <c r="CC24" s="10">
        <v>14</v>
      </c>
      <c r="CD24" s="9">
        <f>SUM(CE24:CF24)</f>
        <v>17</v>
      </c>
      <c r="CE24" s="10">
        <v>5</v>
      </c>
      <c r="CF24" s="10">
        <v>12</v>
      </c>
      <c r="CG24" s="9">
        <f>SUM(CH24:CI24)</f>
        <v>9</v>
      </c>
      <c r="CH24" s="10">
        <v>3</v>
      </c>
      <c r="CI24" s="10">
        <v>6</v>
      </c>
      <c r="CJ24" s="9">
        <f>SUM(CK24:CL24)</f>
        <v>0</v>
      </c>
      <c r="CK24" s="10"/>
      <c r="CL24" s="10"/>
      <c r="CM24" s="9">
        <f>SUM(CN24:CO24)</f>
        <v>0</v>
      </c>
      <c r="CN24" s="10"/>
      <c r="CO24" s="13"/>
    </row>
    <row r="25" spans="1:93" ht="27" customHeight="1">
      <c r="A25" s="28"/>
      <c r="B25" s="40" t="s">
        <v>63</v>
      </c>
      <c r="C25" s="41"/>
      <c r="D25" s="9">
        <f>SUM(E25:F25)</f>
        <v>216</v>
      </c>
      <c r="E25" s="9">
        <f>H25+Z25+AC25+AI25+AL25+AO25+AR25+AU25+AX25+BA25+BD25+BG25+BM25+BP25+BS25+BV25+BY25+CB25+CE25+CH25+CK25+CN25</f>
        <v>107</v>
      </c>
      <c r="F25" s="9">
        <f>I25+AA25+AD25+AJ25+AM25+AP25+AS25+AV25+AY25+BB25+BE25+BH25+BN25+BQ25+BT25+BW25+BZ25+CC25+CF25+CI25+CL25+CO25</f>
        <v>109</v>
      </c>
      <c r="G25" s="9">
        <f>SUM(H25:I25)</f>
        <v>0</v>
      </c>
      <c r="H25" s="10">
        <f t="shared" si="24"/>
        <v>0</v>
      </c>
      <c r="I25" s="10">
        <f t="shared" si="28"/>
        <v>0</v>
      </c>
      <c r="J25" s="9">
        <f>SUM(K25:L25)</f>
        <v>0</v>
      </c>
      <c r="K25" s="10"/>
      <c r="L25" s="10"/>
      <c r="M25" s="9">
        <f>SUM(N25:O25)</f>
        <v>0</v>
      </c>
      <c r="N25" s="10"/>
      <c r="O25" s="10"/>
      <c r="P25" s="9">
        <f>SUM(Q25:R25)</f>
        <v>0</v>
      </c>
      <c r="Q25" s="10"/>
      <c r="R25" s="10"/>
      <c r="S25" s="9">
        <f>SUM(T25:U25)</f>
        <v>0</v>
      </c>
      <c r="T25" s="10"/>
      <c r="U25" s="10"/>
      <c r="V25" s="9">
        <f>SUM(W25:X25)</f>
        <v>0</v>
      </c>
      <c r="W25" s="10"/>
      <c r="X25" s="10"/>
      <c r="Y25" s="9">
        <f>SUM(Z25:AA25)</f>
        <v>0</v>
      </c>
      <c r="Z25" s="10"/>
      <c r="AA25" s="10"/>
      <c r="AB25" s="9">
        <f>SUM(AC25:AD25)</f>
        <v>0</v>
      </c>
      <c r="AC25" s="10"/>
      <c r="AD25" s="13"/>
      <c r="AE25" s="28"/>
      <c r="AF25" s="40" t="s">
        <v>63</v>
      </c>
      <c r="AG25" s="41"/>
      <c r="AH25" s="9">
        <f>SUM(AI25:AJ25)</f>
        <v>0</v>
      </c>
      <c r="AI25" s="10"/>
      <c r="AJ25" s="10"/>
      <c r="AK25" s="9">
        <f>SUM(AL25:AM25)</f>
        <v>0</v>
      </c>
      <c r="AL25" s="10"/>
      <c r="AM25" s="10"/>
      <c r="AN25" s="9">
        <f>SUM(AO25:AP25)</f>
        <v>0</v>
      </c>
      <c r="AO25" s="10"/>
      <c r="AP25" s="10"/>
      <c r="AQ25" s="9">
        <f>SUM(AR25:AS25)</f>
        <v>0</v>
      </c>
      <c r="AR25" s="10"/>
      <c r="AS25" s="10"/>
      <c r="AT25" s="9">
        <f>SUM(AU25:AV25)</f>
        <v>1</v>
      </c>
      <c r="AU25" s="10"/>
      <c r="AV25" s="10">
        <v>1</v>
      </c>
      <c r="AW25" s="9">
        <f>SUM(AX25:AY25)</f>
        <v>0</v>
      </c>
      <c r="AX25" s="10"/>
      <c r="AY25" s="10"/>
      <c r="AZ25" s="9">
        <f>SUM(BA25:BB25)</f>
        <v>0</v>
      </c>
      <c r="BA25" s="10"/>
      <c r="BB25" s="10"/>
      <c r="BC25" s="9">
        <f>SUM(BD25:BE25)</f>
        <v>1</v>
      </c>
      <c r="BD25" s="10">
        <v>1</v>
      </c>
      <c r="BE25" s="10"/>
      <c r="BF25" s="9">
        <f>SUM(BG25:BH25)</f>
        <v>3</v>
      </c>
      <c r="BG25" s="10">
        <v>3</v>
      </c>
      <c r="BH25" s="13"/>
      <c r="BI25" s="28"/>
      <c r="BJ25" s="40" t="s">
        <v>63</v>
      </c>
      <c r="BK25" s="41"/>
      <c r="BL25" s="9">
        <f>SUM(BM25:BN25)</f>
        <v>8</v>
      </c>
      <c r="BM25" s="10">
        <v>7</v>
      </c>
      <c r="BN25" s="10">
        <v>1</v>
      </c>
      <c r="BO25" s="9">
        <f>SUM(BP25:BQ25)</f>
        <v>8</v>
      </c>
      <c r="BP25" s="10">
        <v>6</v>
      </c>
      <c r="BQ25" s="10">
        <v>2</v>
      </c>
      <c r="BR25" s="9">
        <f>SUM(BS25:BT25)</f>
        <v>25</v>
      </c>
      <c r="BS25" s="10">
        <v>18</v>
      </c>
      <c r="BT25" s="10">
        <v>7</v>
      </c>
      <c r="BU25" s="9">
        <f>SUM(BV25:BW25)</f>
        <v>22</v>
      </c>
      <c r="BV25" s="10">
        <v>17</v>
      </c>
      <c r="BW25" s="10">
        <v>5</v>
      </c>
      <c r="BX25" s="9">
        <f>SUM(BY25:BZ25)</f>
        <v>48</v>
      </c>
      <c r="BY25" s="10">
        <v>25</v>
      </c>
      <c r="BZ25" s="10">
        <v>23</v>
      </c>
      <c r="CA25" s="9">
        <f>SUM(CB25:CC25)</f>
        <v>42</v>
      </c>
      <c r="CB25" s="10">
        <v>13</v>
      </c>
      <c r="CC25" s="10">
        <v>29</v>
      </c>
      <c r="CD25" s="9">
        <f>SUM(CE25:CF25)</f>
        <v>43</v>
      </c>
      <c r="CE25" s="10">
        <v>13</v>
      </c>
      <c r="CF25" s="10">
        <v>30</v>
      </c>
      <c r="CG25" s="9">
        <f>SUM(CH25:CI25)</f>
        <v>13</v>
      </c>
      <c r="CH25" s="10">
        <v>4</v>
      </c>
      <c r="CI25" s="10">
        <v>9</v>
      </c>
      <c r="CJ25" s="9">
        <f>SUM(CK25:CL25)</f>
        <v>2</v>
      </c>
      <c r="CK25" s="10"/>
      <c r="CL25" s="10">
        <v>2</v>
      </c>
      <c r="CM25" s="9">
        <f>SUM(CN25:CO25)</f>
        <v>0</v>
      </c>
      <c r="CN25" s="10"/>
      <c r="CO25" s="13"/>
    </row>
    <row r="26" spans="1:93" ht="27" customHeight="1">
      <c r="A26" s="28"/>
      <c r="B26" s="21" t="s">
        <v>57</v>
      </c>
      <c r="C26" s="21"/>
      <c r="D26" s="9">
        <f>SUM(D23:D25)</f>
        <v>980</v>
      </c>
      <c r="E26" s="9">
        <f t="shared" si="7"/>
        <v>513</v>
      </c>
      <c r="F26" s="9">
        <f t="shared" si="0"/>
        <v>467</v>
      </c>
      <c r="G26" s="9">
        <f aca="true" t="shared" si="29" ref="G26:AD26">SUM(G23:G25)</f>
        <v>3</v>
      </c>
      <c r="H26" s="9">
        <f t="shared" si="29"/>
        <v>2</v>
      </c>
      <c r="I26" s="9">
        <f t="shared" si="29"/>
        <v>1</v>
      </c>
      <c r="J26" s="9">
        <f t="shared" si="29"/>
        <v>3</v>
      </c>
      <c r="K26" s="9">
        <f t="shared" si="29"/>
        <v>2</v>
      </c>
      <c r="L26" s="9">
        <f t="shared" si="29"/>
        <v>1</v>
      </c>
      <c r="M26" s="9">
        <f t="shared" si="29"/>
        <v>0</v>
      </c>
      <c r="N26" s="9">
        <f t="shared" si="29"/>
        <v>0</v>
      </c>
      <c r="O26" s="9">
        <f t="shared" si="29"/>
        <v>0</v>
      </c>
      <c r="P26" s="9">
        <f t="shared" si="29"/>
        <v>0</v>
      </c>
      <c r="Q26" s="9">
        <f t="shared" si="29"/>
        <v>0</v>
      </c>
      <c r="R26" s="9">
        <f t="shared" si="29"/>
        <v>0</v>
      </c>
      <c r="S26" s="9">
        <f t="shared" si="29"/>
        <v>0</v>
      </c>
      <c r="T26" s="9">
        <f t="shared" si="29"/>
        <v>0</v>
      </c>
      <c r="U26" s="9">
        <f t="shared" si="29"/>
        <v>0</v>
      </c>
      <c r="V26" s="9">
        <f t="shared" si="29"/>
        <v>0</v>
      </c>
      <c r="W26" s="9">
        <f t="shared" si="29"/>
        <v>0</v>
      </c>
      <c r="X26" s="9">
        <f t="shared" si="29"/>
        <v>0</v>
      </c>
      <c r="Y26" s="9">
        <f t="shared" si="29"/>
        <v>0</v>
      </c>
      <c r="Z26" s="9">
        <f t="shared" si="29"/>
        <v>0</v>
      </c>
      <c r="AA26" s="9">
        <f t="shared" si="29"/>
        <v>0</v>
      </c>
      <c r="AB26" s="9">
        <f t="shared" si="29"/>
        <v>1</v>
      </c>
      <c r="AC26" s="9">
        <f t="shared" si="29"/>
        <v>1</v>
      </c>
      <c r="AD26" s="12">
        <f t="shared" si="29"/>
        <v>0</v>
      </c>
      <c r="AE26" s="28"/>
      <c r="AF26" s="21" t="s">
        <v>57</v>
      </c>
      <c r="AG26" s="21"/>
      <c r="AH26" s="9">
        <f aca="true" t="shared" si="30" ref="AH26:BH26">SUM(AH23:AH25)</f>
        <v>0</v>
      </c>
      <c r="AI26" s="9">
        <f t="shared" si="30"/>
        <v>0</v>
      </c>
      <c r="AJ26" s="9">
        <f t="shared" si="30"/>
        <v>0</v>
      </c>
      <c r="AK26" s="9">
        <f t="shared" si="30"/>
        <v>1</v>
      </c>
      <c r="AL26" s="9">
        <f t="shared" si="30"/>
        <v>1</v>
      </c>
      <c r="AM26" s="9">
        <f t="shared" si="30"/>
        <v>0</v>
      </c>
      <c r="AN26" s="9">
        <f t="shared" si="30"/>
        <v>0</v>
      </c>
      <c r="AO26" s="9">
        <f t="shared" si="30"/>
        <v>0</v>
      </c>
      <c r="AP26" s="9">
        <f t="shared" si="30"/>
        <v>0</v>
      </c>
      <c r="AQ26" s="9">
        <f t="shared" si="30"/>
        <v>0</v>
      </c>
      <c r="AR26" s="9">
        <f t="shared" si="30"/>
        <v>0</v>
      </c>
      <c r="AS26" s="9">
        <f t="shared" si="30"/>
        <v>0</v>
      </c>
      <c r="AT26" s="9">
        <f t="shared" si="30"/>
        <v>3</v>
      </c>
      <c r="AU26" s="9">
        <f t="shared" si="30"/>
        <v>2</v>
      </c>
      <c r="AV26" s="9">
        <f t="shared" si="30"/>
        <v>1</v>
      </c>
      <c r="AW26" s="9">
        <f t="shared" si="30"/>
        <v>9</v>
      </c>
      <c r="AX26" s="9">
        <f t="shared" si="30"/>
        <v>5</v>
      </c>
      <c r="AY26" s="9">
        <f t="shared" si="30"/>
        <v>4</v>
      </c>
      <c r="AZ26" s="9">
        <f t="shared" si="30"/>
        <v>12</v>
      </c>
      <c r="BA26" s="9">
        <f t="shared" si="30"/>
        <v>7</v>
      </c>
      <c r="BB26" s="9">
        <f t="shared" si="30"/>
        <v>5</v>
      </c>
      <c r="BC26" s="9">
        <f t="shared" si="30"/>
        <v>11</v>
      </c>
      <c r="BD26" s="9">
        <f t="shared" si="30"/>
        <v>10</v>
      </c>
      <c r="BE26" s="9">
        <f t="shared" si="30"/>
        <v>1</v>
      </c>
      <c r="BF26" s="9">
        <f t="shared" si="30"/>
        <v>36</v>
      </c>
      <c r="BG26" s="9">
        <f t="shared" si="30"/>
        <v>22</v>
      </c>
      <c r="BH26" s="12">
        <f t="shared" si="30"/>
        <v>14</v>
      </c>
      <c r="BI26" s="28"/>
      <c r="BJ26" s="21" t="s">
        <v>57</v>
      </c>
      <c r="BK26" s="21"/>
      <c r="BL26" s="9">
        <f aca="true" t="shared" si="31" ref="BL26:CO26">SUM(BL23:BL25)</f>
        <v>38</v>
      </c>
      <c r="BM26" s="9">
        <f t="shared" si="31"/>
        <v>28</v>
      </c>
      <c r="BN26" s="9">
        <f t="shared" si="31"/>
        <v>10</v>
      </c>
      <c r="BO26" s="9">
        <f t="shared" si="31"/>
        <v>49</v>
      </c>
      <c r="BP26" s="9">
        <f t="shared" si="31"/>
        <v>37</v>
      </c>
      <c r="BQ26" s="9">
        <f t="shared" si="31"/>
        <v>12</v>
      </c>
      <c r="BR26" s="9">
        <f t="shared" si="31"/>
        <v>86</v>
      </c>
      <c r="BS26" s="9">
        <f t="shared" si="31"/>
        <v>57</v>
      </c>
      <c r="BT26" s="9">
        <f t="shared" si="31"/>
        <v>29</v>
      </c>
      <c r="BU26" s="9">
        <f t="shared" si="31"/>
        <v>134</v>
      </c>
      <c r="BV26" s="9">
        <f t="shared" si="31"/>
        <v>82</v>
      </c>
      <c r="BW26" s="9">
        <f t="shared" si="31"/>
        <v>52</v>
      </c>
      <c r="BX26" s="9">
        <f t="shared" si="31"/>
        <v>206</v>
      </c>
      <c r="BY26" s="9">
        <f t="shared" si="31"/>
        <v>119</v>
      </c>
      <c r="BZ26" s="9">
        <f t="shared" si="31"/>
        <v>87</v>
      </c>
      <c r="CA26" s="9">
        <f t="shared" si="31"/>
        <v>183</v>
      </c>
      <c r="CB26" s="9">
        <f t="shared" si="31"/>
        <v>74</v>
      </c>
      <c r="CC26" s="9">
        <f t="shared" si="31"/>
        <v>109</v>
      </c>
      <c r="CD26" s="9">
        <f t="shared" si="31"/>
        <v>147</v>
      </c>
      <c r="CE26" s="9">
        <f t="shared" si="31"/>
        <v>49</v>
      </c>
      <c r="CF26" s="9">
        <f t="shared" si="31"/>
        <v>98</v>
      </c>
      <c r="CG26" s="9">
        <f t="shared" si="31"/>
        <v>54</v>
      </c>
      <c r="CH26" s="9">
        <f t="shared" si="31"/>
        <v>16</v>
      </c>
      <c r="CI26" s="9">
        <f t="shared" si="31"/>
        <v>38</v>
      </c>
      <c r="CJ26" s="9">
        <f t="shared" si="31"/>
        <v>7</v>
      </c>
      <c r="CK26" s="9">
        <f t="shared" si="31"/>
        <v>1</v>
      </c>
      <c r="CL26" s="9">
        <f t="shared" si="31"/>
        <v>6</v>
      </c>
      <c r="CM26" s="9">
        <f t="shared" si="31"/>
        <v>0</v>
      </c>
      <c r="CN26" s="9">
        <f t="shared" si="31"/>
        <v>0</v>
      </c>
      <c r="CO26" s="12">
        <f t="shared" si="31"/>
        <v>0</v>
      </c>
    </row>
    <row r="27" spans="1:93" ht="27" customHeight="1">
      <c r="A27" s="28" t="s">
        <v>6</v>
      </c>
      <c r="B27" s="22" t="s">
        <v>58</v>
      </c>
      <c r="C27" s="22"/>
      <c r="D27" s="9">
        <f t="shared" si="8"/>
        <v>399</v>
      </c>
      <c r="E27" s="9">
        <f t="shared" si="7"/>
        <v>208</v>
      </c>
      <c r="F27" s="9">
        <f t="shared" si="0"/>
        <v>191</v>
      </c>
      <c r="G27" s="9">
        <f t="shared" si="9"/>
        <v>0</v>
      </c>
      <c r="H27" s="10">
        <f t="shared" si="24"/>
        <v>0</v>
      </c>
      <c r="I27" s="10">
        <f t="shared" si="28"/>
        <v>0</v>
      </c>
      <c r="J27" s="9">
        <f t="shared" si="10"/>
        <v>0</v>
      </c>
      <c r="K27" s="10"/>
      <c r="L27" s="10"/>
      <c r="M27" s="9">
        <f t="shared" si="11"/>
        <v>0</v>
      </c>
      <c r="N27" s="10"/>
      <c r="O27" s="10"/>
      <c r="P27" s="9">
        <f t="shared" si="12"/>
        <v>0</v>
      </c>
      <c r="Q27" s="10"/>
      <c r="R27" s="10"/>
      <c r="S27" s="9">
        <f t="shared" si="13"/>
        <v>0</v>
      </c>
      <c r="T27" s="10"/>
      <c r="U27" s="10"/>
      <c r="V27" s="9">
        <f t="shared" si="14"/>
        <v>0</v>
      </c>
      <c r="W27" s="10"/>
      <c r="X27" s="10"/>
      <c r="Y27" s="9">
        <f>SUM(Z27:AA27)</f>
        <v>0</v>
      </c>
      <c r="Z27" s="10"/>
      <c r="AA27" s="10"/>
      <c r="AB27" s="9">
        <f>SUM(AC27:AD27)</f>
        <v>0</v>
      </c>
      <c r="AC27" s="10"/>
      <c r="AD27" s="13"/>
      <c r="AE27" s="28" t="s">
        <v>6</v>
      </c>
      <c r="AF27" s="22" t="s">
        <v>58</v>
      </c>
      <c r="AG27" s="22"/>
      <c r="AH27" s="9">
        <f>SUM(AI27:AJ27)</f>
        <v>0</v>
      </c>
      <c r="AI27" s="10"/>
      <c r="AJ27" s="10"/>
      <c r="AK27" s="9">
        <f>SUM(AL27:AM27)</f>
        <v>0</v>
      </c>
      <c r="AL27" s="10"/>
      <c r="AM27" s="10"/>
      <c r="AN27" s="9">
        <f>SUM(AO27:AP27)</f>
        <v>1</v>
      </c>
      <c r="AO27" s="10">
        <v>1</v>
      </c>
      <c r="AP27" s="10"/>
      <c r="AQ27" s="9">
        <f>SUM(AR27:AS27)</f>
        <v>1</v>
      </c>
      <c r="AR27" s="10">
        <v>1</v>
      </c>
      <c r="AS27" s="10"/>
      <c r="AT27" s="9">
        <f>SUM(AU27:AV27)</f>
        <v>0</v>
      </c>
      <c r="AU27" s="10">
        <v>0</v>
      </c>
      <c r="AV27" s="10"/>
      <c r="AW27" s="9">
        <f>SUM(AX27:AY27)</f>
        <v>5</v>
      </c>
      <c r="AX27" s="10">
        <v>3</v>
      </c>
      <c r="AY27" s="10">
        <v>2</v>
      </c>
      <c r="AZ27" s="9">
        <f>SUM(BA27:BB27)</f>
        <v>2</v>
      </c>
      <c r="BA27" s="10">
        <v>1</v>
      </c>
      <c r="BB27" s="10">
        <v>1</v>
      </c>
      <c r="BC27" s="9">
        <f>SUM(BD27:BE27)</f>
        <v>11</v>
      </c>
      <c r="BD27" s="10">
        <v>8</v>
      </c>
      <c r="BE27" s="10">
        <v>3</v>
      </c>
      <c r="BF27" s="9">
        <f>SUM(BG27:BH27)</f>
        <v>4</v>
      </c>
      <c r="BG27" s="10">
        <v>4</v>
      </c>
      <c r="BH27" s="13"/>
      <c r="BI27" s="28" t="s">
        <v>6</v>
      </c>
      <c r="BJ27" s="22" t="s">
        <v>58</v>
      </c>
      <c r="BK27" s="22"/>
      <c r="BL27" s="9">
        <f>SUM(BM27:BN27)</f>
        <v>12</v>
      </c>
      <c r="BM27" s="10">
        <v>9</v>
      </c>
      <c r="BN27" s="10">
        <v>3</v>
      </c>
      <c r="BO27" s="9">
        <f>SUM(BP27:BQ27)</f>
        <v>21</v>
      </c>
      <c r="BP27" s="10">
        <v>16</v>
      </c>
      <c r="BQ27" s="10">
        <v>5</v>
      </c>
      <c r="BR27" s="9">
        <f>SUM(BS27:BT27)</f>
        <v>43</v>
      </c>
      <c r="BS27" s="10">
        <v>32</v>
      </c>
      <c r="BT27" s="10">
        <v>11</v>
      </c>
      <c r="BU27" s="9">
        <f>SUM(BV27:BW27)</f>
        <v>55</v>
      </c>
      <c r="BV27" s="10">
        <v>31</v>
      </c>
      <c r="BW27" s="10">
        <v>24</v>
      </c>
      <c r="BX27" s="9">
        <f>SUM(BY27:BZ27)</f>
        <v>76</v>
      </c>
      <c r="BY27" s="10">
        <v>43</v>
      </c>
      <c r="BZ27" s="10">
        <v>33</v>
      </c>
      <c r="CA27" s="9">
        <f>SUM(CB27:CC27)</f>
        <v>80</v>
      </c>
      <c r="CB27" s="10">
        <v>30</v>
      </c>
      <c r="CC27" s="10">
        <v>50</v>
      </c>
      <c r="CD27" s="9">
        <f>SUM(CE27:CF27)</f>
        <v>55</v>
      </c>
      <c r="CE27" s="10">
        <v>22</v>
      </c>
      <c r="CF27" s="10">
        <v>33</v>
      </c>
      <c r="CG27" s="9">
        <f>SUM(CH27:CI27)</f>
        <v>29</v>
      </c>
      <c r="CH27" s="10">
        <v>7</v>
      </c>
      <c r="CI27" s="10">
        <v>22</v>
      </c>
      <c r="CJ27" s="9">
        <f>SUM(CK27:CL27)</f>
        <v>4</v>
      </c>
      <c r="CK27" s="10"/>
      <c r="CL27" s="10">
        <v>4</v>
      </c>
      <c r="CM27" s="9">
        <f>SUM(CN27:CO27)</f>
        <v>0</v>
      </c>
      <c r="CN27" s="10"/>
      <c r="CO27" s="13"/>
    </row>
    <row r="28" spans="1:93" ht="27" customHeight="1">
      <c r="A28" s="28"/>
      <c r="B28" s="40" t="s">
        <v>59</v>
      </c>
      <c r="C28" s="42"/>
      <c r="D28" s="9">
        <f t="shared" si="8"/>
        <v>141</v>
      </c>
      <c r="E28" s="9">
        <f t="shared" si="7"/>
        <v>65</v>
      </c>
      <c r="F28" s="9">
        <f t="shared" si="0"/>
        <v>76</v>
      </c>
      <c r="G28" s="9">
        <f>SUM(H28:I28)</f>
        <v>1</v>
      </c>
      <c r="H28" s="10">
        <f t="shared" si="24"/>
        <v>0</v>
      </c>
      <c r="I28" s="10">
        <f t="shared" si="28"/>
        <v>1</v>
      </c>
      <c r="J28" s="9">
        <f t="shared" si="10"/>
        <v>0</v>
      </c>
      <c r="K28" s="10"/>
      <c r="L28" s="10"/>
      <c r="M28" s="9">
        <f t="shared" si="11"/>
        <v>0</v>
      </c>
      <c r="N28" s="10"/>
      <c r="O28" s="10"/>
      <c r="P28" s="9">
        <f t="shared" si="12"/>
        <v>0</v>
      </c>
      <c r="Q28" s="10"/>
      <c r="R28" s="10"/>
      <c r="S28" s="9">
        <f t="shared" si="13"/>
        <v>1</v>
      </c>
      <c r="T28" s="10"/>
      <c r="U28" s="10">
        <v>1</v>
      </c>
      <c r="V28" s="9">
        <f t="shared" si="14"/>
        <v>0</v>
      </c>
      <c r="W28" s="10"/>
      <c r="X28" s="10"/>
      <c r="Y28" s="9">
        <f>SUM(Z28:AA28)</f>
        <v>0</v>
      </c>
      <c r="Z28" s="10"/>
      <c r="AA28" s="10"/>
      <c r="AB28" s="9">
        <f>SUM(AC28:AD28)</f>
        <v>0</v>
      </c>
      <c r="AC28" s="10"/>
      <c r="AD28" s="13"/>
      <c r="AE28" s="28"/>
      <c r="AF28" s="40" t="s">
        <v>59</v>
      </c>
      <c r="AG28" s="42"/>
      <c r="AH28" s="9">
        <f>SUM(AI28:AJ28)</f>
        <v>0</v>
      </c>
      <c r="AI28" s="10"/>
      <c r="AJ28" s="10"/>
      <c r="AK28" s="9">
        <f>SUM(AL28:AM28)</f>
        <v>0</v>
      </c>
      <c r="AL28" s="10"/>
      <c r="AM28" s="10"/>
      <c r="AN28" s="9">
        <f>SUM(AO28:AP28)</f>
        <v>0</v>
      </c>
      <c r="AO28" s="10"/>
      <c r="AP28" s="10"/>
      <c r="AQ28" s="9">
        <f>SUM(AR28:AS28)</f>
        <v>1</v>
      </c>
      <c r="AR28" s="10">
        <v>1</v>
      </c>
      <c r="AS28" s="10"/>
      <c r="AT28" s="9">
        <f>SUM(AU28:AV28)</f>
        <v>1</v>
      </c>
      <c r="AU28" s="10">
        <v>1</v>
      </c>
      <c r="AV28" s="10"/>
      <c r="AW28" s="9">
        <f>SUM(AX28:AY28)</f>
        <v>2</v>
      </c>
      <c r="AX28" s="10">
        <v>1</v>
      </c>
      <c r="AY28" s="10">
        <v>1</v>
      </c>
      <c r="AZ28" s="9">
        <f>SUM(BA28:BB28)</f>
        <v>1</v>
      </c>
      <c r="BA28" s="10"/>
      <c r="BB28" s="10">
        <v>1</v>
      </c>
      <c r="BC28" s="9">
        <f>SUM(BD28:BE28)</f>
        <v>2</v>
      </c>
      <c r="BD28" s="10">
        <v>1</v>
      </c>
      <c r="BE28" s="10">
        <v>1</v>
      </c>
      <c r="BF28" s="9">
        <f>SUM(BG28:BH28)</f>
        <v>5</v>
      </c>
      <c r="BG28" s="10">
        <v>3</v>
      </c>
      <c r="BH28" s="13">
        <v>2</v>
      </c>
      <c r="BI28" s="28"/>
      <c r="BJ28" s="40" t="s">
        <v>59</v>
      </c>
      <c r="BK28" s="42"/>
      <c r="BL28" s="9">
        <f>SUM(BM28:BN28)</f>
        <v>7</v>
      </c>
      <c r="BM28" s="10">
        <v>3</v>
      </c>
      <c r="BN28" s="10">
        <v>4</v>
      </c>
      <c r="BO28" s="9">
        <f>SUM(BP28:BQ28)</f>
        <v>3</v>
      </c>
      <c r="BP28" s="10">
        <v>1</v>
      </c>
      <c r="BQ28" s="10">
        <v>2</v>
      </c>
      <c r="BR28" s="9">
        <f>SUM(BS28:BT28)</f>
        <v>7</v>
      </c>
      <c r="BS28" s="10">
        <v>4</v>
      </c>
      <c r="BT28" s="10">
        <v>3</v>
      </c>
      <c r="BU28" s="9">
        <f>SUM(BV28:BW28)</f>
        <v>15</v>
      </c>
      <c r="BV28" s="10">
        <v>11</v>
      </c>
      <c r="BW28" s="10">
        <v>4</v>
      </c>
      <c r="BX28" s="9">
        <f>SUM(BY28:BZ28)</f>
        <v>34</v>
      </c>
      <c r="BY28" s="10">
        <v>21</v>
      </c>
      <c r="BZ28" s="10">
        <v>13</v>
      </c>
      <c r="CA28" s="9">
        <f>SUM(CB28:CC28)</f>
        <v>24</v>
      </c>
      <c r="CB28" s="10">
        <v>5</v>
      </c>
      <c r="CC28" s="10">
        <v>19</v>
      </c>
      <c r="CD28" s="9">
        <f>SUM(CE28:CF28)</f>
        <v>30</v>
      </c>
      <c r="CE28" s="10">
        <v>10</v>
      </c>
      <c r="CF28" s="10">
        <v>20</v>
      </c>
      <c r="CG28" s="9">
        <f>SUM(CH28:CI28)</f>
        <v>8</v>
      </c>
      <c r="CH28" s="10">
        <v>3</v>
      </c>
      <c r="CI28" s="10">
        <v>5</v>
      </c>
      <c r="CJ28" s="9">
        <f>SUM(CK28:CL28)</f>
        <v>0</v>
      </c>
      <c r="CK28" s="10"/>
      <c r="CL28" s="10"/>
      <c r="CM28" s="9">
        <f>SUM(CN28:CO28)</f>
        <v>0</v>
      </c>
      <c r="CN28" s="10"/>
      <c r="CO28" s="13"/>
    </row>
    <row r="29" spans="1:93" ht="27" customHeight="1">
      <c r="A29" s="28"/>
      <c r="B29" s="38" t="s">
        <v>60</v>
      </c>
      <c r="C29" s="39"/>
      <c r="D29" s="9">
        <f t="shared" si="8"/>
        <v>127</v>
      </c>
      <c r="E29" s="9">
        <f t="shared" si="7"/>
        <v>60</v>
      </c>
      <c r="F29" s="9">
        <f t="shared" si="0"/>
        <v>67</v>
      </c>
      <c r="G29" s="9">
        <f t="shared" si="9"/>
        <v>1</v>
      </c>
      <c r="H29" s="10">
        <f t="shared" si="24"/>
        <v>1</v>
      </c>
      <c r="I29" s="10">
        <f t="shared" si="28"/>
        <v>0</v>
      </c>
      <c r="J29" s="9">
        <f t="shared" si="10"/>
        <v>1</v>
      </c>
      <c r="K29" s="10">
        <v>1</v>
      </c>
      <c r="L29" s="10"/>
      <c r="M29" s="9">
        <f t="shared" si="11"/>
        <v>0</v>
      </c>
      <c r="N29" s="10"/>
      <c r="O29" s="10"/>
      <c r="P29" s="9">
        <f t="shared" si="12"/>
        <v>0</v>
      </c>
      <c r="Q29" s="10"/>
      <c r="R29" s="10"/>
      <c r="S29" s="9">
        <f t="shared" si="13"/>
        <v>0</v>
      </c>
      <c r="T29" s="10"/>
      <c r="U29" s="10"/>
      <c r="V29" s="9">
        <f t="shared" si="14"/>
        <v>0</v>
      </c>
      <c r="W29" s="10"/>
      <c r="X29" s="10"/>
      <c r="Y29" s="9">
        <f>SUM(Z29:AA29)</f>
        <v>0</v>
      </c>
      <c r="Z29" s="10"/>
      <c r="AA29" s="10"/>
      <c r="AB29" s="9">
        <f>SUM(AC29:AD29)</f>
        <v>0</v>
      </c>
      <c r="AC29" s="10"/>
      <c r="AD29" s="13"/>
      <c r="AE29" s="28"/>
      <c r="AF29" s="38" t="s">
        <v>60</v>
      </c>
      <c r="AG29" s="39"/>
      <c r="AH29" s="9">
        <f>SUM(AI29:AJ29)</f>
        <v>0</v>
      </c>
      <c r="AI29" s="10"/>
      <c r="AJ29" s="10"/>
      <c r="AK29" s="9">
        <f>SUM(AL29:AM29)</f>
        <v>0</v>
      </c>
      <c r="AL29" s="10"/>
      <c r="AM29" s="10"/>
      <c r="AN29" s="9">
        <f>SUM(AO29:AP29)</f>
        <v>0</v>
      </c>
      <c r="AO29" s="10"/>
      <c r="AP29" s="10"/>
      <c r="AQ29" s="9">
        <f>SUM(AR29:AS29)</f>
        <v>1</v>
      </c>
      <c r="AR29" s="10">
        <v>1</v>
      </c>
      <c r="AS29" s="10"/>
      <c r="AT29" s="9">
        <f>SUM(AU29:AV29)</f>
        <v>0</v>
      </c>
      <c r="AU29" s="10">
        <v>0</v>
      </c>
      <c r="AV29" s="10"/>
      <c r="AW29" s="9">
        <f>SUM(AX29:AY29)</f>
        <v>1</v>
      </c>
      <c r="AX29" s="10">
        <v>1</v>
      </c>
      <c r="AY29" s="10"/>
      <c r="AZ29" s="9">
        <f>SUM(BA29:BB29)</f>
        <v>0</v>
      </c>
      <c r="BA29" s="10"/>
      <c r="BB29" s="10"/>
      <c r="BC29" s="9">
        <f>SUM(BD29:BE29)</f>
        <v>0</v>
      </c>
      <c r="BD29" s="10"/>
      <c r="BE29" s="10"/>
      <c r="BF29" s="9">
        <f>SUM(BG29:BH29)</f>
        <v>5</v>
      </c>
      <c r="BG29" s="10">
        <v>3</v>
      </c>
      <c r="BH29" s="13">
        <v>2</v>
      </c>
      <c r="BI29" s="28"/>
      <c r="BJ29" s="38" t="s">
        <v>60</v>
      </c>
      <c r="BK29" s="39"/>
      <c r="BL29" s="9">
        <f>SUM(BM29:BN29)</f>
        <v>8</v>
      </c>
      <c r="BM29" s="10">
        <v>5</v>
      </c>
      <c r="BN29" s="10">
        <v>3</v>
      </c>
      <c r="BO29" s="9">
        <f>SUM(BP29:BQ29)</f>
        <v>6</v>
      </c>
      <c r="BP29" s="10">
        <v>5</v>
      </c>
      <c r="BQ29" s="10">
        <v>1</v>
      </c>
      <c r="BR29" s="9">
        <f>SUM(BS29:BT29)</f>
        <v>7</v>
      </c>
      <c r="BS29" s="10">
        <v>4</v>
      </c>
      <c r="BT29" s="10">
        <v>3</v>
      </c>
      <c r="BU29" s="9">
        <f>SUM(BV29:BW29)</f>
        <v>16</v>
      </c>
      <c r="BV29" s="10">
        <v>12</v>
      </c>
      <c r="BW29" s="10">
        <v>4</v>
      </c>
      <c r="BX29" s="9">
        <f>SUM(BY29:BZ29)</f>
        <v>29</v>
      </c>
      <c r="BY29" s="10">
        <v>16</v>
      </c>
      <c r="BZ29" s="10">
        <v>13</v>
      </c>
      <c r="CA29" s="9">
        <f>SUM(CB29:CC29)</f>
        <v>28</v>
      </c>
      <c r="CB29" s="10">
        <v>7</v>
      </c>
      <c r="CC29" s="10">
        <v>21</v>
      </c>
      <c r="CD29" s="9">
        <f>SUM(CE29:CF29)</f>
        <v>16</v>
      </c>
      <c r="CE29" s="10">
        <v>2</v>
      </c>
      <c r="CF29" s="10">
        <v>14</v>
      </c>
      <c r="CG29" s="9">
        <f>SUM(CH29:CI29)</f>
        <v>8</v>
      </c>
      <c r="CH29" s="10">
        <v>3</v>
      </c>
      <c r="CI29" s="10">
        <v>5</v>
      </c>
      <c r="CJ29" s="9">
        <f>SUM(CK29:CL29)</f>
        <v>1</v>
      </c>
      <c r="CK29" s="10"/>
      <c r="CL29" s="10">
        <v>1</v>
      </c>
      <c r="CM29" s="9">
        <f>SUM(CN29:CO29)</f>
        <v>0</v>
      </c>
      <c r="CN29" s="10"/>
      <c r="CO29" s="13"/>
    </row>
    <row r="30" spans="1:93" ht="27" customHeight="1" thickBot="1">
      <c r="A30" s="37"/>
      <c r="B30" s="36" t="s">
        <v>61</v>
      </c>
      <c r="C30" s="36"/>
      <c r="D30" s="11">
        <f aca="true" t="shared" si="32" ref="D30:AD30">SUM(D27:D29)</f>
        <v>667</v>
      </c>
      <c r="E30" s="11">
        <f t="shared" si="32"/>
        <v>333</v>
      </c>
      <c r="F30" s="11">
        <f t="shared" si="32"/>
        <v>334</v>
      </c>
      <c r="G30" s="11">
        <f t="shared" si="32"/>
        <v>2</v>
      </c>
      <c r="H30" s="11">
        <f t="shared" si="32"/>
        <v>1</v>
      </c>
      <c r="I30" s="11">
        <f t="shared" si="32"/>
        <v>1</v>
      </c>
      <c r="J30" s="11">
        <f t="shared" si="32"/>
        <v>1</v>
      </c>
      <c r="K30" s="11">
        <f t="shared" si="32"/>
        <v>1</v>
      </c>
      <c r="L30" s="11">
        <f t="shared" si="32"/>
        <v>0</v>
      </c>
      <c r="M30" s="11">
        <f t="shared" si="32"/>
        <v>0</v>
      </c>
      <c r="N30" s="11">
        <f t="shared" si="32"/>
        <v>0</v>
      </c>
      <c r="O30" s="11">
        <f t="shared" si="32"/>
        <v>0</v>
      </c>
      <c r="P30" s="11">
        <f t="shared" si="32"/>
        <v>0</v>
      </c>
      <c r="Q30" s="11">
        <f t="shared" si="32"/>
        <v>0</v>
      </c>
      <c r="R30" s="11">
        <f t="shared" si="32"/>
        <v>0</v>
      </c>
      <c r="S30" s="11">
        <f t="shared" si="32"/>
        <v>1</v>
      </c>
      <c r="T30" s="11">
        <f t="shared" si="32"/>
        <v>0</v>
      </c>
      <c r="U30" s="11">
        <f t="shared" si="32"/>
        <v>1</v>
      </c>
      <c r="V30" s="11">
        <f t="shared" si="32"/>
        <v>0</v>
      </c>
      <c r="W30" s="11">
        <f t="shared" si="32"/>
        <v>0</v>
      </c>
      <c r="X30" s="11">
        <f t="shared" si="32"/>
        <v>0</v>
      </c>
      <c r="Y30" s="11">
        <f t="shared" si="32"/>
        <v>0</v>
      </c>
      <c r="Z30" s="11">
        <f t="shared" si="32"/>
        <v>0</v>
      </c>
      <c r="AA30" s="11">
        <f t="shared" si="32"/>
        <v>0</v>
      </c>
      <c r="AB30" s="11">
        <f t="shared" si="32"/>
        <v>0</v>
      </c>
      <c r="AC30" s="11">
        <f t="shared" si="32"/>
        <v>0</v>
      </c>
      <c r="AD30" s="14">
        <f t="shared" si="32"/>
        <v>0</v>
      </c>
      <c r="AE30" s="37"/>
      <c r="AF30" s="36" t="s">
        <v>61</v>
      </c>
      <c r="AG30" s="36"/>
      <c r="AH30" s="11">
        <f aca="true" t="shared" si="33" ref="AH30:BH30">SUM(AH27:AH29)</f>
        <v>0</v>
      </c>
      <c r="AI30" s="11">
        <f t="shared" si="33"/>
        <v>0</v>
      </c>
      <c r="AJ30" s="11">
        <f t="shared" si="33"/>
        <v>0</v>
      </c>
      <c r="AK30" s="11">
        <f t="shared" si="33"/>
        <v>0</v>
      </c>
      <c r="AL30" s="11">
        <f t="shared" si="33"/>
        <v>0</v>
      </c>
      <c r="AM30" s="11">
        <f t="shared" si="33"/>
        <v>0</v>
      </c>
      <c r="AN30" s="11">
        <f t="shared" si="33"/>
        <v>1</v>
      </c>
      <c r="AO30" s="11">
        <f t="shared" si="33"/>
        <v>1</v>
      </c>
      <c r="AP30" s="11">
        <f t="shared" si="33"/>
        <v>0</v>
      </c>
      <c r="AQ30" s="11">
        <f t="shared" si="33"/>
        <v>3</v>
      </c>
      <c r="AR30" s="11">
        <f t="shared" si="33"/>
        <v>3</v>
      </c>
      <c r="AS30" s="11">
        <f t="shared" si="33"/>
        <v>0</v>
      </c>
      <c r="AT30" s="11">
        <f t="shared" si="33"/>
        <v>1</v>
      </c>
      <c r="AU30" s="11">
        <f t="shared" si="33"/>
        <v>1</v>
      </c>
      <c r="AV30" s="11">
        <f t="shared" si="33"/>
        <v>0</v>
      </c>
      <c r="AW30" s="11">
        <f t="shared" si="33"/>
        <v>8</v>
      </c>
      <c r="AX30" s="11">
        <f t="shared" si="33"/>
        <v>5</v>
      </c>
      <c r="AY30" s="11">
        <f t="shared" si="33"/>
        <v>3</v>
      </c>
      <c r="AZ30" s="11">
        <f t="shared" si="33"/>
        <v>3</v>
      </c>
      <c r="BA30" s="11">
        <f t="shared" si="33"/>
        <v>1</v>
      </c>
      <c r="BB30" s="11">
        <f t="shared" si="33"/>
        <v>2</v>
      </c>
      <c r="BC30" s="11">
        <f t="shared" si="33"/>
        <v>13</v>
      </c>
      <c r="BD30" s="11">
        <f t="shared" si="33"/>
        <v>9</v>
      </c>
      <c r="BE30" s="11">
        <f t="shared" si="33"/>
        <v>4</v>
      </c>
      <c r="BF30" s="11">
        <f t="shared" si="33"/>
        <v>14</v>
      </c>
      <c r="BG30" s="11">
        <f t="shared" si="33"/>
        <v>10</v>
      </c>
      <c r="BH30" s="14">
        <f t="shared" si="33"/>
        <v>4</v>
      </c>
      <c r="BI30" s="37"/>
      <c r="BJ30" s="36" t="s">
        <v>61</v>
      </c>
      <c r="BK30" s="36"/>
      <c r="BL30" s="11">
        <f>SUM(BL27:BL29)</f>
        <v>27</v>
      </c>
      <c r="BM30" s="11">
        <f>SUM(BM27:BM29)</f>
        <v>17</v>
      </c>
      <c r="BN30" s="11">
        <f aca="true" t="shared" si="34" ref="BN30:CO30">SUM(BN27:BN29)</f>
        <v>10</v>
      </c>
      <c r="BO30" s="11">
        <f t="shared" si="34"/>
        <v>30</v>
      </c>
      <c r="BP30" s="11">
        <f t="shared" si="34"/>
        <v>22</v>
      </c>
      <c r="BQ30" s="11">
        <f t="shared" si="34"/>
        <v>8</v>
      </c>
      <c r="BR30" s="11">
        <f t="shared" si="34"/>
        <v>57</v>
      </c>
      <c r="BS30" s="11">
        <f t="shared" si="34"/>
        <v>40</v>
      </c>
      <c r="BT30" s="11">
        <f t="shared" si="34"/>
        <v>17</v>
      </c>
      <c r="BU30" s="11">
        <f t="shared" si="34"/>
        <v>86</v>
      </c>
      <c r="BV30" s="11">
        <f t="shared" si="34"/>
        <v>54</v>
      </c>
      <c r="BW30" s="11">
        <f t="shared" si="34"/>
        <v>32</v>
      </c>
      <c r="BX30" s="11">
        <f t="shared" si="34"/>
        <v>139</v>
      </c>
      <c r="BY30" s="11">
        <f t="shared" si="34"/>
        <v>80</v>
      </c>
      <c r="BZ30" s="11">
        <f t="shared" si="34"/>
        <v>59</v>
      </c>
      <c r="CA30" s="11">
        <f t="shared" si="34"/>
        <v>132</v>
      </c>
      <c r="CB30" s="11">
        <f t="shared" si="34"/>
        <v>42</v>
      </c>
      <c r="CC30" s="11">
        <f t="shared" si="34"/>
        <v>90</v>
      </c>
      <c r="CD30" s="11">
        <f t="shared" si="34"/>
        <v>101</v>
      </c>
      <c r="CE30" s="11">
        <f t="shared" si="34"/>
        <v>34</v>
      </c>
      <c r="CF30" s="11">
        <f t="shared" si="34"/>
        <v>67</v>
      </c>
      <c r="CG30" s="11">
        <f t="shared" si="34"/>
        <v>45</v>
      </c>
      <c r="CH30" s="11">
        <f t="shared" si="34"/>
        <v>13</v>
      </c>
      <c r="CI30" s="11">
        <f t="shared" si="34"/>
        <v>32</v>
      </c>
      <c r="CJ30" s="11">
        <f t="shared" si="34"/>
        <v>5</v>
      </c>
      <c r="CK30" s="11">
        <f t="shared" si="34"/>
        <v>0</v>
      </c>
      <c r="CL30" s="11">
        <f t="shared" si="34"/>
        <v>5</v>
      </c>
      <c r="CM30" s="11">
        <f t="shared" si="34"/>
        <v>0</v>
      </c>
      <c r="CN30" s="11">
        <f t="shared" si="34"/>
        <v>0</v>
      </c>
      <c r="CO30" s="14">
        <f t="shared" si="34"/>
        <v>0</v>
      </c>
    </row>
    <row r="31" ht="15" customHeight="1"/>
  </sheetData>
  <mergeCells count="131">
    <mergeCell ref="AF28:AG28"/>
    <mergeCell ref="AF29:AG29"/>
    <mergeCell ref="BJ9:BK9"/>
    <mergeCell ref="BJ19:BK19"/>
    <mergeCell ref="BJ20:BK20"/>
    <mergeCell ref="BJ21:BK21"/>
    <mergeCell ref="BJ17:BK17"/>
    <mergeCell ref="BJ16:BK16"/>
    <mergeCell ref="BJ15:BK15"/>
    <mergeCell ref="B24:C24"/>
    <mergeCell ref="B25:C25"/>
    <mergeCell ref="B28:C28"/>
    <mergeCell ref="B29:C29"/>
    <mergeCell ref="B19:C19"/>
    <mergeCell ref="B20:C20"/>
    <mergeCell ref="B21:C21"/>
    <mergeCell ref="B9:C9"/>
    <mergeCell ref="B10:C10"/>
    <mergeCell ref="B16:C16"/>
    <mergeCell ref="B18:C18"/>
    <mergeCell ref="AE17:AE22"/>
    <mergeCell ref="BJ22:BK22"/>
    <mergeCell ref="BJ18:BK18"/>
    <mergeCell ref="AF19:AG19"/>
    <mergeCell ref="AF20:AG20"/>
    <mergeCell ref="AF21:AG21"/>
    <mergeCell ref="AE8:AE10"/>
    <mergeCell ref="AE11:AE13"/>
    <mergeCell ref="AF11:AG11"/>
    <mergeCell ref="AF8:AG8"/>
    <mergeCell ref="AF10:AG10"/>
    <mergeCell ref="AF12:AG12"/>
    <mergeCell ref="AF13:AG13"/>
    <mergeCell ref="AF9:AG9"/>
    <mergeCell ref="A27:A30"/>
    <mergeCell ref="AE14:AE16"/>
    <mergeCell ref="AE23:AE26"/>
    <mergeCell ref="AE27:AE30"/>
    <mergeCell ref="B17:C17"/>
    <mergeCell ref="B30:C30"/>
    <mergeCell ref="B23:C23"/>
    <mergeCell ref="B27:C27"/>
    <mergeCell ref="B14:C14"/>
    <mergeCell ref="B15:C15"/>
    <mergeCell ref="BI14:BI16"/>
    <mergeCell ref="AF23:AG23"/>
    <mergeCell ref="AF26:AG26"/>
    <mergeCell ref="AF15:AG15"/>
    <mergeCell ref="BI17:BI22"/>
    <mergeCell ref="AF22:AG22"/>
    <mergeCell ref="AF16:AG16"/>
    <mergeCell ref="AF17:AG17"/>
    <mergeCell ref="AF24:AG24"/>
    <mergeCell ref="AF25:AG25"/>
    <mergeCell ref="BI27:BI30"/>
    <mergeCell ref="BJ23:BK23"/>
    <mergeCell ref="BJ26:BK26"/>
    <mergeCell ref="BI23:BI26"/>
    <mergeCell ref="BJ30:BK30"/>
    <mergeCell ref="BJ27:BK27"/>
    <mergeCell ref="BJ29:BK29"/>
    <mergeCell ref="BJ24:BK24"/>
    <mergeCell ref="BJ25:BK25"/>
    <mergeCell ref="BJ28:BK28"/>
    <mergeCell ref="AF30:AG30"/>
    <mergeCell ref="AF27:AG27"/>
    <mergeCell ref="BI4:BK4"/>
    <mergeCell ref="BI5:BK5"/>
    <mergeCell ref="BI6:BK6"/>
    <mergeCell ref="BJ14:BK14"/>
    <mergeCell ref="BJ11:BK11"/>
    <mergeCell ref="BJ13:BK13"/>
    <mergeCell ref="AF18:AG18"/>
    <mergeCell ref="AF14:AG14"/>
    <mergeCell ref="BI11:BI13"/>
    <mergeCell ref="BJ12:BK12"/>
    <mergeCell ref="AE4:AG4"/>
    <mergeCell ref="AE5:AG5"/>
    <mergeCell ref="AE6:AG6"/>
    <mergeCell ref="AE7:AG7"/>
    <mergeCell ref="BI7:BK7"/>
    <mergeCell ref="BJ8:BK8"/>
    <mergeCell ref="BJ10:BK10"/>
    <mergeCell ref="BI8:BI10"/>
    <mergeCell ref="CD3:CF3"/>
    <mergeCell ref="CG3:CI3"/>
    <mergeCell ref="CJ3:CL3"/>
    <mergeCell ref="CM3:CO3"/>
    <mergeCell ref="BR3:BT3"/>
    <mergeCell ref="BU3:BW3"/>
    <mergeCell ref="BX3:BZ3"/>
    <mergeCell ref="CA3:CC3"/>
    <mergeCell ref="BC3:BE3"/>
    <mergeCell ref="BF3:BH3"/>
    <mergeCell ref="BL3:BN3"/>
    <mergeCell ref="BO3:BQ3"/>
    <mergeCell ref="BI3:BK3"/>
    <mergeCell ref="AQ3:AS3"/>
    <mergeCell ref="AT3:AV3"/>
    <mergeCell ref="AW3:AY3"/>
    <mergeCell ref="AZ3:BB3"/>
    <mergeCell ref="AH3:AJ3"/>
    <mergeCell ref="AK3:AM3"/>
    <mergeCell ref="AN3:AP3"/>
    <mergeCell ref="AE3:AG3"/>
    <mergeCell ref="AB3:AD3"/>
    <mergeCell ref="B11:C11"/>
    <mergeCell ref="A8:A10"/>
    <mergeCell ref="A7:C7"/>
    <mergeCell ref="Y3:AA3"/>
    <mergeCell ref="D3:F3"/>
    <mergeCell ref="G3:I3"/>
    <mergeCell ref="A5:C5"/>
    <mergeCell ref="A11:A13"/>
    <mergeCell ref="B12:C12"/>
    <mergeCell ref="B1:J1"/>
    <mergeCell ref="B26:C26"/>
    <mergeCell ref="B22:C22"/>
    <mergeCell ref="B8:C8"/>
    <mergeCell ref="A4:C4"/>
    <mergeCell ref="A6:C6"/>
    <mergeCell ref="A14:A16"/>
    <mergeCell ref="A17:A22"/>
    <mergeCell ref="B13:C13"/>
    <mergeCell ref="A23:A26"/>
    <mergeCell ref="P3:R3"/>
    <mergeCell ref="S3:U3"/>
    <mergeCell ref="V3:X3"/>
    <mergeCell ref="A3:C3"/>
    <mergeCell ref="J3:L3"/>
    <mergeCell ref="M3:O3"/>
  </mergeCells>
  <printOptions/>
  <pageMargins left="0.78" right="0.65" top="0.41" bottom="0.42" header="0.43" footer="0.31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2009-11-18T05:24:18Z</cp:lastPrinted>
  <dcterms:created xsi:type="dcterms:W3CDTF">2000-06-01T05:02:46Z</dcterms:created>
  <dcterms:modified xsi:type="dcterms:W3CDTF">2009-11-18T05:24:22Z</dcterms:modified>
  <cp:category/>
  <cp:version/>
  <cp:contentType/>
  <cp:contentStatus/>
</cp:coreProperties>
</file>