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10230" windowHeight="8295" tabRatio="603" activeTab="0"/>
  </bookViews>
  <sheets>
    <sheet name="第２１表" sheetId="1" r:id="rId1"/>
    <sheet name="第２１表（続き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<sst xmlns="http://schemas.openxmlformats.org/spreadsheetml/2006/main" count="841" uniqueCount="299">
  <si>
    <t>保健所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</si>
  <si>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</si>
  <si>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</si>
  <si>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</si>
  <si>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</si>
  <si>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</si>
  <si>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</si>
  <si>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</si>
  <si>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</si>
  <si>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あわら市</t>
  </si>
  <si>
    <t>坂井市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</si>
  <si>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</si>
  <si>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</si>
  <si>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</si>
  <si>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</si>
  <si>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</si>
  <si>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</si>
  <si>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</si>
  <si>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越前市</t>
  </si>
  <si>
    <t>池田町</t>
  </si>
  <si>
    <t>南越前町</t>
  </si>
  <si>
    <t>越前町</t>
  </si>
  <si>
    <t>丹南保健所管内計</t>
  </si>
  <si>
    <t>二州</t>
  </si>
  <si>
    <t>敦賀市</t>
  </si>
  <si>
    <t>美浜町</t>
  </si>
  <si>
    <t>若狭町</t>
  </si>
  <si>
    <t>二州保健所管内計</t>
  </si>
  <si>
    <t>若狭</t>
  </si>
  <si>
    <t>小浜市</t>
  </si>
  <si>
    <t>高浜町</t>
  </si>
  <si>
    <t>おおい町</t>
  </si>
  <si>
    <t>若狭保健所管内計</t>
  </si>
  <si>
    <t>総数</t>
  </si>
  <si>
    <t>０１０００</t>
  </si>
  <si>
    <t>０１１００</t>
  </si>
  <si>
    <t>０１２００</t>
  </si>
  <si>
    <t>０１２０１</t>
  </si>
  <si>
    <t>０１２０２</t>
  </si>
  <si>
    <t>０１３００</t>
  </si>
  <si>
    <t>０１４００</t>
  </si>
  <si>
    <t>０１４０１</t>
  </si>
  <si>
    <t>０１４０２</t>
  </si>
  <si>
    <t>０１４０３</t>
  </si>
  <si>
    <t>０１５００</t>
  </si>
  <si>
    <t>０１６００</t>
  </si>
  <si>
    <t>０２０００</t>
  </si>
  <si>
    <t>感染症及び　　　　　　　　　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</si>
  <si>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</si>
  <si>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</si>
  <si>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</si>
  <si>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</si>
  <si>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</si>
  <si>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</si>
  <si>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　　　　肝炎</t>
  </si>
  <si>
    <t>Ｃ型ウイルス　　　　肝炎</t>
  </si>
  <si>
    <t>その他の　　　　ウイルス肝炎</t>
  </si>
  <si>
    <t>ヒト免疫不全　　　　　ウイルス「ＨＩＶ」病</t>
  </si>
  <si>
    <t>その他の感染症　　　　　及び寄生虫症</t>
  </si>
  <si>
    <t>新生物</t>
  </si>
  <si>
    <t>男</t>
  </si>
  <si>
    <t>女</t>
  </si>
  <si>
    <t>０２１００</t>
  </si>
  <si>
    <t>０２１０１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</si>
  <si>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</si>
  <si>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</si>
  <si>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</si>
  <si>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</si>
  <si>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</si>
  <si>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</si>
  <si>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０２１０８</t>
  </si>
  <si>
    <t>０２１０９</t>
  </si>
  <si>
    <t>０２１１０</t>
  </si>
  <si>
    <t>０２１１１</t>
  </si>
  <si>
    <t>０２１１２</t>
  </si>
  <si>
    <t>０２１１３</t>
  </si>
  <si>
    <t>０２１１４</t>
  </si>
  <si>
    <t>悪性新生物</t>
  </si>
  <si>
    <t>口唇、口腔及び咽頭の悪性新生物</t>
  </si>
  <si>
    <t>食道の　　　　　　　　悪性新生物</t>
  </si>
  <si>
    <t>胃の　　　　　　　悪性新生物</t>
  </si>
  <si>
    <t>結腸の　　　　　　　悪性新生物</t>
  </si>
  <si>
    <t>直腸Ｓ状結腸移行部及び直腸の悪性新生物</t>
  </si>
  <si>
    <t>肝及び肝内胆管の悪性新生物</t>
  </si>
  <si>
    <t>胆のう及び　　　　　その他の胆道の　　　　　　　悪性新生物</t>
  </si>
  <si>
    <t>膵の　　　　　　　悪性新生物</t>
  </si>
  <si>
    <t>喉頭の　　　　　　悪性新生物</t>
  </si>
  <si>
    <t>気管、気管支　　　　及び肺の　　　　　　　悪性新生物</t>
  </si>
  <si>
    <t>皮膚の　　　　　　悪性新生物</t>
  </si>
  <si>
    <t>乳房の　　　　悪性新生物</t>
  </si>
  <si>
    <t>子宮の　　　　悪性新生物</t>
  </si>
  <si>
    <t>卵巣の　　　　悪性新生物</t>
  </si>
  <si>
    <t>０２１１５</t>
  </si>
  <si>
    <t>０２１１６</t>
  </si>
  <si>
    <t>０２１１７</t>
  </si>
  <si>
    <t>０２１１８</t>
  </si>
  <si>
    <t>０２１１９</t>
  </si>
  <si>
    <t>０２１２０</t>
  </si>
  <si>
    <t>０２１２１</t>
  </si>
  <si>
    <t>０２２００</t>
  </si>
  <si>
    <t>０２２０１</t>
  </si>
  <si>
    <t>０２２０２</t>
  </si>
  <si>
    <t>０３０００</t>
  </si>
  <si>
    <t>０３１００</t>
  </si>
  <si>
    <t>０３２００</t>
  </si>
  <si>
    <t>０４０００</t>
  </si>
  <si>
    <t>０４１００</t>
  </si>
  <si>
    <t>前立腺の　　　　　　　悪性新生物</t>
  </si>
  <si>
    <t>膀胱の　　　　　　　悪性新生物</t>
  </si>
  <si>
    <t>中枢神経系の　　　　　　　悪性新生物</t>
  </si>
  <si>
    <t>悪性リンパ腫</t>
  </si>
  <si>
    <t>白血病</t>
  </si>
  <si>
    <t>その他のリンパ組織、　　　　　　造血組織及び関連組織の　　　　　悪性新生物</t>
  </si>
  <si>
    <t>その他の　　　　　　悪性新生物</t>
  </si>
  <si>
    <t>その他の　　　　　　新生物</t>
  </si>
  <si>
    <t>中枢神経系の　　　　　その他の新生物</t>
  </si>
  <si>
    <t>中枢神経系を除く　　　その他の新生物</t>
  </si>
  <si>
    <t>血液及び造血器の疾患並びに　　　　免疫機構の障害</t>
  </si>
  <si>
    <t>貧血</t>
  </si>
  <si>
    <t>その他の血液及び造血器の疾患並びに免疫機構の障害</t>
  </si>
  <si>
    <t>内分泌、栄養　　　　及び代謝疾患</t>
  </si>
  <si>
    <t>糖尿病</t>
  </si>
  <si>
    <t>０４２００</t>
  </si>
  <si>
    <t>０５０００</t>
  </si>
  <si>
    <t>０５１００</t>
  </si>
  <si>
    <t>０５２００</t>
  </si>
  <si>
    <t>０６０００</t>
  </si>
  <si>
    <t>０６１００</t>
  </si>
  <si>
    <t>０６２００</t>
  </si>
  <si>
    <t>０６３００</t>
  </si>
  <si>
    <t>０６４００</t>
  </si>
  <si>
    <t>０６５００</t>
  </si>
  <si>
    <t>０７０００</t>
  </si>
  <si>
    <t>０８０００</t>
  </si>
  <si>
    <t>０９０００</t>
  </si>
  <si>
    <t>０９１００</t>
  </si>
  <si>
    <t>０９１０１</t>
  </si>
  <si>
    <t>その他の　　　　　　　　内分泌、栄養　　　　　　　及び代謝疾患</t>
  </si>
  <si>
    <t>精神及び　　　　　　　行動の障害</t>
  </si>
  <si>
    <t>血管性及び詳細不明の痴呆</t>
  </si>
  <si>
    <t>その他の精神　　　　　及び行動障害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</si>
  <si>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</si>
  <si>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</si>
  <si>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</si>
  <si>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</si>
  <si>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</si>
  <si>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　　　　　　　神経系の疾患</t>
  </si>
  <si>
    <t>眼及び付属器
の疾患</t>
  </si>
  <si>
    <t>耳及び乳様　　　　突起の疾患</t>
  </si>
  <si>
    <t>循環器系の疾患</t>
  </si>
  <si>
    <t>高血圧性疾患</t>
  </si>
  <si>
    <t>高血圧性心疾患及び心腎疾患</t>
  </si>
  <si>
    <t>０９１０２</t>
  </si>
  <si>
    <t>０９２００</t>
  </si>
  <si>
    <t>０９２０１</t>
  </si>
  <si>
    <t>０９２０２</t>
  </si>
  <si>
    <t>０９２０３</t>
  </si>
  <si>
    <t>０９２０４</t>
  </si>
  <si>
    <t>０９２０５</t>
  </si>
  <si>
    <t>０９２０６</t>
  </si>
  <si>
    <t>０９２０７</t>
  </si>
  <si>
    <t>０９２０８</t>
  </si>
  <si>
    <t>０９３００</t>
  </si>
  <si>
    <t>０９３０１</t>
  </si>
  <si>
    <t>０９３０２</t>
  </si>
  <si>
    <t>０９３０３</t>
  </si>
  <si>
    <t>０９３０４</t>
  </si>
  <si>
    <t>その他の　　　　　　　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</si>
  <si>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</si>
  <si>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</si>
  <si>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</si>
  <si>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</si>
  <si>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</si>
  <si>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</si>
  <si>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　　　　伝導障害</t>
  </si>
  <si>
    <t>心不全</t>
  </si>
  <si>
    <t>その他の　　　　　心疾患</t>
  </si>
  <si>
    <t>脳血管疾患</t>
  </si>
  <si>
    <t>くも膜下出血</t>
  </si>
  <si>
    <t>脳内出血</t>
  </si>
  <si>
    <t>脳梗塞</t>
  </si>
  <si>
    <t>その他の　　　　　脳血管疾患</t>
  </si>
  <si>
    <t>０９４００</t>
  </si>
  <si>
    <t>０９５００</t>
  </si>
  <si>
    <t>１００００</t>
  </si>
  <si>
    <t>１０１００</t>
  </si>
  <si>
    <t>１０２００</t>
  </si>
  <si>
    <t>１０３００</t>
  </si>
  <si>
    <t>１０４００</t>
  </si>
  <si>
    <t>１０５００</t>
  </si>
  <si>
    <t>１０６００</t>
  </si>
  <si>
    <t>１１０００</t>
  </si>
  <si>
    <t>１１１００</t>
  </si>
  <si>
    <t>１１２００</t>
  </si>
  <si>
    <t>１１３００</t>
  </si>
  <si>
    <t>１１３０１</t>
  </si>
  <si>
    <t>１１３０２</t>
  </si>
  <si>
    <t>大動脈瘤　　　　　　　　及び解離</t>
  </si>
  <si>
    <t>その他の循環器系の疾患</t>
  </si>
  <si>
    <t>呼吸器系　　　　　　　の疾患</t>
  </si>
  <si>
    <t>インフルエンザ</t>
  </si>
  <si>
    <t>肺炎</t>
  </si>
  <si>
    <t>急性気管支炎</t>
  </si>
  <si>
    <t>慢性閉塞性　　　　　　　　肺疾患</t>
  </si>
  <si>
    <t>喘息</t>
  </si>
  <si>
    <t>その他の呼吸器系の疾患</t>
  </si>
  <si>
    <t>消化器系　　　　　　　　　の疾患</t>
  </si>
  <si>
    <t>胃潰瘍及び　　　　　十二指腸潰瘍</t>
  </si>
  <si>
    <t>ヘルニア　　　　　　及び腸閉塞</t>
  </si>
  <si>
    <t>肝疾患</t>
  </si>
  <si>
    <t>肝硬変（アルコール性を除く）</t>
  </si>
  <si>
    <t>その他の　　　　　　　肝疾患</t>
  </si>
  <si>
    <t>１１４００</t>
  </si>
  <si>
    <t>１２０００</t>
  </si>
  <si>
    <t>１３０００</t>
  </si>
  <si>
    <t>１４０００</t>
  </si>
  <si>
    <t>１４１００</t>
  </si>
  <si>
    <t>１４２００</t>
  </si>
  <si>
    <t>１４２０１</t>
  </si>
  <si>
    <t>１４２０２</t>
  </si>
  <si>
    <t>１４２０３</t>
  </si>
  <si>
    <t>１４３００</t>
  </si>
  <si>
    <t>１５０００</t>
  </si>
  <si>
    <t>１６０００</t>
  </si>
  <si>
    <t>１６１００</t>
  </si>
  <si>
    <t>１６２００</t>
  </si>
  <si>
    <t>１６３００</t>
  </si>
  <si>
    <t>その他の消化器系の疾患</t>
  </si>
  <si>
    <t>皮膚及び皮下　　　　　組織の疾患</t>
  </si>
  <si>
    <t>筋骨格系及び　　　　　結合組織の疾患</t>
  </si>
  <si>
    <t>尿路性器系　　　　　　　の疾患</t>
  </si>
  <si>
    <t>糸球体疾患　　　　及び腎尿細管　　　　　　間質性疾患</t>
  </si>
  <si>
    <t>腎不全</t>
  </si>
  <si>
    <t>急性腎不全</t>
  </si>
  <si>
    <t>慢性腎不全</t>
  </si>
  <si>
    <t>詳細不明の　　　　腎不全</t>
  </si>
  <si>
    <t>その他の尿路性器系疾患</t>
  </si>
  <si>
    <t>妊娠、分娩　　　及び産じょく</t>
  </si>
  <si>
    <t>周産期に発生した病態</t>
  </si>
  <si>
    <t>妊娠期間及び　　　　胎児発育に　　　　　　関連する障害</t>
  </si>
  <si>
    <t>出産外傷</t>
  </si>
  <si>
    <t>周産期に特異的な呼吸障害及び　　　　心血管障害</t>
  </si>
  <si>
    <t>周産期に特異的な感染症</t>
  </si>
  <si>
    <t>胎児及び新生児の出血性障害　　　及び血液障害</t>
  </si>
  <si>
    <t>その他の周産期に発生した病態</t>
  </si>
  <si>
    <t>先天奇形、変形及び染色体異常</t>
  </si>
  <si>
    <t>神経系の　　　　先天奇形</t>
  </si>
  <si>
    <t>循環器系の　　　　先天奇形</t>
  </si>
  <si>
    <t>心臓の　　　　先天奇形</t>
  </si>
  <si>
    <t>その他の循環器　　　　系の先天奇形</t>
  </si>
  <si>
    <t>消化器系の　　　　先天奇形</t>
  </si>
  <si>
    <t>その他の先天　　　奇形及び変形</t>
  </si>
  <si>
    <t>染色体異常、他に　　　　分類されないもの</t>
  </si>
  <si>
    <t>症状、徴候及び異常臨床　　　　　　　　所見・異常検査所見で　　　　　　他に分類されないもの</t>
  </si>
  <si>
    <t>老衰</t>
  </si>
  <si>
    <t>乳幼児突然死　　　　　症候群</t>
  </si>
  <si>
    <t>その他の症状、徴候及び異常臨床所見・異常検査所見で他に分類されないもの</t>
  </si>
  <si>
    <t>傷病及び　　　　　死亡の外因</t>
  </si>
  <si>
    <t>不慮の事故</t>
  </si>
  <si>
    <t>交通事故</t>
  </si>
  <si>
    <t>転倒・転落</t>
  </si>
  <si>
    <t>不慮の溺死　　　　　及び溺水</t>
  </si>
  <si>
    <t>不慮の窒息</t>
  </si>
  <si>
    <t>煙、火及び　　　　火災への曝露</t>
  </si>
  <si>
    <t>有害物質による　　　　　不慮の中毒及び　　　　有害物質への曝露</t>
  </si>
  <si>
    <t>その他の　　　不慮の事故</t>
  </si>
  <si>
    <t>自殺</t>
  </si>
  <si>
    <t>他殺</t>
  </si>
  <si>
    <t>その他の外因</t>
  </si>
  <si>
    <t>死因簡単分類・性・保健所・市町別</t>
  </si>
  <si>
    <t>市　町</t>
  </si>
  <si>
    <t>第２１表　死　亡　数</t>
  </si>
  <si>
    <t>１６４００</t>
  </si>
  <si>
    <t>１６５００</t>
  </si>
  <si>
    <t>１６６００</t>
  </si>
  <si>
    <t>１７０００</t>
  </si>
  <si>
    <t>１７１００</t>
  </si>
  <si>
    <t>１７２００</t>
  </si>
  <si>
    <t>１７２０１</t>
  </si>
  <si>
    <t>１７２０２</t>
  </si>
  <si>
    <t>１７３００</t>
  </si>
  <si>
    <t>１７４００</t>
  </si>
  <si>
    <t>１７５００</t>
  </si>
  <si>
    <t>１８０００</t>
  </si>
  <si>
    <t>１８１００</t>
  </si>
  <si>
    <t>１８２００</t>
  </si>
  <si>
    <t>１８３００</t>
  </si>
  <si>
    <t>２００００</t>
  </si>
  <si>
    <t>２０１００</t>
  </si>
  <si>
    <t>２０１０１</t>
  </si>
  <si>
    <t>２０１０２</t>
  </si>
  <si>
    <t>２０１０３</t>
  </si>
  <si>
    <t>２０１０４</t>
  </si>
  <si>
    <t>２０１０５</t>
  </si>
  <si>
    <t>２０１０６</t>
  </si>
  <si>
    <t>２０１０７</t>
  </si>
  <si>
    <t>２０２００</t>
  </si>
  <si>
    <t>２０３００</t>
  </si>
  <si>
    <t>２０４００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</si>
</sst>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5.5"/>
      <name val="ＭＳ Ｐ明朝"/>
      <family val="1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176" fontId="43" fillId="0" borderId="10" xfId="0" applyNumberFormat="1" applyFont="1" applyBorder="1" applyAlignment="1">
      <alignment vertical="center"/>
    </xf>
    <xf numFmtId="176" fontId="43" fillId="0" borderId="12" xfId="0" applyNumberFormat="1" applyFont="1" applyBorder="1" applyAlignment="1">
      <alignment vertical="center"/>
    </xf>
    <xf numFmtId="176" fontId="43" fillId="0" borderId="13" xfId="0" applyNumberFormat="1" applyFont="1" applyBorder="1" applyAlignment="1">
      <alignment vertical="center"/>
    </xf>
    <xf numFmtId="176" fontId="43" fillId="0" borderId="14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0" fontId="3" fillId="0" borderId="22" xfId="0" applyFont="1" applyFill="1" applyBorder="1" applyAlignment="1" quotePrefix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 wrapText="1"/>
    </xf>
    <xf numFmtId="38" fontId="3" fillId="0" borderId="16" xfId="48" applyFont="1" applyFill="1" applyBorder="1" applyAlignment="1">
      <alignment horizontal="center" vertical="center" textRotation="255" wrapText="1"/>
    </xf>
    <xf numFmtId="38" fontId="3" fillId="0" borderId="17" xfId="48" applyFont="1" applyFill="1" applyBorder="1" applyAlignment="1">
      <alignment horizontal="center" vertical="center" textRotation="255" wrapText="1"/>
    </xf>
    <xf numFmtId="38" fontId="3" fillId="0" borderId="18" xfId="48" applyFont="1" applyFill="1" applyBorder="1" applyAlignment="1">
      <alignment horizontal="center" vertical="center" textRotation="255" wrapText="1"/>
    </xf>
    <xf numFmtId="38" fontId="5" fillId="0" borderId="13" xfId="48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 wrapText="1"/>
    </xf>
    <xf numFmtId="38" fontId="5" fillId="0" borderId="11" xfId="48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9" fillId="0" borderId="25" xfId="0" applyFont="1" applyFill="1" applyBorder="1" applyAlignment="1">
      <alignment horizontal="distributed" vertical="center" wrapText="1"/>
    </xf>
    <xf numFmtId="0" fontId="9" fillId="0" borderId="27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28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2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3.7109375" style="1" customWidth="1"/>
    <col min="2" max="2" width="11.421875" style="1" customWidth="1"/>
    <col min="3" max="3" width="12.28125" style="1" customWidth="1"/>
    <col min="4" max="6" width="6.57421875" style="0" customWidth="1"/>
    <col min="7" max="16" width="6.00390625" style="0" customWidth="1"/>
    <col min="17" max="32" width="6.28125" style="0" customWidth="1"/>
    <col min="33" max="33" width="3.7109375" style="1" customWidth="1"/>
    <col min="34" max="34" width="11.421875" style="1" customWidth="1"/>
    <col min="35" max="35" width="12.28125" style="1" customWidth="1"/>
    <col min="36" max="49" width="6.00390625" style="0" customWidth="1"/>
    <col min="50" max="65" width="6.28125" style="0" customWidth="1"/>
    <col min="66" max="66" width="3.140625" style="0" customWidth="1"/>
    <col min="67" max="67" width="10.140625" style="0" customWidth="1"/>
    <col min="68" max="68" width="8.00390625" style="0" customWidth="1"/>
    <col min="69" max="82" width="6.00390625" style="0" customWidth="1"/>
    <col min="83" max="98" width="6.28125" style="0" customWidth="1"/>
    <col min="99" max="99" width="3.7109375" style="0" customWidth="1"/>
    <col min="100" max="100" width="11.421875" style="0" customWidth="1"/>
    <col min="101" max="101" width="12.28125" style="0" customWidth="1"/>
    <col min="102" max="115" width="6.00390625" style="0" customWidth="1"/>
    <col min="116" max="131" width="6.28125" style="0" customWidth="1"/>
    <col min="132" max="132" width="3.7109375" style="0" customWidth="1"/>
    <col min="133" max="133" width="11.421875" style="0" customWidth="1"/>
    <col min="134" max="134" width="12.28125" style="0" customWidth="1"/>
    <col min="135" max="148" width="6.00390625" style="0" customWidth="1"/>
    <col min="149" max="164" width="6.28125" style="0" customWidth="1"/>
    <col min="165" max="165" width="3.140625" style="0" customWidth="1"/>
    <col min="166" max="166" width="10.421875" style="0" customWidth="1"/>
    <col min="167" max="167" width="7.8515625" style="0" customWidth="1"/>
    <col min="168" max="181" width="6.00390625" style="0" customWidth="1"/>
    <col min="182" max="197" width="6.28125" style="0" customWidth="1"/>
    <col min="198" max="198" width="3.140625" style="0" customWidth="1"/>
    <col min="199" max="199" width="10.57421875" style="0" customWidth="1"/>
    <col min="200" max="200" width="9.140625" style="0" customWidth="1"/>
    <col min="201" max="214" width="6.00390625" style="0" customWidth="1"/>
    <col min="215" max="230" width="6.28125" style="0" customWidth="1"/>
  </cols>
  <sheetData>
    <row r="1" spans="2:200" ht="18.75" customHeight="1">
      <c r="B1" s="2" t="s">
        <v>271</v>
      </c>
      <c r="AH1" s="2"/>
      <c r="BN1" s="6"/>
      <c r="BO1" s="6"/>
      <c r="BP1" s="6"/>
      <c r="CU1" s="6"/>
      <c r="CV1" s="6"/>
      <c r="CW1" s="6"/>
      <c r="FI1" s="6"/>
      <c r="FJ1" s="6"/>
      <c r="FK1" s="6"/>
      <c r="GP1" s="6"/>
      <c r="GQ1" s="6"/>
      <c r="GR1" s="6"/>
    </row>
    <row r="2" spans="32:230" ht="14.25" customHeight="1" thickBot="1">
      <c r="AF2" s="15" t="s">
        <v>269</v>
      </c>
      <c r="BM2" s="15" t="s">
        <v>269</v>
      </c>
      <c r="CT2" s="15" t="s">
        <v>269</v>
      </c>
      <c r="EA2" s="15" t="s">
        <v>269</v>
      </c>
      <c r="FH2" s="15" t="s">
        <v>269</v>
      </c>
      <c r="GO2" s="15" t="s">
        <v>269</v>
      </c>
      <c r="HV2" s="15" t="s">
        <v>269</v>
      </c>
    </row>
    <row r="3" spans="1:230" ht="30" customHeight="1">
      <c r="A3" s="52"/>
      <c r="B3" s="53"/>
      <c r="C3" s="54"/>
      <c r="D3" s="75" t="s">
        <v>33</v>
      </c>
      <c r="E3" s="53"/>
      <c r="F3" s="53"/>
      <c r="G3" s="27" t="s">
        <v>34</v>
      </c>
      <c r="H3" s="28"/>
      <c r="I3" s="27" t="s">
        <v>35</v>
      </c>
      <c r="J3" s="28"/>
      <c r="K3" s="27" t="s">
        <v>36</v>
      </c>
      <c r="L3" s="28"/>
      <c r="M3" s="27" t="s">
        <v>37</v>
      </c>
      <c r="N3" s="28"/>
      <c r="O3" s="27" t="s">
        <v>38</v>
      </c>
      <c r="P3" s="28"/>
      <c r="Q3" s="27" t="s">
        <v>39</v>
      </c>
      <c r="R3" s="28"/>
      <c r="S3" s="27" t="s">
        <v>40</v>
      </c>
      <c r="T3" s="28"/>
      <c r="U3" s="27" t="s">
        <v>41</v>
      </c>
      <c r="V3" s="28"/>
      <c r="W3" s="27" t="s">
        <v>42</v>
      </c>
      <c r="X3" s="28"/>
      <c r="Y3" s="27" t="s">
        <v>43</v>
      </c>
      <c r="Z3" s="28"/>
      <c r="AA3" s="27" t="s">
        <v>44</v>
      </c>
      <c r="AB3" s="28"/>
      <c r="AC3" s="27" t="s">
        <v>45</v>
      </c>
      <c r="AD3" s="28"/>
      <c r="AE3" s="27" t="s">
        <v>46</v>
      </c>
      <c r="AF3" s="29"/>
      <c r="AG3" s="52"/>
      <c r="AH3" s="53"/>
      <c r="AI3" s="54"/>
      <c r="AJ3" s="27" t="s">
        <v>62</v>
      </c>
      <c r="AK3" s="28"/>
      <c r="AL3" s="27" t="s">
        <v>63</v>
      </c>
      <c r="AM3" s="28"/>
      <c r="AN3" s="27" t="s">
        <v>64</v>
      </c>
      <c r="AO3" s="28"/>
      <c r="AP3" s="27" t="s">
        <v>65</v>
      </c>
      <c r="AQ3" s="28"/>
      <c r="AR3" s="27" t="s">
        <v>66</v>
      </c>
      <c r="AS3" s="28"/>
      <c r="AT3" s="27" t="s">
        <v>67</v>
      </c>
      <c r="AU3" s="28"/>
      <c r="AV3" s="27" t="s">
        <v>68</v>
      </c>
      <c r="AW3" s="28"/>
      <c r="AX3" s="27" t="s">
        <v>69</v>
      </c>
      <c r="AY3" s="28"/>
      <c r="AZ3" s="27" t="s">
        <v>70</v>
      </c>
      <c r="BA3" s="28"/>
      <c r="BB3" s="27" t="s">
        <v>71</v>
      </c>
      <c r="BC3" s="28"/>
      <c r="BD3" s="27" t="s">
        <v>72</v>
      </c>
      <c r="BE3" s="28"/>
      <c r="BF3" s="27" t="s">
        <v>73</v>
      </c>
      <c r="BG3" s="28"/>
      <c r="BH3" s="27" t="s">
        <v>74</v>
      </c>
      <c r="BI3" s="28"/>
      <c r="BJ3" s="27" t="s">
        <v>75</v>
      </c>
      <c r="BK3" s="28"/>
      <c r="BL3" s="27" t="s">
        <v>76</v>
      </c>
      <c r="BM3" s="29"/>
      <c r="BN3" s="52"/>
      <c r="BO3" s="53"/>
      <c r="BP3" s="54"/>
      <c r="BQ3" s="27" t="s">
        <v>92</v>
      </c>
      <c r="BR3" s="28"/>
      <c r="BS3" s="27" t="s">
        <v>93</v>
      </c>
      <c r="BT3" s="28"/>
      <c r="BU3" s="27" t="s">
        <v>94</v>
      </c>
      <c r="BV3" s="28"/>
      <c r="BW3" s="27" t="s">
        <v>95</v>
      </c>
      <c r="BX3" s="28"/>
      <c r="BY3" s="27" t="s">
        <v>96</v>
      </c>
      <c r="BZ3" s="28"/>
      <c r="CA3" s="27" t="s">
        <v>97</v>
      </c>
      <c r="CB3" s="28"/>
      <c r="CC3" s="27" t="s">
        <v>98</v>
      </c>
      <c r="CD3" s="28"/>
      <c r="CE3" s="27" t="s">
        <v>99</v>
      </c>
      <c r="CF3" s="28"/>
      <c r="CG3" s="27" t="s">
        <v>100</v>
      </c>
      <c r="CH3" s="28"/>
      <c r="CI3" s="27" t="s">
        <v>101</v>
      </c>
      <c r="CJ3" s="28"/>
      <c r="CK3" s="27" t="s">
        <v>102</v>
      </c>
      <c r="CL3" s="28"/>
      <c r="CM3" s="27" t="s">
        <v>103</v>
      </c>
      <c r="CN3" s="28"/>
      <c r="CO3" s="27" t="s">
        <v>104</v>
      </c>
      <c r="CP3" s="28"/>
      <c r="CQ3" s="27" t="s">
        <v>105</v>
      </c>
      <c r="CR3" s="28"/>
      <c r="CS3" s="27" t="s">
        <v>106</v>
      </c>
      <c r="CT3" s="29"/>
      <c r="CU3" s="52"/>
      <c r="CV3" s="53"/>
      <c r="CW3" s="54"/>
      <c r="CX3" s="27" t="s">
        <v>122</v>
      </c>
      <c r="CY3" s="28"/>
      <c r="CZ3" s="27" t="s">
        <v>123</v>
      </c>
      <c r="DA3" s="28"/>
      <c r="DB3" s="27" t="s">
        <v>124</v>
      </c>
      <c r="DC3" s="28"/>
      <c r="DD3" s="27" t="s">
        <v>125</v>
      </c>
      <c r="DE3" s="28"/>
      <c r="DF3" s="27" t="s">
        <v>126</v>
      </c>
      <c r="DG3" s="28"/>
      <c r="DH3" s="27" t="s">
        <v>127</v>
      </c>
      <c r="DI3" s="28"/>
      <c r="DJ3" s="27" t="s">
        <v>128</v>
      </c>
      <c r="DK3" s="28"/>
      <c r="DL3" s="27" t="s">
        <v>129</v>
      </c>
      <c r="DM3" s="28"/>
      <c r="DN3" s="27" t="s">
        <v>130</v>
      </c>
      <c r="DO3" s="28"/>
      <c r="DP3" s="27" t="s">
        <v>131</v>
      </c>
      <c r="DQ3" s="28"/>
      <c r="DR3" s="27" t="s">
        <v>132</v>
      </c>
      <c r="DS3" s="28"/>
      <c r="DT3" s="27" t="s">
        <v>133</v>
      </c>
      <c r="DU3" s="28"/>
      <c r="DV3" s="27" t="s">
        <v>134</v>
      </c>
      <c r="DW3" s="28"/>
      <c r="DX3" s="27" t="s">
        <v>135</v>
      </c>
      <c r="DY3" s="28"/>
      <c r="DZ3" s="27" t="s">
        <v>136</v>
      </c>
      <c r="EA3" s="29"/>
      <c r="EB3" s="52"/>
      <c r="EC3" s="53"/>
      <c r="ED3" s="54"/>
      <c r="EE3" s="27" t="s">
        <v>152</v>
      </c>
      <c r="EF3" s="28"/>
      <c r="EG3" s="27" t="s">
        <v>153</v>
      </c>
      <c r="EH3" s="28"/>
      <c r="EI3" s="27" t="s">
        <v>154</v>
      </c>
      <c r="EJ3" s="28"/>
      <c r="EK3" s="27" t="s">
        <v>155</v>
      </c>
      <c r="EL3" s="28"/>
      <c r="EM3" s="27" t="s">
        <v>156</v>
      </c>
      <c r="EN3" s="28"/>
      <c r="EO3" s="27" t="s">
        <v>157</v>
      </c>
      <c r="EP3" s="28"/>
      <c r="EQ3" s="27" t="s">
        <v>158</v>
      </c>
      <c r="ER3" s="28"/>
      <c r="ES3" s="27" t="s">
        <v>159</v>
      </c>
      <c r="ET3" s="28"/>
      <c r="EU3" s="27" t="s">
        <v>160</v>
      </c>
      <c r="EV3" s="28"/>
      <c r="EW3" s="27" t="s">
        <v>161</v>
      </c>
      <c r="EX3" s="28"/>
      <c r="EY3" s="27" t="s">
        <v>162</v>
      </c>
      <c r="EZ3" s="28"/>
      <c r="FA3" s="27" t="s">
        <v>163</v>
      </c>
      <c r="FB3" s="28"/>
      <c r="FC3" s="27" t="s">
        <v>164</v>
      </c>
      <c r="FD3" s="28"/>
      <c r="FE3" s="27" t="s">
        <v>165</v>
      </c>
      <c r="FF3" s="28"/>
      <c r="FG3" s="27" t="s">
        <v>166</v>
      </c>
      <c r="FH3" s="29"/>
      <c r="FI3" s="52"/>
      <c r="FJ3" s="53"/>
      <c r="FK3" s="54"/>
      <c r="FL3" s="27" t="s">
        <v>182</v>
      </c>
      <c r="FM3" s="28"/>
      <c r="FN3" s="27" t="s">
        <v>183</v>
      </c>
      <c r="FO3" s="28"/>
      <c r="FP3" s="27" t="s">
        <v>184</v>
      </c>
      <c r="FQ3" s="28"/>
      <c r="FR3" s="27" t="s">
        <v>185</v>
      </c>
      <c r="FS3" s="28"/>
      <c r="FT3" s="27" t="s">
        <v>186</v>
      </c>
      <c r="FU3" s="28"/>
      <c r="FV3" s="27" t="s">
        <v>187</v>
      </c>
      <c r="FW3" s="28"/>
      <c r="FX3" s="27" t="s">
        <v>188</v>
      </c>
      <c r="FY3" s="28"/>
      <c r="FZ3" s="27" t="s">
        <v>189</v>
      </c>
      <c r="GA3" s="28"/>
      <c r="GB3" s="27" t="s">
        <v>190</v>
      </c>
      <c r="GC3" s="28"/>
      <c r="GD3" s="27" t="s">
        <v>191</v>
      </c>
      <c r="GE3" s="28"/>
      <c r="GF3" s="27" t="s">
        <v>192</v>
      </c>
      <c r="GG3" s="28"/>
      <c r="GH3" s="27" t="s">
        <v>193</v>
      </c>
      <c r="GI3" s="28"/>
      <c r="GJ3" s="27" t="s">
        <v>194</v>
      </c>
      <c r="GK3" s="28"/>
      <c r="GL3" s="27" t="s">
        <v>195</v>
      </c>
      <c r="GM3" s="28"/>
      <c r="GN3" s="27" t="s">
        <v>196</v>
      </c>
      <c r="GO3" s="29"/>
      <c r="GP3" s="52"/>
      <c r="GQ3" s="53"/>
      <c r="GR3" s="54"/>
      <c r="GS3" s="27" t="s">
        <v>212</v>
      </c>
      <c r="GT3" s="28"/>
      <c r="GU3" s="27" t="s">
        <v>213</v>
      </c>
      <c r="GV3" s="28"/>
      <c r="GW3" s="27" t="s">
        <v>214</v>
      </c>
      <c r="GX3" s="28"/>
      <c r="GY3" s="27" t="s">
        <v>215</v>
      </c>
      <c r="GZ3" s="28"/>
      <c r="HA3" s="27" t="s">
        <v>216</v>
      </c>
      <c r="HB3" s="28"/>
      <c r="HC3" s="27" t="s">
        <v>217</v>
      </c>
      <c r="HD3" s="28"/>
      <c r="HE3" s="27" t="s">
        <v>218</v>
      </c>
      <c r="HF3" s="28"/>
      <c r="HG3" s="27" t="s">
        <v>219</v>
      </c>
      <c r="HH3" s="28"/>
      <c r="HI3" s="27" t="s">
        <v>220</v>
      </c>
      <c r="HJ3" s="28"/>
      <c r="HK3" s="27" t="s">
        <v>221</v>
      </c>
      <c r="HL3" s="28"/>
      <c r="HM3" s="27" t="s">
        <v>222</v>
      </c>
      <c r="HN3" s="28"/>
      <c r="HO3" s="27" t="s">
        <v>223</v>
      </c>
      <c r="HP3" s="28"/>
      <c r="HQ3" s="27" t="s">
        <v>224</v>
      </c>
      <c r="HR3" s="28"/>
      <c r="HS3" s="27" t="s">
        <v>225</v>
      </c>
      <c r="HT3" s="28"/>
      <c r="HU3" s="27" t="s">
        <v>226</v>
      </c>
      <c r="HV3" s="29"/>
    </row>
    <row r="4" spans="1:230" ht="30" customHeight="1">
      <c r="A4" s="55" t="s">
        <v>0</v>
      </c>
      <c r="B4" s="56"/>
      <c r="C4" s="57"/>
      <c r="D4" s="76"/>
      <c r="E4" s="77"/>
      <c r="F4" s="56"/>
      <c r="G4" s="30" t="s">
        <v>47</v>
      </c>
      <c r="H4" s="31"/>
      <c r="I4" s="30" t="s">
        <v>48</v>
      </c>
      <c r="J4" s="31"/>
      <c r="K4" s="30" t="s">
        <v>49</v>
      </c>
      <c r="L4" s="31"/>
      <c r="M4" s="30" t="s">
        <v>50</v>
      </c>
      <c r="N4" s="31"/>
      <c r="O4" s="34" t="s">
        <v>51</v>
      </c>
      <c r="P4" s="35"/>
      <c r="Q4" s="30" t="s">
        <v>52</v>
      </c>
      <c r="R4" s="31"/>
      <c r="S4" s="30" t="s">
        <v>53</v>
      </c>
      <c r="T4" s="31"/>
      <c r="U4" s="30" t="s">
        <v>54</v>
      </c>
      <c r="V4" s="31"/>
      <c r="W4" s="30" t="s">
        <v>55</v>
      </c>
      <c r="X4" s="31"/>
      <c r="Y4" s="30" t="s">
        <v>56</v>
      </c>
      <c r="Z4" s="31"/>
      <c r="AA4" s="38" t="s">
        <v>57</v>
      </c>
      <c r="AB4" s="39"/>
      <c r="AC4" s="69" t="s">
        <v>58</v>
      </c>
      <c r="AD4" s="70"/>
      <c r="AE4" s="30" t="s">
        <v>59</v>
      </c>
      <c r="AF4" s="42"/>
      <c r="AG4" s="55" t="s">
        <v>0</v>
      </c>
      <c r="AH4" s="56"/>
      <c r="AI4" s="57"/>
      <c r="AJ4" s="30" t="s">
        <v>77</v>
      </c>
      <c r="AK4" s="31"/>
      <c r="AL4" s="38" t="s">
        <v>78</v>
      </c>
      <c r="AM4" s="39"/>
      <c r="AN4" s="30" t="s">
        <v>79</v>
      </c>
      <c r="AO4" s="31"/>
      <c r="AP4" s="30" t="s">
        <v>80</v>
      </c>
      <c r="AQ4" s="31"/>
      <c r="AR4" s="30" t="s">
        <v>81</v>
      </c>
      <c r="AS4" s="31"/>
      <c r="AT4" s="69" t="s">
        <v>82</v>
      </c>
      <c r="AU4" s="70"/>
      <c r="AV4" s="69" t="s">
        <v>83</v>
      </c>
      <c r="AW4" s="70"/>
      <c r="AX4" s="69" t="s">
        <v>84</v>
      </c>
      <c r="AY4" s="70"/>
      <c r="AZ4" s="30" t="s">
        <v>85</v>
      </c>
      <c r="BA4" s="31"/>
      <c r="BB4" s="30" t="s">
        <v>86</v>
      </c>
      <c r="BC4" s="31"/>
      <c r="BD4" s="69" t="s">
        <v>87</v>
      </c>
      <c r="BE4" s="70"/>
      <c r="BF4" s="30" t="s">
        <v>88</v>
      </c>
      <c r="BG4" s="31"/>
      <c r="BH4" s="30" t="s">
        <v>89</v>
      </c>
      <c r="BI4" s="31"/>
      <c r="BJ4" s="30" t="s">
        <v>90</v>
      </c>
      <c r="BK4" s="31"/>
      <c r="BL4" s="30" t="s">
        <v>91</v>
      </c>
      <c r="BM4" s="42"/>
      <c r="BN4" s="55" t="s">
        <v>0</v>
      </c>
      <c r="BO4" s="56"/>
      <c r="BP4" s="57"/>
      <c r="BQ4" s="30" t="s">
        <v>107</v>
      </c>
      <c r="BR4" s="31"/>
      <c r="BS4" s="30" t="s">
        <v>108</v>
      </c>
      <c r="BT4" s="31"/>
      <c r="BU4" s="34" t="s">
        <v>109</v>
      </c>
      <c r="BV4" s="35"/>
      <c r="BW4" s="30" t="s">
        <v>110</v>
      </c>
      <c r="BX4" s="31"/>
      <c r="BY4" s="30" t="s">
        <v>111</v>
      </c>
      <c r="BZ4" s="31"/>
      <c r="CA4" s="61" t="s">
        <v>112</v>
      </c>
      <c r="CB4" s="62"/>
      <c r="CC4" s="69" t="s">
        <v>113</v>
      </c>
      <c r="CD4" s="70"/>
      <c r="CE4" s="69" t="s">
        <v>114</v>
      </c>
      <c r="CF4" s="70"/>
      <c r="CG4" s="34" t="s">
        <v>115</v>
      </c>
      <c r="CH4" s="35"/>
      <c r="CI4" s="38" t="s">
        <v>116</v>
      </c>
      <c r="CJ4" s="39"/>
      <c r="CK4" s="69" t="s">
        <v>117</v>
      </c>
      <c r="CL4" s="70"/>
      <c r="CM4" s="30" t="s">
        <v>118</v>
      </c>
      <c r="CN4" s="31"/>
      <c r="CO4" s="38" t="s">
        <v>119</v>
      </c>
      <c r="CP4" s="39"/>
      <c r="CQ4" s="34" t="s">
        <v>120</v>
      </c>
      <c r="CR4" s="35"/>
      <c r="CS4" s="30" t="s">
        <v>121</v>
      </c>
      <c r="CT4" s="42"/>
      <c r="CU4" s="55" t="s">
        <v>0</v>
      </c>
      <c r="CV4" s="56"/>
      <c r="CW4" s="57"/>
      <c r="CX4" s="34" t="s">
        <v>137</v>
      </c>
      <c r="CY4" s="35"/>
      <c r="CZ4" s="30" t="s">
        <v>138</v>
      </c>
      <c r="DA4" s="31"/>
      <c r="DB4" s="34" t="s">
        <v>139</v>
      </c>
      <c r="DC4" s="35"/>
      <c r="DD4" s="34" t="s">
        <v>140</v>
      </c>
      <c r="DE4" s="35"/>
      <c r="DF4" s="34" t="s">
        <v>141</v>
      </c>
      <c r="DG4" s="35"/>
      <c r="DH4" s="30" t="s">
        <v>142</v>
      </c>
      <c r="DI4" s="31"/>
      <c r="DJ4" s="69" t="s">
        <v>143</v>
      </c>
      <c r="DK4" s="70"/>
      <c r="DL4" s="69" t="s">
        <v>144</v>
      </c>
      <c r="DM4" s="70"/>
      <c r="DN4" s="69" t="s">
        <v>145</v>
      </c>
      <c r="DO4" s="70"/>
      <c r="DP4" s="34" t="s">
        <v>146</v>
      </c>
      <c r="DQ4" s="35"/>
      <c r="DR4" s="34" t="s">
        <v>147</v>
      </c>
      <c r="DS4" s="35"/>
      <c r="DT4" s="30" t="s">
        <v>148</v>
      </c>
      <c r="DU4" s="31"/>
      <c r="DV4" s="34" t="s">
        <v>149</v>
      </c>
      <c r="DW4" s="35"/>
      <c r="DX4" s="34" t="s">
        <v>150</v>
      </c>
      <c r="DY4" s="35"/>
      <c r="DZ4" s="69" t="s">
        <v>151</v>
      </c>
      <c r="EA4" s="73"/>
      <c r="EB4" s="55" t="s">
        <v>0</v>
      </c>
      <c r="EC4" s="56"/>
      <c r="ED4" s="57"/>
      <c r="EE4" s="34" t="s">
        <v>167</v>
      </c>
      <c r="EF4" s="35"/>
      <c r="EG4" s="34" t="s">
        <v>168</v>
      </c>
      <c r="EH4" s="35"/>
      <c r="EI4" s="34" t="s">
        <v>169</v>
      </c>
      <c r="EJ4" s="35"/>
      <c r="EK4" s="34" t="s">
        <v>170</v>
      </c>
      <c r="EL4" s="35"/>
      <c r="EM4" s="34" t="s">
        <v>171</v>
      </c>
      <c r="EN4" s="35"/>
      <c r="EO4" s="34" t="s">
        <v>172</v>
      </c>
      <c r="EP4" s="35"/>
      <c r="EQ4" s="30" t="s">
        <v>173</v>
      </c>
      <c r="ER4" s="31"/>
      <c r="ES4" s="30" t="s">
        <v>174</v>
      </c>
      <c r="ET4" s="31"/>
      <c r="EU4" s="30" t="s">
        <v>175</v>
      </c>
      <c r="EV4" s="31"/>
      <c r="EW4" s="30" t="s">
        <v>176</v>
      </c>
      <c r="EX4" s="31"/>
      <c r="EY4" s="30" t="s">
        <v>177</v>
      </c>
      <c r="EZ4" s="31"/>
      <c r="FA4" s="30" t="s">
        <v>178</v>
      </c>
      <c r="FB4" s="31"/>
      <c r="FC4" s="30" t="s">
        <v>179</v>
      </c>
      <c r="FD4" s="31"/>
      <c r="FE4" s="30" t="s">
        <v>180</v>
      </c>
      <c r="FF4" s="31"/>
      <c r="FG4" s="30" t="s">
        <v>181</v>
      </c>
      <c r="FH4" s="42"/>
      <c r="FI4" s="55" t="s">
        <v>0</v>
      </c>
      <c r="FJ4" s="56"/>
      <c r="FK4" s="57"/>
      <c r="FL4" s="30" t="s">
        <v>197</v>
      </c>
      <c r="FM4" s="31"/>
      <c r="FN4" s="34" t="s">
        <v>198</v>
      </c>
      <c r="FO4" s="35"/>
      <c r="FP4" s="30" t="s">
        <v>199</v>
      </c>
      <c r="FQ4" s="31"/>
      <c r="FR4" s="34" t="s">
        <v>200</v>
      </c>
      <c r="FS4" s="35"/>
      <c r="FT4" s="30" t="s">
        <v>201</v>
      </c>
      <c r="FU4" s="31"/>
      <c r="FV4" s="34" t="s">
        <v>202</v>
      </c>
      <c r="FW4" s="35"/>
      <c r="FX4" s="30" t="s">
        <v>203</v>
      </c>
      <c r="FY4" s="31"/>
      <c r="FZ4" s="30" t="s">
        <v>204</v>
      </c>
      <c r="GA4" s="31"/>
      <c r="GB4" s="34" t="s">
        <v>205</v>
      </c>
      <c r="GC4" s="35"/>
      <c r="GD4" s="30" t="s">
        <v>206</v>
      </c>
      <c r="GE4" s="31"/>
      <c r="GF4" s="34" t="s">
        <v>207</v>
      </c>
      <c r="GG4" s="35"/>
      <c r="GH4" s="34" t="s">
        <v>208</v>
      </c>
      <c r="GI4" s="35"/>
      <c r="GJ4" s="30" t="s">
        <v>209</v>
      </c>
      <c r="GK4" s="31"/>
      <c r="GL4" s="34" t="s">
        <v>210</v>
      </c>
      <c r="GM4" s="35"/>
      <c r="GN4" s="30" t="s">
        <v>211</v>
      </c>
      <c r="GO4" s="42"/>
      <c r="GP4" s="55" t="s">
        <v>0</v>
      </c>
      <c r="GQ4" s="56"/>
      <c r="GR4" s="57"/>
      <c r="GS4" s="34" t="s">
        <v>227</v>
      </c>
      <c r="GT4" s="35"/>
      <c r="GU4" s="34" t="s">
        <v>228</v>
      </c>
      <c r="GV4" s="35"/>
      <c r="GW4" s="34" t="s">
        <v>229</v>
      </c>
      <c r="GX4" s="35"/>
      <c r="GY4" s="30" t="s">
        <v>230</v>
      </c>
      <c r="GZ4" s="31"/>
      <c r="HA4" s="34" t="s">
        <v>231</v>
      </c>
      <c r="HB4" s="35"/>
      <c r="HC4" s="30" t="s">
        <v>232</v>
      </c>
      <c r="HD4" s="31"/>
      <c r="HE4" s="30" t="s">
        <v>233</v>
      </c>
      <c r="HF4" s="31"/>
      <c r="HG4" s="30" t="s">
        <v>234</v>
      </c>
      <c r="HH4" s="31"/>
      <c r="HI4" s="30" t="s">
        <v>235</v>
      </c>
      <c r="HJ4" s="31"/>
      <c r="HK4" s="30" t="s">
        <v>236</v>
      </c>
      <c r="HL4" s="31"/>
      <c r="HM4" s="30" t="s">
        <v>237</v>
      </c>
      <c r="HN4" s="31"/>
      <c r="HO4" s="30" t="s">
        <v>238</v>
      </c>
      <c r="HP4" s="31"/>
      <c r="HQ4" s="34" t="s">
        <v>239</v>
      </c>
      <c r="HR4" s="35"/>
      <c r="HS4" s="30" t="s">
        <v>240</v>
      </c>
      <c r="HT4" s="31"/>
      <c r="HU4" s="69" t="s">
        <v>241</v>
      </c>
      <c r="HV4" s="73"/>
    </row>
    <row r="5" spans="1:230" ht="30" customHeight="1">
      <c r="A5" s="55" t="s">
        <v>270</v>
      </c>
      <c r="B5" s="56"/>
      <c r="C5" s="57"/>
      <c r="D5" s="78"/>
      <c r="E5" s="59"/>
      <c r="F5" s="59"/>
      <c r="G5" s="32"/>
      <c r="H5" s="33"/>
      <c r="I5" s="32"/>
      <c r="J5" s="33"/>
      <c r="K5" s="32"/>
      <c r="L5" s="33"/>
      <c r="M5" s="32"/>
      <c r="N5" s="33"/>
      <c r="O5" s="36"/>
      <c r="P5" s="37"/>
      <c r="Q5" s="32"/>
      <c r="R5" s="33"/>
      <c r="S5" s="32"/>
      <c r="T5" s="33"/>
      <c r="U5" s="32"/>
      <c r="V5" s="33"/>
      <c r="W5" s="32"/>
      <c r="X5" s="33"/>
      <c r="Y5" s="32"/>
      <c r="Z5" s="33"/>
      <c r="AA5" s="40"/>
      <c r="AB5" s="41"/>
      <c r="AC5" s="71"/>
      <c r="AD5" s="72"/>
      <c r="AE5" s="32"/>
      <c r="AF5" s="43"/>
      <c r="AG5" s="55" t="s">
        <v>270</v>
      </c>
      <c r="AH5" s="56"/>
      <c r="AI5" s="57"/>
      <c r="AJ5" s="32"/>
      <c r="AK5" s="33"/>
      <c r="AL5" s="40"/>
      <c r="AM5" s="41"/>
      <c r="AN5" s="32"/>
      <c r="AO5" s="33"/>
      <c r="AP5" s="32"/>
      <c r="AQ5" s="33"/>
      <c r="AR5" s="32"/>
      <c r="AS5" s="33"/>
      <c r="AT5" s="71"/>
      <c r="AU5" s="72"/>
      <c r="AV5" s="71"/>
      <c r="AW5" s="72"/>
      <c r="AX5" s="71"/>
      <c r="AY5" s="72"/>
      <c r="AZ5" s="32"/>
      <c r="BA5" s="33"/>
      <c r="BB5" s="32"/>
      <c r="BC5" s="33"/>
      <c r="BD5" s="71"/>
      <c r="BE5" s="72"/>
      <c r="BF5" s="32"/>
      <c r="BG5" s="33"/>
      <c r="BH5" s="32"/>
      <c r="BI5" s="33"/>
      <c r="BJ5" s="32"/>
      <c r="BK5" s="33"/>
      <c r="BL5" s="32"/>
      <c r="BM5" s="43"/>
      <c r="BN5" s="55" t="s">
        <v>270</v>
      </c>
      <c r="BO5" s="56"/>
      <c r="BP5" s="57"/>
      <c r="BQ5" s="32"/>
      <c r="BR5" s="33"/>
      <c r="BS5" s="32"/>
      <c r="BT5" s="33"/>
      <c r="BU5" s="36"/>
      <c r="BV5" s="37"/>
      <c r="BW5" s="32"/>
      <c r="BX5" s="33"/>
      <c r="BY5" s="32"/>
      <c r="BZ5" s="33"/>
      <c r="CA5" s="63"/>
      <c r="CB5" s="64"/>
      <c r="CC5" s="71"/>
      <c r="CD5" s="72"/>
      <c r="CE5" s="71"/>
      <c r="CF5" s="72"/>
      <c r="CG5" s="36"/>
      <c r="CH5" s="37"/>
      <c r="CI5" s="40"/>
      <c r="CJ5" s="41"/>
      <c r="CK5" s="71"/>
      <c r="CL5" s="72"/>
      <c r="CM5" s="32"/>
      <c r="CN5" s="33"/>
      <c r="CO5" s="40"/>
      <c r="CP5" s="41"/>
      <c r="CQ5" s="36"/>
      <c r="CR5" s="37"/>
      <c r="CS5" s="32"/>
      <c r="CT5" s="43"/>
      <c r="CU5" s="55" t="s">
        <v>270</v>
      </c>
      <c r="CV5" s="56"/>
      <c r="CW5" s="57"/>
      <c r="CX5" s="36"/>
      <c r="CY5" s="37"/>
      <c r="CZ5" s="32"/>
      <c r="DA5" s="33"/>
      <c r="DB5" s="36"/>
      <c r="DC5" s="37"/>
      <c r="DD5" s="36"/>
      <c r="DE5" s="37"/>
      <c r="DF5" s="36"/>
      <c r="DG5" s="37"/>
      <c r="DH5" s="32"/>
      <c r="DI5" s="33"/>
      <c r="DJ5" s="71"/>
      <c r="DK5" s="72"/>
      <c r="DL5" s="71"/>
      <c r="DM5" s="72"/>
      <c r="DN5" s="71"/>
      <c r="DO5" s="72"/>
      <c r="DP5" s="36"/>
      <c r="DQ5" s="37"/>
      <c r="DR5" s="36"/>
      <c r="DS5" s="37"/>
      <c r="DT5" s="32"/>
      <c r="DU5" s="33"/>
      <c r="DV5" s="36"/>
      <c r="DW5" s="37"/>
      <c r="DX5" s="36"/>
      <c r="DY5" s="37"/>
      <c r="DZ5" s="71"/>
      <c r="EA5" s="74"/>
      <c r="EB5" s="55" t="s">
        <v>270</v>
      </c>
      <c r="EC5" s="56"/>
      <c r="ED5" s="57"/>
      <c r="EE5" s="36"/>
      <c r="EF5" s="37"/>
      <c r="EG5" s="36"/>
      <c r="EH5" s="37"/>
      <c r="EI5" s="36"/>
      <c r="EJ5" s="37"/>
      <c r="EK5" s="36"/>
      <c r="EL5" s="37"/>
      <c r="EM5" s="36"/>
      <c r="EN5" s="37"/>
      <c r="EO5" s="36"/>
      <c r="EP5" s="37"/>
      <c r="EQ5" s="32"/>
      <c r="ER5" s="33"/>
      <c r="ES5" s="32"/>
      <c r="ET5" s="33"/>
      <c r="EU5" s="32"/>
      <c r="EV5" s="33"/>
      <c r="EW5" s="32"/>
      <c r="EX5" s="33"/>
      <c r="EY5" s="32"/>
      <c r="EZ5" s="33"/>
      <c r="FA5" s="32"/>
      <c r="FB5" s="33"/>
      <c r="FC5" s="32"/>
      <c r="FD5" s="33"/>
      <c r="FE5" s="32"/>
      <c r="FF5" s="33"/>
      <c r="FG5" s="32"/>
      <c r="FH5" s="43"/>
      <c r="FI5" s="55" t="s">
        <v>270</v>
      </c>
      <c r="FJ5" s="56"/>
      <c r="FK5" s="57"/>
      <c r="FL5" s="32"/>
      <c r="FM5" s="33"/>
      <c r="FN5" s="36"/>
      <c r="FO5" s="37"/>
      <c r="FP5" s="32"/>
      <c r="FQ5" s="33"/>
      <c r="FR5" s="36"/>
      <c r="FS5" s="37"/>
      <c r="FT5" s="32"/>
      <c r="FU5" s="33"/>
      <c r="FV5" s="36"/>
      <c r="FW5" s="37"/>
      <c r="FX5" s="32"/>
      <c r="FY5" s="33"/>
      <c r="FZ5" s="32"/>
      <c r="GA5" s="33"/>
      <c r="GB5" s="36"/>
      <c r="GC5" s="37"/>
      <c r="GD5" s="32"/>
      <c r="GE5" s="33"/>
      <c r="GF5" s="36"/>
      <c r="GG5" s="37"/>
      <c r="GH5" s="36"/>
      <c r="GI5" s="37"/>
      <c r="GJ5" s="32"/>
      <c r="GK5" s="33"/>
      <c r="GL5" s="36"/>
      <c r="GM5" s="37"/>
      <c r="GN5" s="32"/>
      <c r="GO5" s="43"/>
      <c r="GP5" s="55" t="s">
        <v>270</v>
      </c>
      <c r="GQ5" s="56"/>
      <c r="GR5" s="57"/>
      <c r="GS5" s="36"/>
      <c r="GT5" s="37"/>
      <c r="GU5" s="36"/>
      <c r="GV5" s="37"/>
      <c r="GW5" s="36"/>
      <c r="GX5" s="37"/>
      <c r="GY5" s="32"/>
      <c r="GZ5" s="33"/>
      <c r="HA5" s="36"/>
      <c r="HB5" s="37"/>
      <c r="HC5" s="32"/>
      <c r="HD5" s="33"/>
      <c r="HE5" s="32"/>
      <c r="HF5" s="33"/>
      <c r="HG5" s="32"/>
      <c r="HH5" s="33"/>
      <c r="HI5" s="32"/>
      <c r="HJ5" s="33"/>
      <c r="HK5" s="32"/>
      <c r="HL5" s="33"/>
      <c r="HM5" s="32"/>
      <c r="HN5" s="33"/>
      <c r="HO5" s="32"/>
      <c r="HP5" s="33"/>
      <c r="HQ5" s="36"/>
      <c r="HR5" s="37"/>
      <c r="HS5" s="32"/>
      <c r="HT5" s="33"/>
      <c r="HU5" s="71"/>
      <c r="HV5" s="74"/>
    </row>
    <row r="6" spans="1:230" ht="30" customHeight="1">
      <c r="A6" s="58"/>
      <c r="B6" s="59"/>
      <c r="C6" s="60"/>
      <c r="D6" s="3" t="s">
        <v>33</v>
      </c>
      <c r="E6" s="3" t="s">
        <v>60</v>
      </c>
      <c r="F6" s="4" t="s">
        <v>61</v>
      </c>
      <c r="G6" s="3" t="s">
        <v>60</v>
      </c>
      <c r="H6" s="3" t="s">
        <v>61</v>
      </c>
      <c r="I6" s="3" t="s">
        <v>60</v>
      </c>
      <c r="J6" s="3" t="s">
        <v>61</v>
      </c>
      <c r="K6" s="3" t="s">
        <v>60</v>
      </c>
      <c r="L6" s="3" t="s">
        <v>61</v>
      </c>
      <c r="M6" s="3" t="s">
        <v>60</v>
      </c>
      <c r="N6" s="3" t="s">
        <v>61</v>
      </c>
      <c r="O6" s="3" t="s">
        <v>60</v>
      </c>
      <c r="P6" s="3" t="s">
        <v>61</v>
      </c>
      <c r="Q6" s="3" t="s">
        <v>60</v>
      </c>
      <c r="R6" s="3" t="s">
        <v>61</v>
      </c>
      <c r="S6" s="3" t="s">
        <v>60</v>
      </c>
      <c r="T6" s="3" t="s">
        <v>61</v>
      </c>
      <c r="U6" s="3" t="s">
        <v>60</v>
      </c>
      <c r="V6" s="3" t="s">
        <v>61</v>
      </c>
      <c r="W6" s="3" t="s">
        <v>60</v>
      </c>
      <c r="X6" s="3" t="s">
        <v>61</v>
      </c>
      <c r="Y6" s="3" t="s">
        <v>60</v>
      </c>
      <c r="Z6" s="3" t="s">
        <v>61</v>
      </c>
      <c r="AA6" s="3" t="s">
        <v>60</v>
      </c>
      <c r="AB6" s="3" t="s">
        <v>61</v>
      </c>
      <c r="AC6" s="3" t="s">
        <v>60</v>
      </c>
      <c r="AD6" s="3" t="s">
        <v>61</v>
      </c>
      <c r="AE6" s="3" t="s">
        <v>60</v>
      </c>
      <c r="AF6" s="5" t="s">
        <v>61</v>
      </c>
      <c r="AG6" s="58"/>
      <c r="AH6" s="59"/>
      <c r="AI6" s="60"/>
      <c r="AJ6" s="3" t="s">
        <v>60</v>
      </c>
      <c r="AK6" s="3" t="s">
        <v>61</v>
      </c>
      <c r="AL6" s="3" t="s">
        <v>60</v>
      </c>
      <c r="AM6" s="3" t="s">
        <v>61</v>
      </c>
      <c r="AN6" s="3" t="s">
        <v>60</v>
      </c>
      <c r="AO6" s="3" t="s">
        <v>61</v>
      </c>
      <c r="AP6" s="3" t="s">
        <v>60</v>
      </c>
      <c r="AQ6" s="3" t="s">
        <v>61</v>
      </c>
      <c r="AR6" s="3" t="s">
        <v>60</v>
      </c>
      <c r="AS6" s="3" t="s">
        <v>61</v>
      </c>
      <c r="AT6" s="3" t="s">
        <v>60</v>
      </c>
      <c r="AU6" s="3" t="s">
        <v>61</v>
      </c>
      <c r="AV6" s="3" t="s">
        <v>60</v>
      </c>
      <c r="AW6" s="3" t="s">
        <v>61</v>
      </c>
      <c r="AX6" s="3" t="s">
        <v>60</v>
      </c>
      <c r="AY6" s="3" t="s">
        <v>61</v>
      </c>
      <c r="AZ6" s="3" t="s">
        <v>60</v>
      </c>
      <c r="BA6" s="3" t="s">
        <v>61</v>
      </c>
      <c r="BB6" s="3" t="s">
        <v>60</v>
      </c>
      <c r="BC6" s="3" t="s">
        <v>61</v>
      </c>
      <c r="BD6" s="3" t="s">
        <v>60</v>
      </c>
      <c r="BE6" s="3" t="s">
        <v>61</v>
      </c>
      <c r="BF6" s="3" t="s">
        <v>60</v>
      </c>
      <c r="BG6" s="3" t="s">
        <v>61</v>
      </c>
      <c r="BH6" s="3" t="s">
        <v>60</v>
      </c>
      <c r="BI6" s="3" t="s">
        <v>61</v>
      </c>
      <c r="BJ6" s="3" t="s">
        <v>60</v>
      </c>
      <c r="BK6" s="3" t="s">
        <v>61</v>
      </c>
      <c r="BL6" s="3" t="s">
        <v>60</v>
      </c>
      <c r="BM6" s="5" t="s">
        <v>61</v>
      </c>
      <c r="BN6" s="58"/>
      <c r="BO6" s="59"/>
      <c r="BP6" s="60"/>
      <c r="BQ6" s="3" t="s">
        <v>60</v>
      </c>
      <c r="BR6" s="3" t="s">
        <v>61</v>
      </c>
      <c r="BS6" s="3" t="s">
        <v>60</v>
      </c>
      <c r="BT6" s="3" t="s">
        <v>61</v>
      </c>
      <c r="BU6" s="3" t="s">
        <v>60</v>
      </c>
      <c r="BV6" s="3" t="s">
        <v>61</v>
      </c>
      <c r="BW6" s="3" t="s">
        <v>60</v>
      </c>
      <c r="BX6" s="3" t="s">
        <v>61</v>
      </c>
      <c r="BY6" s="3" t="s">
        <v>60</v>
      </c>
      <c r="BZ6" s="3" t="s">
        <v>61</v>
      </c>
      <c r="CA6" s="3" t="s">
        <v>60</v>
      </c>
      <c r="CB6" s="3" t="s">
        <v>61</v>
      </c>
      <c r="CC6" s="3" t="s">
        <v>60</v>
      </c>
      <c r="CD6" s="3" t="s">
        <v>61</v>
      </c>
      <c r="CE6" s="3" t="s">
        <v>60</v>
      </c>
      <c r="CF6" s="3" t="s">
        <v>61</v>
      </c>
      <c r="CG6" s="3" t="s">
        <v>60</v>
      </c>
      <c r="CH6" s="3" t="s">
        <v>61</v>
      </c>
      <c r="CI6" s="3" t="s">
        <v>60</v>
      </c>
      <c r="CJ6" s="3" t="s">
        <v>61</v>
      </c>
      <c r="CK6" s="3" t="s">
        <v>60</v>
      </c>
      <c r="CL6" s="3" t="s">
        <v>61</v>
      </c>
      <c r="CM6" s="3" t="s">
        <v>60</v>
      </c>
      <c r="CN6" s="3" t="s">
        <v>61</v>
      </c>
      <c r="CO6" s="3" t="s">
        <v>60</v>
      </c>
      <c r="CP6" s="3" t="s">
        <v>61</v>
      </c>
      <c r="CQ6" s="3" t="s">
        <v>60</v>
      </c>
      <c r="CR6" s="3" t="s">
        <v>61</v>
      </c>
      <c r="CS6" s="3" t="s">
        <v>60</v>
      </c>
      <c r="CT6" s="5" t="s">
        <v>61</v>
      </c>
      <c r="CU6" s="58"/>
      <c r="CV6" s="59"/>
      <c r="CW6" s="60"/>
      <c r="CX6" s="3" t="s">
        <v>60</v>
      </c>
      <c r="CY6" s="3" t="s">
        <v>61</v>
      </c>
      <c r="CZ6" s="3" t="s">
        <v>60</v>
      </c>
      <c r="DA6" s="3" t="s">
        <v>61</v>
      </c>
      <c r="DB6" s="3" t="s">
        <v>60</v>
      </c>
      <c r="DC6" s="3" t="s">
        <v>61</v>
      </c>
      <c r="DD6" s="3" t="s">
        <v>60</v>
      </c>
      <c r="DE6" s="3" t="s">
        <v>61</v>
      </c>
      <c r="DF6" s="3" t="s">
        <v>60</v>
      </c>
      <c r="DG6" s="3" t="s">
        <v>61</v>
      </c>
      <c r="DH6" s="3" t="s">
        <v>60</v>
      </c>
      <c r="DI6" s="3" t="s">
        <v>61</v>
      </c>
      <c r="DJ6" s="3" t="s">
        <v>60</v>
      </c>
      <c r="DK6" s="3" t="s">
        <v>61</v>
      </c>
      <c r="DL6" s="3" t="s">
        <v>60</v>
      </c>
      <c r="DM6" s="3" t="s">
        <v>61</v>
      </c>
      <c r="DN6" s="3" t="s">
        <v>60</v>
      </c>
      <c r="DO6" s="3" t="s">
        <v>61</v>
      </c>
      <c r="DP6" s="3" t="s">
        <v>60</v>
      </c>
      <c r="DQ6" s="3" t="s">
        <v>61</v>
      </c>
      <c r="DR6" s="3" t="s">
        <v>60</v>
      </c>
      <c r="DS6" s="3" t="s">
        <v>61</v>
      </c>
      <c r="DT6" s="3" t="s">
        <v>60</v>
      </c>
      <c r="DU6" s="3" t="s">
        <v>61</v>
      </c>
      <c r="DV6" s="3" t="s">
        <v>60</v>
      </c>
      <c r="DW6" s="3" t="s">
        <v>61</v>
      </c>
      <c r="DX6" s="3" t="s">
        <v>60</v>
      </c>
      <c r="DY6" s="3" t="s">
        <v>61</v>
      </c>
      <c r="DZ6" s="3" t="s">
        <v>60</v>
      </c>
      <c r="EA6" s="5" t="s">
        <v>61</v>
      </c>
      <c r="EB6" s="58"/>
      <c r="EC6" s="59"/>
      <c r="ED6" s="60"/>
      <c r="EE6" s="3" t="s">
        <v>60</v>
      </c>
      <c r="EF6" s="3" t="s">
        <v>61</v>
      </c>
      <c r="EG6" s="3" t="s">
        <v>60</v>
      </c>
      <c r="EH6" s="3" t="s">
        <v>61</v>
      </c>
      <c r="EI6" s="3" t="s">
        <v>60</v>
      </c>
      <c r="EJ6" s="3" t="s">
        <v>61</v>
      </c>
      <c r="EK6" s="3" t="s">
        <v>60</v>
      </c>
      <c r="EL6" s="3" t="s">
        <v>61</v>
      </c>
      <c r="EM6" s="3" t="s">
        <v>60</v>
      </c>
      <c r="EN6" s="3" t="s">
        <v>61</v>
      </c>
      <c r="EO6" s="3" t="s">
        <v>60</v>
      </c>
      <c r="EP6" s="3" t="s">
        <v>61</v>
      </c>
      <c r="EQ6" s="3" t="s">
        <v>60</v>
      </c>
      <c r="ER6" s="3" t="s">
        <v>61</v>
      </c>
      <c r="ES6" s="3" t="s">
        <v>60</v>
      </c>
      <c r="ET6" s="3" t="s">
        <v>61</v>
      </c>
      <c r="EU6" s="3" t="s">
        <v>60</v>
      </c>
      <c r="EV6" s="3" t="s">
        <v>61</v>
      </c>
      <c r="EW6" s="3" t="s">
        <v>60</v>
      </c>
      <c r="EX6" s="3" t="s">
        <v>61</v>
      </c>
      <c r="EY6" s="3" t="s">
        <v>60</v>
      </c>
      <c r="EZ6" s="3" t="s">
        <v>61</v>
      </c>
      <c r="FA6" s="3" t="s">
        <v>60</v>
      </c>
      <c r="FB6" s="3" t="s">
        <v>61</v>
      </c>
      <c r="FC6" s="3" t="s">
        <v>60</v>
      </c>
      <c r="FD6" s="3" t="s">
        <v>61</v>
      </c>
      <c r="FE6" s="3" t="s">
        <v>60</v>
      </c>
      <c r="FF6" s="3" t="s">
        <v>61</v>
      </c>
      <c r="FG6" s="3" t="s">
        <v>60</v>
      </c>
      <c r="FH6" s="5" t="s">
        <v>61</v>
      </c>
      <c r="FI6" s="58"/>
      <c r="FJ6" s="59"/>
      <c r="FK6" s="60"/>
      <c r="FL6" s="3" t="s">
        <v>60</v>
      </c>
      <c r="FM6" s="3" t="s">
        <v>61</v>
      </c>
      <c r="FN6" s="3" t="s">
        <v>60</v>
      </c>
      <c r="FO6" s="3" t="s">
        <v>61</v>
      </c>
      <c r="FP6" s="3" t="s">
        <v>60</v>
      </c>
      <c r="FQ6" s="3" t="s">
        <v>61</v>
      </c>
      <c r="FR6" s="3" t="s">
        <v>60</v>
      </c>
      <c r="FS6" s="3" t="s">
        <v>61</v>
      </c>
      <c r="FT6" s="3" t="s">
        <v>60</v>
      </c>
      <c r="FU6" s="3" t="s">
        <v>61</v>
      </c>
      <c r="FV6" s="3" t="s">
        <v>60</v>
      </c>
      <c r="FW6" s="3" t="s">
        <v>61</v>
      </c>
      <c r="FX6" s="3" t="s">
        <v>60</v>
      </c>
      <c r="FY6" s="3" t="s">
        <v>61</v>
      </c>
      <c r="FZ6" s="3" t="s">
        <v>60</v>
      </c>
      <c r="GA6" s="3" t="s">
        <v>61</v>
      </c>
      <c r="GB6" s="3" t="s">
        <v>60</v>
      </c>
      <c r="GC6" s="3" t="s">
        <v>61</v>
      </c>
      <c r="GD6" s="3" t="s">
        <v>60</v>
      </c>
      <c r="GE6" s="3" t="s">
        <v>61</v>
      </c>
      <c r="GF6" s="3" t="s">
        <v>60</v>
      </c>
      <c r="GG6" s="3" t="s">
        <v>61</v>
      </c>
      <c r="GH6" s="3" t="s">
        <v>60</v>
      </c>
      <c r="GI6" s="3" t="s">
        <v>61</v>
      </c>
      <c r="GJ6" s="3" t="s">
        <v>60</v>
      </c>
      <c r="GK6" s="3" t="s">
        <v>61</v>
      </c>
      <c r="GL6" s="3" t="s">
        <v>60</v>
      </c>
      <c r="GM6" s="3" t="s">
        <v>61</v>
      </c>
      <c r="GN6" s="3" t="s">
        <v>60</v>
      </c>
      <c r="GO6" s="5" t="s">
        <v>61</v>
      </c>
      <c r="GP6" s="58"/>
      <c r="GQ6" s="59"/>
      <c r="GR6" s="60"/>
      <c r="GS6" s="3" t="s">
        <v>60</v>
      </c>
      <c r="GT6" s="3" t="s">
        <v>61</v>
      </c>
      <c r="GU6" s="3" t="s">
        <v>60</v>
      </c>
      <c r="GV6" s="3" t="s">
        <v>61</v>
      </c>
      <c r="GW6" s="3" t="s">
        <v>60</v>
      </c>
      <c r="GX6" s="3" t="s">
        <v>61</v>
      </c>
      <c r="GY6" s="3" t="s">
        <v>60</v>
      </c>
      <c r="GZ6" s="3" t="s">
        <v>61</v>
      </c>
      <c r="HA6" s="3" t="s">
        <v>60</v>
      </c>
      <c r="HB6" s="3" t="s">
        <v>61</v>
      </c>
      <c r="HC6" s="3" t="s">
        <v>60</v>
      </c>
      <c r="HD6" s="3" t="s">
        <v>61</v>
      </c>
      <c r="HE6" s="3" t="s">
        <v>60</v>
      </c>
      <c r="HF6" s="3" t="s">
        <v>61</v>
      </c>
      <c r="HG6" s="3" t="s">
        <v>60</v>
      </c>
      <c r="HH6" s="3" t="s">
        <v>61</v>
      </c>
      <c r="HI6" s="3" t="s">
        <v>60</v>
      </c>
      <c r="HJ6" s="3" t="s">
        <v>61</v>
      </c>
      <c r="HK6" s="3" t="s">
        <v>60</v>
      </c>
      <c r="HL6" s="3" t="s">
        <v>61</v>
      </c>
      <c r="HM6" s="3" t="s">
        <v>60</v>
      </c>
      <c r="HN6" s="3" t="s">
        <v>61</v>
      </c>
      <c r="HO6" s="3" t="s">
        <v>60</v>
      </c>
      <c r="HP6" s="3" t="s">
        <v>61</v>
      </c>
      <c r="HQ6" s="3" t="s">
        <v>60</v>
      </c>
      <c r="HR6" s="3" t="s">
        <v>61</v>
      </c>
      <c r="HS6" s="3" t="s">
        <v>60</v>
      </c>
      <c r="HT6" s="3" t="s">
        <v>61</v>
      </c>
      <c r="HU6" s="3" t="s">
        <v>60</v>
      </c>
      <c r="HV6" s="5" t="s">
        <v>61</v>
      </c>
    </row>
    <row r="7" spans="1:230" ht="30" customHeight="1">
      <c r="A7" s="18" t="s">
        <v>1</v>
      </c>
      <c r="B7" s="50"/>
      <c r="C7" s="50"/>
      <c r="D7" s="7">
        <f>D8+D9</f>
        <v>8757</v>
      </c>
      <c r="E7" s="7">
        <f aca="true" t="shared" si="0" ref="E7:AF7">E8+E9</f>
        <v>4400</v>
      </c>
      <c r="F7" s="7">
        <f t="shared" si="0"/>
        <v>4357</v>
      </c>
      <c r="G7" s="7">
        <f t="shared" si="0"/>
        <v>71</v>
      </c>
      <c r="H7" s="7">
        <f t="shared" si="0"/>
        <v>109</v>
      </c>
      <c r="I7" s="7">
        <f t="shared" si="0"/>
        <v>9</v>
      </c>
      <c r="J7" s="7">
        <f t="shared" si="0"/>
        <v>13</v>
      </c>
      <c r="K7" s="7">
        <f t="shared" si="0"/>
        <v>8</v>
      </c>
      <c r="L7" s="7">
        <f t="shared" si="0"/>
        <v>4</v>
      </c>
      <c r="M7" s="7">
        <f t="shared" si="0"/>
        <v>5</v>
      </c>
      <c r="N7" s="7">
        <f t="shared" si="0"/>
        <v>4</v>
      </c>
      <c r="O7" s="7">
        <f t="shared" si="0"/>
        <v>3</v>
      </c>
      <c r="P7" s="7">
        <f t="shared" si="0"/>
        <v>0</v>
      </c>
      <c r="Q7" s="7">
        <f t="shared" si="0"/>
        <v>29</v>
      </c>
      <c r="R7" s="7">
        <f t="shared" si="0"/>
        <v>51</v>
      </c>
      <c r="S7" s="7">
        <f t="shared" si="0"/>
        <v>11</v>
      </c>
      <c r="T7" s="7">
        <f t="shared" si="0"/>
        <v>28</v>
      </c>
      <c r="U7" s="7">
        <f t="shared" si="0"/>
        <v>1</v>
      </c>
      <c r="V7" s="7">
        <f t="shared" si="0"/>
        <v>5</v>
      </c>
      <c r="W7" s="7">
        <f t="shared" si="0"/>
        <v>10</v>
      </c>
      <c r="X7" s="7">
        <f t="shared" si="0"/>
        <v>20</v>
      </c>
      <c r="Y7" s="7">
        <f t="shared" si="0"/>
        <v>0</v>
      </c>
      <c r="Z7" s="7">
        <f t="shared" si="0"/>
        <v>3</v>
      </c>
      <c r="AA7" s="7">
        <f t="shared" si="0"/>
        <v>0</v>
      </c>
      <c r="AB7" s="7">
        <f t="shared" si="0"/>
        <v>0</v>
      </c>
      <c r="AC7" s="7">
        <f t="shared" si="0"/>
        <v>14</v>
      </c>
      <c r="AD7" s="7">
        <f t="shared" si="0"/>
        <v>13</v>
      </c>
      <c r="AE7" s="7">
        <f t="shared" si="0"/>
        <v>1407</v>
      </c>
      <c r="AF7" s="8">
        <f t="shared" si="0"/>
        <v>1065</v>
      </c>
      <c r="AG7" s="18" t="s">
        <v>1</v>
      </c>
      <c r="AH7" s="50"/>
      <c r="AI7" s="50"/>
      <c r="AJ7" s="7">
        <f>AJ8+AJ9</f>
        <v>1373</v>
      </c>
      <c r="AK7" s="7">
        <f>AK8+AK9</f>
        <v>1025</v>
      </c>
      <c r="AL7" s="7">
        <f>AL8+AL9</f>
        <v>20</v>
      </c>
      <c r="AM7" s="7">
        <f>AM8+AM9</f>
        <v>13</v>
      </c>
      <c r="AN7" s="7">
        <f>AN8+AN9</f>
        <v>41</v>
      </c>
      <c r="AO7" s="7">
        <f>AO8+AO9</f>
        <v>13</v>
      </c>
      <c r="AP7" s="7">
        <f>AP8+AP9</f>
        <v>221</v>
      </c>
      <c r="AQ7" s="7">
        <f>AQ8+AQ9</f>
        <v>143</v>
      </c>
      <c r="AR7" s="7">
        <f>AR8+AR9</f>
        <v>88</v>
      </c>
      <c r="AS7" s="7">
        <f>AS8+AS9</f>
        <v>98</v>
      </c>
      <c r="AT7" s="7">
        <f>AT8+AT9</f>
        <v>60</v>
      </c>
      <c r="AU7" s="7">
        <f>AU8+AU9</f>
        <v>36</v>
      </c>
      <c r="AV7" s="7">
        <f>AV8+AV9</f>
        <v>130</v>
      </c>
      <c r="AW7" s="7">
        <f>AW8+AW9</f>
        <v>100</v>
      </c>
      <c r="AX7" s="7">
        <f>AX8+AX9</f>
        <v>64</v>
      </c>
      <c r="AY7" s="7">
        <f>AY8+AY9</f>
        <v>94</v>
      </c>
      <c r="AZ7" s="7">
        <f>AZ8+AZ9</f>
        <v>114</v>
      </c>
      <c r="BA7" s="7">
        <f>BA8+BA9</f>
        <v>101</v>
      </c>
      <c r="BB7" s="7">
        <f>BB8+BB9</f>
        <v>6</v>
      </c>
      <c r="BC7" s="7">
        <f>BC8+BC9</f>
        <v>0</v>
      </c>
      <c r="BD7" s="7">
        <f>BD8+BD9</f>
        <v>338</v>
      </c>
      <c r="BE7" s="7">
        <f>BE8+BE9</f>
        <v>140</v>
      </c>
      <c r="BF7" s="7">
        <f>BF8+BF9</f>
        <v>5</v>
      </c>
      <c r="BG7" s="7">
        <f>BG8+BG9</f>
        <v>3</v>
      </c>
      <c r="BH7" s="7">
        <f>BH8+BH9</f>
        <v>0</v>
      </c>
      <c r="BI7" s="7">
        <f>BI8+BI9</f>
        <v>58</v>
      </c>
      <c r="BJ7" s="7">
        <f>BJ8+BJ9</f>
        <v>0</v>
      </c>
      <c r="BK7" s="7">
        <f>BK8+BK9</f>
        <v>29</v>
      </c>
      <c r="BL7" s="7">
        <f>BL8+BL9</f>
        <v>0</v>
      </c>
      <c r="BM7" s="17">
        <f>BM8+BM9</f>
        <v>34</v>
      </c>
      <c r="BN7" s="18" t="s">
        <v>1</v>
      </c>
      <c r="BO7" s="50"/>
      <c r="BP7" s="50"/>
      <c r="BQ7" s="11">
        <f>BQ8+BQ9</f>
        <v>55</v>
      </c>
      <c r="BR7" s="11">
        <f>BR8+BR9</f>
        <v>0</v>
      </c>
      <c r="BS7" s="11">
        <f>BS8+BS9</f>
        <v>31</v>
      </c>
      <c r="BT7" s="11">
        <f>BT8+BT9</f>
        <v>16</v>
      </c>
      <c r="BU7" s="11">
        <f>BU8+BU9</f>
        <v>12</v>
      </c>
      <c r="BV7" s="11">
        <f>BV8+BV9</f>
        <v>8</v>
      </c>
      <c r="BW7" s="11">
        <f>BW8+BW9</f>
        <v>51</v>
      </c>
      <c r="BX7" s="11">
        <f>BX8+BX9</f>
        <v>31</v>
      </c>
      <c r="BY7" s="11">
        <f>BY8+BY9</f>
        <v>29</v>
      </c>
      <c r="BZ7" s="11">
        <f>BZ8+BZ9</f>
        <v>20</v>
      </c>
      <c r="CA7" s="11">
        <f>CA8+CA9</f>
        <v>22</v>
      </c>
      <c r="CB7" s="11">
        <f>CB8+CB9</f>
        <v>14</v>
      </c>
      <c r="CC7" s="11">
        <f>CC8+CC9</f>
        <v>86</v>
      </c>
      <c r="CD7" s="11">
        <f>CD8+CD9</f>
        <v>74</v>
      </c>
      <c r="CE7" s="11">
        <f>CE8+CE9</f>
        <v>34</v>
      </c>
      <c r="CF7" s="11">
        <f>CF8+CF9</f>
        <v>40</v>
      </c>
      <c r="CG7" s="11">
        <f>CG8+CG9</f>
        <v>8</v>
      </c>
      <c r="CH7" s="11">
        <f>CH8+CH9</f>
        <v>17</v>
      </c>
      <c r="CI7" s="11">
        <f>CI8+CI9</f>
        <v>26</v>
      </c>
      <c r="CJ7" s="11">
        <f>CJ8+CJ9</f>
        <v>23</v>
      </c>
      <c r="CK7" s="11">
        <f>CK8+CK9</f>
        <v>21</v>
      </c>
      <c r="CL7" s="11">
        <f>CL8+CL9</f>
        <v>21</v>
      </c>
      <c r="CM7" s="11">
        <f>CM8+CM9</f>
        <v>7</v>
      </c>
      <c r="CN7" s="11">
        <f>CN8+CN9</f>
        <v>11</v>
      </c>
      <c r="CO7" s="11">
        <f>CO8+CO9</f>
        <v>14</v>
      </c>
      <c r="CP7" s="11">
        <f>CP8+CP9</f>
        <v>10</v>
      </c>
      <c r="CQ7" s="11">
        <f>CQ8+CQ9</f>
        <v>79</v>
      </c>
      <c r="CR7" s="11">
        <f>CR8+CR9</f>
        <v>97</v>
      </c>
      <c r="CS7" s="11">
        <f>CS8+CS9</f>
        <v>53</v>
      </c>
      <c r="CT7" s="12">
        <f>CT8+CT9</f>
        <v>66</v>
      </c>
      <c r="CU7" s="18" t="s">
        <v>1</v>
      </c>
      <c r="CV7" s="50"/>
      <c r="CW7" s="50"/>
      <c r="CX7" s="7">
        <f>CX8+CX9</f>
        <v>26</v>
      </c>
      <c r="CY7" s="7">
        <f>CY8+CY9</f>
        <v>31</v>
      </c>
      <c r="CZ7" s="7">
        <f>CZ8+CZ9</f>
        <v>21</v>
      </c>
      <c r="DA7" s="7">
        <f>DA8+DA9</f>
        <v>41</v>
      </c>
      <c r="DB7" s="7">
        <f>DB8+DB9</f>
        <v>13</v>
      </c>
      <c r="DC7" s="7">
        <f>DC8+DC9</f>
        <v>35</v>
      </c>
      <c r="DD7" s="7">
        <f>DD8+DD9</f>
        <v>8</v>
      </c>
      <c r="DE7" s="7">
        <f>DE8+DE9</f>
        <v>6</v>
      </c>
      <c r="DF7" s="7">
        <f>DF8+DF9</f>
        <v>86</v>
      </c>
      <c r="DG7" s="7">
        <f>DG8+DG9</f>
        <v>81</v>
      </c>
      <c r="DH7" s="7">
        <f>DH8+DH9</f>
        <v>0</v>
      </c>
      <c r="DI7" s="7">
        <f>DI8+DI9</f>
        <v>1</v>
      </c>
      <c r="DJ7" s="7">
        <f>DJ8+DJ9</f>
        <v>16</v>
      </c>
      <c r="DK7" s="7">
        <f>DK8+DK9</f>
        <v>4</v>
      </c>
      <c r="DL7" s="7">
        <f>DL8+DL9</f>
        <v>26</v>
      </c>
      <c r="DM7" s="7">
        <f>DM8+DM9</f>
        <v>15</v>
      </c>
      <c r="DN7" s="7">
        <f>DN8+DN9</f>
        <v>14</v>
      </c>
      <c r="DO7" s="7">
        <f>DO8+DO9</f>
        <v>31</v>
      </c>
      <c r="DP7" s="7">
        <f>DP8+DP9</f>
        <v>30</v>
      </c>
      <c r="DQ7" s="7">
        <f>DQ8+DQ9</f>
        <v>30</v>
      </c>
      <c r="DR7" s="7">
        <f>DR8+DR9</f>
        <v>0</v>
      </c>
      <c r="DS7" s="7">
        <f>DS8+DS9</f>
        <v>0</v>
      </c>
      <c r="DT7" s="7">
        <f>DT8+DT9</f>
        <v>1</v>
      </c>
      <c r="DU7" s="7">
        <f>DU8+DU9</f>
        <v>0</v>
      </c>
      <c r="DV7" s="7">
        <f>DV8+DV9</f>
        <v>1097</v>
      </c>
      <c r="DW7" s="7">
        <f>DW8+DW9</f>
        <v>1402</v>
      </c>
      <c r="DX7" s="7">
        <f>DX8+DX9</f>
        <v>15</v>
      </c>
      <c r="DY7" s="7">
        <f>DY8+DY9</f>
        <v>35</v>
      </c>
      <c r="DZ7" s="7">
        <f>DZ8+DZ9</f>
        <v>4</v>
      </c>
      <c r="EA7" s="8">
        <f>EA8+EA9</f>
        <v>17</v>
      </c>
      <c r="EB7" s="18" t="s">
        <v>1</v>
      </c>
      <c r="EC7" s="50"/>
      <c r="ED7" s="50"/>
      <c r="EE7" s="7">
        <f>EE8+EE9</f>
        <v>11</v>
      </c>
      <c r="EF7" s="7">
        <f>EF8+EF9</f>
        <v>18</v>
      </c>
      <c r="EG7" s="7">
        <f>EG8+EG9</f>
        <v>657</v>
      </c>
      <c r="EH7" s="7">
        <f>EH8+EH9</f>
        <v>835</v>
      </c>
      <c r="EI7" s="7">
        <f>EI8+EI9</f>
        <v>4</v>
      </c>
      <c r="EJ7" s="7">
        <f>EJ8+EJ9</f>
        <v>5</v>
      </c>
      <c r="EK7" s="7">
        <f>EK8+EK9</f>
        <v>255</v>
      </c>
      <c r="EL7" s="7">
        <f>EL8+EL9</f>
        <v>203</v>
      </c>
      <c r="EM7" s="7">
        <f>EM8+EM9</f>
        <v>95</v>
      </c>
      <c r="EN7" s="7">
        <f>EN8+EN9</f>
        <v>107</v>
      </c>
      <c r="EO7" s="7">
        <f>EO8+EO9</f>
        <v>16</v>
      </c>
      <c r="EP7" s="7">
        <f>EP8+EP9</f>
        <v>50</v>
      </c>
      <c r="EQ7" s="7">
        <f>EQ8+EQ9</f>
        <v>15</v>
      </c>
      <c r="ER7" s="7">
        <f>ER8+ER9</f>
        <v>2</v>
      </c>
      <c r="ES7" s="7">
        <f>ES8+ES9</f>
        <v>75</v>
      </c>
      <c r="ET7" s="7">
        <f>ET8+ET9</f>
        <v>90</v>
      </c>
      <c r="EU7" s="7">
        <f>EU8+EU9</f>
        <v>184</v>
      </c>
      <c r="EV7" s="7">
        <f>EV8+EV9</f>
        <v>367</v>
      </c>
      <c r="EW7" s="7">
        <f>EW8+EW9</f>
        <v>13</v>
      </c>
      <c r="EX7" s="7">
        <f>EX8+EX9</f>
        <v>11</v>
      </c>
      <c r="EY7" s="7">
        <f>EY8+EY9</f>
        <v>362</v>
      </c>
      <c r="EZ7" s="7">
        <f>EZ8+EZ9</f>
        <v>439</v>
      </c>
      <c r="FA7" s="7">
        <f>FA8+FA9</f>
        <v>18</v>
      </c>
      <c r="FB7" s="7">
        <f>FB8+FB9</f>
        <v>37</v>
      </c>
      <c r="FC7" s="7">
        <f>FC8+FC9</f>
        <v>99</v>
      </c>
      <c r="FD7" s="7">
        <f>FD8+FD9</f>
        <v>93</v>
      </c>
      <c r="FE7" s="7">
        <f>FE8+FE9</f>
        <v>231</v>
      </c>
      <c r="FF7" s="7">
        <f>FF8+FF9</f>
        <v>291</v>
      </c>
      <c r="FG7" s="7">
        <f>FG8+FG9</f>
        <v>14</v>
      </c>
      <c r="FH7" s="8">
        <f>FH8+FH9</f>
        <v>18</v>
      </c>
      <c r="FI7" s="18" t="s">
        <v>1</v>
      </c>
      <c r="FJ7" s="50"/>
      <c r="FK7" s="50"/>
      <c r="FL7" s="11">
        <f>FL8+FL9</f>
        <v>47</v>
      </c>
      <c r="FM7" s="11">
        <f>FM8+FM9</f>
        <v>61</v>
      </c>
      <c r="FN7" s="11">
        <f>FN8+FN9</f>
        <v>16</v>
      </c>
      <c r="FO7" s="11">
        <f>FO8+FO9</f>
        <v>32</v>
      </c>
      <c r="FP7" s="11">
        <f>FP8+FP9</f>
        <v>908</v>
      </c>
      <c r="FQ7" s="11">
        <f>FQ8+FQ9</f>
        <v>678</v>
      </c>
      <c r="FR7" s="11">
        <f>FR8+FR9</f>
        <v>2</v>
      </c>
      <c r="FS7" s="11">
        <f>FS8+FS9</f>
        <v>1</v>
      </c>
      <c r="FT7" s="11">
        <f>FT8+FT9</f>
        <v>569</v>
      </c>
      <c r="FU7" s="11">
        <f>FU8+FU9</f>
        <v>468</v>
      </c>
      <c r="FV7" s="11">
        <f>FV8+FV9</f>
        <v>2</v>
      </c>
      <c r="FW7" s="11">
        <f>FW8+FW9</f>
        <v>0</v>
      </c>
      <c r="FX7" s="11">
        <f>FX8+FX9</f>
        <v>87</v>
      </c>
      <c r="FY7" s="11">
        <f>FY8+FY9</f>
        <v>25</v>
      </c>
      <c r="FZ7" s="11">
        <f>FZ8+FZ9</f>
        <v>7</v>
      </c>
      <c r="GA7" s="11">
        <f>GA8+GA9</f>
        <v>6</v>
      </c>
      <c r="GB7" s="11">
        <f>GB8+GB9</f>
        <v>241</v>
      </c>
      <c r="GC7" s="11">
        <f>GC8+GC9</f>
        <v>178</v>
      </c>
      <c r="GD7" s="11">
        <f>GD8+GD9</f>
        <v>146</v>
      </c>
      <c r="GE7" s="11">
        <f>GE8+GE9</f>
        <v>159</v>
      </c>
      <c r="GF7" s="11">
        <f>GF8+GF9</f>
        <v>12</v>
      </c>
      <c r="GG7" s="11">
        <f>GG8+GG9</f>
        <v>6</v>
      </c>
      <c r="GH7" s="11">
        <f>GH8+GH9</f>
        <v>21</v>
      </c>
      <c r="GI7" s="11">
        <f>GI8+GI9</f>
        <v>26</v>
      </c>
      <c r="GJ7" s="11">
        <f>GJ8+GJ9</f>
        <v>55</v>
      </c>
      <c r="GK7" s="11">
        <f>GK8+GK9</f>
        <v>48</v>
      </c>
      <c r="GL7" s="11">
        <f>GL8+GL9</f>
        <v>18</v>
      </c>
      <c r="GM7" s="11">
        <f>GM8+GM9</f>
        <v>28</v>
      </c>
      <c r="GN7" s="11">
        <f>GN8+GN9</f>
        <v>37</v>
      </c>
      <c r="GO7" s="12">
        <f>GO8+GO9</f>
        <v>20</v>
      </c>
      <c r="GP7" s="18" t="s">
        <v>1</v>
      </c>
      <c r="GQ7" s="50"/>
      <c r="GR7" s="50"/>
      <c r="GS7" s="11">
        <f>GS8+GS9</f>
        <v>58</v>
      </c>
      <c r="GT7" s="11">
        <f>GT8+GT9</f>
        <v>79</v>
      </c>
      <c r="GU7" s="11">
        <f>GU8+GU9</f>
        <v>1</v>
      </c>
      <c r="GV7" s="11">
        <f>GV8+GV9</f>
        <v>9</v>
      </c>
      <c r="GW7" s="11">
        <f>GW8+GW9</f>
        <v>19</v>
      </c>
      <c r="GX7" s="11">
        <f>GX8+GX9</f>
        <v>34</v>
      </c>
      <c r="GY7" s="11">
        <f>GY8+GY9</f>
        <v>97</v>
      </c>
      <c r="GZ7" s="11">
        <f>GZ8+GZ9</f>
        <v>135</v>
      </c>
      <c r="HA7" s="11">
        <f>HA8+HA9</f>
        <v>12</v>
      </c>
      <c r="HB7" s="11">
        <f>HB8+HB9</f>
        <v>25</v>
      </c>
      <c r="HC7" s="11">
        <f>HC8+HC9</f>
        <v>66</v>
      </c>
      <c r="HD7" s="11">
        <f>HD8+HD9</f>
        <v>84</v>
      </c>
      <c r="HE7" s="11">
        <f>HE8+HE9</f>
        <v>12</v>
      </c>
      <c r="HF7" s="11">
        <f>HF8+HF9</f>
        <v>13</v>
      </c>
      <c r="HG7" s="11">
        <f>HG8+HG9</f>
        <v>32</v>
      </c>
      <c r="HH7" s="11">
        <f>HH8+HH9</f>
        <v>54</v>
      </c>
      <c r="HI7" s="11">
        <f>HI8+HI9</f>
        <v>22</v>
      </c>
      <c r="HJ7" s="11">
        <f>HJ8+HJ9</f>
        <v>17</v>
      </c>
      <c r="HK7" s="11">
        <f>HK8+HK9</f>
        <v>19</v>
      </c>
      <c r="HL7" s="11">
        <f>HL8+HL9</f>
        <v>26</v>
      </c>
      <c r="HM7" s="11">
        <f>HM8+HM9</f>
        <v>0</v>
      </c>
      <c r="HN7" s="11">
        <f>HN8+HN9</f>
        <v>0</v>
      </c>
      <c r="HO7" s="11">
        <f>HO8+HO9</f>
        <v>2</v>
      </c>
      <c r="HP7" s="11">
        <f>HP8+HP9</f>
        <v>1</v>
      </c>
      <c r="HQ7" s="11">
        <f>HQ8+HQ9</f>
        <v>0</v>
      </c>
      <c r="HR7" s="11">
        <f>HR8+HR9</f>
        <v>0</v>
      </c>
      <c r="HS7" s="11">
        <f>HS8+HS9</f>
        <v>0</v>
      </c>
      <c r="HT7" s="11">
        <f>HT8+HT9</f>
        <v>0</v>
      </c>
      <c r="HU7" s="11">
        <f>HU8+HU9</f>
        <v>2</v>
      </c>
      <c r="HV7" s="12">
        <f>HV8+HV9</f>
        <v>1</v>
      </c>
    </row>
    <row r="8" spans="1:230" ht="30" customHeight="1">
      <c r="A8" s="18" t="s">
        <v>2</v>
      </c>
      <c r="B8" s="50"/>
      <c r="C8" s="50"/>
      <c r="D8" s="7">
        <f>D10+D13+D14+D16+D17+D19+D20+D25+D29</f>
        <v>7387</v>
      </c>
      <c r="E8" s="7">
        <f>E10+E13+E14+E16+E17+E19+E20+E25+E29</f>
        <v>3711</v>
      </c>
      <c r="F8" s="7">
        <f aca="true" t="shared" si="1" ref="F8:AF8">F10+F13+F14+F16+F17+F19+F20+F25+F29</f>
        <v>3676</v>
      </c>
      <c r="G8" s="7">
        <f t="shared" si="1"/>
        <v>62</v>
      </c>
      <c r="H8" s="7">
        <f t="shared" si="1"/>
        <v>87</v>
      </c>
      <c r="I8" s="7">
        <f t="shared" si="1"/>
        <v>7</v>
      </c>
      <c r="J8" s="7">
        <f t="shared" si="1"/>
        <v>9</v>
      </c>
      <c r="K8" s="7">
        <f t="shared" si="1"/>
        <v>8</v>
      </c>
      <c r="L8" s="7">
        <f t="shared" si="1"/>
        <v>3</v>
      </c>
      <c r="M8" s="7">
        <f t="shared" si="1"/>
        <v>5</v>
      </c>
      <c r="N8" s="7">
        <f t="shared" si="1"/>
        <v>3</v>
      </c>
      <c r="O8" s="7">
        <f t="shared" si="1"/>
        <v>3</v>
      </c>
      <c r="P8" s="7">
        <f t="shared" si="1"/>
        <v>0</v>
      </c>
      <c r="Q8" s="7">
        <f t="shared" si="1"/>
        <v>24</v>
      </c>
      <c r="R8" s="7">
        <f t="shared" si="1"/>
        <v>42</v>
      </c>
      <c r="S8" s="7">
        <f t="shared" si="1"/>
        <v>11</v>
      </c>
      <c r="T8" s="7">
        <f t="shared" si="1"/>
        <v>22</v>
      </c>
      <c r="U8" s="7">
        <f t="shared" si="1"/>
        <v>1</v>
      </c>
      <c r="V8" s="7">
        <f t="shared" si="1"/>
        <v>5</v>
      </c>
      <c r="W8" s="7">
        <f t="shared" si="1"/>
        <v>10</v>
      </c>
      <c r="X8" s="7">
        <f t="shared" si="1"/>
        <v>15</v>
      </c>
      <c r="Y8" s="7">
        <f t="shared" si="1"/>
        <v>0</v>
      </c>
      <c r="Z8" s="7">
        <f t="shared" si="1"/>
        <v>2</v>
      </c>
      <c r="AA8" s="7">
        <f t="shared" si="1"/>
        <v>0</v>
      </c>
      <c r="AB8" s="7">
        <f t="shared" si="1"/>
        <v>0</v>
      </c>
      <c r="AC8" s="7">
        <f t="shared" si="1"/>
        <v>12</v>
      </c>
      <c r="AD8" s="7">
        <f t="shared" si="1"/>
        <v>11</v>
      </c>
      <c r="AE8" s="7">
        <f t="shared" si="1"/>
        <v>1177</v>
      </c>
      <c r="AF8" s="8">
        <f t="shared" si="1"/>
        <v>934</v>
      </c>
      <c r="AG8" s="18" t="s">
        <v>2</v>
      </c>
      <c r="AH8" s="50"/>
      <c r="AI8" s="50"/>
      <c r="AJ8" s="7">
        <f>AJ10+AJ13+AJ14+AJ16+AJ17+AJ19+AJ20+AJ25+AJ29</f>
        <v>1149</v>
      </c>
      <c r="AK8" s="7">
        <f aca="true" t="shared" si="2" ref="AK8:BL8">AK10+AK13+AK14+AK16+AK17+AK19+AK20+AK25+AK29</f>
        <v>897</v>
      </c>
      <c r="AL8" s="7">
        <f t="shared" si="2"/>
        <v>14</v>
      </c>
      <c r="AM8" s="7">
        <f t="shared" si="2"/>
        <v>13</v>
      </c>
      <c r="AN8" s="7">
        <f t="shared" si="2"/>
        <v>33</v>
      </c>
      <c r="AO8" s="7">
        <f t="shared" si="2"/>
        <v>10</v>
      </c>
      <c r="AP8" s="7">
        <f t="shared" si="2"/>
        <v>178</v>
      </c>
      <c r="AQ8" s="7">
        <f t="shared" si="2"/>
        <v>127</v>
      </c>
      <c r="AR8" s="7">
        <f t="shared" si="2"/>
        <v>76</v>
      </c>
      <c r="AS8" s="7">
        <f t="shared" si="2"/>
        <v>84</v>
      </c>
      <c r="AT8" s="7">
        <f t="shared" si="2"/>
        <v>53</v>
      </c>
      <c r="AU8" s="7">
        <f t="shared" si="2"/>
        <v>33</v>
      </c>
      <c r="AV8" s="7">
        <f t="shared" si="2"/>
        <v>113</v>
      </c>
      <c r="AW8" s="7">
        <f t="shared" si="2"/>
        <v>88</v>
      </c>
      <c r="AX8" s="7">
        <f t="shared" si="2"/>
        <v>58</v>
      </c>
      <c r="AY8" s="7">
        <f t="shared" si="2"/>
        <v>85</v>
      </c>
      <c r="AZ8" s="7">
        <f t="shared" si="2"/>
        <v>91</v>
      </c>
      <c r="BA8" s="7">
        <f t="shared" si="2"/>
        <v>89</v>
      </c>
      <c r="BB8" s="7">
        <f t="shared" si="2"/>
        <v>6</v>
      </c>
      <c r="BC8" s="7">
        <f t="shared" si="2"/>
        <v>0</v>
      </c>
      <c r="BD8" s="7">
        <f t="shared" si="2"/>
        <v>277</v>
      </c>
      <c r="BE8" s="7">
        <f t="shared" si="2"/>
        <v>117</v>
      </c>
      <c r="BF8" s="7">
        <f t="shared" si="2"/>
        <v>5</v>
      </c>
      <c r="BG8" s="7">
        <f t="shared" si="2"/>
        <v>3</v>
      </c>
      <c r="BH8" s="7">
        <f t="shared" si="2"/>
        <v>0</v>
      </c>
      <c r="BI8" s="7">
        <f t="shared" si="2"/>
        <v>50</v>
      </c>
      <c r="BJ8" s="7">
        <f t="shared" si="2"/>
        <v>0</v>
      </c>
      <c r="BK8" s="7">
        <f t="shared" si="2"/>
        <v>29</v>
      </c>
      <c r="BL8" s="7">
        <f t="shared" si="2"/>
        <v>0</v>
      </c>
      <c r="BM8" s="17">
        <f>BM10+BM13+BM14+BM16+BM17+BM19+BM20+BM25+BM29</f>
        <v>32</v>
      </c>
      <c r="BN8" s="18" t="s">
        <v>2</v>
      </c>
      <c r="BO8" s="50"/>
      <c r="BP8" s="50"/>
      <c r="BQ8" s="11">
        <f>BQ10+BQ13+BQ14+BQ16+BQ17+BQ19+BQ20+BQ25+BQ29</f>
        <v>42</v>
      </c>
      <c r="BR8" s="11">
        <f aca="true" t="shared" si="3" ref="BR8:CT8">BR10+BR13+BR14+BR16+BR17+BR19+BR20+BR25+BR29</f>
        <v>0</v>
      </c>
      <c r="BS8" s="11">
        <f t="shared" si="3"/>
        <v>25</v>
      </c>
      <c r="BT8" s="11">
        <f t="shared" si="3"/>
        <v>13</v>
      </c>
      <c r="BU8" s="11">
        <f t="shared" si="3"/>
        <v>10</v>
      </c>
      <c r="BV8" s="11">
        <f t="shared" si="3"/>
        <v>7</v>
      </c>
      <c r="BW8" s="11">
        <f t="shared" si="3"/>
        <v>45</v>
      </c>
      <c r="BX8" s="11">
        <f t="shared" si="3"/>
        <v>26</v>
      </c>
      <c r="BY8" s="11">
        <f t="shared" si="3"/>
        <v>28</v>
      </c>
      <c r="BZ8" s="11">
        <f t="shared" si="3"/>
        <v>17</v>
      </c>
      <c r="CA8" s="11">
        <f t="shared" si="3"/>
        <v>18</v>
      </c>
      <c r="CB8" s="11">
        <f t="shared" si="3"/>
        <v>11</v>
      </c>
      <c r="CC8" s="11">
        <f t="shared" si="3"/>
        <v>77</v>
      </c>
      <c r="CD8" s="11">
        <f t="shared" si="3"/>
        <v>63</v>
      </c>
      <c r="CE8" s="11">
        <f t="shared" si="3"/>
        <v>28</v>
      </c>
      <c r="CF8" s="11">
        <f t="shared" si="3"/>
        <v>37</v>
      </c>
      <c r="CG8" s="11">
        <f t="shared" si="3"/>
        <v>5</v>
      </c>
      <c r="CH8" s="11">
        <f t="shared" si="3"/>
        <v>14</v>
      </c>
      <c r="CI8" s="11">
        <f t="shared" si="3"/>
        <v>23</v>
      </c>
      <c r="CJ8" s="11">
        <f t="shared" si="3"/>
        <v>23</v>
      </c>
      <c r="CK8" s="11">
        <f t="shared" si="3"/>
        <v>20</v>
      </c>
      <c r="CL8" s="11">
        <f t="shared" si="3"/>
        <v>20</v>
      </c>
      <c r="CM8" s="11">
        <f t="shared" si="3"/>
        <v>6</v>
      </c>
      <c r="CN8" s="11">
        <f t="shared" si="3"/>
        <v>11</v>
      </c>
      <c r="CO8" s="11">
        <f t="shared" si="3"/>
        <v>14</v>
      </c>
      <c r="CP8" s="11">
        <f t="shared" si="3"/>
        <v>9</v>
      </c>
      <c r="CQ8" s="11">
        <f t="shared" si="3"/>
        <v>63</v>
      </c>
      <c r="CR8" s="11">
        <f t="shared" si="3"/>
        <v>87</v>
      </c>
      <c r="CS8" s="11">
        <f t="shared" si="3"/>
        <v>43</v>
      </c>
      <c r="CT8" s="12">
        <f t="shared" si="3"/>
        <v>59</v>
      </c>
      <c r="CU8" s="18" t="s">
        <v>2</v>
      </c>
      <c r="CV8" s="50"/>
      <c r="CW8" s="50"/>
      <c r="CX8" s="7">
        <f>CX10+CX13+CX14+CX16+CX17+CX19+CX20+CX25+CX29</f>
        <v>20</v>
      </c>
      <c r="CY8" s="7">
        <f aca="true" t="shared" si="4" ref="CY8:EA8">CY10+CY13+CY14+CY16+CY17+CY19+CY20+CY25+CY29</f>
        <v>28</v>
      </c>
      <c r="CZ8" s="7">
        <f t="shared" si="4"/>
        <v>14</v>
      </c>
      <c r="DA8" s="7">
        <f t="shared" si="4"/>
        <v>30</v>
      </c>
      <c r="DB8" s="7">
        <f t="shared" si="4"/>
        <v>8</v>
      </c>
      <c r="DC8" s="7">
        <f t="shared" si="4"/>
        <v>24</v>
      </c>
      <c r="DD8" s="7">
        <f t="shared" si="4"/>
        <v>6</v>
      </c>
      <c r="DE8" s="7">
        <f t="shared" si="4"/>
        <v>6</v>
      </c>
      <c r="DF8" s="7">
        <f t="shared" si="4"/>
        <v>73</v>
      </c>
      <c r="DG8" s="7">
        <f t="shared" si="4"/>
        <v>66</v>
      </c>
      <c r="DH8" s="7">
        <f t="shared" si="4"/>
        <v>0</v>
      </c>
      <c r="DI8" s="7">
        <f t="shared" si="4"/>
        <v>1</v>
      </c>
      <c r="DJ8" s="7">
        <f t="shared" si="4"/>
        <v>16</v>
      </c>
      <c r="DK8" s="7">
        <f t="shared" si="4"/>
        <v>4</v>
      </c>
      <c r="DL8" s="7">
        <f t="shared" si="4"/>
        <v>18</v>
      </c>
      <c r="DM8" s="7">
        <f t="shared" si="4"/>
        <v>13</v>
      </c>
      <c r="DN8" s="7">
        <f t="shared" si="4"/>
        <v>11</v>
      </c>
      <c r="DO8" s="7">
        <f t="shared" si="4"/>
        <v>23</v>
      </c>
      <c r="DP8" s="7">
        <f t="shared" si="4"/>
        <v>28</v>
      </c>
      <c r="DQ8" s="7">
        <f t="shared" si="4"/>
        <v>25</v>
      </c>
      <c r="DR8" s="7">
        <f t="shared" si="4"/>
        <v>0</v>
      </c>
      <c r="DS8" s="7">
        <f t="shared" si="4"/>
        <v>0</v>
      </c>
      <c r="DT8" s="7">
        <f t="shared" si="4"/>
        <v>1</v>
      </c>
      <c r="DU8" s="7">
        <f t="shared" si="4"/>
        <v>0</v>
      </c>
      <c r="DV8" s="7">
        <f t="shared" si="4"/>
        <v>945</v>
      </c>
      <c r="DW8" s="7">
        <f t="shared" si="4"/>
        <v>1197</v>
      </c>
      <c r="DX8" s="7">
        <f t="shared" si="4"/>
        <v>13</v>
      </c>
      <c r="DY8" s="7">
        <f t="shared" si="4"/>
        <v>29</v>
      </c>
      <c r="DZ8" s="7">
        <f t="shared" si="4"/>
        <v>4</v>
      </c>
      <c r="EA8" s="8">
        <f t="shared" si="4"/>
        <v>13</v>
      </c>
      <c r="EB8" s="18" t="s">
        <v>2</v>
      </c>
      <c r="EC8" s="50"/>
      <c r="ED8" s="50"/>
      <c r="EE8" s="7">
        <f>EE10+EE13+EE14+EE16+EE17+EE19+EE20+EE25+EE29</f>
        <v>9</v>
      </c>
      <c r="EF8" s="7">
        <f aca="true" t="shared" si="5" ref="EF8:FH8">EF10+EF13+EF14+EF16+EF17+EF19+EF20+EF25+EF29</f>
        <v>16</v>
      </c>
      <c r="EG8" s="7">
        <f t="shared" si="5"/>
        <v>579</v>
      </c>
      <c r="EH8" s="7">
        <f t="shared" si="5"/>
        <v>714</v>
      </c>
      <c r="EI8" s="7">
        <f t="shared" si="5"/>
        <v>4</v>
      </c>
      <c r="EJ8" s="7">
        <f t="shared" si="5"/>
        <v>5</v>
      </c>
      <c r="EK8" s="7">
        <f t="shared" si="5"/>
        <v>226</v>
      </c>
      <c r="EL8" s="7">
        <f t="shared" si="5"/>
        <v>171</v>
      </c>
      <c r="EM8" s="7">
        <f t="shared" si="5"/>
        <v>86</v>
      </c>
      <c r="EN8" s="7">
        <f t="shared" si="5"/>
        <v>93</v>
      </c>
      <c r="EO8" s="7">
        <f t="shared" si="5"/>
        <v>13</v>
      </c>
      <c r="EP8" s="7">
        <f t="shared" si="5"/>
        <v>44</v>
      </c>
      <c r="EQ8" s="7">
        <f t="shared" si="5"/>
        <v>15</v>
      </c>
      <c r="ER8" s="7">
        <f t="shared" si="5"/>
        <v>1</v>
      </c>
      <c r="ES8" s="7">
        <f t="shared" si="5"/>
        <v>60</v>
      </c>
      <c r="ET8" s="7">
        <f t="shared" si="5"/>
        <v>74</v>
      </c>
      <c r="EU8" s="7">
        <f t="shared" si="5"/>
        <v>165</v>
      </c>
      <c r="EV8" s="7">
        <f t="shared" si="5"/>
        <v>316</v>
      </c>
      <c r="EW8" s="7">
        <f t="shared" si="5"/>
        <v>10</v>
      </c>
      <c r="EX8" s="7">
        <f t="shared" si="5"/>
        <v>10</v>
      </c>
      <c r="EY8" s="7">
        <f t="shared" si="5"/>
        <v>299</v>
      </c>
      <c r="EZ8" s="7">
        <f t="shared" si="5"/>
        <v>372</v>
      </c>
      <c r="FA8" s="7">
        <f t="shared" si="5"/>
        <v>16</v>
      </c>
      <c r="FB8" s="7">
        <f t="shared" si="5"/>
        <v>33</v>
      </c>
      <c r="FC8" s="7">
        <f t="shared" si="5"/>
        <v>81</v>
      </c>
      <c r="FD8" s="7">
        <f t="shared" si="5"/>
        <v>71</v>
      </c>
      <c r="FE8" s="7">
        <f t="shared" si="5"/>
        <v>192</v>
      </c>
      <c r="FF8" s="7">
        <f t="shared" si="5"/>
        <v>254</v>
      </c>
      <c r="FG8" s="7">
        <f t="shared" si="5"/>
        <v>10</v>
      </c>
      <c r="FH8" s="8">
        <f t="shared" si="5"/>
        <v>14</v>
      </c>
      <c r="FI8" s="18" t="s">
        <v>2</v>
      </c>
      <c r="FJ8" s="50"/>
      <c r="FK8" s="50"/>
      <c r="FL8" s="11">
        <f>FL10+FL13+FL14+FL16+FL17+FL19+FL20+FL25+FL29</f>
        <v>39</v>
      </c>
      <c r="FM8" s="11">
        <f aca="true" t="shared" si="6" ref="FM8:GO8">FM10+FM13+FM14+FM16+FM17+FM19+FM20+FM25+FM29</f>
        <v>53</v>
      </c>
      <c r="FN8" s="11">
        <f t="shared" si="6"/>
        <v>15</v>
      </c>
      <c r="FO8" s="11">
        <f t="shared" si="6"/>
        <v>29</v>
      </c>
      <c r="FP8" s="11">
        <f t="shared" si="6"/>
        <v>760</v>
      </c>
      <c r="FQ8" s="11">
        <f t="shared" si="6"/>
        <v>561</v>
      </c>
      <c r="FR8" s="11">
        <f t="shared" si="6"/>
        <v>2</v>
      </c>
      <c r="FS8" s="11">
        <f t="shared" si="6"/>
        <v>1</v>
      </c>
      <c r="FT8" s="11">
        <f t="shared" si="6"/>
        <v>483</v>
      </c>
      <c r="FU8" s="11">
        <f t="shared" si="6"/>
        <v>384</v>
      </c>
      <c r="FV8" s="11">
        <f t="shared" si="6"/>
        <v>2</v>
      </c>
      <c r="FW8" s="11">
        <f t="shared" si="6"/>
        <v>0</v>
      </c>
      <c r="FX8" s="11">
        <f t="shared" si="6"/>
        <v>73</v>
      </c>
      <c r="FY8" s="11">
        <f t="shared" si="6"/>
        <v>22</v>
      </c>
      <c r="FZ8" s="11">
        <f t="shared" si="6"/>
        <v>6</v>
      </c>
      <c r="GA8" s="11">
        <f t="shared" si="6"/>
        <v>6</v>
      </c>
      <c r="GB8" s="11">
        <f t="shared" si="6"/>
        <v>194</v>
      </c>
      <c r="GC8" s="11">
        <f t="shared" si="6"/>
        <v>148</v>
      </c>
      <c r="GD8" s="11">
        <f>GD10+GD13+GD14+GD16+GD17+GD19+GD20+GD25+GD29</f>
        <v>119</v>
      </c>
      <c r="GE8" s="11">
        <f>GE10+GE13+GE14+GE16+GE17+GE19+GE20+GE25+GE29</f>
        <v>131</v>
      </c>
      <c r="GF8" s="11">
        <f>GF10+GF13+GF14+GF16+GF17+GF19+GF20+GF25+GF29</f>
        <v>11</v>
      </c>
      <c r="GG8" s="11">
        <f t="shared" si="6"/>
        <v>5</v>
      </c>
      <c r="GH8" s="11">
        <f t="shared" si="6"/>
        <v>17</v>
      </c>
      <c r="GI8" s="11">
        <f t="shared" si="6"/>
        <v>22</v>
      </c>
      <c r="GJ8" s="11">
        <f t="shared" si="6"/>
        <v>46</v>
      </c>
      <c r="GK8" s="11">
        <f t="shared" si="6"/>
        <v>40</v>
      </c>
      <c r="GL8" s="11">
        <f t="shared" si="6"/>
        <v>17</v>
      </c>
      <c r="GM8" s="11">
        <f t="shared" si="6"/>
        <v>24</v>
      </c>
      <c r="GN8" s="11">
        <f t="shared" si="6"/>
        <v>29</v>
      </c>
      <c r="GO8" s="12">
        <f t="shared" si="6"/>
        <v>16</v>
      </c>
      <c r="GP8" s="18" t="s">
        <v>2</v>
      </c>
      <c r="GQ8" s="50"/>
      <c r="GR8" s="50"/>
      <c r="GS8" s="11">
        <f>GS10+GS13+GS14+GS16+GS17+GS19+GS20+GS25+GS29</f>
        <v>45</v>
      </c>
      <c r="GT8" s="11">
        <f aca="true" t="shared" si="7" ref="GT8:HV8">GT10+GT13+GT14+GT16+GT17+GT19+GT20+GT25+GT29</f>
        <v>64</v>
      </c>
      <c r="GU8" s="11">
        <f t="shared" si="7"/>
        <v>1</v>
      </c>
      <c r="GV8" s="11">
        <f t="shared" si="7"/>
        <v>8</v>
      </c>
      <c r="GW8" s="11">
        <f t="shared" si="7"/>
        <v>16</v>
      </c>
      <c r="GX8" s="11">
        <f t="shared" si="7"/>
        <v>28</v>
      </c>
      <c r="GY8" s="11">
        <f t="shared" si="7"/>
        <v>81</v>
      </c>
      <c r="GZ8" s="11">
        <f t="shared" si="7"/>
        <v>105</v>
      </c>
      <c r="HA8" s="11">
        <f t="shared" si="7"/>
        <v>8</v>
      </c>
      <c r="HB8" s="11">
        <f t="shared" si="7"/>
        <v>20</v>
      </c>
      <c r="HC8" s="11">
        <f t="shared" si="7"/>
        <v>59</v>
      </c>
      <c r="HD8" s="11">
        <f t="shared" si="7"/>
        <v>64</v>
      </c>
      <c r="HE8" s="11">
        <f t="shared" si="7"/>
        <v>11</v>
      </c>
      <c r="HF8" s="11">
        <f t="shared" si="7"/>
        <v>13</v>
      </c>
      <c r="HG8" s="11">
        <f t="shared" si="7"/>
        <v>28</v>
      </c>
      <c r="HH8" s="11">
        <f t="shared" si="7"/>
        <v>40</v>
      </c>
      <c r="HI8" s="11">
        <f t="shared" si="7"/>
        <v>20</v>
      </c>
      <c r="HJ8" s="11">
        <f t="shared" si="7"/>
        <v>11</v>
      </c>
      <c r="HK8" s="11">
        <f t="shared" si="7"/>
        <v>14</v>
      </c>
      <c r="HL8" s="11">
        <f t="shared" si="7"/>
        <v>21</v>
      </c>
      <c r="HM8" s="11">
        <f t="shared" si="7"/>
        <v>0</v>
      </c>
      <c r="HN8" s="11">
        <f t="shared" si="7"/>
        <v>0</v>
      </c>
      <c r="HO8" s="11">
        <f t="shared" si="7"/>
        <v>2</v>
      </c>
      <c r="HP8" s="11">
        <f t="shared" si="7"/>
        <v>1</v>
      </c>
      <c r="HQ8" s="11">
        <f t="shared" si="7"/>
        <v>0</v>
      </c>
      <c r="HR8" s="11">
        <f t="shared" si="7"/>
        <v>0</v>
      </c>
      <c r="HS8" s="11">
        <f t="shared" si="7"/>
        <v>0</v>
      </c>
      <c r="HT8" s="11">
        <f t="shared" si="7"/>
        <v>0</v>
      </c>
      <c r="HU8" s="11">
        <f t="shared" si="7"/>
        <v>2</v>
      </c>
      <c r="HV8" s="12">
        <f t="shared" si="7"/>
        <v>1</v>
      </c>
    </row>
    <row r="9" spans="1:230" ht="30" customHeight="1">
      <c r="A9" s="18" t="s">
        <v>3</v>
      </c>
      <c r="B9" s="50"/>
      <c r="C9" s="50"/>
      <c r="D9" s="7">
        <f>D11+D21+D22+D23+D26+D27+D30+D31</f>
        <v>1370</v>
      </c>
      <c r="E9" s="7">
        <f aca="true" t="shared" si="8" ref="E9:AF9">E11+E21+E22+E23+E26+E27+E30+E31</f>
        <v>689</v>
      </c>
      <c r="F9" s="7">
        <f t="shared" si="8"/>
        <v>681</v>
      </c>
      <c r="G9" s="7">
        <f t="shared" si="8"/>
        <v>9</v>
      </c>
      <c r="H9" s="7">
        <f t="shared" si="8"/>
        <v>22</v>
      </c>
      <c r="I9" s="7">
        <f t="shared" si="8"/>
        <v>2</v>
      </c>
      <c r="J9" s="7">
        <f t="shared" si="8"/>
        <v>4</v>
      </c>
      <c r="K9" s="7">
        <f t="shared" si="8"/>
        <v>0</v>
      </c>
      <c r="L9" s="7">
        <f t="shared" si="8"/>
        <v>1</v>
      </c>
      <c r="M9" s="7">
        <f t="shared" si="8"/>
        <v>0</v>
      </c>
      <c r="N9" s="7">
        <f t="shared" si="8"/>
        <v>1</v>
      </c>
      <c r="O9" s="7">
        <f t="shared" si="8"/>
        <v>0</v>
      </c>
      <c r="P9" s="7">
        <f t="shared" si="8"/>
        <v>0</v>
      </c>
      <c r="Q9" s="7">
        <f t="shared" si="8"/>
        <v>5</v>
      </c>
      <c r="R9" s="7">
        <f t="shared" si="8"/>
        <v>9</v>
      </c>
      <c r="S9" s="7">
        <f t="shared" si="8"/>
        <v>0</v>
      </c>
      <c r="T9" s="7">
        <f t="shared" si="8"/>
        <v>6</v>
      </c>
      <c r="U9" s="7">
        <f t="shared" si="8"/>
        <v>0</v>
      </c>
      <c r="V9" s="7">
        <f t="shared" si="8"/>
        <v>0</v>
      </c>
      <c r="W9" s="7">
        <f t="shared" si="8"/>
        <v>0</v>
      </c>
      <c r="X9" s="7">
        <f t="shared" si="8"/>
        <v>5</v>
      </c>
      <c r="Y9" s="7">
        <f t="shared" si="8"/>
        <v>0</v>
      </c>
      <c r="Z9" s="7">
        <f t="shared" si="8"/>
        <v>1</v>
      </c>
      <c r="AA9" s="7">
        <f t="shared" si="8"/>
        <v>0</v>
      </c>
      <c r="AB9" s="7">
        <f t="shared" si="8"/>
        <v>0</v>
      </c>
      <c r="AC9" s="7">
        <f t="shared" si="8"/>
        <v>2</v>
      </c>
      <c r="AD9" s="7">
        <f t="shared" si="8"/>
        <v>2</v>
      </c>
      <c r="AE9" s="7">
        <f t="shared" si="8"/>
        <v>230</v>
      </c>
      <c r="AF9" s="8">
        <f t="shared" si="8"/>
        <v>131</v>
      </c>
      <c r="AG9" s="18" t="s">
        <v>3</v>
      </c>
      <c r="AH9" s="50"/>
      <c r="AI9" s="50"/>
      <c r="AJ9" s="7">
        <f>AJ11+AJ21+AJ22+AJ23+AJ26+AJ27+AJ30+AJ31</f>
        <v>224</v>
      </c>
      <c r="AK9" s="7">
        <f aca="true" t="shared" si="9" ref="AK9:BL9">AK11+AK21+AK22+AK23+AK26+AK27+AK30+AK31</f>
        <v>128</v>
      </c>
      <c r="AL9" s="7">
        <f t="shared" si="9"/>
        <v>6</v>
      </c>
      <c r="AM9" s="7">
        <f t="shared" si="9"/>
        <v>0</v>
      </c>
      <c r="AN9" s="7">
        <f t="shared" si="9"/>
        <v>8</v>
      </c>
      <c r="AO9" s="7">
        <f t="shared" si="9"/>
        <v>3</v>
      </c>
      <c r="AP9" s="7">
        <f t="shared" si="9"/>
        <v>43</v>
      </c>
      <c r="AQ9" s="7">
        <f t="shared" si="9"/>
        <v>16</v>
      </c>
      <c r="AR9" s="7">
        <f t="shared" si="9"/>
        <v>12</v>
      </c>
      <c r="AS9" s="7">
        <f t="shared" si="9"/>
        <v>14</v>
      </c>
      <c r="AT9" s="7">
        <f t="shared" si="9"/>
        <v>7</v>
      </c>
      <c r="AU9" s="7">
        <f t="shared" si="9"/>
        <v>3</v>
      </c>
      <c r="AV9" s="7">
        <f t="shared" si="9"/>
        <v>17</v>
      </c>
      <c r="AW9" s="7">
        <f t="shared" si="9"/>
        <v>12</v>
      </c>
      <c r="AX9" s="7">
        <f t="shared" si="9"/>
        <v>6</v>
      </c>
      <c r="AY9" s="7">
        <f t="shared" si="9"/>
        <v>9</v>
      </c>
      <c r="AZ9" s="7">
        <f t="shared" si="9"/>
        <v>23</v>
      </c>
      <c r="BA9" s="7">
        <f t="shared" si="9"/>
        <v>12</v>
      </c>
      <c r="BB9" s="7">
        <f t="shared" si="9"/>
        <v>0</v>
      </c>
      <c r="BC9" s="7">
        <f t="shared" si="9"/>
        <v>0</v>
      </c>
      <c r="BD9" s="7">
        <f t="shared" si="9"/>
        <v>61</v>
      </c>
      <c r="BE9" s="7">
        <f t="shared" si="9"/>
        <v>23</v>
      </c>
      <c r="BF9" s="7">
        <f t="shared" si="9"/>
        <v>0</v>
      </c>
      <c r="BG9" s="7">
        <f t="shared" si="9"/>
        <v>0</v>
      </c>
      <c r="BH9" s="7">
        <f t="shared" si="9"/>
        <v>0</v>
      </c>
      <c r="BI9" s="7">
        <f t="shared" si="9"/>
        <v>8</v>
      </c>
      <c r="BJ9" s="7">
        <f t="shared" si="9"/>
        <v>0</v>
      </c>
      <c r="BK9" s="7">
        <f t="shared" si="9"/>
        <v>0</v>
      </c>
      <c r="BL9" s="7">
        <f t="shared" si="9"/>
        <v>0</v>
      </c>
      <c r="BM9" s="17">
        <f>BM11+BM21+BM22+BM23+BM26+BM27+BM30+BM31</f>
        <v>2</v>
      </c>
      <c r="BN9" s="18" t="s">
        <v>3</v>
      </c>
      <c r="BO9" s="50"/>
      <c r="BP9" s="50"/>
      <c r="BQ9" s="11">
        <f>BQ11+BQ21+BQ22+BQ23+BQ26+BQ27+BQ30+BQ31</f>
        <v>13</v>
      </c>
      <c r="BR9" s="11">
        <f aca="true" t="shared" si="10" ref="BR9:CT9">BR11+BR21+BR22+BR23+BR26+BR27+BR30+BR31</f>
        <v>0</v>
      </c>
      <c r="BS9" s="11">
        <f t="shared" si="10"/>
        <v>6</v>
      </c>
      <c r="BT9" s="11">
        <f t="shared" si="10"/>
        <v>3</v>
      </c>
      <c r="BU9" s="11">
        <f t="shared" si="10"/>
        <v>2</v>
      </c>
      <c r="BV9" s="11">
        <f t="shared" si="10"/>
        <v>1</v>
      </c>
      <c r="BW9" s="11">
        <f t="shared" si="10"/>
        <v>6</v>
      </c>
      <c r="BX9" s="11">
        <f t="shared" si="10"/>
        <v>5</v>
      </c>
      <c r="BY9" s="11">
        <f t="shared" si="10"/>
        <v>1</v>
      </c>
      <c r="BZ9" s="11">
        <f t="shared" si="10"/>
        <v>3</v>
      </c>
      <c r="CA9" s="11">
        <f t="shared" si="10"/>
        <v>4</v>
      </c>
      <c r="CB9" s="11">
        <f t="shared" si="10"/>
        <v>3</v>
      </c>
      <c r="CC9" s="11">
        <f t="shared" si="10"/>
        <v>9</v>
      </c>
      <c r="CD9" s="11">
        <f t="shared" si="10"/>
        <v>11</v>
      </c>
      <c r="CE9" s="11">
        <f t="shared" si="10"/>
        <v>6</v>
      </c>
      <c r="CF9" s="11">
        <f t="shared" si="10"/>
        <v>3</v>
      </c>
      <c r="CG9" s="11">
        <f t="shared" si="10"/>
        <v>3</v>
      </c>
      <c r="CH9" s="11">
        <f t="shared" si="10"/>
        <v>3</v>
      </c>
      <c r="CI9" s="11">
        <f t="shared" si="10"/>
        <v>3</v>
      </c>
      <c r="CJ9" s="11">
        <f t="shared" si="10"/>
        <v>0</v>
      </c>
      <c r="CK9" s="11">
        <f t="shared" si="10"/>
        <v>1</v>
      </c>
      <c r="CL9" s="11">
        <f t="shared" si="10"/>
        <v>1</v>
      </c>
      <c r="CM9" s="11">
        <f t="shared" si="10"/>
        <v>1</v>
      </c>
      <c r="CN9" s="11">
        <f t="shared" si="10"/>
        <v>0</v>
      </c>
      <c r="CO9" s="11">
        <f t="shared" si="10"/>
        <v>0</v>
      </c>
      <c r="CP9" s="11">
        <f t="shared" si="10"/>
        <v>1</v>
      </c>
      <c r="CQ9" s="11">
        <f t="shared" si="10"/>
        <v>16</v>
      </c>
      <c r="CR9" s="11">
        <f t="shared" si="10"/>
        <v>10</v>
      </c>
      <c r="CS9" s="11">
        <f t="shared" si="10"/>
        <v>10</v>
      </c>
      <c r="CT9" s="12">
        <f t="shared" si="10"/>
        <v>7</v>
      </c>
      <c r="CU9" s="18" t="s">
        <v>3</v>
      </c>
      <c r="CV9" s="50"/>
      <c r="CW9" s="50"/>
      <c r="CX9" s="7">
        <f>CX11+CX21+CX22+CX23+CX26+CX27+CX30+CX31</f>
        <v>6</v>
      </c>
      <c r="CY9" s="7">
        <f aca="true" t="shared" si="11" ref="CY9:EA9">CY11+CY21+CY22+CY23+CY26+CY27+CY30+CY31</f>
        <v>3</v>
      </c>
      <c r="CZ9" s="7">
        <f t="shared" si="11"/>
        <v>7</v>
      </c>
      <c r="DA9" s="7">
        <f t="shared" si="11"/>
        <v>11</v>
      </c>
      <c r="DB9" s="7">
        <f t="shared" si="11"/>
        <v>5</v>
      </c>
      <c r="DC9" s="7">
        <f t="shared" si="11"/>
        <v>11</v>
      </c>
      <c r="DD9" s="7">
        <f t="shared" si="11"/>
        <v>2</v>
      </c>
      <c r="DE9" s="7">
        <f t="shared" si="11"/>
        <v>0</v>
      </c>
      <c r="DF9" s="7">
        <f t="shared" si="11"/>
        <v>13</v>
      </c>
      <c r="DG9" s="7">
        <f t="shared" si="11"/>
        <v>15</v>
      </c>
      <c r="DH9" s="7">
        <f t="shared" si="11"/>
        <v>0</v>
      </c>
      <c r="DI9" s="7">
        <f t="shared" si="11"/>
        <v>0</v>
      </c>
      <c r="DJ9" s="7">
        <f t="shared" si="11"/>
        <v>0</v>
      </c>
      <c r="DK9" s="7">
        <f t="shared" si="11"/>
        <v>0</v>
      </c>
      <c r="DL9" s="7">
        <f t="shared" si="11"/>
        <v>8</v>
      </c>
      <c r="DM9" s="7">
        <f t="shared" si="11"/>
        <v>2</v>
      </c>
      <c r="DN9" s="7">
        <f t="shared" si="11"/>
        <v>3</v>
      </c>
      <c r="DO9" s="7">
        <f t="shared" si="11"/>
        <v>8</v>
      </c>
      <c r="DP9" s="7">
        <f t="shared" si="11"/>
        <v>2</v>
      </c>
      <c r="DQ9" s="7">
        <f t="shared" si="11"/>
        <v>5</v>
      </c>
      <c r="DR9" s="7">
        <f t="shared" si="11"/>
        <v>0</v>
      </c>
      <c r="DS9" s="7">
        <f t="shared" si="11"/>
        <v>0</v>
      </c>
      <c r="DT9" s="7">
        <f t="shared" si="11"/>
        <v>0</v>
      </c>
      <c r="DU9" s="7">
        <f t="shared" si="11"/>
        <v>0</v>
      </c>
      <c r="DV9" s="7">
        <f t="shared" si="11"/>
        <v>152</v>
      </c>
      <c r="DW9" s="7">
        <f t="shared" si="11"/>
        <v>205</v>
      </c>
      <c r="DX9" s="7">
        <f t="shared" si="11"/>
        <v>2</v>
      </c>
      <c r="DY9" s="7">
        <f t="shared" si="11"/>
        <v>6</v>
      </c>
      <c r="DZ9" s="7">
        <f t="shared" si="11"/>
        <v>0</v>
      </c>
      <c r="EA9" s="8">
        <f t="shared" si="11"/>
        <v>4</v>
      </c>
      <c r="EB9" s="18" t="s">
        <v>3</v>
      </c>
      <c r="EC9" s="50"/>
      <c r="ED9" s="50"/>
      <c r="EE9" s="7">
        <f>EE11+EE21+EE22+EE23+EE26+EE27+EE30+EE31</f>
        <v>2</v>
      </c>
      <c r="EF9" s="7">
        <f aca="true" t="shared" si="12" ref="EF9:FH9">EF11+EF21+EF22+EF23+EF26+EF27+EF30+EF31</f>
        <v>2</v>
      </c>
      <c r="EG9" s="7">
        <f t="shared" si="12"/>
        <v>78</v>
      </c>
      <c r="EH9" s="7">
        <f t="shared" si="12"/>
        <v>121</v>
      </c>
      <c r="EI9" s="7">
        <f t="shared" si="12"/>
        <v>0</v>
      </c>
      <c r="EJ9" s="7">
        <f t="shared" si="12"/>
        <v>0</v>
      </c>
      <c r="EK9" s="7">
        <f t="shared" si="12"/>
        <v>29</v>
      </c>
      <c r="EL9" s="7">
        <f t="shared" si="12"/>
        <v>32</v>
      </c>
      <c r="EM9" s="7">
        <f t="shared" si="12"/>
        <v>9</v>
      </c>
      <c r="EN9" s="7">
        <f t="shared" si="12"/>
        <v>14</v>
      </c>
      <c r="EO9" s="7">
        <f t="shared" si="12"/>
        <v>3</v>
      </c>
      <c r="EP9" s="7">
        <f t="shared" si="12"/>
        <v>6</v>
      </c>
      <c r="EQ9" s="7">
        <f t="shared" si="12"/>
        <v>0</v>
      </c>
      <c r="ER9" s="7">
        <f t="shared" si="12"/>
        <v>1</v>
      </c>
      <c r="ES9" s="7">
        <f t="shared" si="12"/>
        <v>15</v>
      </c>
      <c r="ET9" s="7">
        <f t="shared" si="12"/>
        <v>16</v>
      </c>
      <c r="EU9" s="7">
        <f t="shared" si="12"/>
        <v>19</v>
      </c>
      <c r="EV9" s="7">
        <f t="shared" si="12"/>
        <v>51</v>
      </c>
      <c r="EW9" s="7">
        <f t="shared" si="12"/>
        <v>3</v>
      </c>
      <c r="EX9" s="7">
        <f t="shared" si="12"/>
        <v>1</v>
      </c>
      <c r="EY9" s="7">
        <f t="shared" si="12"/>
        <v>63</v>
      </c>
      <c r="EZ9" s="7">
        <f t="shared" si="12"/>
        <v>67</v>
      </c>
      <c r="FA9" s="7">
        <f t="shared" si="12"/>
        <v>2</v>
      </c>
      <c r="FB9" s="7">
        <f t="shared" si="12"/>
        <v>4</v>
      </c>
      <c r="FC9" s="7">
        <f t="shared" si="12"/>
        <v>18</v>
      </c>
      <c r="FD9" s="7">
        <f t="shared" si="12"/>
        <v>22</v>
      </c>
      <c r="FE9" s="7">
        <f t="shared" si="12"/>
        <v>39</v>
      </c>
      <c r="FF9" s="7">
        <f t="shared" si="12"/>
        <v>37</v>
      </c>
      <c r="FG9" s="7">
        <f t="shared" si="12"/>
        <v>4</v>
      </c>
      <c r="FH9" s="8">
        <f t="shared" si="12"/>
        <v>4</v>
      </c>
      <c r="FI9" s="18" t="s">
        <v>3</v>
      </c>
      <c r="FJ9" s="50"/>
      <c r="FK9" s="50"/>
      <c r="FL9" s="11">
        <f>FL11+FL21+FL22+FL23+FL26+FL27+FL30+FL31</f>
        <v>8</v>
      </c>
      <c r="FM9" s="11">
        <f aca="true" t="shared" si="13" ref="FM9:GO9">FM11+FM21+FM22+FM23+FM26+FM27+FM30+FM31</f>
        <v>8</v>
      </c>
      <c r="FN9" s="11">
        <f t="shared" si="13"/>
        <v>1</v>
      </c>
      <c r="FO9" s="11">
        <f t="shared" si="13"/>
        <v>3</v>
      </c>
      <c r="FP9" s="11">
        <f t="shared" si="13"/>
        <v>148</v>
      </c>
      <c r="FQ9" s="11">
        <f t="shared" si="13"/>
        <v>117</v>
      </c>
      <c r="FR9" s="11">
        <f t="shared" si="13"/>
        <v>0</v>
      </c>
      <c r="FS9" s="11">
        <f t="shared" si="13"/>
        <v>0</v>
      </c>
      <c r="FT9" s="11">
        <f t="shared" si="13"/>
        <v>86</v>
      </c>
      <c r="FU9" s="11">
        <f t="shared" si="13"/>
        <v>84</v>
      </c>
      <c r="FV9" s="11">
        <f t="shared" si="13"/>
        <v>0</v>
      </c>
      <c r="FW9" s="11">
        <f t="shared" si="13"/>
        <v>0</v>
      </c>
      <c r="FX9" s="11">
        <f t="shared" si="13"/>
        <v>14</v>
      </c>
      <c r="FY9" s="11">
        <f t="shared" si="13"/>
        <v>3</v>
      </c>
      <c r="FZ9" s="11">
        <f t="shared" si="13"/>
        <v>1</v>
      </c>
      <c r="GA9" s="11">
        <f t="shared" si="13"/>
        <v>0</v>
      </c>
      <c r="GB9" s="11">
        <f t="shared" si="13"/>
        <v>47</v>
      </c>
      <c r="GC9" s="11">
        <f t="shared" si="13"/>
        <v>30</v>
      </c>
      <c r="GD9" s="11">
        <f t="shared" si="13"/>
        <v>27</v>
      </c>
      <c r="GE9" s="11">
        <f t="shared" si="13"/>
        <v>28</v>
      </c>
      <c r="GF9" s="11">
        <f t="shared" si="13"/>
        <v>1</v>
      </c>
      <c r="GG9" s="11">
        <f t="shared" si="13"/>
        <v>1</v>
      </c>
      <c r="GH9" s="11">
        <f t="shared" si="13"/>
        <v>4</v>
      </c>
      <c r="GI9" s="11">
        <f t="shared" si="13"/>
        <v>4</v>
      </c>
      <c r="GJ9" s="11">
        <f t="shared" si="13"/>
        <v>9</v>
      </c>
      <c r="GK9" s="11">
        <f t="shared" si="13"/>
        <v>8</v>
      </c>
      <c r="GL9" s="11">
        <f t="shared" si="13"/>
        <v>1</v>
      </c>
      <c r="GM9" s="11">
        <f t="shared" si="13"/>
        <v>4</v>
      </c>
      <c r="GN9" s="11">
        <f t="shared" si="13"/>
        <v>8</v>
      </c>
      <c r="GO9" s="12">
        <f t="shared" si="13"/>
        <v>4</v>
      </c>
      <c r="GP9" s="18" t="s">
        <v>3</v>
      </c>
      <c r="GQ9" s="50"/>
      <c r="GR9" s="50"/>
      <c r="GS9" s="11">
        <f>GS11+GS21+GS22+GS23+GS26+GS27+GS30+GS31</f>
        <v>13</v>
      </c>
      <c r="GT9" s="11">
        <f aca="true" t="shared" si="14" ref="GT9:HV9">GT11+GT21+GT22+GT23+GT26+GT27+GT30+GT31</f>
        <v>15</v>
      </c>
      <c r="GU9" s="11">
        <f t="shared" si="14"/>
        <v>0</v>
      </c>
      <c r="GV9" s="11">
        <f t="shared" si="14"/>
        <v>1</v>
      </c>
      <c r="GW9" s="11">
        <f t="shared" si="14"/>
        <v>3</v>
      </c>
      <c r="GX9" s="11">
        <f t="shared" si="14"/>
        <v>6</v>
      </c>
      <c r="GY9" s="11">
        <f t="shared" si="14"/>
        <v>16</v>
      </c>
      <c r="GZ9" s="11">
        <f t="shared" si="14"/>
        <v>30</v>
      </c>
      <c r="HA9" s="11">
        <f t="shared" si="14"/>
        <v>4</v>
      </c>
      <c r="HB9" s="11">
        <f t="shared" si="14"/>
        <v>5</v>
      </c>
      <c r="HC9" s="11">
        <f t="shared" si="14"/>
        <v>7</v>
      </c>
      <c r="HD9" s="11">
        <f t="shared" si="14"/>
        <v>20</v>
      </c>
      <c r="HE9" s="11">
        <f t="shared" si="14"/>
        <v>1</v>
      </c>
      <c r="HF9" s="11">
        <f t="shared" si="14"/>
        <v>0</v>
      </c>
      <c r="HG9" s="11">
        <f t="shared" si="14"/>
        <v>4</v>
      </c>
      <c r="HH9" s="11">
        <f t="shared" si="14"/>
        <v>14</v>
      </c>
      <c r="HI9" s="11">
        <f t="shared" si="14"/>
        <v>2</v>
      </c>
      <c r="HJ9" s="11">
        <f t="shared" si="14"/>
        <v>6</v>
      </c>
      <c r="HK9" s="11">
        <f t="shared" si="14"/>
        <v>5</v>
      </c>
      <c r="HL9" s="11">
        <f t="shared" si="14"/>
        <v>5</v>
      </c>
      <c r="HM9" s="11">
        <f t="shared" si="14"/>
        <v>0</v>
      </c>
      <c r="HN9" s="11">
        <f t="shared" si="14"/>
        <v>0</v>
      </c>
      <c r="HO9" s="11">
        <f t="shared" si="14"/>
        <v>0</v>
      </c>
      <c r="HP9" s="11">
        <f t="shared" si="14"/>
        <v>0</v>
      </c>
      <c r="HQ9" s="11">
        <f t="shared" si="14"/>
        <v>0</v>
      </c>
      <c r="HR9" s="11">
        <f t="shared" si="14"/>
        <v>0</v>
      </c>
      <c r="HS9" s="11">
        <f t="shared" si="14"/>
        <v>0</v>
      </c>
      <c r="HT9" s="11">
        <f t="shared" si="14"/>
        <v>0</v>
      </c>
      <c r="HU9" s="11">
        <f t="shared" si="14"/>
        <v>0</v>
      </c>
      <c r="HV9" s="12">
        <f t="shared" si="14"/>
        <v>0</v>
      </c>
    </row>
    <row r="10" spans="1:230" ht="30" customHeight="1">
      <c r="A10" s="18" t="s">
        <v>4</v>
      </c>
      <c r="B10" s="21" t="s">
        <v>5</v>
      </c>
      <c r="C10" s="21"/>
      <c r="D10" s="7">
        <f>E10+F10</f>
        <v>2647</v>
      </c>
      <c r="E10" s="7">
        <f>G10+AE10+CK10+CQ10+CZ10+DF10+DR10+DT10+DV10+FP10+GD10+GU10+GW10+GY10+HM10+HO10+'第２１表（続き）'!J10+'第２１表（続き）'!Z10+'第２１表（続き）'!AK10</f>
        <v>1293</v>
      </c>
      <c r="F10" s="7">
        <f>H10+AF10+CL10+CR10+DA10+DG10+DS10+DU10+DW10+FQ10+GE10+GV10+GX10+GZ10+HN10+HP10+'第２１表（続き）'!K10+'第２１表（続き）'!AA10+'第２１表（続き）'!AL10</f>
        <v>1354</v>
      </c>
      <c r="G10" s="7">
        <f>I10+K10+Q10+S10+AA10+AC10</f>
        <v>27</v>
      </c>
      <c r="H10" s="7">
        <f>J10+L10+R10+T10+AB10+AD10</f>
        <v>34</v>
      </c>
      <c r="I10" s="7">
        <v>2</v>
      </c>
      <c r="J10" s="7">
        <v>2</v>
      </c>
      <c r="K10" s="7">
        <f>M10+O10</f>
        <v>3</v>
      </c>
      <c r="L10" s="7">
        <f>N10+P10</f>
        <v>1</v>
      </c>
      <c r="M10" s="7">
        <v>2</v>
      </c>
      <c r="N10" s="7">
        <v>1</v>
      </c>
      <c r="O10" s="7">
        <v>1</v>
      </c>
      <c r="P10" s="7"/>
      <c r="Q10" s="7">
        <v>12</v>
      </c>
      <c r="R10" s="7">
        <v>17</v>
      </c>
      <c r="S10" s="7">
        <f>U10+W10+Y10</f>
        <v>5</v>
      </c>
      <c r="T10" s="7">
        <f>V10+X10+Z10</f>
        <v>9</v>
      </c>
      <c r="U10" s="7"/>
      <c r="V10" s="7"/>
      <c r="W10" s="7">
        <v>5</v>
      </c>
      <c r="X10" s="7">
        <v>8</v>
      </c>
      <c r="Y10" s="7"/>
      <c r="Z10" s="7">
        <v>1</v>
      </c>
      <c r="AA10" s="7"/>
      <c r="AB10" s="7"/>
      <c r="AC10" s="7">
        <v>5</v>
      </c>
      <c r="AD10" s="7">
        <v>5</v>
      </c>
      <c r="AE10" s="7">
        <f>AJ10+CE10</f>
        <v>423</v>
      </c>
      <c r="AF10" s="7">
        <f>AK10+CF10</f>
        <v>345</v>
      </c>
      <c r="AG10" s="18" t="s">
        <v>4</v>
      </c>
      <c r="AH10" s="21" t="s">
        <v>5</v>
      </c>
      <c r="AI10" s="21"/>
      <c r="AJ10" s="7">
        <f>AL10+AN10+AP10+AR10+AT10+AV10+AX10+AZ10+BB10+BD10+BF10+BH10+BJ10+BL10+BQ10+BS10+BU10+BW10+BY10+CA10+CC10</f>
        <v>418</v>
      </c>
      <c r="AK10" s="7">
        <f>AM10+AO10+AQ10+AS10+AU10+AW10+AY10+BA10+BC10+BE10+BG10+BI10+BK10+BM10+BR10+BT10+BV10+BX10+BZ10+CB10+CD10</f>
        <v>331</v>
      </c>
      <c r="AL10" s="7">
        <v>7</v>
      </c>
      <c r="AM10" s="7">
        <v>6</v>
      </c>
      <c r="AN10" s="7">
        <v>14</v>
      </c>
      <c r="AO10" s="7">
        <v>3</v>
      </c>
      <c r="AP10" s="7">
        <v>50</v>
      </c>
      <c r="AQ10" s="7">
        <v>43</v>
      </c>
      <c r="AR10" s="7">
        <v>32</v>
      </c>
      <c r="AS10" s="7">
        <v>32</v>
      </c>
      <c r="AT10" s="7">
        <v>23</v>
      </c>
      <c r="AU10" s="7">
        <v>12</v>
      </c>
      <c r="AV10" s="7">
        <v>42</v>
      </c>
      <c r="AW10" s="7">
        <v>36</v>
      </c>
      <c r="AX10" s="7">
        <v>22</v>
      </c>
      <c r="AY10" s="7">
        <v>30</v>
      </c>
      <c r="AZ10" s="7">
        <v>41</v>
      </c>
      <c r="BA10" s="7">
        <v>36</v>
      </c>
      <c r="BB10" s="7">
        <v>1</v>
      </c>
      <c r="BC10" s="7"/>
      <c r="BD10" s="7">
        <v>95</v>
      </c>
      <c r="BE10" s="7">
        <v>39</v>
      </c>
      <c r="BF10" s="7">
        <v>2</v>
      </c>
      <c r="BG10" s="7">
        <v>1</v>
      </c>
      <c r="BH10" s="7"/>
      <c r="BI10" s="7">
        <v>20</v>
      </c>
      <c r="BJ10" s="7"/>
      <c r="BK10" s="7">
        <v>9</v>
      </c>
      <c r="BL10" s="7"/>
      <c r="BM10" s="8">
        <v>9</v>
      </c>
      <c r="BN10" s="18" t="s">
        <v>4</v>
      </c>
      <c r="BO10" s="21" t="s">
        <v>5</v>
      </c>
      <c r="BP10" s="21"/>
      <c r="BQ10" s="11">
        <v>15</v>
      </c>
      <c r="BR10" s="11"/>
      <c r="BS10" s="11">
        <v>7</v>
      </c>
      <c r="BT10" s="11">
        <v>6</v>
      </c>
      <c r="BU10" s="11">
        <v>5</v>
      </c>
      <c r="BV10" s="11">
        <v>3</v>
      </c>
      <c r="BW10" s="11">
        <v>17</v>
      </c>
      <c r="BX10" s="11">
        <v>13</v>
      </c>
      <c r="BY10" s="11">
        <v>15</v>
      </c>
      <c r="BZ10" s="11">
        <v>3</v>
      </c>
      <c r="CA10" s="11">
        <v>5</v>
      </c>
      <c r="CB10" s="11">
        <v>6</v>
      </c>
      <c r="CC10" s="11">
        <v>25</v>
      </c>
      <c r="CD10" s="11">
        <v>24</v>
      </c>
      <c r="CE10" s="11">
        <f>CG10+CI10</f>
        <v>5</v>
      </c>
      <c r="CF10" s="11">
        <f>CH10+CJ10</f>
        <v>14</v>
      </c>
      <c r="CG10" s="11"/>
      <c r="CH10" s="11">
        <v>4</v>
      </c>
      <c r="CI10" s="11">
        <v>5</v>
      </c>
      <c r="CJ10" s="11">
        <v>10</v>
      </c>
      <c r="CK10" s="11">
        <f>CM10+CO10</f>
        <v>7</v>
      </c>
      <c r="CL10" s="11">
        <f>CN10+CP10</f>
        <v>13</v>
      </c>
      <c r="CM10" s="11">
        <v>2</v>
      </c>
      <c r="CN10" s="11">
        <v>7</v>
      </c>
      <c r="CO10" s="11">
        <v>5</v>
      </c>
      <c r="CP10" s="11">
        <v>6</v>
      </c>
      <c r="CQ10" s="7">
        <f>CS10+CX10</f>
        <v>20</v>
      </c>
      <c r="CR10" s="7">
        <f>CT10+CY10</f>
        <v>32</v>
      </c>
      <c r="CS10" s="11">
        <v>12</v>
      </c>
      <c r="CT10" s="12">
        <v>24</v>
      </c>
      <c r="CU10" s="18" t="s">
        <v>4</v>
      </c>
      <c r="CV10" s="21" t="s">
        <v>5</v>
      </c>
      <c r="CW10" s="21"/>
      <c r="CX10" s="7">
        <v>8</v>
      </c>
      <c r="CY10" s="7">
        <v>8</v>
      </c>
      <c r="CZ10" s="7">
        <f>DB10+DD10</f>
        <v>4</v>
      </c>
      <c r="DA10" s="7">
        <f>DC10+DE10</f>
        <v>15</v>
      </c>
      <c r="DB10" s="7">
        <v>2</v>
      </c>
      <c r="DC10" s="7">
        <v>14</v>
      </c>
      <c r="DD10" s="7">
        <v>2</v>
      </c>
      <c r="DE10" s="7">
        <v>1</v>
      </c>
      <c r="DF10" s="7">
        <f>DH10+DJ10+DL10+DN10+DP10</f>
        <v>27</v>
      </c>
      <c r="DG10" s="7">
        <f>DI10+DK10+DM10+DO10+DQ10</f>
        <v>29</v>
      </c>
      <c r="DH10" s="7"/>
      <c r="DI10" s="7">
        <v>1</v>
      </c>
      <c r="DJ10" s="7">
        <v>7</v>
      </c>
      <c r="DK10" s="7">
        <v>2</v>
      </c>
      <c r="DL10" s="7">
        <v>5</v>
      </c>
      <c r="DM10" s="7">
        <v>4</v>
      </c>
      <c r="DN10" s="7">
        <v>3</v>
      </c>
      <c r="DO10" s="7">
        <v>11</v>
      </c>
      <c r="DP10" s="7">
        <v>12</v>
      </c>
      <c r="DQ10" s="7">
        <v>11</v>
      </c>
      <c r="DR10" s="7"/>
      <c r="DS10" s="7"/>
      <c r="DT10" s="7"/>
      <c r="DU10" s="7"/>
      <c r="DV10" s="7">
        <f>DX10+EG10+EY10+FL10+FN10</f>
        <v>325</v>
      </c>
      <c r="DW10" s="7">
        <f>DY10+EH10+EZ10+FM10+FO10</f>
        <v>445</v>
      </c>
      <c r="DX10" s="7">
        <f>DZ10+EE10</f>
        <v>4</v>
      </c>
      <c r="DY10" s="7">
        <f>EA10+EF10</f>
        <v>12</v>
      </c>
      <c r="DZ10" s="7"/>
      <c r="EA10" s="8">
        <v>5</v>
      </c>
      <c r="EB10" s="18" t="s">
        <v>4</v>
      </c>
      <c r="EC10" s="21" t="s">
        <v>5</v>
      </c>
      <c r="ED10" s="21"/>
      <c r="EE10" s="7">
        <v>4</v>
      </c>
      <c r="EF10" s="7">
        <v>7</v>
      </c>
      <c r="EG10" s="7">
        <f>EI10+EK10+EM10+EO10+EQ10+ES10+EU10+EW10</f>
        <v>192</v>
      </c>
      <c r="EH10" s="7">
        <f>EJ10+EL10+EN10+EP10+ER10+ET10+EV10+EX10</f>
        <v>283</v>
      </c>
      <c r="EI10" s="7">
        <v>1</v>
      </c>
      <c r="EJ10" s="7">
        <v>3</v>
      </c>
      <c r="EK10" s="7">
        <v>75</v>
      </c>
      <c r="EL10" s="7">
        <v>75</v>
      </c>
      <c r="EM10" s="7">
        <v>35</v>
      </c>
      <c r="EN10" s="7">
        <v>33</v>
      </c>
      <c r="EO10" s="7">
        <v>7</v>
      </c>
      <c r="EP10" s="7">
        <v>25</v>
      </c>
      <c r="EQ10" s="7">
        <v>4</v>
      </c>
      <c r="ER10" s="7"/>
      <c r="ES10" s="7">
        <v>20</v>
      </c>
      <c r="ET10" s="7">
        <v>19</v>
      </c>
      <c r="EU10" s="7">
        <v>47</v>
      </c>
      <c r="EV10" s="7">
        <v>123</v>
      </c>
      <c r="EW10" s="7">
        <v>3</v>
      </c>
      <c r="EX10" s="7">
        <v>5</v>
      </c>
      <c r="EY10" s="7">
        <f>FA10+FC10+FE10+FG10</f>
        <v>108</v>
      </c>
      <c r="EZ10" s="7">
        <f>FB10+FD10+FF10+FH10</f>
        <v>119</v>
      </c>
      <c r="FA10" s="7">
        <v>5</v>
      </c>
      <c r="FB10" s="7">
        <v>15</v>
      </c>
      <c r="FC10" s="7">
        <v>31</v>
      </c>
      <c r="FD10" s="7">
        <v>20</v>
      </c>
      <c r="FE10" s="7">
        <v>70</v>
      </c>
      <c r="FF10" s="7">
        <v>83</v>
      </c>
      <c r="FG10" s="7">
        <v>2</v>
      </c>
      <c r="FH10" s="8">
        <v>1</v>
      </c>
      <c r="FI10" s="18" t="s">
        <v>4</v>
      </c>
      <c r="FJ10" s="21" t="s">
        <v>5</v>
      </c>
      <c r="FK10" s="21"/>
      <c r="FL10" s="11">
        <v>14</v>
      </c>
      <c r="FM10" s="11">
        <v>19</v>
      </c>
      <c r="FN10" s="11">
        <v>7</v>
      </c>
      <c r="FO10" s="11">
        <v>12</v>
      </c>
      <c r="FP10" s="11">
        <f>FR10+FT10+FV10+FX10+FZ10+GB10</f>
        <v>258</v>
      </c>
      <c r="FQ10" s="11">
        <f>FS10+FU10+FW10+FY10+GA10+GC10</f>
        <v>190</v>
      </c>
      <c r="FR10" s="11"/>
      <c r="FS10" s="11"/>
      <c r="FT10" s="11">
        <v>156</v>
      </c>
      <c r="FU10" s="11">
        <v>122</v>
      </c>
      <c r="FV10" s="11"/>
      <c r="FW10" s="11"/>
      <c r="FX10" s="11">
        <v>24</v>
      </c>
      <c r="FY10" s="11">
        <v>7</v>
      </c>
      <c r="FZ10" s="11">
        <v>1</v>
      </c>
      <c r="GA10" s="11">
        <v>2</v>
      </c>
      <c r="GB10" s="11">
        <v>77</v>
      </c>
      <c r="GC10" s="11">
        <v>59</v>
      </c>
      <c r="GD10" s="11">
        <f>GF10+GH10+GJ10+GS10</f>
        <v>50</v>
      </c>
      <c r="GE10" s="11">
        <f>GG10+GI10+GK10+GT10</f>
        <v>51</v>
      </c>
      <c r="GF10" s="11">
        <v>3</v>
      </c>
      <c r="GG10" s="11">
        <v>1</v>
      </c>
      <c r="GH10" s="11">
        <v>7</v>
      </c>
      <c r="GI10" s="11">
        <v>5</v>
      </c>
      <c r="GJ10" s="11">
        <f>GL10+GN10</f>
        <v>22</v>
      </c>
      <c r="GK10" s="11">
        <f>GM10+GO10</f>
        <v>19</v>
      </c>
      <c r="GL10" s="11">
        <v>8</v>
      </c>
      <c r="GM10" s="11">
        <v>12</v>
      </c>
      <c r="GN10" s="11">
        <v>14</v>
      </c>
      <c r="GO10" s="12">
        <v>7</v>
      </c>
      <c r="GP10" s="18" t="s">
        <v>4</v>
      </c>
      <c r="GQ10" s="21" t="s">
        <v>5</v>
      </c>
      <c r="GR10" s="21"/>
      <c r="GS10" s="11">
        <v>18</v>
      </c>
      <c r="GT10" s="11">
        <v>26</v>
      </c>
      <c r="GU10" s="11">
        <v>1</v>
      </c>
      <c r="GV10" s="11">
        <v>3</v>
      </c>
      <c r="GW10" s="11">
        <v>6</v>
      </c>
      <c r="GX10" s="11">
        <v>11</v>
      </c>
      <c r="GY10" s="11">
        <f>HC10+HA10+HK10</f>
        <v>29</v>
      </c>
      <c r="GZ10" s="11">
        <f>HD10+HB10+HL10</f>
        <v>40</v>
      </c>
      <c r="HA10" s="11">
        <v>3</v>
      </c>
      <c r="HB10" s="11">
        <v>7</v>
      </c>
      <c r="HC10" s="11">
        <f>HE10+HG10+HI10</f>
        <v>20</v>
      </c>
      <c r="HD10" s="11">
        <f>HF10+HH10+HJ10</f>
        <v>23</v>
      </c>
      <c r="HE10" s="11">
        <v>5</v>
      </c>
      <c r="HF10" s="11">
        <v>3</v>
      </c>
      <c r="HG10" s="11">
        <v>9</v>
      </c>
      <c r="HH10" s="11">
        <v>16</v>
      </c>
      <c r="HI10" s="11">
        <v>6</v>
      </c>
      <c r="HJ10" s="11">
        <v>4</v>
      </c>
      <c r="HK10" s="11">
        <v>6</v>
      </c>
      <c r="HL10" s="11">
        <v>10</v>
      </c>
      <c r="HM10" s="11"/>
      <c r="HN10" s="11"/>
      <c r="HO10" s="11">
        <f>HQ10+HS10+HU10+'第２１表（続き）'!D10+'第２１表（続き）'!F10+'第２１表（続き）'!H10+'第２１表（続き）'!D10+'第２１表（続き）'!F10+'第２１表（続き）'!H10</f>
        <v>1</v>
      </c>
      <c r="HP10" s="11">
        <f>HR10+HT10+HV10+'第２１表（続き）'!E10+'第２１表（続き）'!G10+'第２１表（続き）'!I10+'第２１表（続き）'!E10+'第２１表（続き）'!G10+'第２１表（続き）'!I10</f>
        <v>0</v>
      </c>
      <c r="HQ10" s="11"/>
      <c r="HR10" s="11"/>
      <c r="HS10" s="11"/>
      <c r="HT10" s="11"/>
      <c r="HU10" s="11">
        <v>1</v>
      </c>
      <c r="HV10" s="12"/>
    </row>
    <row r="11" spans="1:230" ht="30" customHeight="1">
      <c r="A11" s="18"/>
      <c r="B11" s="22" t="s">
        <v>6</v>
      </c>
      <c r="C11" s="48"/>
      <c r="D11" s="7">
        <f>E11+F11</f>
        <v>232</v>
      </c>
      <c r="E11" s="7">
        <f>G11+AE11+CK11+CQ11+CZ11+DF11+DR11+DT11+DV11+FP11+GD11+GU11+GW11+GY11+HM11+HO11+'第２１表（続き）'!J11+'第２１表（続き）'!Z11+'第２１表（続き）'!AK11</f>
        <v>106</v>
      </c>
      <c r="F11" s="7">
        <f>H11+AF11+CL11+CR11+DA11+DG11+DS11+DU11+DW11+FQ11+GE11+GV11+GX11+GZ11+HN11+HP11+'第２１表（続き）'!K11+'第２１表（続き）'!AA11+'第２１表（続き）'!AL11</f>
        <v>126</v>
      </c>
      <c r="G11" s="7">
        <f>I11+K11+Q11+S11+AA11+AC11</f>
        <v>0</v>
      </c>
      <c r="H11" s="7">
        <f>J11+L11+R11+T11+AB11+AD11</f>
        <v>6</v>
      </c>
      <c r="I11" s="7"/>
      <c r="J11" s="7">
        <v>1</v>
      </c>
      <c r="K11" s="7">
        <f>M11+O11</f>
        <v>0</v>
      </c>
      <c r="L11" s="7">
        <f>N11+P11</f>
        <v>1</v>
      </c>
      <c r="M11" s="7"/>
      <c r="N11" s="7">
        <v>1</v>
      </c>
      <c r="O11" s="7"/>
      <c r="P11" s="7"/>
      <c r="Q11" s="7"/>
      <c r="R11" s="7">
        <v>2</v>
      </c>
      <c r="S11" s="7">
        <f>U11+W11+Y11</f>
        <v>0</v>
      </c>
      <c r="T11" s="7">
        <f>V11+X11+Z11</f>
        <v>2</v>
      </c>
      <c r="U11" s="7"/>
      <c r="V11" s="7"/>
      <c r="W11" s="7"/>
      <c r="X11" s="7">
        <v>2</v>
      </c>
      <c r="Y11" s="7"/>
      <c r="Z11" s="7"/>
      <c r="AA11" s="7"/>
      <c r="AB11" s="7"/>
      <c r="AC11" s="7"/>
      <c r="AD11" s="7"/>
      <c r="AE11" s="7">
        <f>AJ11+CE11</f>
        <v>38</v>
      </c>
      <c r="AF11" s="8">
        <f>AK11+CF11</f>
        <v>31</v>
      </c>
      <c r="AG11" s="18"/>
      <c r="AH11" s="22" t="s">
        <v>6</v>
      </c>
      <c r="AI11" s="48"/>
      <c r="AJ11" s="7">
        <f>AL11+AN11+AP11+AR11+AT11+AV11+AX11+AZ11+BB11+BD11+BF11+BH11+BJ11+BL11+BQ11+BS11+BU11+BW11+BY11+CA11+CC11</f>
        <v>38</v>
      </c>
      <c r="AK11" s="7">
        <f>AM11+AO11+AQ11+AS11+AU11+AW11+AY11+BA11+BC11+BE11+BG11+BI11+BK11+BM11+BR11+BT11+BV11+BX11+BZ11+CB11+CD11</f>
        <v>31</v>
      </c>
      <c r="AL11" s="7">
        <v>2</v>
      </c>
      <c r="AM11" s="7"/>
      <c r="AN11" s="7">
        <v>1</v>
      </c>
      <c r="AO11" s="7">
        <v>1</v>
      </c>
      <c r="AP11" s="7">
        <v>3</v>
      </c>
      <c r="AQ11" s="7">
        <v>6</v>
      </c>
      <c r="AR11" s="7"/>
      <c r="AS11" s="7">
        <v>4</v>
      </c>
      <c r="AT11" s="7">
        <v>3</v>
      </c>
      <c r="AU11" s="7">
        <v>1</v>
      </c>
      <c r="AV11" s="7">
        <v>3</v>
      </c>
      <c r="AW11" s="7"/>
      <c r="AX11" s="7">
        <v>2</v>
      </c>
      <c r="AY11" s="7">
        <v>2</v>
      </c>
      <c r="AZ11" s="7">
        <v>6</v>
      </c>
      <c r="BA11" s="7">
        <v>1</v>
      </c>
      <c r="BB11" s="7"/>
      <c r="BC11" s="7"/>
      <c r="BD11" s="7">
        <v>8</v>
      </c>
      <c r="BE11" s="7">
        <v>7</v>
      </c>
      <c r="BF11" s="7"/>
      <c r="BG11" s="7"/>
      <c r="BH11" s="7"/>
      <c r="BI11" s="7">
        <v>1</v>
      </c>
      <c r="BJ11" s="7"/>
      <c r="BK11" s="7"/>
      <c r="BL11" s="7"/>
      <c r="BM11" s="8"/>
      <c r="BN11" s="18"/>
      <c r="BO11" s="22" t="s">
        <v>6</v>
      </c>
      <c r="BP11" s="48"/>
      <c r="BQ11" s="11">
        <v>3</v>
      </c>
      <c r="BR11" s="11"/>
      <c r="BS11" s="11">
        <v>1</v>
      </c>
      <c r="BT11" s="11">
        <v>1</v>
      </c>
      <c r="BU11" s="11"/>
      <c r="BV11" s="11"/>
      <c r="BW11" s="11">
        <v>1</v>
      </c>
      <c r="BX11" s="11">
        <v>1</v>
      </c>
      <c r="BY11" s="11">
        <v>1</v>
      </c>
      <c r="BZ11" s="11">
        <v>2</v>
      </c>
      <c r="CA11" s="11"/>
      <c r="CB11" s="11">
        <v>2</v>
      </c>
      <c r="CC11" s="11">
        <v>4</v>
      </c>
      <c r="CD11" s="11">
        <v>2</v>
      </c>
      <c r="CE11" s="11">
        <f>CG11+CI11</f>
        <v>0</v>
      </c>
      <c r="CF11" s="11">
        <f>CH11+CJ11</f>
        <v>0</v>
      </c>
      <c r="CG11" s="11"/>
      <c r="CH11" s="11"/>
      <c r="CI11" s="11"/>
      <c r="CJ11" s="11"/>
      <c r="CK11" s="11">
        <f>CM11+CO11</f>
        <v>0</v>
      </c>
      <c r="CL11" s="11">
        <f>CN11+CP11</f>
        <v>0</v>
      </c>
      <c r="CM11" s="11"/>
      <c r="CN11" s="11"/>
      <c r="CO11" s="11"/>
      <c r="CP11" s="11"/>
      <c r="CQ11" s="7">
        <f>CS11+CX11</f>
        <v>2</v>
      </c>
      <c r="CR11" s="7">
        <f>CT11+CY11</f>
        <v>0</v>
      </c>
      <c r="CS11" s="11">
        <v>1</v>
      </c>
      <c r="CT11" s="12"/>
      <c r="CU11" s="18"/>
      <c r="CV11" s="22" t="s">
        <v>6</v>
      </c>
      <c r="CW11" s="48"/>
      <c r="CX11" s="7">
        <v>1</v>
      </c>
      <c r="CY11" s="7"/>
      <c r="CZ11" s="7">
        <f>DB11+DD11</f>
        <v>2</v>
      </c>
      <c r="DA11" s="7">
        <f>DC11+DE11</f>
        <v>1</v>
      </c>
      <c r="DB11" s="7">
        <v>1</v>
      </c>
      <c r="DC11" s="7">
        <v>1</v>
      </c>
      <c r="DD11" s="7">
        <v>1</v>
      </c>
      <c r="DE11" s="7"/>
      <c r="DF11" s="7">
        <f>DH11+DJ11+DL11+DN11+DP11</f>
        <v>3</v>
      </c>
      <c r="DG11" s="7">
        <f>DI11+DK11+DM11+DO11+DQ11</f>
        <v>1</v>
      </c>
      <c r="DH11" s="7"/>
      <c r="DI11" s="7"/>
      <c r="DJ11" s="7"/>
      <c r="DK11" s="7"/>
      <c r="DL11" s="7">
        <v>2</v>
      </c>
      <c r="DM11" s="7"/>
      <c r="DN11" s="7"/>
      <c r="DO11" s="7"/>
      <c r="DP11" s="7">
        <v>1</v>
      </c>
      <c r="DQ11" s="7">
        <v>1</v>
      </c>
      <c r="DR11" s="7"/>
      <c r="DS11" s="7"/>
      <c r="DT11" s="7"/>
      <c r="DU11" s="7"/>
      <c r="DV11" s="7">
        <f>DX11+EG11+EY11+FL11+FN11</f>
        <v>29</v>
      </c>
      <c r="DW11" s="7">
        <f>DY11+EH11+EZ11+FM11+FO11</f>
        <v>34</v>
      </c>
      <c r="DX11" s="7">
        <f>DZ11+EE11</f>
        <v>0</v>
      </c>
      <c r="DY11" s="7">
        <f>EA11+EF11</f>
        <v>0</v>
      </c>
      <c r="DZ11" s="7"/>
      <c r="EA11" s="8"/>
      <c r="EB11" s="18"/>
      <c r="EC11" s="22" t="s">
        <v>6</v>
      </c>
      <c r="ED11" s="48"/>
      <c r="EE11" s="7"/>
      <c r="EF11" s="7"/>
      <c r="EG11" s="7">
        <f>EI11+EK11+EM11+EO11+EQ11+ES11+EU11+EW11</f>
        <v>15</v>
      </c>
      <c r="EH11" s="7">
        <f>EJ11+EL11+EN11+EP11+ER11+ET11+EV11+EX11</f>
        <v>22</v>
      </c>
      <c r="EI11" s="7"/>
      <c r="EJ11" s="7"/>
      <c r="EK11" s="7">
        <v>8</v>
      </c>
      <c r="EL11" s="7">
        <v>4</v>
      </c>
      <c r="EM11" s="7">
        <v>2</v>
      </c>
      <c r="EN11" s="7">
        <v>4</v>
      </c>
      <c r="EO11" s="7"/>
      <c r="EP11" s="7"/>
      <c r="EQ11" s="7"/>
      <c r="ER11" s="7"/>
      <c r="ES11" s="7">
        <v>2</v>
      </c>
      <c r="ET11" s="7">
        <v>2</v>
      </c>
      <c r="EU11" s="7">
        <v>3</v>
      </c>
      <c r="EV11" s="7">
        <v>12</v>
      </c>
      <c r="EW11" s="7"/>
      <c r="EX11" s="7"/>
      <c r="EY11" s="7">
        <f>FA11+FC11+FE11+FG11</f>
        <v>12</v>
      </c>
      <c r="EZ11" s="7">
        <f>FB11+FD11+FF11+FH11</f>
        <v>11</v>
      </c>
      <c r="FA11" s="7"/>
      <c r="FB11" s="7"/>
      <c r="FC11" s="7">
        <v>3</v>
      </c>
      <c r="FD11" s="7">
        <v>2</v>
      </c>
      <c r="FE11" s="7">
        <v>9</v>
      </c>
      <c r="FF11" s="7">
        <v>9</v>
      </c>
      <c r="FG11" s="7"/>
      <c r="FH11" s="8"/>
      <c r="FI11" s="18"/>
      <c r="FJ11" s="22" t="s">
        <v>6</v>
      </c>
      <c r="FK11" s="48"/>
      <c r="FL11" s="11">
        <v>2</v>
      </c>
      <c r="FM11" s="11">
        <v>1</v>
      </c>
      <c r="FN11" s="11"/>
      <c r="FO11" s="11"/>
      <c r="FP11" s="11">
        <f>FR11+FT11+FV11+FX11+FZ11+GB11</f>
        <v>15</v>
      </c>
      <c r="FQ11" s="11">
        <f>FS11+FU11+FW11+FY11+GA11+GC11</f>
        <v>32</v>
      </c>
      <c r="FR11" s="11"/>
      <c r="FS11" s="11"/>
      <c r="FT11" s="11">
        <v>13</v>
      </c>
      <c r="FU11" s="11">
        <v>23</v>
      </c>
      <c r="FV11" s="11"/>
      <c r="FW11" s="11"/>
      <c r="FX11" s="11">
        <v>1</v>
      </c>
      <c r="FY11" s="11"/>
      <c r="FZ11" s="11"/>
      <c r="GA11" s="11"/>
      <c r="GB11" s="11">
        <v>1</v>
      </c>
      <c r="GC11" s="11">
        <v>9</v>
      </c>
      <c r="GD11" s="11">
        <f>GF11+GH11+GJ11+GS11</f>
        <v>8</v>
      </c>
      <c r="GE11" s="11">
        <f>GG11+GI11+GK11+GT11</f>
        <v>6</v>
      </c>
      <c r="GF11" s="11"/>
      <c r="GG11" s="11">
        <v>1</v>
      </c>
      <c r="GH11" s="11">
        <v>2</v>
      </c>
      <c r="GI11" s="11">
        <v>1</v>
      </c>
      <c r="GJ11" s="11">
        <f>GL11+GN11</f>
        <v>1</v>
      </c>
      <c r="GK11" s="11">
        <f>GM11+GO11</f>
        <v>1</v>
      </c>
      <c r="GL11" s="11"/>
      <c r="GM11" s="11">
        <v>1</v>
      </c>
      <c r="GN11" s="11">
        <v>1</v>
      </c>
      <c r="GO11" s="12"/>
      <c r="GP11" s="18"/>
      <c r="GQ11" s="22" t="s">
        <v>6</v>
      </c>
      <c r="GR11" s="48"/>
      <c r="GS11" s="11">
        <v>5</v>
      </c>
      <c r="GT11" s="11">
        <v>3</v>
      </c>
      <c r="GU11" s="11"/>
      <c r="GV11" s="11"/>
      <c r="GW11" s="11"/>
      <c r="GX11" s="11">
        <v>1</v>
      </c>
      <c r="GY11" s="11">
        <f>HC11+HA11+HK11</f>
        <v>1</v>
      </c>
      <c r="GZ11" s="11">
        <f>HD11+HB11+HL11</f>
        <v>2</v>
      </c>
      <c r="HA11" s="11"/>
      <c r="HB11" s="11"/>
      <c r="HC11" s="11">
        <f>HE11+HG11+HI11</f>
        <v>0</v>
      </c>
      <c r="HD11" s="11">
        <f>HF11+HH11+HJ11</f>
        <v>1</v>
      </c>
      <c r="HE11" s="11"/>
      <c r="HF11" s="11"/>
      <c r="HG11" s="11"/>
      <c r="HH11" s="11"/>
      <c r="HI11" s="11"/>
      <c r="HJ11" s="11">
        <v>1</v>
      </c>
      <c r="HK11" s="11">
        <v>1</v>
      </c>
      <c r="HL11" s="11">
        <v>1</v>
      </c>
      <c r="HM11" s="11"/>
      <c r="HN11" s="11"/>
      <c r="HO11" s="11">
        <f>HQ11+HS11+HU11+'第２１表（続き）'!D11+'第２１表（続き）'!F11+'第２１表（続き）'!H11+'第２１表（続き）'!D11+'第２１表（続き）'!F11+'第２１表（続き）'!H11</f>
        <v>0</v>
      </c>
      <c r="HP11" s="11">
        <f>HR11+HT11+HV11+'第２１表（続き）'!E11+'第２１表（続き）'!G11+'第２１表（続き）'!I11+'第２１表（続き）'!E11+'第２１表（続き）'!G11+'第２１表（続き）'!I11</f>
        <v>0</v>
      </c>
      <c r="HQ11" s="11"/>
      <c r="HR11" s="11"/>
      <c r="HS11" s="11"/>
      <c r="HT11" s="11"/>
      <c r="HU11" s="11"/>
      <c r="HV11" s="12"/>
    </row>
    <row r="12" spans="1:230" ht="30" customHeight="1">
      <c r="A12" s="18"/>
      <c r="B12" s="21" t="s">
        <v>7</v>
      </c>
      <c r="C12" s="21"/>
      <c r="D12" s="7">
        <f>D10+D11</f>
        <v>2879</v>
      </c>
      <c r="E12" s="7">
        <f aca="true" t="shared" si="15" ref="E12:AF12">E10+E11</f>
        <v>1399</v>
      </c>
      <c r="F12" s="7">
        <f t="shared" si="15"/>
        <v>1480</v>
      </c>
      <c r="G12" s="7">
        <f t="shared" si="15"/>
        <v>27</v>
      </c>
      <c r="H12" s="7">
        <f t="shared" si="15"/>
        <v>40</v>
      </c>
      <c r="I12" s="7">
        <f t="shared" si="15"/>
        <v>2</v>
      </c>
      <c r="J12" s="7">
        <f t="shared" si="15"/>
        <v>3</v>
      </c>
      <c r="K12" s="7">
        <f t="shared" si="15"/>
        <v>3</v>
      </c>
      <c r="L12" s="7">
        <f t="shared" si="15"/>
        <v>2</v>
      </c>
      <c r="M12" s="7">
        <f t="shared" si="15"/>
        <v>2</v>
      </c>
      <c r="N12" s="7">
        <f t="shared" si="15"/>
        <v>2</v>
      </c>
      <c r="O12" s="7">
        <f t="shared" si="15"/>
        <v>1</v>
      </c>
      <c r="P12" s="7">
        <f t="shared" si="15"/>
        <v>0</v>
      </c>
      <c r="Q12" s="7">
        <f t="shared" si="15"/>
        <v>12</v>
      </c>
      <c r="R12" s="7">
        <f t="shared" si="15"/>
        <v>19</v>
      </c>
      <c r="S12" s="7">
        <f t="shared" si="15"/>
        <v>5</v>
      </c>
      <c r="T12" s="7">
        <f t="shared" si="15"/>
        <v>11</v>
      </c>
      <c r="U12" s="7">
        <f t="shared" si="15"/>
        <v>0</v>
      </c>
      <c r="V12" s="7">
        <f t="shared" si="15"/>
        <v>0</v>
      </c>
      <c r="W12" s="7">
        <f t="shared" si="15"/>
        <v>5</v>
      </c>
      <c r="X12" s="7">
        <f t="shared" si="15"/>
        <v>10</v>
      </c>
      <c r="Y12" s="7">
        <f t="shared" si="15"/>
        <v>0</v>
      </c>
      <c r="Z12" s="7">
        <f t="shared" si="15"/>
        <v>1</v>
      </c>
      <c r="AA12" s="7">
        <f t="shared" si="15"/>
        <v>0</v>
      </c>
      <c r="AB12" s="7">
        <f t="shared" si="15"/>
        <v>0</v>
      </c>
      <c r="AC12" s="7">
        <f t="shared" si="15"/>
        <v>5</v>
      </c>
      <c r="AD12" s="7">
        <f t="shared" si="15"/>
        <v>5</v>
      </c>
      <c r="AE12" s="7">
        <f t="shared" si="15"/>
        <v>461</v>
      </c>
      <c r="AF12" s="8">
        <f t="shared" si="15"/>
        <v>376</v>
      </c>
      <c r="AG12" s="18"/>
      <c r="AH12" s="21" t="s">
        <v>7</v>
      </c>
      <c r="AI12" s="21"/>
      <c r="AJ12" s="7">
        <f>AJ10+AJ11</f>
        <v>456</v>
      </c>
      <c r="AK12" s="7">
        <f>AK10+AK11</f>
        <v>362</v>
      </c>
      <c r="AL12" s="7">
        <f>AL10+AL11</f>
        <v>9</v>
      </c>
      <c r="AM12" s="7">
        <f>AM10+AM11</f>
        <v>6</v>
      </c>
      <c r="AN12" s="7">
        <f>AN10+AN11</f>
        <v>15</v>
      </c>
      <c r="AO12" s="7">
        <f>AO10+AO11</f>
        <v>4</v>
      </c>
      <c r="AP12" s="7">
        <f>AP10+AP11</f>
        <v>53</v>
      </c>
      <c r="AQ12" s="7">
        <f>AQ10+AQ11</f>
        <v>49</v>
      </c>
      <c r="AR12" s="7">
        <f>AR10+AR11</f>
        <v>32</v>
      </c>
      <c r="AS12" s="7">
        <f>AS10+AS11</f>
        <v>36</v>
      </c>
      <c r="AT12" s="7">
        <f>AT10+AT11</f>
        <v>26</v>
      </c>
      <c r="AU12" s="7">
        <f>AU10+AU11</f>
        <v>13</v>
      </c>
      <c r="AV12" s="7">
        <f>AV10+AV11</f>
        <v>45</v>
      </c>
      <c r="AW12" s="7">
        <f>AW10+AW11</f>
        <v>36</v>
      </c>
      <c r="AX12" s="7">
        <f>AX10+AX11</f>
        <v>24</v>
      </c>
      <c r="AY12" s="7">
        <f>AY10+AY11</f>
        <v>32</v>
      </c>
      <c r="AZ12" s="7">
        <f>AZ10+AZ11</f>
        <v>47</v>
      </c>
      <c r="BA12" s="7">
        <f>BA10+BA11</f>
        <v>37</v>
      </c>
      <c r="BB12" s="7">
        <f>BB10+BB11</f>
        <v>1</v>
      </c>
      <c r="BC12" s="7">
        <f>BC10+BC11</f>
        <v>0</v>
      </c>
      <c r="BD12" s="7">
        <f>BD10+BD11</f>
        <v>103</v>
      </c>
      <c r="BE12" s="7">
        <f>BE10+BE11</f>
        <v>46</v>
      </c>
      <c r="BF12" s="7">
        <f>BF10+BF11</f>
        <v>2</v>
      </c>
      <c r="BG12" s="7">
        <f>BG10+BG11</f>
        <v>1</v>
      </c>
      <c r="BH12" s="7">
        <f>BH10+BH11</f>
        <v>0</v>
      </c>
      <c r="BI12" s="7">
        <f>BI10+BI11</f>
        <v>21</v>
      </c>
      <c r="BJ12" s="7">
        <f>BJ10+BJ11</f>
        <v>0</v>
      </c>
      <c r="BK12" s="7">
        <f>BK10+BK11</f>
        <v>9</v>
      </c>
      <c r="BL12" s="7">
        <f>BL10+BL11</f>
        <v>0</v>
      </c>
      <c r="BM12" s="8">
        <f>BM10+BM11</f>
        <v>9</v>
      </c>
      <c r="BN12" s="18"/>
      <c r="BO12" s="21" t="s">
        <v>7</v>
      </c>
      <c r="BP12" s="21"/>
      <c r="BQ12" s="11">
        <f>BQ10+BQ11</f>
        <v>18</v>
      </c>
      <c r="BR12" s="11">
        <f>BR10+BR11</f>
        <v>0</v>
      </c>
      <c r="BS12" s="11">
        <f>BS10+BS11</f>
        <v>8</v>
      </c>
      <c r="BT12" s="11">
        <f>BT10+BT11</f>
        <v>7</v>
      </c>
      <c r="BU12" s="11">
        <f>BU10+BU11</f>
        <v>5</v>
      </c>
      <c r="BV12" s="11">
        <f>BV10+BV11</f>
        <v>3</v>
      </c>
      <c r="BW12" s="11">
        <f>BW10+BW11</f>
        <v>18</v>
      </c>
      <c r="BX12" s="11">
        <f>BX10+BX11</f>
        <v>14</v>
      </c>
      <c r="BY12" s="11">
        <f>BY10+BY11</f>
        <v>16</v>
      </c>
      <c r="BZ12" s="11">
        <f>BZ10+BZ11</f>
        <v>5</v>
      </c>
      <c r="CA12" s="11">
        <f>CA10+CA11</f>
        <v>5</v>
      </c>
      <c r="CB12" s="11">
        <f>CB10+CB11</f>
        <v>8</v>
      </c>
      <c r="CC12" s="11">
        <f>CC10+CC11</f>
        <v>29</v>
      </c>
      <c r="CD12" s="11">
        <f>CD10+CD11</f>
        <v>26</v>
      </c>
      <c r="CE12" s="11">
        <f>CE10+CE11</f>
        <v>5</v>
      </c>
      <c r="CF12" s="11">
        <f>CF10+CF11</f>
        <v>14</v>
      </c>
      <c r="CG12" s="11">
        <f>CG10+CG11</f>
        <v>0</v>
      </c>
      <c r="CH12" s="11">
        <f>CH10+CH11</f>
        <v>4</v>
      </c>
      <c r="CI12" s="11">
        <f>CI10+CI11</f>
        <v>5</v>
      </c>
      <c r="CJ12" s="11">
        <f>CJ10+CJ11</f>
        <v>10</v>
      </c>
      <c r="CK12" s="11">
        <f>CK10+CK11</f>
        <v>7</v>
      </c>
      <c r="CL12" s="11">
        <f>CL10+CL11</f>
        <v>13</v>
      </c>
      <c r="CM12" s="11">
        <f>CM10+CM11</f>
        <v>2</v>
      </c>
      <c r="CN12" s="11">
        <f>CN10+CN11</f>
        <v>7</v>
      </c>
      <c r="CO12" s="11">
        <f>CO10+CO11</f>
        <v>5</v>
      </c>
      <c r="CP12" s="11">
        <f>CP10+CP11</f>
        <v>6</v>
      </c>
      <c r="CQ12" s="11">
        <f>CQ10+CQ11</f>
        <v>22</v>
      </c>
      <c r="CR12" s="11">
        <f>CR10+CR11</f>
        <v>32</v>
      </c>
      <c r="CS12" s="11">
        <f>CS10+CS11</f>
        <v>13</v>
      </c>
      <c r="CT12" s="12">
        <f>CT10+CT11</f>
        <v>24</v>
      </c>
      <c r="CU12" s="18"/>
      <c r="CV12" s="21" t="s">
        <v>7</v>
      </c>
      <c r="CW12" s="21"/>
      <c r="CX12" s="7">
        <f>CX10+CX11</f>
        <v>9</v>
      </c>
      <c r="CY12" s="7">
        <f>CY10+CY11</f>
        <v>8</v>
      </c>
      <c r="CZ12" s="7">
        <f>CZ10+CZ11</f>
        <v>6</v>
      </c>
      <c r="DA12" s="7">
        <f>DA10+DA11</f>
        <v>16</v>
      </c>
      <c r="DB12" s="7">
        <f>DB10+DB11</f>
        <v>3</v>
      </c>
      <c r="DC12" s="7">
        <f>DC10+DC11</f>
        <v>15</v>
      </c>
      <c r="DD12" s="7">
        <f>DD10+DD11</f>
        <v>3</v>
      </c>
      <c r="DE12" s="7">
        <f>DE10+DE11</f>
        <v>1</v>
      </c>
      <c r="DF12" s="7">
        <f>DF10+DF11</f>
        <v>30</v>
      </c>
      <c r="DG12" s="7">
        <f>DG10+DG11</f>
        <v>30</v>
      </c>
      <c r="DH12" s="7">
        <f>DH10+DH11</f>
        <v>0</v>
      </c>
      <c r="DI12" s="7">
        <f>DI10+DI11</f>
        <v>1</v>
      </c>
      <c r="DJ12" s="7">
        <f>DJ10+DJ11</f>
        <v>7</v>
      </c>
      <c r="DK12" s="7">
        <f>DK10+DK11</f>
        <v>2</v>
      </c>
      <c r="DL12" s="7">
        <f>DL10+DL11</f>
        <v>7</v>
      </c>
      <c r="DM12" s="7">
        <f>DM10+DM11</f>
        <v>4</v>
      </c>
      <c r="DN12" s="7">
        <f>DN10+DN11</f>
        <v>3</v>
      </c>
      <c r="DO12" s="7">
        <f>DO10+DO11</f>
        <v>11</v>
      </c>
      <c r="DP12" s="7">
        <f>DP10+DP11</f>
        <v>13</v>
      </c>
      <c r="DQ12" s="7">
        <f>DQ10+DQ11</f>
        <v>12</v>
      </c>
      <c r="DR12" s="7">
        <f>DR10+DR11</f>
        <v>0</v>
      </c>
      <c r="DS12" s="7">
        <f>DS10+DS11</f>
        <v>0</v>
      </c>
      <c r="DT12" s="7">
        <f>DT10+DT11</f>
        <v>0</v>
      </c>
      <c r="DU12" s="7">
        <f>DU10+DU11</f>
        <v>0</v>
      </c>
      <c r="DV12" s="7">
        <f>DV10+DV11</f>
        <v>354</v>
      </c>
      <c r="DW12" s="7">
        <f>DW10+DW11</f>
        <v>479</v>
      </c>
      <c r="DX12" s="7">
        <f>DX10+DX11</f>
        <v>4</v>
      </c>
      <c r="DY12" s="7">
        <f>DY10+DY11</f>
        <v>12</v>
      </c>
      <c r="DZ12" s="7">
        <f>DZ10+DZ11</f>
        <v>0</v>
      </c>
      <c r="EA12" s="8">
        <f>EA10+EA11</f>
        <v>5</v>
      </c>
      <c r="EB12" s="18"/>
      <c r="EC12" s="21" t="s">
        <v>7</v>
      </c>
      <c r="ED12" s="21"/>
      <c r="EE12" s="7">
        <f>EE10+EE11</f>
        <v>4</v>
      </c>
      <c r="EF12" s="7">
        <f>EF10+EF11</f>
        <v>7</v>
      </c>
      <c r="EG12" s="7">
        <f>EG10+EG11</f>
        <v>207</v>
      </c>
      <c r="EH12" s="7">
        <f>EH10+EH11</f>
        <v>305</v>
      </c>
      <c r="EI12" s="7">
        <f>EI10+EI11</f>
        <v>1</v>
      </c>
      <c r="EJ12" s="7">
        <f>EJ10+EJ11</f>
        <v>3</v>
      </c>
      <c r="EK12" s="7">
        <f>EK10+EK11</f>
        <v>83</v>
      </c>
      <c r="EL12" s="7">
        <f>EL10+EL11</f>
        <v>79</v>
      </c>
      <c r="EM12" s="7">
        <f>EM10+EM11</f>
        <v>37</v>
      </c>
      <c r="EN12" s="7">
        <f>EN10+EN11</f>
        <v>37</v>
      </c>
      <c r="EO12" s="7">
        <f>EO10+EO11</f>
        <v>7</v>
      </c>
      <c r="EP12" s="7">
        <f>EP10+EP11</f>
        <v>25</v>
      </c>
      <c r="EQ12" s="7">
        <f>EQ10+EQ11</f>
        <v>4</v>
      </c>
      <c r="ER12" s="7">
        <f>ER10+ER11</f>
        <v>0</v>
      </c>
      <c r="ES12" s="7">
        <f>ES10+ES11</f>
        <v>22</v>
      </c>
      <c r="ET12" s="7">
        <f>ET10+ET11</f>
        <v>21</v>
      </c>
      <c r="EU12" s="7">
        <f>EU10+EU11</f>
        <v>50</v>
      </c>
      <c r="EV12" s="7">
        <f>EV10+EV11</f>
        <v>135</v>
      </c>
      <c r="EW12" s="7">
        <f>EW10+EW11</f>
        <v>3</v>
      </c>
      <c r="EX12" s="7">
        <f>EX10+EX11</f>
        <v>5</v>
      </c>
      <c r="EY12" s="7">
        <f>EY10+EY11</f>
        <v>120</v>
      </c>
      <c r="EZ12" s="7">
        <f>EZ10+EZ11</f>
        <v>130</v>
      </c>
      <c r="FA12" s="7">
        <f>FA10+FA11</f>
        <v>5</v>
      </c>
      <c r="FB12" s="7">
        <f>FB10+FB11</f>
        <v>15</v>
      </c>
      <c r="FC12" s="7">
        <f>FC10+FC11</f>
        <v>34</v>
      </c>
      <c r="FD12" s="7">
        <f>FD10+FD11</f>
        <v>22</v>
      </c>
      <c r="FE12" s="7">
        <f>FE10+FE11</f>
        <v>79</v>
      </c>
      <c r="FF12" s="7">
        <f>FF10+FF11</f>
        <v>92</v>
      </c>
      <c r="FG12" s="7">
        <f>FG10+FG11</f>
        <v>2</v>
      </c>
      <c r="FH12" s="8">
        <f>FH10+FH11</f>
        <v>1</v>
      </c>
      <c r="FI12" s="18"/>
      <c r="FJ12" s="21" t="s">
        <v>7</v>
      </c>
      <c r="FK12" s="21"/>
      <c r="FL12" s="11">
        <f>FL10+FL11</f>
        <v>16</v>
      </c>
      <c r="FM12" s="11">
        <f>FM10+FM11</f>
        <v>20</v>
      </c>
      <c r="FN12" s="11">
        <f>FN10+FN11</f>
        <v>7</v>
      </c>
      <c r="FO12" s="11">
        <f>FO10+FO11</f>
        <v>12</v>
      </c>
      <c r="FP12" s="11">
        <f>FP10+FP11</f>
        <v>273</v>
      </c>
      <c r="FQ12" s="11">
        <f>FQ10+FQ11</f>
        <v>222</v>
      </c>
      <c r="FR12" s="11">
        <f>FR10+FR11</f>
        <v>0</v>
      </c>
      <c r="FS12" s="11">
        <f>FS10+FS11</f>
        <v>0</v>
      </c>
      <c r="FT12" s="11">
        <f>FT10+FT11</f>
        <v>169</v>
      </c>
      <c r="FU12" s="11">
        <f>FU10+FU11</f>
        <v>145</v>
      </c>
      <c r="FV12" s="11">
        <f>FV10+FV11</f>
        <v>0</v>
      </c>
      <c r="FW12" s="11">
        <f>FW10+FW11</f>
        <v>0</v>
      </c>
      <c r="FX12" s="11">
        <f>FX10+FX11</f>
        <v>25</v>
      </c>
      <c r="FY12" s="11">
        <f>FY10+FY11</f>
        <v>7</v>
      </c>
      <c r="FZ12" s="11">
        <f>FZ10+FZ11</f>
        <v>1</v>
      </c>
      <c r="GA12" s="11">
        <f>GA10+GA11</f>
        <v>2</v>
      </c>
      <c r="GB12" s="11">
        <f>GB10+GB11</f>
        <v>78</v>
      </c>
      <c r="GC12" s="11">
        <f>GC10+GC11</f>
        <v>68</v>
      </c>
      <c r="GD12" s="11">
        <f>GD10+GD11</f>
        <v>58</v>
      </c>
      <c r="GE12" s="11">
        <f>GE10+GE11</f>
        <v>57</v>
      </c>
      <c r="GF12" s="11">
        <f>GF10+GF11</f>
        <v>3</v>
      </c>
      <c r="GG12" s="11">
        <f>GG10+GG11</f>
        <v>2</v>
      </c>
      <c r="GH12" s="11">
        <f>GH10+GH11</f>
        <v>9</v>
      </c>
      <c r="GI12" s="11">
        <f>GI10+GI11</f>
        <v>6</v>
      </c>
      <c r="GJ12" s="11">
        <f>GJ10+GJ11</f>
        <v>23</v>
      </c>
      <c r="GK12" s="11">
        <f>GK10+GK11</f>
        <v>20</v>
      </c>
      <c r="GL12" s="11">
        <f>GL10+GL11</f>
        <v>8</v>
      </c>
      <c r="GM12" s="11">
        <f>GM10+GM11</f>
        <v>13</v>
      </c>
      <c r="GN12" s="11">
        <f>GN10+GN11</f>
        <v>15</v>
      </c>
      <c r="GO12" s="12">
        <f>GO10+GO11</f>
        <v>7</v>
      </c>
      <c r="GP12" s="18"/>
      <c r="GQ12" s="21" t="s">
        <v>7</v>
      </c>
      <c r="GR12" s="21"/>
      <c r="GS12" s="11">
        <f>GS10+GS11</f>
        <v>23</v>
      </c>
      <c r="GT12" s="11">
        <f>GT10+GT11</f>
        <v>29</v>
      </c>
      <c r="GU12" s="11">
        <f>GU10+GU11</f>
        <v>1</v>
      </c>
      <c r="GV12" s="11">
        <f>GV10+GV11</f>
        <v>3</v>
      </c>
      <c r="GW12" s="11">
        <f>GW10+GW11</f>
        <v>6</v>
      </c>
      <c r="GX12" s="11">
        <f>GX10+GX11</f>
        <v>12</v>
      </c>
      <c r="GY12" s="11">
        <f>GY10+GY11</f>
        <v>30</v>
      </c>
      <c r="GZ12" s="11">
        <f>GZ10+GZ11</f>
        <v>42</v>
      </c>
      <c r="HA12" s="11">
        <f>HA10+HA11</f>
        <v>3</v>
      </c>
      <c r="HB12" s="11">
        <f>HB10+HB11</f>
        <v>7</v>
      </c>
      <c r="HC12" s="11">
        <f>HC10+HC11</f>
        <v>20</v>
      </c>
      <c r="HD12" s="11">
        <f>HD10+HD11</f>
        <v>24</v>
      </c>
      <c r="HE12" s="11">
        <f>HE10+HE11</f>
        <v>5</v>
      </c>
      <c r="HF12" s="11">
        <f>HF10+HF11</f>
        <v>3</v>
      </c>
      <c r="HG12" s="11">
        <f>HG10+HG11</f>
        <v>9</v>
      </c>
      <c r="HH12" s="11">
        <f>HH10+HH11</f>
        <v>16</v>
      </c>
      <c r="HI12" s="11">
        <f>HI10+HI11</f>
        <v>6</v>
      </c>
      <c r="HJ12" s="11">
        <f>HJ10+HJ11</f>
        <v>5</v>
      </c>
      <c r="HK12" s="11">
        <f>HK10+HK11</f>
        <v>7</v>
      </c>
      <c r="HL12" s="11">
        <f>HL10+HL11</f>
        <v>11</v>
      </c>
      <c r="HM12" s="11">
        <f>HM10+HM11</f>
        <v>0</v>
      </c>
      <c r="HN12" s="11">
        <f>HN10+HN11</f>
        <v>0</v>
      </c>
      <c r="HO12" s="11">
        <f>HO10+HO11</f>
        <v>1</v>
      </c>
      <c r="HP12" s="11">
        <f>HP10+HP11</f>
        <v>0</v>
      </c>
      <c r="HQ12" s="11">
        <f>HQ10+HQ11</f>
        <v>0</v>
      </c>
      <c r="HR12" s="11">
        <f>HR10+HR11</f>
        <v>0</v>
      </c>
      <c r="HS12" s="11">
        <f>HS10+HS11</f>
        <v>0</v>
      </c>
      <c r="HT12" s="11">
        <f>HT10+HT11</f>
        <v>0</v>
      </c>
      <c r="HU12" s="11">
        <f>HU10+HU11</f>
        <v>1</v>
      </c>
      <c r="HV12" s="12">
        <f>HV10+HV11</f>
        <v>0</v>
      </c>
    </row>
    <row r="13" spans="1:230" ht="30" customHeight="1">
      <c r="A13" s="18" t="s">
        <v>8</v>
      </c>
      <c r="B13" s="22" t="s">
        <v>9</v>
      </c>
      <c r="C13" s="79"/>
      <c r="D13" s="7">
        <f>E13+F13</f>
        <v>359</v>
      </c>
      <c r="E13" s="7">
        <f>G13+AE13+CK13+CQ13+CZ13+DF13+DR13+DT13+DV13+FP13+GD13+GU13+GW13+GY13+HM13+HO13+'第２１表（続き）'!J13+'第２１表（続き）'!Z13+'第２１表（続き）'!AK13</f>
        <v>175</v>
      </c>
      <c r="F13" s="7">
        <f>H13+AF13+CL13+CR13+DA13+DG13+DS13+DU13+DW13+FQ13+GE13+GV13+GX13+GZ13+HN13+HP13+'第２１表（続き）'!K13+'第２１表（続き）'!AA13+'第２１表（続き）'!AL13</f>
        <v>184</v>
      </c>
      <c r="G13" s="7">
        <f>I13+K13+Q13+S13+AA13+AC13</f>
        <v>1</v>
      </c>
      <c r="H13" s="7">
        <f>J13+L13+R13+T13+AB13+AD13</f>
        <v>4</v>
      </c>
      <c r="I13" s="7"/>
      <c r="J13" s="7">
        <v>1</v>
      </c>
      <c r="K13" s="7">
        <f>M13+O13</f>
        <v>0</v>
      </c>
      <c r="L13" s="7">
        <f>N13+P13</f>
        <v>0</v>
      </c>
      <c r="M13" s="7"/>
      <c r="N13" s="7"/>
      <c r="O13" s="7"/>
      <c r="P13" s="7"/>
      <c r="Q13" s="7"/>
      <c r="R13" s="7"/>
      <c r="S13" s="7">
        <f>U13+W13+Y13</f>
        <v>1</v>
      </c>
      <c r="T13" s="7">
        <f>V13+X13+Z13</f>
        <v>3</v>
      </c>
      <c r="U13" s="7"/>
      <c r="V13" s="7">
        <v>2</v>
      </c>
      <c r="W13" s="7">
        <v>1</v>
      </c>
      <c r="X13" s="7">
        <v>1</v>
      </c>
      <c r="Y13" s="7"/>
      <c r="Z13" s="7"/>
      <c r="AA13" s="7"/>
      <c r="AB13" s="7"/>
      <c r="AC13" s="7"/>
      <c r="AD13" s="7"/>
      <c r="AE13" s="7">
        <f>AJ13+CE13</f>
        <v>61</v>
      </c>
      <c r="AF13" s="8">
        <f>AK13+CF13</f>
        <v>53</v>
      </c>
      <c r="AG13" s="18" t="s">
        <v>8</v>
      </c>
      <c r="AH13" s="22" t="s">
        <v>9</v>
      </c>
      <c r="AI13" s="23"/>
      <c r="AJ13" s="7">
        <f>AL13+AN13+AP13+AR13+AT13+AV13+AX13+AZ13+BB13+BD13+BF13+BH13+BJ13+BL13+BQ13+BS13+BU13+BW13+BY13+CA13+CC13</f>
        <v>61</v>
      </c>
      <c r="AK13" s="7">
        <f>AM13+AO13+AQ13+AS13+AU13+AW13+AY13+BA13+BC13+BE13+BG13+BI13+BK13+BM13+BR13+BT13+BV13+BX13+BZ13+CB13+CD13</f>
        <v>51</v>
      </c>
      <c r="AL13" s="7"/>
      <c r="AM13" s="7">
        <v>1</v>
      </c>
      <c r="AN13" s="7">
        <v>2</v>
      </c>
      <c r="AO13" s="7"/>
      <c r="AP13" s="7">
        <v>8</v>
      </c>
      <c r="AQ13" s="7">
        <v>10</v>
      </c>
      <c r="AR13" s="7">
        <v>2</v>
      </c>
      <c r="AS13" s="7">
        <v>3</v>
      </c>
      <c r="AT13" s="7">
        <v>5</v>
      </c>
      <c r="AU13" s="7">
        <v>1</v>
      </c>
      <c r="AV13" s="7">
        <v>12</v>
      </c>
      <c r="AW13" s="7">
        <v>9</v>
      </c>
      <c r="AX13" s="7"/>
      <c r="AY13" s="7">
        <v>3</v>
      </c>
      <c r="AZ13" s="7">
        <v>4</v>
      </c>
      <c r="BA13" s="7">
        <v>2</v>
      </c>
      <c r="BB13" s="7">
        <v>1</v>
      </c>
      <c r="BC13" s="7"/>
      <c r="BD13" s="7">
        <v>15</v>
      </c>
      <c r="BE13" s="7">
        <v>7</v>
      </c>
      <c r="BF13" s="7"/>
      <c r="BG13" s="7"/>
      <c r="BH13" s="7"/>
      <c r="BI13" s="7">
        <v>5</v>
      </c>
      <c r="BJ13" s="7"/>
      <c r="BK13" s="7">
        <v>4</v>
      </c>
      <c r="BL13" s="7"/>
      <c r="BM13" s="8"/>
      <c r="BN13" s="18" t="s">
        <v>8</v>
      </c>
      <c r="BO13" s="22" t="s">
        <v>9</v>
      </c>
      <c r="BP13" s="23"/>
      <c r="BQ13" s="11">
        <v>3</v>
      </c>
      <c r="BR13" s="11"/>
      <c r="BS13" s="11"/>
      <c r="BT13" s="11">
        <v>1</v>
      </c>
      <c r="BU13" s="11"/>
      <c r="BV13" s="11"/>
      <c r="BW13" s="11">
        <v>4</v>
      </c>
      <c r="BX13" s="11">
        <v>1</v>
      </c>
      <c r="BY13" s="11"/>
      <c r="BZ13" s="11"/>
      <c r="CA13" s="11">
        <v>3</v>
      </c>
      <c r="CB13" s="11"/>
      <c r="CC13" s="11">
        <v>2</v>
      </c>
      <c r="CD13" s="11">
        <v>4</v>
      </c>
      <c r="CE13" s="11">
        <f>CG13+CI13</f>
        <v>0</v>
      </c>
      <c r="CF13" s="11">
        <f>CH13+CJ13</f>
        <v>2</v>
      </c>
      <c r="CG13" s="11"/>
      <c r="CH13" s="11">
        <v>1</v>
      </c>
      <c r="CI13" s="11"/>
      <c r="CJ13" s="11">
        <v>1</v>
      </c>
      <c r="CK13" s="11">
        <f>CM13+CO13</f>
        <v>2</v>
      </c>
      <c r="CL13" s="11">
        <f>CN13+CP13</f>
        <v>1</v>
      </c>
      <c r="CM13" s="11">
        <v>1</v>
      </c>
      <c r="CN13" s="11"/>
      <c r="CO13" s="11">
        <v>1</v>
      </c>
      <c r="CP13" s="11">
        <v>1</v>
      </c>
      <c r="CQ13" s="7">
        <f>CS13+CX13</f>
        <v>3</v>
      </c>
      <c r="CR13" s="7">
        <f>CT13+CY13</f>
        <v>2</v>
      </c>
      <c r="CS13" s="11">
        <v>3</v>
      </c>
      <c r="CT13" s="12">
        <v>2</v>
      </c>
      <c r="CU13" s="18" t="s">
        <v>8</v>
      </c>
      <c r="CV13" s="22" t="s">
        <v>9</v>
      </c>
      <c r="CW13" s="23"/>
      <c r="CX13" s="7"/>
      <c r="CY13" s="7"/>
      <c r="CZ13" s="7">
        <f>DB13+DD13</f>
        <v>0</v>
      </c>
      <c r="DA13" s="7">
        <f>DC13+DE13</f>
        <v>5</v>
      </c>
      <c r="DB13" s="7"/>
      <c r="DC13" s="7">
        <v>3</v>
      </c>
      <c r="DD13" s="7"/>
      <c r="DE13" s="7">
        <v>2</v>
      </c>
      <c r="DF13" s="7">
        <f>DH13+DJ13+DL13+DN13+DP13</f>
        <v>3</v>
      </c>
      <c r="DG13" s="7">
        <f>DI13+DK13+DM13+DO13+DQ13</f>
        <v>1</v>
      </c>
      <c r="DH13" s="7"/>
      <c r="DI13" s="7"/>
      <c r="DJ13" s="7">
        <v>1</v>
      </c>
      <c r="DK13" s="7"/>
      <c r="DL13" s="7">
        <v>1</v>
      </c>
      <c r="DM13" s="7"/>
      <c r="DN13" s="7"/>
      <c r="DO13" s="7">
        <v>1</v>
      </c>
      <c r="DP13" s="7">
        <v>1</v>
      </c>
      <c r="DQ13" s="7"/>
      <c r="DR13" s="7"/>
      <c r="DS13" s="7"/>
      <c r="DT13" s="7"/>
      <c r="DU13" s="7"/>
      <c r="DV13" s="7">
        <f>DX13+EG13+EY13+FL13+FN13</f>
        <v>46</v>
      </c>
      <c r="DW13" s="7">
        <f>DY13+EH13+EZ13+FM13+FO13</f>
        <v>57</v>
      </c>
      <c r="DX13" s="7">
        <f>DZ13+EE13</f>
        <v>1</v>
      </c>
      <c r="DY13" s="7">
        <f>EA13+EF13</f>
        <v>2</v>
      </c>
      <c r="DZ13" s="7">
        <v>1</v>
      </c>
      <c r="EA13" s="8">
        <v>1</v>
      </c>
      <c r="EB13" s="18" t="s">
        <v>8</v>
      </c>
      <c r="EC13" s="22" t="s">
        <v>9</v>
      </c>
      <c r="ED13" s="23"/>
      <c r="EE13" s="7"/>
      <c r="EF13" s="7">
        <v>1</v>
      </c>
      <c r="EG13" s="7">
        <f>EI13+EK13+EM13+EO13+EQ13+ES13+EU13+EW13</f>
        <v>29</v>
      </c>
      <c r="EH13" s="7">
        <f>EJ13+EL13+EN13+EP13+ER13+ET13+EV13+EX13</f>
        <v>33</v>
      </c>
      <c r="EI13" s="7">
        <v>1</v>
      </c>
      <c r="EJ13" s="7"/>
      <c r="EK13" s="7">
        <v>7</v>
      </c>
      <c r="EL13" s="7">
        <v>5</v>
      </c>
      <c r="EM13" s="7">
        <v>9</v>
      </c>
      <c r="EN13" s="7">
        <v>3</v>
      </c>
      <c r="EO13" s="7"/>
      <c r="EP13" s="7"/>
      <c r="EQ13" s="7">
        <v>1</v>
      </c>
      <c r="ER13" s="7"/>
      <c r="ES13" s="7">
        <v>4</v>
      </c>
      <c r="ET13" s="7">
        <v>8</v>
      </c>
      <c r="EU13" s="7">
        <v>7</v>
      </c>
      <c r="EV13" s="7">
        <v>16</v>
      </c>
      <c r="EW13" s="7"/>
      <c r="EX13" s="7">
        <v>1</v>
      </c>
      <c r="EY13" s="7">
        <f>FA13+FC13+FE13+FG13</f>
        <v>14</v>
      </c>
      <c r="EZ13" s="7">
        <f>FB13+FD13+FF13+FH13</f>
        <v>15</v>
      </c>
      <c r="FA13" s="7">
        <v>2</v>
      </c>
      <c r="FB13" s="7">
        <v>2</v>
      </c>
      <c r="FC13" s="7">
        <v>2</v>
      </c>
      <c r="FD13" s="7">
        <v>3</v>
      </c>
      <c r="FE13" s="7">
        <v>8</v>
      </c>
      <c r="FF13" s="7">
        <v>10</v>
      </c>
      <c r="FG13" s="7">
        <v>2</v>
      </c>
      <c r="FH13" s="8"/>
      <c r="FI13" s="18" t="s">
        <v>8</v>
      </c>
      <c r="FJ13" s="22" t="s">
        <v>9</v>
      </c>
      <c r="FK13" s="23"/>
      <c r="FL13" s="11">
        <v>1</v>
      </c>
      <c r="FM13" s="11">
        <v>3</v>
      </c>
      <c r="FN13" s="11">
        <v>1</v>
      </c>
      <c r="FO13" s="11">
        <v>4</v>
      </c>
      <c r="FP13" s="11">
        <f>FR13+FT13+FV13+FX13+FZ13+GB13</f>
        <v>34</v>
      </c>
      <c r="FQ13" s="11">
        <f>FS13+FU13+FW13+FY13+GA13+GC13</f>
        <v>28</v>
      </c>
      <c r="FR13" s="11"/>
      <c r="FS13" s="11"/>
      <c r="FT13" s="11">
        <v>29</v>
      </c>
      <c r="FU13" s="11">
        <v>22</v>
      </c>
      <c r="FV13" s="11"/>
      <c r="FW13" s="11"/>
      <c r="FX13" s="11">
        <v>4</v>
      </c>
      <c r="FY13" s="11">
        <v>1</v>
      </c>
      <c r="FZ13" s="11"/>
      <c r="GA13" s="11">
        <v>1</v>
      </c>
      <c r="GB13" s="11">
        <v>1</v>
      </c>
      <c r="GC13" s="11">
        <v>4</v>
      </c>
      <c r="GD13" s="11">
        <f>GF13+GH13+GJ13+GS13</f>
        <v>4</v>
      </c>
      <c r="GE13" s="11">
        <f>GG13+GI13+GK13+GT13</f>
        <v>9</v>
      </c>
      <c r="GF13" s="11">
        <v>1</v>
      </c>
      <c r="GG13" s="11"/>
      <c r="GH13" s="11">
        <v>2</v>
      </c>
      <c r="GI13" s="11">
        <v>2</v>
      </c>
      <c r="GJ13" s="11">
        <f>GL13+GN13</f>
        <v>0</v>
      </c>
      <c r="GK13" s="11">
        <f>GM13+GO13</f>
        <v>2</v>
      </c>
      <c r="GL13" s="11"/>
      <c r="GM13" s="11">
        <v>1</v>
      </c>
      <c r="GN13" s="11"/>
      <c r="GO13" s="12">
        <v>1</v>
      </c>
      <c r="GP13" s="18" t="s">
        <v>8</v>
      </c>
      <c r="GQ13" s="22" t="s">
        <v>9</v>
      </c>
      <c r="GR13" s="23"/>
      <c r="GS13" s="11">
        <v>1</v>
      </c>
      <c r="GT13" s="11">
        <v>5</v>
      </c>
      <c r="GU13" s="11"/>
      <c r="GV13" s="11"/>
      <c r="GW13" s="11">
        <v>2</v>
      </c>
      <c r="GX13" s="11">
        <v>3</v>
      </c>
      <c r="GY13" s="11">
        <f>HC13+HA13+HK13</f>
        <v>7</v>
      </c>
      <c r="GZ13" s="11">
        <f>HD13+HB13+HL13</f>
        <v>6</v>
      </c>
      <c r="HA13" s="11">
        <v>2</v>
      </c>
      <c r="HB13" s="11"/>
      <c r="HC13" s="11">
        <f>HE13+HG13+HI13</f>
        <v>3</v>
      </c>
      <c r="HD13" s="11">
        <f>HF13+HH13+HJ13</f>
        <v>4</v>
      </c>
      <c r="HE13" s="11">
        <v>1</v>
      </c>
      <c r="HF13" s="11">
        <v>1</v>
      </c>
      <c r="HG13" s="11">
        <v>1</v>
      </c>
      <c r="HH13" s="11">
        <v>1</v>
      </c>
      <c r="HI13" s="11">
        <v>1</v>
      </c>
      <c r="HJ13" s="11">
        <v>2</v>
      </c>
      <c r="HK13" s="11">
        <v>2</v>
      </c>
      <c r="HL13" s="11">
        <v>2</v>
      </c>
      <c r="HM13" s="11"/>
      <c r="HN13" s="11"/>
      <c r="HO13" s="11">
        <f>HQ13+HS13+HU13+'第２１表（続き）'!D13+'第２１表（続き）'!F13+'第２１表（続き）'!H13+'第２１表（続き）'!D13+'第２１表（続き）'!F13+'第２１表（続き）'!H13</f>
        <v>0</v>
      </c>
      <c r="HP13" s="11">
        <f>HR13+HT13+HV13+'第２１表（続き）'!E13+'第２１表（続き）'!G13+'第２１表（続き）'!I13+'第２１表（続き）'!E13+'第２１表（続き）'!G13+'第２１表（続き）'!I13</f>
        <v>1</v>
      </c>
      <c r="HQ13" s="11"/>
      <c r="HR13" s="11"/>
      <c r="HS13" s="11"/>
      <c r="HT13" s="11"/>
      <c r="HU13" s="11"/>
      <c r="HV13" s="12">
        <v>1</v>
      </c>
    </row>
    <row r="14" spans="1:230" ht="30" customHeight="1">
      <c r="A14" s="18"/>
      <c r="B14" s="22" t="s">
        <v>10</v>
      </c>
      <c r="C14" s="79"/>
      <c r="D14" s="7">
        <f>E14+F14</f>
        <v>923</v>
      </c>
      <c r="E14" s="7">
        <f>G14+AE14+CK14+CQ14+CZ14+DF14+DR14+DT14+DV14+FP14+GD14+GU14+GW14+GY14+HM14+HO14+'第２１表（続き）'!J14+'第２１表（続き）'!Z14+'第２１表（続き）'!AK14</f>
        <v>484</v>
      </c>
      <c r="F14" s="7">
        <f>H14+AF14+CL14+CR14+DA14+DG14+DS14+DU14+DW14+FQ14+GE14+GV14+GX14+GZ14+HN14+HP14+'第２１表（続き）'!K14+'第２１表（続き）'!AA14+'第２１表（続き）'!AL14</f>
        <v>439</v>
      </c>
      <c r="G14" s="7">
        <f>I14+K14+Q14+S14+AA14+AC14</f>
        <v>9</v>
      </c>
      <c r="H14" s="7">
        <f>J14+L14+R14+T14+AB14+AD14</f>
        <v>9</v>
      </c>
      <c r="I14" s="7">
        <v>2</v>
      </c>
      <c r="J14" s="7">
        <v>2</v>
      </c>
      <c r="K14" s="7">
        <f>M14+O14</f>
        <v>1</v>
      </c>
      <c r="L14" s="7">
        <f>N14+P14</f>
        <v>0</v>
      </c>
      <c r="M14" s="7"/>
      <c r="N14" s="7"/>
      <c r="O14" s="7">
        <v>1</v>
      </c>
      <c r="P14" s="7"/>
      <c r="Q14" s="7">
        <v>2</v>
      </c>
      <c r="R14" s="7">
        <v>7</v>
      </c>
      <c r="S14" s="7">
        <f>U14+W14+Y14</f>
        <v>1</v>
      </c>
      <c r="T14" s="7">
        <f>V14+X14+Z14</f>
        <v>0</v>
      </c>
      <c r="U14" s="7"/>
      <c r="V14" s="7"/>
      <c r="W14" s="7">
        <v>1</v>
      </c>
      <c r="X14" s="7"/>
      <c r="Y14" s="7"/>
      <c r="Z14" s="7"/>
      <c r="AA14" s="7"/>
      <c r="AB14" s="7"/>
      <c r="AC14" s="7">
        <v>3</v>
      </c>
      <c r="AD14" s="7"/>
      <c r="AE14" s="7">
        <f>AJ14+CE14</f>
        <v>150</v>
      </c>
      <c r="AF14" s="8">
        <f>AK14+CF14</f>
        <v>114</v>
      </c>
      <c r="AG14" s="18"/>
      <c r="AH14" s="22" t="s">
        <v>10</v>
      </c>
      <c r="AI14" s="23"/>
      <c r="AJ14" s="7">
        <f>AL14+AN14+AP14+AR14+AT14+AV14+AX14+AZ14+BB14+BD14+BF14+BH14+BJ14+BL14+BQ14+BS14+BU14+BW14+BY14+CA14+CC14</f>
        <v>146</v>
      </c>
      <c r="AK14" s="7">
        <f>AM14+AO14+AQ14+AS14+AU14+AW14+AY14+BA14+BC14+BE14+BG14+BI14+BK14+BM14+BR14+BT14+BV14+BX14+BZ14+CB14+CD14</f>
        <v>110</v>
      </c>
      <c r="AL14" s="7"/>
      <c r="AM14" s="7"/>
      <c r="AN14" s="7">
        <v>3</v>
      </c>
      <c r="AO14" s="7">
        <v>2</v>
      </c>
      <c r="AP14" s="7">
        <v>20</v>
      </c>
      <c r="AQ14" s="7">
        <v>15</v>
      </c>
      <c r="AR14" s="7">
        <v>12</v>
      </c>
      <c r="AS14" s="7">
        <v>6</v>
      </c>
      <c r="AT14" s="7">
        <v>6</v>
      </c>
      <c r="AU14" s="7">
        <v>6</v>
      </c>
      <c r="AV14" s="7">
        <v>15</v>
      </c>
      <c r="AW14" s="7">
        <v>13</v>
      </c>
      <c r="AX14" s="7">
        <v>8</v>
      </c>
      <c r="AY14" s="7">
        <v>8</v>
      </c>
      <c r="AZ14" s="7">
        <v>10</v>
      </c>
      <c r="BA14" s="7">
        <v>14</v>
      </c>
      <c r="BB14" s="7">
        <v>1</v>
      </c>
      <c r="BC14" s="7"/>
      <c r="BD14" s="7">
        <v>38</v>
      </c>
      <c r="BE14" s="7">
        <v>13</v>
      </c>
      <c r="BF14" s="7"/>
      <c r="BG14" s="7"/>
      <c r="BH14" s="7"/>
      <c r="BI14" s="7">
        <v>7</v>
      </c>
      <c r="BJ14" s="7"/>
      <c r="BK14" s="7">
        <v>6</v>
      </c>
      <c r="BL14" s="7"/>
      <c r="BM14" s="8">
        <v>2</v>
      </c>
      <c r="BN14" s="18"/>
      <c r="BO14" s="22" t="s">
        <v>10</v>
      </c>
      <c r="BP14" s="23"/>
      <c r="BQ14" s="11">
        <v>5</v>
      </c>
      <c r="BR14" s="11"/>
      <c r="BS14" s="11">
        <v>4</v>
      </c>
      <c r="BT14" s="11"/>
      <c r="BU14" s="11"/>
      <c r="BV14" s="11"/>
      <c r="BW14" s="11">
        <v>7</v>
      </c>
      <c r="BX14" s="11">
        <v>4</v>
      </c>
      <c r="BY14" s="11"/>
      <c r="BZ14" s="11">
        <v>5</v>
      </c>
      <c r="CA14" s="11">
        <v>2</v>
      </c>
      <c r="CB14" s="11">
        <v>3</v>
      </c>
      <c r="CC14" s="11">
        <v>15</v>
      </c>
      <c r="CD14" s="11">
        <v>6</v>
      </c>
      <c r="CE14" s="11">
        <f>CG14+CI14</f>
        <v>4</v>
      </c>
      <c r="CF14" s="11">
        <f>CH14+CJ14</f>
        <v>4</v>
      </c>
      <c r="CG14" s="11">
        <v>1</v>
      </c>
      <c r="CH14" s="11">
        <v>1</v>
      </c>
      <c r="CI14" s="11">
        <v>3</v>
      </c>
      <c r="CJ14" s="11">
        <v>3</v>
      </c>
      <c r="CK14" s="11">
        <f>CM14+CO14</f>
        <v>2</v>
      </c>
      <c r="CL14" s="11">
        <f>CN14+CP14</f>
        <v>0</v>
      </c>
      <c r="CM14" s="11"/>
      <c r="CN14" s="11"/>
      <c r="CO14" s="11">
        <v>2</v>
      </c>
      <c r="CP14" s="11"/>
      <c r="CQ14" s="7">
        <f>CS14+CX14</f>
        <v>11</v>
      </c>
      <c r="CR14" s="7">
        <f>CT14+CY14</f>
        <v>9</v>
      </c>
      <c r="CS14" s="11">
        <v>9</v>
      </c>
      <c r="CT14" s="12">
        <v>5</v>
      </c>
      <c r="CU14" s="18"/>
      <c r="CV14" s="22" t="s">
        <v>10</v>
      </c>
      <c r="CW14" s="23"/>
      <c r="CX14" s="7">
        <v>2</v>
      </c>
      <c r="CY14" s="7">
        <v>4</v>
      </c>
      <c r="CZ14" s="7">
        <f>DB14+DD14</f>
        <v>2</v>
      </c>
      <c r="DA14" s="7">
        <f>DC14+DE14</f>
        <v>3</v>
      </c>
      <c r="DB14" s="7">
        <v>1</v>
      </c>
      <c r="DC14" s="7">
        <v>3</v>
      </c>
      <c r="DD14" s="7">
        <v>1</v>
      </c>
      <c r="DE14" s="7"/>
      <c r="DF14" s="7">
        <f>DH14+DJ14+DL14+DN14+DP14</f>
        <v>8</v>
      </c>
      <c r="DG14" s="7">
        <f>DI14+DK14+DM14+DO14+DQ14</f>
        <v>8</v>
      </c>
      <c r="DH14" s="7"/>
      <c r="DI14" s="7"/>
      <c r="DJ14" s="7">
        <v>1</v>
      </c>
      <c r="DK14" s="7"/>
      <c r="DL14" s="7">
        <v>2</v>
      </c>
      <c r="DM14" s="7">
        <v>2</v>
      </c>
      <c r="DN14" s="7">
        <v>1</v>
      </c>
      <c r="DO14" s="7">
        <v>3</v>
      </c>
      <c r="DP14" s="7">
        <v>4</v>
      </c>
      <c r="DQ14" s="7">
        <v>3</v>
      </c>
      <c r="DR14" s="7"/>
      <c r="DS14" s="7"/>
      <c r="DT14" s="7"/>
      <c r="DU14" s="7"/>
      <c r="DV14" s="7">
        <f>DX14+EG14+EY14+FL14+FN14</f>
        <v>124</v>
      </c>
      <c r="DW14" s="7">
        <f>DY14+EH14+EZ14+FM14+FO14</f>
        <v>137</v>
      </c>
      <c r="DX14" s="7">
        <f>DZ14+EE14</f>
        <v>3</v>
      </c>
      <c r="DY14" s="7">
        <f>EA14+EF14</f>
        <v>10</v>
      </c>
      <c r="DZ14" s="7">
        <v>2</v>
      </c>
      <c r="EA14" s="8">
        <v>4</v>
      </c>
      <c r="EB14" s="18"/>
      <c r="EC14" s="22" t="s">
        <v>10</v>
      </c>
      <c r="ED14" s="23"/>
      <c r="EE14" s="7">
        <v>1</v>
      </c>
      <c r="EF14" s="7">
        <v>6</v>
      </c>
      <c r="EG14" s="7">
        <f>EI14+EK14+EM14+EO14+EQ14+ES14+EU14+EW14</f>
        <v>82</v>
      </c>
      <c r="EH14" s="7">
        <f>EJ14+EL14+EN14+EP14+ER14+ET14+EV14+EX14</f>
        <v>84</v>
      </c>
      <c r="EI14" s="7">
        <v>1</v>
      </c>
      <c r="EJ14" s="7">
        <v>1</v>
      </c>
      <c r="EK14" s="7">
        <v>35</v>
      </c>
      <c r="EL14" s="7">
        <v>23</v>
      </c>
      <c r="EM14" s="7">
        <v>9</v>
      </c>
      <c r="EN14" s="7">
        <v>12</v>
      </c>
      <c r="EO14" s="7">
        <v>1</v>
      </c>
      <c r="EP14" s="7">
        <v>6</v>
      </c>
      <c r="EQ14" s="7">
        <v>3</v>
      </c>
      <c r="ER14" s="7"/>
      <c r="ES14" s="7">
        <v>9</v>
      </c>
      <c r="ET14" s="7">
        <v>11</v>
      </c>
      <c r="EU14" s="7">
        <v>19</v>
      </c>
      <c r="EV14" s="7">
        <v>28</v>
      </c>
      <c r="EW14" s="7">
        <v>5</v>
      </c>
      <c r="EX14" s="7">
        <v>3</v>
      </c>
      <c r="EY14" s="7">
        <f>FA14+FC14+FE14+FG14</f>
        <v>32</v>
      </c>
      <c r="EZ14" s="7">
        <f>FB14+FD14+FF14+FH14</f>
        <v>36</v>
      </c>
      <c r="FA14" s="7">
        <v>1</v>
      </c>
      <c r="FB14" s="7">
        <v>2</v>
      </c>
      <c r="FC14" s="7">
        <v>11</v>
      </c>
      <c r="FD14" s="7">
        <v>6</v>
      </c>
      <c r="FE14" s="7">
        <v>18</v>
      </c>
      <c r="FF14" s="7">
        <v>25</v>
      </c>
      <c r="FG14" s="7">
        <v>2</v>
      </c>
      <c r="FH14" s="8">
        <v>3</v>
      </c>
      <c r="FI14" s="18"/>
      <c r="FJ14" s="22" t="s">
        <v>10</v>
      </c>
      <c r="FK14" s="23"/>
      <c r="FL14" s="11">
        <v>4</v>
      </c>
      <c r="FM14" s="11">
        <v>5</v>
      </c>
      <c r="FN14" s="11">
        <v>3</v>
      </c>
      <c r="FO14" s="11">
        <v>2</v>
      </c>
      <c r="FP14" s="11">
        <f>FR14+FT14+FV14+FX14+FZ14+GB14</f>
        <v>93</v>
      </c>
      <c r="FQ14" s="11">
        <f>FS14+FU14+FW14+FY14+GA14+GC14</f>
        <v>66</v>
      </c>
      <c r="FR14" s="11"/>
      <c r="FS14" s="11"/>
      <c r="FT14" s="11">
        <v>64</v>
      </c>
      <c r="FU14" s="11">
        <v>51</v>
      </c>
      <c r="FV14" s="11">
        <v>1</v>
      </c>
      <c r="FW14" s="11"/>
      <c r="FX14" s="11">
        <v>12</v>
      </c>
      <c r="FY14" s="11">
        <v>4</v>
      </c>
      <c r="FZ14" s="11"/>
      <c r="GA14" s="11">
        <v>2</v>
      </c>
      <c r="GB14" s="11">
        <v>16</v>
      </c>
      <c r="GC14" s="11">
        <v>9</v>
      </c>
      <c r="GD14" s="11">
        <f>GF14+GH14+GJ14+GS14</f>
        <v>19</v>
      </c>
      <c r="GE14" s="11">
        <f>GG14+GI14+GK14+GT14</f>
        <v>13</v>
      </c>
      <c r="GF14" s="11"/>
      <c r="GG14" s="11">
        <v>1</v>
      </c>
      <c r="GH14" s="11">
        <v>4</v>
      </c>
      <c r="GI14" s="11">
        <v>1</v>
      </c>
      <c r="GJ14" s="11">
        <f>GL14+GN14</f>
        <v>6</v>
      </c>
      <c r="GK14" s="11">
        <f>GM14+GO14</f>
        <v>4</v>
      </c>
      <c r="GL14" s="11">
        <v>2</v>
      </c>
      <c r="GM14" s="11">
        <v>3</v>
      </c>
      <c r="GN14" s="11">
        <v>4</v>
      </c>
      <c r="GO14" s="12">
        <v>1</v>
      </c>
      <c r="GP14" s="18"/>
      <c r="GQ14" s="22" t="s">
        <v>10</v>
      </c>
      <c r="GR14" s="23"/>
      <c r="GS14" s="11">
        <v>9</v>
      </c>
      <c r="GT14" s="11">
        <v>7</v>
      </c>
      <c r="GU14" s="11"/>
      <c r="GV14" s="11"/>
      <c r="GW14" s="11">
        <v>1</v>
      </c>
      <c r="GX14" s="11">
        <v>4</v>
      </c>
      <c r="GY14" s="11">
        <f>HC14+HA14+HK14</f>
        <v>15</v>
      </c>
      <c r="GZ14" s="11">
        <f>HD14+HB14+HL14</f>
        <v>20</v>
      </c>
      <c r="HA14" s="11">
        <v>1</v>
      </c>
      <c r="HB14" s="11">
        <v>5</v>
      </c>
      <c r="HC14" s="11">
        <f>HE14+HG14+HI14</f>
        <v>12</v>
      </c>
      <c r="HD14" s="11">
        <f>HF14+HH14+HJ14</f>
        <v>11</v>
      </c>
      <c r="HE14" s="11">
        <v>2</v>
      </c>
      <c r="HF14" s="11">
        <v>4</v>
      </c>
      <c r="HG14" s="11">
        <v>7</v>
      </c>
      <c r="HH14" s="11">
        <v>7</v>
      </c>
      <c r="HI14" s="11">
        <v>3</v>
      </c>
      <c r="HJ14" s="11"/>
      <c r="HK14" s="11">
        <v>2</v>
      </c>
      <c r="HL14" s="11">
        <v>4</v>
      </c>
      <c r="HM14" s="11"/>
      <c r="HN14" s="11"/>
      <c r="HO14" s="11">
        <f>HQ14+HS14+HU14+'第２１表（続き）'!D14+'第２１表（続き）'!F14+'第２１表（続き）'!H14+'第２１表（続き）'!D14+'第２１表（続き）'!F14+'第２１表（続き）'!H14</f>
        <v>1</v>
      </c>
      <c r="HP14" s="11">
        <f>HR14+HT14+HV14+'第２１表（続き）'!E14+'第２１表（続き）'!G14+'第２１表（続き）'!I14+'第２１表（続き）'!E14+'第２１表（続き）'!G14+'第２１表（続き）'!I14</f>
        <v>0</v>
      </c>
      <c r="HQ14" s="11"/>
      <c r="HR14" s="11"/>
      <c r="HS14" s="11"/>
      <c r="HT14" s="11"/>
      <c r="HU14" s="11">
        <v>1</v>
      </c>
      <c r="HV14" s="12"/>
    </row>
    <row r="15" spans="1:230" ht="30" customHeight="1">
      <c r="A15" s="18"/>
      <c r="B15" s="21" t="s">
        <v>11</v>
      </c>
      <c r="C15" s="21"/>
      <c r="D15" s="7">
        <f>D13+D14</f>
        <v>1282</v>
      </c>
      <c r="E15" s="7">
        <f aca="true" t="shared" si="16" ref="E15:AF15">E13+E14</f>
        <v>659</v>
      </c>
      <c r="F15" s="7">
        <f t="shared" si="16"/>
        <v>623</v>
      </c>
      <c r="G15" s="7">
        <f t="shared" si="16"/>
        <v>10</v>
      </c>
      <c r="H15" s="7">
        <f t="shared" si="16"/>
        <v>13</v>
      </c>
      <c r="I15" s="7">
        <f t="shared" si="16"/>
        <v>2</v>
      </c>
      <c r="J15" s="7">
        <f t="shared" si="16"/>
        <v>3</v>
      </c>
      <c r="K15" s="7">
        <f t="shared" si="16"/>
        <v>1</v>
      </c>
      <c r="L15" s="7">
        <f t="shared" si="16"/>
        <v>0</v>
      </c>
      <c r="M15" s="7">
        <f t="shared" si="16"/>
        <v>0</v>
      </c>
      <c r="N15" s="7">
        <f t="shared" si="16"/>
        <v>0</v>
      </c>
      <c r="O15" s="7">
        <f t="shared" si="16"/>
        <v>1</v>
      </c>
      <c r="P15" s="7">
        <f t="shared" si="16"/>
        <v>0</v>
      </c>
      <c r="Q15" s="7">
        <f t="shared" si="16"/>
        <v>2</v>
      </c>
      <c r="R15" s="7">
        <f t="shared" si="16"/>
        <v>7</v>
      </c>
      <c r="S15" s="7">
        <f t="shared" si="16"/>
        <v>2</v>
      </c>
      <c r="T15" s="7">
        <f t="shared" si="16"/>
        <v>3</v>
      </c>
      <c r="U15" s="7">
        <f t="shared" si="16"/>
        <v>0</v>
      </c>
      <c r="V15" s="7">
        <f t="shared" si="16"/>
        <v>2</v>
      </c>
      <c r="W15" s="7">
        <f t="shared" si="16"/>
        <v>2</v>
      </c>
      <c r="X15" s="7">
        <f t="shared" si="16"/>
        <v>1</v>
      </c>
      <c r="Y15" s="7">
        <f t="shared" si="16"/>
        <v>0</v>
      </c>
      <c r="Z15" s="7">
        <f t="shared" si="16"/>
        <v>0</v>
      </c>
      <c r="AA15" s="7">
        <f t="shared" si="16"/>
        <v>0</v>
      </c>
      <c r="AB15" s="7">
        <f t="shared" si="16"/>
        <v>0</v>
      </c>
      <c r="AC15" s="7">
        <f t="shared" si="16"/>
        <v>3</v>
      </c>
      <c r="AD15" s="7">
        <f t="shared" si="16"/>
        <v>0</v>
      </c>
      <c r="AE15" s="7">
        <f t="shared" si="16"/>
        <v>211</v>
      </c>
      <c r="AF15" s="8">
        <f t="shared" si="16"/>
        <v>167</v>
      </c>
      <c r="AG15" s="18"/>
      <c r="AH15" s="21" t="s">
        <v>11</v>
      </c>
      <c r="AI15" s="21"/>
      <c r="AJ15" s="7">
        <f>AJ13+AJ14</f>
        <v>207</v>
      </c>
      <c r="AK15" s="7">
        <f>AK13+AK14</f>
        <v>161</v>
      </c>
      <c r="AL15" s="7">
        <f>AL13+AL14</f>
        <v>0</v>
      </c>
      <c r="AM15" s="7">
        <f>AM13+AM14</f>
        <v>1</v>
      </c>
      <c r="AN15" s="7">
        <f>AN13+AN14</f>
        <v>5</v>
      </c>
      <c r="AO15" s="7">
        <f>AO13+AO14</f>
        <v>2</v>
      </c>
      <c r="AP15" s="7">
        <f>AP13+AP14</f>
        <v>28</v>
      </c>
      <c r="AQ15" s="7">
        <f>AQ13+AQ14</f>
        <v>25</v>
      </c>
      <c r="AR15" s="7">
        <f>AR13+AR14</f>
        <v>14</v>
      </c>
      <c r="AS15" s="7">
        <f>AS13+AS14</f>
        <v>9</v>
      </c>
      <c r="AT15" s="7">
        <f>AT13+AT14</f>
        <v>11</v>
      </c>
      <c r="AU15" s="7">
        <f>AU13+AU14</f>
        <v>7</v>
      </c>
      <c r="AV15" s="7">
        <f>AV13+AV14</f>
        <v>27</v>
      </c>
      <c r="AW15" s="7">
        <f>AW13+AW14</f>
        <v>22</v>
      </c>
      <c r="AX15" s="7">
        <f>AX13+AX14</f>
        <v>8</v>
      </c>
      <c r="AY15" s="7">
        <f>AY13+AY14</f>
        <v>11</v>
      </c>
      <c r="AZ15" s="7">
        <f>AZ13+AZ14</f>
        <v>14</v>
      </c>
      <c r="BA15" s="7">
        <f>BA13+BA14</f>
        <v>16</v>
      </c>
      <c r="BB15" s="7">
        <f>BB13+BB14</f>
        <v>2</v>
      </c>
      <c r="BC15" s="7">
        <f>BC13+BC14</f>
        <v>0</v>
      </c>
      <c r="BD15" s="7">
        <f>BD13+BD14</f>
        <v>53</v>
      </c>
      <c r="BE15" s="7">
        <f>BE13+BE14</f>
        <v>20</v>
      </c>
      <c r="BF15" s="7">
        <f>BF13+BF14</f>
        <v>0</v>
      </c>
      <c r="BG15" s="7">
        <f>BG13+BG14</f>
        <v>0</v>
      </c>
      <c r="BH15" s="7">
        <f>BH13+BH14</f>
        <v>0</v>
      </c>
      <c r="BI15" s="7">
        <f>BI13+BI14</f>
        <v>12</v>
      </c>
      <c r="BJ15" s="7">
        <f>BJ13+BJ14</f>
        <v>0</v>
      </c>
      <c r="BK15" s="7">
        <f>BK13+BK14</f>
        <v>10</v>
      </c>
      <c r="BL15" s="7">
        <f>BL13+BL14</f>
        <v>0</v>
      </c>
      <c r="BM15" s="8">
        <f>BM13+BM14</f>
        <v>2</v>
      </c>
      <c r="BN15" s="18"/>
      <c r="BO15" s="21" t="s">
        <v>11</v>
      </c>
      <c r="BP15" s="21"/>
      <c r="BQ15" s="11">
        <f>BQ13+BQ14</f>
        <v>8</v>
      </c>
      <c r="BR15" s="11">
        <f>BR13+BR14</f>
        <v>0</v>
      </c>
      <c r="BS15" s="11">
        <f>BS13+BS14</f>
        <v>4</v>
      </c>
      <c r="BT15" s="11">
        <f>BT13+BT14</f>
        <v>1</v>
      </c>
      <c r="BU15" s="11">
        <f>BU13+BU14</f>
        <v>0</v>
      </c>
      <c r="BV15" s="11">
        <f>BV13+BV14</f>
        <v>0</v>
      </c>
      <c r="BW15" s="11">
        <f>BW13+BW14</f>
        <v>11</v>
      </c>
      <c r="BX15" s="11">
        <f>BX13+BX14</f>
        <v>5</v>
      </c>
      <c r="BY15" s="11">
        <f>BY13+BY14</f>
        <v>0</v>
      </c>
      <c r="BZ15" s="11">
        <f>BZ13+BZ14</f>
        <v>5</v>
      </c>
      <c r="CA15" s="11">
        <f>CA13+CA14</f>
        <v>5</v>
      </c>
      <c r="CB15" s="11">
        <f>CB13+CB14</f>
        <v>3</v>
      </c>
      <c r="CC15" s="11">
        <f>CC13+CC14</f>
        <v>17</v>
      </c>
      <c r="CD15" s="11">
        <f>CD13+CD14</f>
        <v>10</v>
      </c>
      <c r="CE15" s="11">
        <f>CE13+CE14</f>
        <v>4</v>
      </c>
      <c r="CF15" s="11">
        <f>CF13+CF14</f>
        <v>6</v>
      </c>
      <c r="CG15" s="11">
        <f>CG13+CG14</f>
        <v>1</v>
      </c>
      <c r="CH15" s="11">
        <f>CH13+CH14</f>
        <v>2</v>
      </c>
      <c r="CI15" s="11">
        <f>CI13+CI14</f>
        <v>3</v>
      </c>
      <c r="CJ15" s="11">
        <f>CJ13+CJ14</f>
        <v>4</v>
      </c>
      <c r="CK15" s="11">
        <f>CK13+CK14</f>
        <v>4</v>
      </c>
      <c r="CL15" s="11">
        <f>CL13+CL14</f>
        <v>1</v>
      </c>
      <c r="CM15" s="11">
        <f>CM13+CM14</f>
        <v>1</v>
      </c>
      <c r="CN15" s="11">
        <f>CN13+CN14</f>
        <v>0</v>
      </c>
      <c r="CO15" s="11">
        <f>CO13+CO14</f>
        <v>3</v>
      </c>
      <c r="CP15" s="11">
        <f>CP13+CP14</f>
        <v>1</v>
      </c>
      <c r="CQ15" s="11">
        <f>CQ13+CQ14</f>
        <v>14</v>
      </c>
      <c r="CR15" s="11">
        <f>CR13+CR14</f>
        <v>11</v>
      </c>
      <c r="CS15" s="11">
        <f>CS13+CS14</f>
        <v>12</v>
      </c>
      <c r="CT15" s="12">
        <f>CT13+CT14</f>
        <v>7</v>
      </c>
      <c r="CU15" s="18"/>
      <c r="CV15" s="21" t="s">
        <v>11</v>
      </c>
      <c r="CW15" s="21"/>
      <c r="CX15" s="7">
        <f>CX13+CX14</f>
        <v>2</v>
      </c>
      <c r="CY15" s="7">
        <f>CY13+CY14</f>
        <v>4</v>
      </c>
      <c r="CZ15" s="7">
        <f>CZ13+CZ14</f>
        <v>2</v>
      </c>
      <c r="DA15" s="7">
        <f>DA13+DA14</f>
        <v>8</v>
      </c>
      <c r="DB15" s="7">
        <f>DB13+DB14</f>
        <v>1</v>
      </c>
      <c r="DC15" s="7">
        <f>DC13+DC14</f>
        <v>6</v>
      </c>
      <c r="DD15" s="7">
        <f>DD13+DD14</f>
        <v>1</v>
      </c>
      <c r="DE15" s="7">
        <f>DE13+DE14</f>
        <v>2</v>
      </c>
      <c r="DF15" s="7">
        <f>DF13+DF14</f>
        <v>11</v>
      </c>
      <c r="DG15" s="7">
        <f>DG13+DG14</f>
        <v>9</v>
      </c>
      <c r="DH15" s="7">
        <f>DH13+DH14</f>
        <v>0</v>
      </c>
      <c r="DI15" s="7">
        <f>DI13+DI14</f>
        <v>0</v>
      </c>
      <c r="DJ15" s="7">
        <f>DJ13+DJ14</f>
        <v>2</v>
      </c>
      <c r="DK15" s="7">
        <f>DK13+DK14</f>
        <v>0</v>
      </c>
      <c r="DL15" s="7">
        <f>DL13+DL14</f>
        <v>3</v>
      </c>
      <c r="DM15" s="7">
        <f>DM13+DM14</f>
        <v>2</v>
      </c>
      <c r="DN15" s="7">
        <f>DN13+DN14</f>
        <v>1</v>
      </c>
      <c r="DO15" s="7">
        <f>DO13+DO14</f>
        <v>4</v>
      </c>
      <c r="DP15" s="7">
        <f>DP13+DP14</f>
        <v>5</v>
      </c>
      <c r="DQ15" s="7">
        <f>DQ13+DQ14</f>
        <v>3</v>
      </c>
      <c r="DR15" s="7">
        <f>DR13+DR14</f>
        <v>0</v>
      </c>
      <c r="DS15" s="7">
        <f>DS13+DS14</f>
        <v>0</v>
      </c>
      <c r="DT15" s="7">
        <f>DT13+DT14</f>
        <v>0</v>
      </c>
      <c r="DU15" s="7">
        <f>DU13+DU14</f>
        <v>0</v>
      </c>
      <c r="DV15" s="7">
        <f>DV13+DV14</f>
        <v>170</v>
      </c>
      <c r="DW15" s="7">
        <f>DW13+DW14</f>
        <v>194</v>
      </c>
      <c r="DX15" s="7">
        <f>DX13+DX14</f>
        <v>4</v>
      </c>
      <c r="DY15" s="7">
        <f>DY13+DY14</f>
        <v>12</v>
      </c>
      <c r="DZ15" s="7">
        <f>DZ13+DZ14</f>
        <v>3</v>
      </c>
      <c r="EA15" s="8">
        <f>EA13+EA14</f>
        <v>5</v>
      </c>
      <c r="EB15" s="18"/>
      <c r="EC15" s="21" t="s">
        <v>11</v>
      </c>
      <c r="ED15" s="21"/>
      <c r="EE15" s="7">
        <f>EE13+EE14</f>
        <v>1</v>
      </c>
      <c r="EF15" s="7">
        <f>EF13+EF14</f>
        <v>7</v>
      </c>
      <c r="EG15" s="7">
        <f>EG13+EG14</f>
        <v>111</v>
      </c>
      <c r="EH15" s="7">
        <f>EH13+EH14</f>
        <v>117</v>
      </c>
      <c r="EI15" s="7">
        <f>EI13+EI14</f>
        <v>2</v>
      </c>
      <c r="EJ15" s="7">
        <f>EJ13+EJ14</f>
        <v>1</v>
      </c>
      <c r="EK15" s="7">
        <f>EK13+EK14</f>
        <v>42</v>
      </c>
      <c r="EL15" s="7">
        <f>EL13+EL14</f>
        <v>28</v>
      </c>
      <c r="EM15" s="7">
        <f>EM13+EM14</f>
        <v>18</v>
      </c>
      <c r="EN15" s="7">
        <f>EN13+EN14</f>
        <v>15</v>
      </c>
      <c r="EO15" s="7">
        <f>EO13+EO14</f>
        <v>1</v>
      </c>
      <c r="EP15" s="7">
        <f>EP13+EP14</f>
        <v>6</v>
      </c>
      <c r="EQ15" s="7">
        <f>EQ13+EQ14</f>
        <v>4</v>
      </c>
      <c r="ER15" s="7">
        <f>ER13+ER14</f>
        <v>0</v>
      </c>
      <c r="ES15" s="7">
        <f>ES13+ES14</f>
        <v>13</v>
      </c>
      <c r="ET15" s="7">
        <f>ET13+ET14</f>
        <v>19</v>
      </c>
      <c r="EU15" s="7">
        <f>EU13+EU14</f>
        <v>26</v>
      </c>
      <c r="EV15" s="7">
        <f>EV13+EV14</f>
        <v>44</v>
      </c>
      <c r="EW15" s="7">
        <f>EW13+EW14</f>
        <v>5</v>
      </c>
      <c r="EX15" s="7">
        <f>EX13+EX14</f>
        <v>4</v>
      </c>
      <c r="EY15" s="7">
        <f>EY13+EY14</f>
        <v>46</v>
      </c>
      <c r="EZ15" s="7">
        <f>EZ13+EZ14</f>
        <v>51</v>
      </c>
      <c r="FA15" s="7">
        <f>FA13+FA14</f>
        <v>3</v>
      </c>
      <c r="FB15" s="7">
        <f>FB13+FB14</f>
        <v>4</v>
      </c>
      <c r="FC15" s="7">
        <f>FC13+FC14</f>
        <v>13</v>
      </c>
      <c r="FD15" s="7">
        <f>FD13+FD14</f>
        <v>9</v>
      </c>
      <c r="FE15" s="7">
        <f>FE13+FE14</f>
        <v>26</v>
      </c>
      <c r="FF15" s="7">
        <f>FF13+FF14</f>
        <v>35</v>
      </c>
      <c r="FG15" s="7">
        <f>FG13+FG14</f>
        <v>4</v>
      </c>
      <c r="FH15" s="8">
        <f>FH13+FH14</f>
        <v>3</v>
      </c>
      <c r="FI15" s="18"/>
      <c r="FJ15" s="21" t="s">
        <v>11</v>
      </c>
      <c r="FK15" s="21"/>
      <c r="FL15" s="11">
        <f>FL13+FL14</f>
        <v>5</v>
      </c>
      <c r="FM15" s="11">
        <f>FM13+FM14</f>
        <v>8</v>
      </c>
      <c r="FN15" s="11">
        <f>FN13+FN14</f>
        <v>4</v>
      </c>
      <c r="FO15" s="11">
        <f>FO13+FO14</f>
        <v>6</v>
      </c>
      <c r="FP15" s="11">
        <f>FP13+FP14</f>
        <v>127</v>
      </c>
      <c r="FQ15" s="11">
        <f>FQ13+FQ14</f>
        <v>94</v>
      </c>
      <c r="FR15" s="11">
        <f>FR13+FR14</f>
        <v>0</v>
      </c>
      <c r="FS15" s="11">
        <f>FS13+FS14</f>
        <v>0</v>
      </c>
      <c r="FT15" s="11">
        <f>FT13+FT14</f>
        <v>93</v>
      </c>
      <c r="FU15" s="11">
        <f>FU13+FU14</f>
        <v>73</v>
      </c>
      <c r="FV15" s="11">
        <f>FV13+FV14</f>
        <v>1</v>
      </c>
      <c r="FW15" s="11">
        <f>FW13+FW14</f>
        <v>0</v>
      </c>
      <c r="FX15" s="11">
        <f>FX13+FX14</f>
        <v>16</v>
      </c>
      <c r="FY15" s="11">
        <f>FY13+FY14</f>
        <v>5</v>
      </c>
      <c r="FZ15" s="11">
        <f>FZ13+FZ14</f>
        <v>0</v>
      </c>
      <c r="GA15" s="11">
        <f>GA13+GA14</f>
        <v>3</v>
      </c>
      <c r="GB15" s="11">
        <f>GB13+GB14</f>
        <v>17</v>
      </c>
      <c r="GC15" s="11">
        <f>GC13+GC14</f>
        <v>13</v>
      </c>
      <c r="GD15" s="11">
        <f>GD13+GD14</f>
        <v>23</v>
      </c>
      <c r="GE15" s="11">
        <f>GE13+GE14</f>
        <v>22</v>
      </c>
      <c r="GF15" s="11">
        <f>GF13+GF14</f>
        <v>1</v>
      </c>
      <c r="GG15" s="11">
        <f>GG13+GG14</f>
        <v>1</v>
      </c>
      <c r="GH15" s="11">
        <f>GH13+GH14</f>
        <v>6</v>
      </c>
      <c r="GI15" s="11">
        <f>GI13+GI14</f>
        <v>3</v>
      </c>
      <c r="GJ15" s="11">
        <f>GJ13+GJ14</f>
        <v>6</v>
      </c>
      <c r="GK15" s="11">
        <f>GK13+GK14</f>
        <v>6</v>
      </c>
      <c r="GL15" s="11">
        <f>GL13+GL14</f>
        <v>2</v>
      </c>
      <c r="GM15" s="11">
        <f>GM13+GM14</f>
        <v>4</v>
      </c>
      <c r="GN15" s="11">
        <f>GN13+GN14</f>
        <v>4</v>
      </c>
      <c r="GO15" s="12">
        <f>GO13+GO14</f>
        <v>2</v>
      </c>
      <c r="GP15" s="18"/>
      <c r="GQ15" s="21" t="s">
        <v>11</v>
      </c>
      <c r="GR15" s="21"/>
      <c r="GS15" s="11">
        <f>GS13+GS14</f>
        <v>10</v>
      </c>
      <c r="GT15" s="11">
        <f>GT13+GT14</f>
        <v>12</v>
      </c>
      <c r="GU15" s="11">
        <f>GU13+GU14</f>
        <v>0</v>
      </c>
      <c r="GV15" s="11">
        <f>GV13+GV14</f>
        <v>0</v>
      </c>
      <c r="GW15" s="11">
        <f>GW13+GW14</f>
        <v>3</v>
      </c>
      <c r="GX15" s="11">
        <f>GX13+GX14</f>
        <v>7</v>
      </c>
      <c r="GY15" s="11">
        <f>GY13+GY14</f>
        <v>22</v>
      </c>
      <c r="GZ15" s="11">
        <f>GZ13+GZ14</f>
        <v>26</v>
      </c>
      <c r="HA15" s="11">
        <f>HA13+HA14</f>
        <v>3</v>
      </c>
      <c r="HB15" s="11">
        <f>HB13+HB14</f>
        <v>5</v>
      </c>
      <c r="HC15" s="11">
        <f>HC13+HC14</f>
        <v>15</v>
      </c>
      <c r="HD15" s="11">
        <f>HD13+HD14</f>
        <v>15</v>
      </c>
      <c r="HE15" s="11">
        <f>HE13+HE14</f>
        <v>3</v>
      </c>
      <c r="HF15" s="11">
        <f>HF13+HF14</f>
        <v>5</v>
      </c>
      <c r="HG15" s="11">
        <f>HG13+HG14</f>
        <v>8</v>
      </c>
      <c r="HH15" s="11">
        <f>HH13+HH14</f>
        <v>8</v>
      </c>
      <c r="HI15" s="11">
        <f>HI13+HI14</f>
        <v>4</v>
      </c>
      <c r="HJ15" s="11">
        <f>HJ13+HJ14</f>
        <v>2</v>
      </c>
      <c r="HK15" s="11">
        <f>HK13+HK14</f>
        <v>4</v>
      </c>
      <c r="HL15" s="11">
        <f>HL13+HL14</f>
        <v>6</v>
      </c>
      <c r="HM15" s="11">
        <f>HM13+HM14</f>
        <v>0</v>
      </c>
      <c r="HN15" s="11">
        <f>HN13+HN14</f>
        <v>0</v>
      </c>
      <c r="HO15" s="11">
        <f>HO13+HO14</f>
        <v>1</v>
      </c>
      <c r="HP15" s="11">
        <f>HP13+HP14</f>
        <v>1</v>
      </c>
      <c r="HQ15" s="11">
        <f>HQ13+HQ14</f>
        <v>0</v>
      </c>
      <c r="HR15" s="11">
        <f>HR13+HR14</f>
        <v>0</v>
      </c>
      <c r="HS15" s="11">
        <f>HS13+HS14</f>
        <v>0</v>
      </c>
      <c r="HT15" s="11">
        <f>HT13+HT14</f>
        <v>0</v>
      </c>
      <c r="HU15" s="11">
        <f>HU13+HU14</f>
        <v>1</v>
      </c>
      <c r="HV15" s="12">
        <f>HV13+HV14</f>
        <v>1</v>
      </c>
    </row>
    <row r="16" spans="1:230" ht="30" customHeight="1">
      <c r="A16" s="18" t="s">
        <v>12</v>
      </c>
      <c r="B16" s="21" t="s">
        <v>13</v>
      </c>
      <c r="C16" s="21"/>
      <c r="D16" s="7">
        <f>E16+F16</f>
        <v>529</v>
      </c>
      <c r="E16" s="7">
        <f>G16+AE16+CK16+CQ16+CZ16+DF16+DR16+DT16+DV16+FP16+GD16+GU16+GW16+GY16+HM16+HO16+'第２１表（続き）'!J16+'第２１表（続き）'!Z16+'第２１表（続き）'!AK16</f>
        <v>271</v>
      </c>
      <c r="F16" s="7">
        <f>H16+AF16+CL16+CR16+DA16+DG16+DS16+DU16+DW16+FQ16+GE16+GV16+GX16+GZ16+HN16+HP16+'第２１表（続き）'!K16+'第２１表（続き）'!AA16+'第２１表（続き）'!AL16</f>
        <v>258</v>
      </c>
      <c r="G16" s="7">
        <f>I16+K16+Q16+S16+AA16+AC16</f>
        <v>6</v>
      </c>
      <c r="H16" s="7">
        <f>J16+L16+R16+T16+AB16+AD16</f>
        <v>8</v>
      </c>
      <c r="I16" s="7">
        <v>1</v>
      </c>
      <c r="J16" s="7">
        <v>1</v>
      </c>
      <c r="K16" s="7">
        <f>M16+O16</f>
        <v>0</v>
      </c>
      <c r="L16" s="7">
        <f>N16+P16</f>
        <v>0</v>
      </c>
      <c r="M16" s="7"/>
      <c r="N16" s="7"/>
      <c r="O16" s="7"/>
      <c r="P16" s="7"/>
      <c r="Q16" s="7">
        <v>3</v>
      </c>
      <c r="R16" s="7">
        <v>2</v>
      </c>
      <c r="S16" s="7">
        <f>U16+W16+Y16</f>
        <v>2</v>
      </c>
      <c r="T16" s="7">
        <f>V16+X16+Z16</f>
        <v>4</v>
      </c>
      <c r="U16" s="7"/>
      <c r="V16" s="7"/>
      <c r="W16" s="7">
        <v>2</v>
      </c>
      <c r="X16" s="7">
        <v>3</v>
      </c>
      <c r="Y16" s="7"/>
      <c r="Z16" s="7">
        <v>1</v>
      </c>
      <c r="AA16" s="7"/>
      <c r="AB16" s="7"/>
      <c r="AC16" s="7"/>
      <c r="AD16" s="7">
        <v>1</v>
      </c>
      <c r="AE16" s="7">
        <f>AJ16+CE16</f>
        <v>76</v>
      </c>
      <c r="AF16" s="8">
        <f>AK16+CF16</f>
        <v>67</v>
      </c>
      <c r="AG16" s="18" t="s">
        <v>12</v>
      </c>
      <c r="AH16" s="21" t="s">
        <v>13</v>
      </c>
      <c r="AI16" s="21"/>
      <c r="AJ16" s="7">
        <f>AL16+AN16+AP16+AR16+AT16+AV16+AX16+AZ16+BB16+BD16+BF16+BH16+BJ16+BL16+BQ16+BS16+BU16+BW16+BY16+CA16+CC16</f>
        <v>73</v>
      </c>
      <c r="AK16" s="7">
        <f>AM16+AO16+AQ16+AS16+AU16+AW16+AY16+BA16+BC16+BE16+BG16+BI16+BK16+BM16+BR16+BT16+BV16+BX16+BZ16+CB16+CD16</f>
        <v>67</v>
      </c>
      <c r="AL16" s="7"/>
      <c r="AM16" s="7"/>
      <c r="AN16" s="7"/>
      <c r="AO16" s="7">
        <v>1</v>
      </c>
      <c r="AP16" s="7">
        <v>12</v>
      </c>
      <c r="AQ16" s="7">
        <v>6</v>
      </c>
      <c r="AR16" s="7">
        <v>4</v>
      </c>
      <c r="AS16" s="7">
        <v>4</v>
      </c>
      <c r="AT16" s="7">
        <v>2</v>
      </c>
      <c r="AU16" s="7"/>
      <c r="AV16" s="7">
        <v>14</v>
      </c>
      <c r="AW16" s="7">
        <v>11</v>
      </c>
      <c r="AX16" s="7">
        <v>4</v>
      </c>
      <c r="AY16" s="7">
        <v>8</v>
      </c>
      <c r="AZ16" s="7">
        <v>2</v>
      </c>
      <c r="BA16" s="7">
        <v>13</v>
      </c>
      <c r="BB16" s="7">
        <v>1</v>
      </c>
      <c r="BC16" s="7"/>
      <c r="BD16" s="7">
        <v>23</v>
      </c>
      <c r="BE16" s="7">
        <v>6</v>
      </c>
      <c r="BF16" s="7"/>
      <c r="BG16" s="7"/>
      <c r="BH16" s="7"/>
      <c r="BI16" s="7">
        <v>6</v>
      </c>
      <c r="BJ16" s="7"/>
      <c r="BK16" s="7">
        <v>2</v>
      </c>
      <c r="BL16" s="7"/>
      <c r="BM16" s="8">
        <v>3</v>
      </c>
      <c r="BN16" s="18" t="s">
        <v>12</v>
      </c>
      <c r="BO16" s="21" t="s">
        <v>13</v>
      </c>
      <c r="BP16" s="21"/>
      <c r="BQ16" s="11">
        <v>2</v>
      </c>
      <c r="BR16" s="11"/>
      <c r="BS16" s="11">
        <v>1</v>
      </c>
      <c r="BT16" s="11">
        <v>2</v>
      </c>
      <c r="BU16" s="11"/>
      <c r="BV16" s="11"/>
      <c r="BW16" s="11">
        <v>1</v>
      </c>
      <c r="BX16" s="11">
        <v>2</v>
      </c>
      <c r="BY16" s="11">
        <v>2</v>
      </c>
      <c r="BZ16" s="11">
        <v>2</v>
      </c>
      <c r="CA16" s="11">
        <v>1</v>
      </c>
      <c r="CB16" s="11"/>
      <c r="CC16" s="11">
        <v>4</v>
      </c>
      <c r="CD16" s="11">
        <v>1</v>
      </c>
      <c r="CE16" s="11">
        <f>CG16+CI16</f>
        <v>3</v>
      </c>
      <c r="CF16" s="11">
        <f>CH16+CJ16</f>
        <v>0</v>
      </c>
      <c r="CG16" s="11">
        <v>1</v>
      </c>
      <c r="CH16" s="11"/>
      <c r="CI16" s="11">
        <v>2</v>
      </c>
      <c r="CJ16" s="11"/>
      <c r="CK16" s="11">
        <f>CM16+CO16</f>
        <v>2</v>
      </c>
      <c r="CL16" s="11">
        <f>CN16+CP16</f>
        <v>3</v>
      </c>
      <c r="CM16" s="11"/>
      <c r="CN16" s="11">
        <v>2</v>
      </c>
      <c r="CO16" s="11">
        <v>2</v>
      </c>
      <c r="CP16" s="11">
        <v>1</v>
      </c>
      <c r="CQ16" s="7">
        <f>CS16+CX16</f>
        <v>5</v>
      </c>
      <c r="CR16" s="7">
        <f>CT16+CY16</f>
        <v>11</v>
      </c>
      <c r="CS16" s="11">
        <v>4</v>
      </c>
      <c r="CT16" s="12">
        <v>6</v>
      </c>
      <c r="CU16" s="18" t="s">
        <v>12</v>
      </c>
      <c r="CV16" s="21" t="s">
        <v>13</v>
      </c>
      <c r="CW16" s="21"/>
      <c r="CX16" s="7">
        <v>1</v>
      </c>
      <c r="CY16" s="7">
        <v>5</v>
      </c>
      <c r="CZ16" s="7">
        <f>DB16+DD16</f>
        <v>1</v>
      </c>
      <c r="DA16" s="7">
        <f>DC16+DE16</f>
        <v>0</v>
      </c>
      <c r="DB16" s="7">
        <v>1</v>
      </c>
      <c r="DC16" s="7"/>
      <c r="DD16" s="7"/>
      <c r="DE16" s="7"/>
      <c r="DF16" s="7">
        <f>DH16+DJ16+DL16+DN16+DP16</f>
        <v>3</v>
      </c>
      <c r="DG16" s="7">
        <f>DI16+DK16+DM16+DO16+DQ16</f>
        <v>8</v>
      </c>
      <c r="DH16" s="7"/>
      <c r="DI16" s="7"/>
      <c r="DJ16" s="7"/>
      <c r="DK16" s="7"/>
      <c r="DL16" s="7"/>
      <c r="DM16" s="7">
        <v>4</v>
      </c>
      <c r="DN16" s="7"/>
      <c r="DO16" s="7">
        <v>1</v>
      </c>
      <c r="DP16" s="7">
        <v>3</v>
      </c>
      <c r="DQ16" s="7">
        <v>3</v>
      </c>
      <c r="DR16" s="7"/>
      <c r="DS16" s="7"/>
      <c r="DT16" s="7"/>
      <c r="DU16" s="7"/>
      <c r="DV16" s="7">
        <f>DX16+EG16+EY16+FL16+FN16</f>
        <v>71</v>
      </c>
      <c r="DW16" s="7">
        <f>DY16+EH16+EZ16+FM16+FO16</f>
        <v>79</v>
      </c>
      <c r="DX16" s="7">
        <f>DZ16+EE16</f>
        <v>1</v>
      </c>
      <c r="DY16" s="7">
        <f>EA16+EF16</f>
        <v>2</v>
      </c>
      <c r="DZ16" s="7"/>
      <c r="EA16" s="8">
        <v>2</v>
      </c>
      <c r="EB16" s="18" t="s">
        <v>12</v>
      </c>
      <c r="EC16" s="21" t="s">
        <v>13</v>
      </c>
      <c r="ED16" s="21"/>
      <c r="EE16" s="7">
        <v>1</v>
      </c>
      <c r="EF16" s="7"/>
      <c r="EG16" s="7">
        <f>EI16+EK16+EM16+EO16+EQ16+ES16+EU16+EW16</f>
        <v>40</v>
      </c>
      <c r="EH16" s="7">
        <f>EJ16+EL16+EN16+EP16+ER16+ET16+EV16+EX16</f>
        <v>44</v>
      </c>
      <c r="EI16" s="7"/>
      <c r="EJ16" s="7"/>
      <c r="EK16" s="7">
        <v>20</v>
      </c>
      <c r="EL16" s="7">
        <v>10</v>
      </c>
      <c r="EM16" s="7">
        <v>6</v>
      </c>
      <c r="EN16" s="7">
        <v>8</v>
      </c>
      <c r="EO16" s="7">
        <v>1</v>
      </c>
      <c r="EP16" s="7">
        <v>2</v>
      </c>
      <c r="EQ16" s="7">
        <v>2</v>
      </c>
      <c r="ER16" s="7"/>
      <c r="ES16" s="7">
        <v>2</v>
      </c>
      <c r="ET16" s="7">
        <v>6</v>
      </c>
      <c r="EU16" s="7">
        <v>9</v>
      </c>
      <c r="EV16" s="7">
        <v>18</v>
      </c>
      <c r="EW16" s="7"/>
      <c r="EX16" s="7"/>
      <c r="EY16" s="7">
        <f>FA16+FC16+FE16+FG16</f>
        <v>28</v>
      </c>
      <c r="EZ16" s="7">
        <f>FB16+FD16+FF16+FH16</f>
        <v>29</v>
      </c>
      <c r="FA16" s="7">
        <v>1</v>
      </c>
      <c r="FB16" s="7">
        <v>2</v>
      </c>
      <c r="FC16" s="7">
        <v>9</v>
      </c>
      <c r="FD16" s="7">
        <v>6</v>
      </c>
      <c r="FE16" s="7">
        <v>18</v>
      </c>
      <c r="FF16" s="7">
        <v>21</v>
      </c>
      <c r="FG16" s="7"/>
      <c r="FH16" s="8"/>
      <c r="FI16" s="18" t="s">
        <v>12</v>
      </c>
      <c r="FJ16" s="21" t="s">
        <v>13</v>
      </c>
      <c r="FK16" s="21"/>
      <c r="FL16" s="11">
        <v>2</v>
      </c>
      <c r="FM16" s="11">
        <v>2</v>
      </c>
      <c r="FN16" s="11"/>
      <c r="FO16" s="11">
        <v>2</v>
      </c>
      <c r="FP16" s="11">
        <f>FR16+FT16+FV16+FX16+FZ16+GB16</f>
        <v>58</v>
      </c>
      <c r="FQ16" s="11">
        <f>FS16+FU16+FW16+FY16+GA16+GC16</f>
        <v>32</v>
      </c>
      <c r="FR16" s="11"/>
      <c r="FS16" s="11"/>
      <c r="FT16" s="11">
        <v>40</v>
      </c>
      <c r="FU16" s="11">
        <v>22</v>
      </c>
      <c r="FV16" s="11">
        <v>1</v>
      </c>
      <c r="FW16" s="11"/>
      <c r="FX16" s="11">
        <v>2</v>
      </c>
      <c r="FY16" s="11">
        <v>1</v>
      </c>
      <c r="FZ16" s="11">
        <v>1</v>
      </c>
      <c r="GA16" s="11"/>
      <c r="GB16" s="11">
        <v>14</v>
      </c>
      <c r="GC16" s="11">
        <v>9</v>
      </c>
      <c r="GD16" s="11">
        <f>GF16+GH16+GJ16+GS16</f>
        <v>9</v>
      </c>
      <c r="GE16" s="11">
        <f>GG16+GI16+GK16+GT16</f>
        <v>12</v>
      </c>
      <c r="GF16" s="11">
        <v>2</v>
      </c>
      <c r="GG16" s="11"/>
      <c r="GH16" s="11">
        <v>1</v>
      </c>
      <c r="GI16" s="11">
        <v>2</v>
      </c>
      <c r="GJ16" s="11">
        <f>GL16+GN16</f>
        <v>4</v>
      </c>
      <c r="GK16" s="11">
        <f>GM16+GO16</f>
        <v>6</v>
      </c>
      <c r="GL16" s="11">
        <v>1</v>
      </c>
      <c r="GM16" s="11">
        <v>4</v>
      </c>
      <c r="GN16" s="11">
        <v>3</v>
      </c>
      <c r="GO16" s="12">
        <v>2</v>
      </c>
      <c r="GP16" s="18" t="s">
        <v>12</v>
      </c>
      <c r="GQ16" s="21" t="s">
        <v>13</v>
      </c>
      <c r="GR16" s="21"/>
      <c r="GS16" s="11">
        <v>2</v>
      </c>
      <c r="GT16" s="11">
        <v>4</v>
      </c>
      <c r="GU16" s="11"/>
      <c r="GV16" s="11"/>
      <c r="GW16" s="11"/>
      <c r="GX16" s="11">
        <v>2</v>
      </c>
      <c r="GY16" s="11">
        <f>HC16+HA16+HK16</f>
        <v>5</v>
      </c>
      <c r="GZ16" s="11">
        <f>HD16+HB16+HL16</f>
        <v>6</v>
      </c>
      <c r="HA16" s="11"/>
      <c r="HB16" s="11">
        <v>1</v>
      </c>
      <c r="HC16" s="11">
        <f>HE16+HG16+HI16</f>
        <v>4</v>
      </c>
      <c r="HD16" s="11">
        <f>HF16+HH16+HJ16</f>
        <v>5</v>
      </c>
      <c r="HE16" s="11">
        <v>1</v>
      </c>
      <c r="HF16" s="11">
        <v>3</v>
      </c>
      <c r="HG16" s="11">
        <v>1</v>
      </c>
      <c r="HH16" s="11">
        <v>1</v>
      </c>
      <c r="HI16" s="11">
        <v>2</v>
      </c>
      <c r="HJ16" s="11">
        <v>1</v>
      </c>
      <c r="HK16" s="11">
        <v>1</v>
      </c>
      <c r="HL16" s="11"/>
      <c r="HM16" s="11"/>
      <c r="HN16" s="11"/>
      <c r="HO16" s="11">
        <f>HQ16+HS16+HU16+'第２１表（続き）'!D16+'第２１表（続き）'!F16+'第２１表（続き）'!H16+'第２１表（続き）'!D16+'第２１表（続き）'!F16+'第２１表（続き）'!H16</f>
        <v>0</v>
      </c>
      <c r="HP16" s="11">
        <f>HR16+HT16+HV16+'第２１表（続き）'!E16+'第２１表（続き）'!G16+'第２１表（続き）'!I16+'第２１表（続き）'!E16+'第２１表（続き）'!G16+'第２１表（続き）'!I16</f>
        <v>0</v>
      </c>
      <c r="HQ16" s="11"/>
      <c r="HR16" s="11"/>
      <c r="HS16" s="11"/>
      <c r="HT16" s="11"/>
      <c r="HU16" s="11"/>
      <c r="HV16" s="12"/>
    </row>
    <row r="17" spans="1:230" ht="30" customHeight="1">
      <c r="A17" s="18"/>
      <c r="B17" s="21" t="s">
        <v>14</v>
      </c>
      <c r="C17" s="21"/>
      <c r="D17" s="7">
        <f>E17+F17</f>
        <v>366</v>
      </c>
      <c r="E17" s="7">
        <f>G17+AE17+CK17+CQ17+CZ17+DF17+DR17+DT17+DV17+FP17+GD17+GU17+GW17+GY17+HM17+HO17+'第２１表（続き）'!J17+'第２１表（続き）'!Z17+'第２１表（続き）'!AK17</f>
        <v>196</v>
      </c>
      <c r="F17" s="7">
        <f>H17+AF17+CL17+CR17+DA17+DG17+DS17+DU17+DW17+FQ17+GE17+GV17+GX17+GZ17+HN17+HP17+'第２１表（続き）'!K17+'第２１表（続き）'!AA17+'第２１表（続き）'!AL17</f>
        <v>170</v>
      </c>
      <c r="G17" s="7">
        <f>I17+K17+Q17+S17+AA17+AC17</f>
        <v>2</v>
      </c>
      <c r="H17" s="7">
        <f>J17+L17+R17+T17+AB17+AD17</f>
        <v>2</v>
      </c>
      <c r="I17" s="7"/>
      <c r="J17" s="7"/>
      <c r="K17" s="7">
        <f>M17+O17</f>
        <v>0</v>
      </c>
      <c r="L17" s="7">
        <f>N17+P17</f>
        <v>0</v>
      </c>
      <c r="M17" s="7"/>
      <c r="N17" s="7"/>
      <c r="O17" s="7"/>
      <c r="P17" s="7"/>
      <c r="Q17" s="7">
        <v>1</v>
      </c>
      <c r="R17" s="7"/>
      <c r="S17" s="7">
        <f>U17+W17+Y17</f>
        <v>0</v>
      </c>
      <c r="T17" s="7">
        <f>V17+X17+Z17</f>
        <v>2</v>
      </c>
      <c r="U17" s="7"/>
      <c r="V17" s="7">
        <v>1</v>
      </c>
      <c r="W17" s="7"/>
      <c r="X17" s="7">
        <v>1</v>
      </c>
      <c r="Y17" s="7"/>
      <c r="Z17" s="7"/>
      <c r="AA17" s="7"/>
      <c r="AB17" s="7"/>
      <c r="AC17" s="7">
        <v>1</v>
      </c>
      <c r="AD17" s="7"/>
      <c r="AE17" s="7">
        <f>AJ17+CE17</f>
        <v>47</v>
      </c>
      <c r="AF17" s="8">
        <f>AK17+CF17</f>
        <v>34</v>
      </c>
      <c r="AG17" s="18"/>
      <c r="AH17" s="21" t="s">
        <v>14</v>
      </c>
      <c r="AI17" s="21"/>
      <c r="AJ17" s="7">
        <f>AL17+AN17+AP17+AR17+AT17+AV17+AX17+AZ17+BB17+BD17+BF17+BH17+BJ17+BL17+BQ17+BS17+BU17+BW17+BY17+CA17+CC17</f>
        <v>44</v>
      </c>
      <c r="AK17" s="7">
        <f>AM17+AO17+AQ17+AS17+AU17+AW17+AY17+BA17+BC17+BE17+BG17+BI17+BK17+BM17+BR17+BT17+BV17+BX17+BZ17+CB17+CD17</f>
        <v>34</v>
      </c>
      <c r="AL17" s="7"/>
      <c r="AM17" s="7"/>
      <c r="AN17" s="7">
        <v>1</v>
      </c>
      <c r="AO17" s="7"/>
      <c r="AP17" s="7">
        <v>9</v>
      </c>
      <c r="AQ17" s="7">
        <v>7</v>
      </c>
      <c r="AR17" s="7">
        <v>2</v>
      </c>
      <c r="AS17" s="7">
        <v>2</v>
      </c>
      <c r="AT17" s="7"/>
      <c r="AU17" s="7">
        <v>3</v>
      </c>
      <c r="AV17" s="7">
        <v>3</v>
      </c>
      <c r="AW17" s="7">
        <v>1</v>
      </c>
      <c r="AX17" s="7">
        <v>3</v>
      </c>
      <c r="AY17" s="7">
        <v>6</v>
      </c>
      <c r="AZ17" s="7">
        <v>3</v>
      </c>
      <c r="BA17" s="7">
        <v>5</v>
      </c>
      <c r="BB17" s="7"/>
      <c r="BC17" s="7"/>
      <c r="BD17" s="7">
        <v>9</v>
      </c>
      <c r="BE17" s="7">
        <v>4</v>
      </c>
      <c r="BF17" s="7"/>
      <c r="BG17" s="7"/>
      <c r="BH17" s="7"/>
      <c r="BI17" s="7"/>
      <c r="BJ17" s="7"/>
      <c r="BK17" s="7"/>
      <c r="BL17" s="7"/>
      <c r="BM17" s="8">
        <v>1</v>
      </c>
      <c r="BN17" s="18"/>
      <c r="BO17" s="21" t="s">
        <v>14</v>
      </c>
      <c r="BP17" s="21"/>
      <c r="BQ17" s="11">
        <v>1</v>
      </c>
      <c r="BR17" s="11"/>
      <c r="BS17" s="11">
        <v>3</v>
      </c>
      <c r="BT17" s="11"/>
      <c r="BU17" s="11"/>
      <c r="BV17" s="11"/>
      <c r="BW17" s="11">
        <v>2</v>
      </c>
      <c r="BX17" s="11"/>
      <c r="BY17" s="11">
        <v>3</v>
      </c>
      <c r="BZ17" s="11">
        <v>1</v>
      </c>
      <c r="CA17" s="11"/>
      <c r="CB17" s="11"/>
      <c r="CC17" s="11">
        <v>5</v>
      </c>
      <c r="CD17" s="11">
        <v>4</v>
      </c>
      <c r="CE17" s="11">
        <f>CG17+CI17</f>
        <v>3</v>
      </c>
      <c r="CF17" s="11">
        <f>CH17+CJ17</f>
        <v>0</v>
      </c>
      <c r="CG17" s="11">
        <v>1</v>
      </c>
      <c r="CH17" s="11"/>
      <c r="CI17" s="11">
        <v>2</v>
      </c>
      <c r="CJ17" s="11"/>
      <c r="CK17" s="11">
        <f>CM17+CO17</f>
        <v>1</v>
      </c>
      <c r="CL17" s="11">
        <f>CN17+CP17</f>
        <v>0</v>
      </c>
      <c r="CM17" s="11">
        <v>1</v>
      </c>
      <c r="CN17" s="11"/>
      <c r="CO17" s="11"/>
      <c r="CP17" s="11"/>
      <c r="CQ17" s="7">
        <f>CS17+CX17</f>
        <v>6</v>
      </c>
      <c r="CR17" s="7">
        <f>CT17+CY17</f>
        <v>7</v>
      </c>
      <c r="CS17" s="11">
        <v>5</v>
      </c>
      <c r="CT17" s="12">
        <v>5</v>
      </c>
      <c r="CU17" s="18"/>
      <c r="CV17" s="21" t="s">
        <v>14</v>
      </c>
      <c r="CW17" s="21"/>
      <c r="CX17" s="7">
        <v>1</v>
      </c>
      <c r="CY17" s="7">
        <v>2</v>
      </c>
      <c r="CZ17" s="7">
        <f>DB17+DD17</f>
        <v>1</v>
      </c>
      <c r="DA17" s="7">
        <f>DC17+DE17</f>
        <v>0</v>
      </c>
      <c r="DB17" s="7"/>
      <c r="DC17" s="7"/>
      <c r="DD17" s="7">
        <v>1</v>
      </c>
      <c r="DE17" s="7"/>
      <c r="DF17" s="7">
        <f>DH17+DJ17+DL17+DN17+DP17</f>
        <v>3</v>
      </c>
      <c r="DG17" s="7">
        <f>DI17+DK17+DM17+DO17+DQ17</f>
        <v>5</v>
      </c>
      <c r="DH17" s="7"/>
      <c r="DI17" s="7"/>
      <c r="DJ17" s="7">
        <v>2</v>
      </c>
      <c r="DK17" s="7">
        <v>1</v>
      </c>
      <c r="DL17" s="7"/>
      <c r="DM17" s="7"/>
      <c r="DN17" s="7"/>
      <c r="DO17" s="7">
        <v>3</v>
      </c>
      <c r="DP17" s="7">
        <v>1</v>
      </c>
      <c r="DQ17" s="7">
        <v>1</v>
      </c>
      <c r="DR17" s="7"/>
      <c r="DS17" s="7"/>
      <c r="DT17" s="7"/>
      <c r="DU17" s="7"/>
      <c r="DV17" s="7">
        <f>DX17+EG17+EY17+FL17+FN17</f>
        <v>58</v>
      </c>
      <c r="DW17" s="7">
        <f>DY17+EH17+EZ17+FM17+FO17</f>
        <v>69</v>
      </c>
      <c r="DX17" s="7">
        <f>DZ17+EE17</f>
        <v>1</v>
      </c>
      <c r="DY17" s="7">
        <f>EA17+EF17</f>
        <v>0</v>
      </c>
      <c r="DZ17" s="7">
        <v>1</v>
      </c>
      <c r="EA17" s="8"/>
      <c r="EB17" s="18"/>
      <c r="EC17" s="21" t="s">
        <v>14</v>
      </c>
      <c r="ED17" s="21"/>
      <c r="EE17" s="7"/>
      <c r="EF17" s="7"/>
      <c r="EG17" s="7">
        <f>EI17+EK17+EM17+EO17+EQ17+ES17+EU17+EW17</f>
        <v>37</v>
      </c>
      <c r="EH17" s="7">
        <f>EJ17+EL17+EN17+EP17+ER17+ET17+EV17+EX17</f>
        <v>35</v>
      </c>
      <c r="EI17" s="7"/>
      <c r="EJ17" s="7"/>
      <c r="EK17" s="7">
        <v>8</v>
      </c>
      <c r="EL17" s="7">
        <v>4</v>
      </c>
      <c r="EM17" s="7">
        <v>3</v>
      </c>
      <c r="EN17" s="7"/>
      <c r="EO17" s="7"/>
      <c r="EP17" s="7"/>
      <c r="EQ17" s="7"/>
      <c r="ER17" s="7"/>
      <c r="ES17" s="7"/>
      <c r="ET17" s="7">
        <v>1</v>
      </c>
      <c r="EU17" s="7">
        <v>25</v>
      </c>
      <c r="EV17" s="7">
        <v>30</v>
      </c>
      <c r="EW17" s="7">
        <v>1</v>
      </c>
      <c r="EX17" s="7"/>
      <c r="EY17" s="7">
        <f>FA17+FC17+FE17+FG17</f>
        <v>18</v>
      </c>
      <c r="EZ17" s="7">
        <f>FB17+FD17+FF17+FH17</f>
        <v>32</v>
      </c>
      <c r="FA17" s="7">
        <v>1</v>
      </c>
      <c r="FB17" s="7">
        <v>1</v>
      </c>
      <c r="FC17" s="7">
        <v>2</v>
      </c>
      <c r="FD17" s="7">
        <v>1</v>
      </c>
      <c r="FE17" s="7">
        <v>15</v>
      </c>
      <c r="FF17" s="7">
        <v>29</v>
      </c>
      <c r="FG17" s="7"/>
      <c r="FH17" s="8">
        <v>1</v>
      </c>
      <c r="FI17" s="18"/>
      <c r="FJ17" s="21" t="s">
        <v>14</v>
      </c>
      <c r="FK17" s="21"/>
      <c r="FL17" s="11">
        <v>2</v>
      </c>
      <c r="FM17" s="11">
        <v>2</v>
      </c>
      <c r="FN17" s="11"/>
      <c r="FO17" s="11"/>
      <c r="FP17" s="11">
        <f>FR17+FT17+FV17+FX17+FZ17+GB17</f>
        <v>44</v>
      </c>
      <c r="FQ17" s="11">
        <f>FS17+FU17+FW17+FY17+GA17+GC17</f>
        <v>31</v>
      </c>
      <c r="FR17" s="11"/>
      <c r="FS17" s="11"/>
      <c r="FT17" s="11">
        <v>26</v>
      </c>
      <c r="FU17" s="11">
        <v>19</v>
      </c>
      <c r="FV17" s="11"/>
      <c r="FW17" s="11"/>
      <c r="FX17" s="11">
        <v>7</v>
      </c>
      <c r="FY17" s="11"/>
      <c r="FZ17" s="11">
        <v>1</v>
      </c>
      <c r="GA17" s="11">
        <v>1</v>
      </c>
      <c r="GB17" s="11">
        <v>10</v>
      </c>
      <c r="GC17" s="11">
        <v>11</v>
      </c>
      <c r="GD17" s="11">
        <f>GF17+GH17+GJ17+GS17</f>
        <v>7</v>
      </c>
      <c r="GE17" s="11">
        <f>GG17+GI17+GK17+GT17</f>
        <v>2</v>
      </c>
      <c r="GF17" s="11">
        <v>1</v>
      </c>
      <c r="GG17" s="11"/>
      <c r="GH17" s="11"/>
      <c r="GI17" s="11">
        <v>1</v>
      </c>
      <c r="GJ17" s="11">
        <f>GL17+GN17</f>
        <v>4</v>
      </c>
      <c r="GK17" s="11">
        <f>GM17+GO17</f>
        <v>0</v>
      </c>
      <c r="GL17" s="11">
        <v>2</v>
      </c>
      <c r="GM17" s="11"/>
      <c r="GN17" s="11">
        <v>2</v>
      </c>
      <c r="GO17" s="12"/>
      <c r="GP17" s="18"/>
      <c r="GQ17" s="21" t="s">
        <v>14</v>
      </c>
      <c r="GR17" s="21"/>
      <c r="GS17" s="11">
        <v>2</v>
      </c>
      <c r="GT17" s="11">
        <v>1</v>
      </c>
      <c r="GU17" s="11"/>
      <c r="GV17" s="11"/>
      <c r="GW17" s="11"/>
      <c r="GX17" s="11">
        <v>1</v>
      </c>
      <c r="GY17" s="11">
        <f>HC17+HA17+HK17</f>
        <v>2</v>
      </c>
      <c r="GZ17" s="11">
        <f>HD17+HB17+HL17</f>
        <v>2</v>
      </c>
      <c r="HA17" s="11"/>
      <c r="HB17" s="11"/>
      <c r="HC17" s="11">
        <f>HE17+HG17+HI17</f>
        <v>2</v>
      </c>
      <c r="HD17" s="11">
        <f>HF17+HH17+HJ17</f>
        <v>2</v>
      </c>
      <c r="HE17" s="11"/>
      <c r="HF17" s="11">
        <v>1</v>
      </c>
      <c r="HG17" s="11">
        <v>1</v>
      </c>
      <c r="HH17" s="11">
        <v>1</v>
      </c>
      <c r="HI17" s="11">
        <v>1</v>
      </c>
      <c r="HJ17" s="11"/>
      <c r="HK17" s="11"/>
      <c r="HL17" s="11"/>
      <c r="HM17" s="11"/>
      <c r="HN17" s="11"/>
      <c r="HO17" s="11">
        <f>HQ17+HS17+HU17+'第２１表（続き）'!D17+'第２１表（続き）'!F17+'第２１表（続き）'!H17+'第２１表（続き）'!D17+'第２１表（続き）'!F17+'第２１表（続き）'!H17</f>
        <v>0</v>
      </c>
      <c r="HP17" s="11">
        <f>HR17+HT17+HV17+'第２１表（続き）'!E17+'第２１表（続き）'!G17+'第２１表（続き）'!I17+'第２１表（続き）'!E17+'第２１表（続き）'!G17+'第２１表（続き）'!I17</f>
        <v>0</v>
      </c>
      <c r="HQ17" s="11"/>
      <c r="HR17" s="11"/>
      <c r="HS17" s="11"/>
      <c r="HT17" s="11"/>
      <c r="HU17" s="11"/>
      <c r="HV17" s="12"/>
    </row>
    <row r="18" spans="1:230" ht="30" customHeight="1">
      <c r="A18" s="18"/>
      <c r="B18" s="21" t="s">
        <v>15</v>
      </c>
      <c r="C18" s="21"/>
      <c r="D18" s="7">
        <f>D16+D17</f>
        <v>895</v>
      </c>
      <c r="E18" s="7">
        <f aca="true" t="shared" si="17" ref="E18:AF18">E16+E17</f>
        <v>467</v>
      </c>
      <c r="F18" s="7">
        <f t="shared" si="17"/>
        <v>428</v>
      </c>
      <c r="G18" s="7">
        <f t="shared" si="17"/>
        <v>8</v>
      </c>
      <c r="H18" s="7">
        <f t="shared" si="17"/>
        <v>10</v>
      </c>
      <c r="I18" s="7">
        <f t="shared" si="17"/>
        <v>1</v>
      </c>
      <c r="J18" s="7">
        <f t="shared" si="17"/>
        <v>1</v>
      </c>
      <c r="K18" s="7">
        <f t="shared" si="17"/>
        <v>0</v>
      </c>
      <c r="L18" s="7">
        <f t="shared" si="17"/>
        <v>0</v>
      </c>
      <c r="M18" s="7">
        <f t="shared" si="17"/>
        <v>0</v>
      </c>
      <c r="N18" s="7">
        <f t="shared" si="17"/>
        <v>0</v>
      </c>
      <c r="O18" s="7">
        <f t="shared" si="17"/>
        <v>0</v>
      </c>
      <c r="P18" s="7">
        <f t="shared" si="17"/>
        <v>0</v>
      </c>
      <c r="Q18" s="7">
        <f t="shared" si="17"/>
        <v>4</v>
      </c>
      <c r="R18" s="7">
        <f t="shared" si="17"/>
        <v>2</v>
      </c>
      <c r="S18" s="7">
        <f t="shared" si="17"/>
        <v>2</v>
      </c>
      <c r="T18" s="7">
        <f t="shared" si="17"/>
        <v>6</v>
      </c>
      <c r="U18" s="7">
        <f t="shared" si="17"/>
        <v>0</v>
      </c>
      <c r="V18" s="7">
        <f t="shared" si="17"/>
        <v>1</v>
      </c>
      <c r="W18" s="7">
        <f t="shared" si="17"/>
        <v>2</v>
      </c>
      <c r="X18" s="7">
        <f t="shared" si="17"/>
        <v>4</v>
      </c>
      <c r="Y18" s="7">
        <f t="shared" si="17"/>
        <v>0</v>
      </c>
      <c r="Z18" s="7">
        <f t="shared" si="17"/>
        <v>1</v>
      </c>
      <c r="AA18" s="7">
        <f t="shared" si="17"/>
        <v>0</v>
      </c>
      <c r="AB18" s="7">
        <f t="shared" si="17"/>
        <v>0</v>
      </c>
      <c r="AC18" s="7">
        <f t="shared" si="17"/>
        <v>1</v>
      </c>
      <c r="AD18" s="7">
        <f t="shared" si="17"/>
        <v>1</v>
      </c>
      <c r="AE18" s="7">
        <f t="shared" si="17"/>
        <v>123</v>
      </c>
      <c r="AF18" s="8">
        <f t="shared" si="17"/>
        <v>101</v>
      </c>
      <c r="AG18" s="18"/>
      <c r="AH18" s="21" t="s">
        <v>15</v>
      </c>
      <c r="AI18" s="21"/>
      <c r="AJ18" s="7">
        <f>AJ16+AJ17</f>
        <v>117</v>
      </c>
      <c r="AK18" s="7">
        <f>AK16+AK17</f>
        <v>101</v>
      </c>
      <c r="AL18" s="7">
        <f>AL16+AL17</f>
        <v>0</v>
      </c>
      <c r="AM18" s="7">
        <f>AM16+AM17</f>
        <v>0</v>
      </c>
      <c r="AN18" s="7">
        <f>AN16+AN17</f>
        <v>1</v>
      </c>
      <c r="AO18" s="7">
        <f>AO16+AO17</f>
        <v>1</v>
      </c>
      <c r="AP18" s="7">
        <f>AP16+AP17</f>
        <v>21</v>
      </c>
      <c r="AQ18" s="7">
        <f>AQ16+AQ17</f>
        <v>13</v>
      </c>
      <c r="AR18" s="7">
        <f>AR16+AR17</f>
        <v>6</v>
      </c>
      <c r="AS18" s="7">
        <f>AS16+AS17</f>
        <v>6</v>
      </c>
      <c r="AT18" s="7">
        <f>AT16+AT17</f>
        <v>2</v>
      </c>
      <c r="AU18" s="7">
        <f>AU16+AU17</f>
        <v>3</v>
      </c>
      <c r="AV18" s="7">
        <f>AV16+AV17</f>
        <v>17</v>
      </c>
      <c r="AW18" s="7">
        <f>AW16+AW17</f>
        <v>12</v>
      </c>
      <c r="AX18" s="7">
        <f>AX16+AX17</f>
        <v>7</v>
      </c>
      <c r="AY18" s="7">
        <f>AY16+AY17</f>
        <v>14</v>
      </c>
      <c r="AZ18" s="7">
        <f>AZ16+AZ17</f>
        <v>5</v>
      </c>
      <c r="BA18" s="7">
        <f>BA16+BA17</f>
        <v>18</v>
      </c>
      <c r="BB18" s="7">
        <f>BB16+BB17</f>
        <v>1</v>
      </c>
      <c r="BC18" s="7">
        <f>BC16+BC17</f>
        <v>0</v>
      </c>
      <c r="BD18" s="7">
        <f>BD16+BD17</f>
        <v>32</v>
      </c>
      <c r="BE18" s="7">
        <f>BE16+BE17</f>
        <v>10</v>
      </c>
      <c r="BF18" s="7">
        <f>BF16+BF17</f>
        <v>0</v>
      </c>
      <c r="BG18" s="7">
        <f>BG16+BG17</f>
        <v>0</v>
      </c>
      <c r="BH18" s="7">
        <f>BH16+BH17</f>
        <v>0</v>
      </c>
      <c r="BI18" s="7">
        <f>BI16+BI17</f>
        <v>6</v>
      </c>
      <c r="BJ18" s="7">
        <f>BJ16+BJ17</f>
        <v>0</v>
      </c>
      <c r="BK18" s="7">
        <f>BK16+BK17</f>
        <v>2</v>
      </c>
      <c r="BL18" s="7">
        <f>BL16+BL17</f>
        <v>0</v>
      </c>
      <c r="BM18" s="8">
        <f>BM16+BM17</f>
        <v>4</v>
      </c>
      <c r="BN18" s="18"/>
      <c r="BO18" s="21" t="s">
        <v>15</v>
      </c>
      <c r="BP18" s="21"/>
      <c r="BQ18" s="11">
        <f>BQ16+BQ17</f>
        <v>3</v>
      </c>
      <c r="BR18" s="11">
        <f>BR16+BR17</f>
        <v>0</v>
      </c>
      <c r="BS18" s="11">
        <f>BS16+BS17</f>
        <v>4</v>
      </c>
      <c r="BT18" s="11">
        <f>BT16+BT17</f>
        <v>2</v>
      </c>
      <c r="BU18" s="11">
        <f>BU16+BU17</f>
        <v>0</v>
      </c>
      <c r="BV18" s="11">
        <f>BV16+BV17</f>
        <v>0</v>
      </c>
      <c r="BW18" s="11">
        <f>BW16+BW17</f>
        <v>3</v>
      </c>
      <c r="BX18" s="11">
        <f>BX16+BX17</f>
        <v>2</v>
      </c>
      <c r="BY18" s="11">
        <f>BY16+BY17</f>
        <v>5</v>
      </c>
      <c r="BZ18" s="11">
        <f>BZ16+BZ17</f>
        <v>3</v>
      </c>
      <c r="CA18" s="11">
        <f>CA16+CA17</f>
        <v>1</v>
      </c>
      <c r="CB18" s="11">
        <f>CB16+CB17</f>
        <v>0</v>
      </c>
      <c r="CC18" s="11">
        <f>CC16+CC17</f>
        <v>9</v>
      </c>
      <c r="CD18" s="11">
        <f>CD16+CD17</f>
        <v>5</v>
      </c>
      <c r="CE18" s="11">
        <f>CE16+CE17</f>
        <v>6</v>
      </c>
      <c r="CF18" s="11">
        <f>CF16+CF17</f>
        <v>0</v>
      </c>
      <c r="CG18" s="11">
        <f>CG16+CG17</f>
        <v>2</v>
      </c>
      <c r="CH18" s="11">
        <f>CH16+CH17</f>
        <v>0</v>
      </c>
      <c r="CI18" s="11">
        <f>CI16+CI17</f>
        <v>4</v>
      </c>
      <c r="CJ18" s="11">
        <f>CJ16+CJ17</f>
        <v>0</v>
      </c>
      <c r="CK18" s="11">
        <f>CK16+CK17</f>
        <v>3</v>
      </c>
      <c r="CL18" s="11">
        <f>CL16+CL17</f>
        <v>3</v>
      </c>
      <c r="CM18" s="11">
        <f>CM16+CM17</f>
        <v>1</v>
      </c>
      <c r="CN18" s="11">
        <f>CN16+CN17</f>
        <v>2</v>
      </c>
      <c r="CO18" s="11">
        <f>CO16+CO17</f>
        <v>2</v>
      </c>
      <c r="CP18" s="11">
        <f>CP16+CP17</f>
        <v>1</v>
      </c>
      <c r="CQ18" s="11">
        <f>CQ16+CQ17</f>
        <v>11</v>
      </c>
      <c r="CR18" s="11">
        <f>CR16+CR17</f>
        <v>18</v>
      </c>
      <c r="CS18" s="11">
        <f>CS16+CS17</f>
        <v>9</v>
      </c>
      <c r="CT18" s="12">
        <f>CT16+CT17</f>
        <v>11</v>
      </c>
      <c r="CU18" s="18"/>
      <c r="CV18" s="21" t="s">
        <v>15</v>
      </c>
      <c r="CW18" s="21"/>
      <c r="CX18" s="7">
        <f>CX16+CX17</f>
        <v>2</v>
      </c>
      <c r="CY18" s="7">
        <f>CY16+CY17</f>
        <v>7</v>
      </c>
      <c r="CZ18" s="7">
        <f>CZ16+CZ17</f>
        <v>2</v>
      </c>
      <c r="DA18" s="7">
        <f>DA16+DA17</f>
        <v>0</v>
      </c>
      <c r="DB18" s="7">
        <f>DB16+DB17</f>
        <v>1</v>
      </c>
      <c r="DC18" s="7">
        <f>DC16+DC17</f>
        <v>0</v>
      </c>
      <c r="DD18" s="7">
        <f>DD16+DD17</f>
        <v>1</v>
      </c>
      <c r="DE18" s="7">
        <f>DE16+DE17</f>
        <v>0</v>
      </c>
      <c r="DF18" s="7">
        <f>DF16+DF17</f>
        <v>6</v>
      </c>
      <c r="DG18" s="7">
        <f>DG16+DG17</f>
        <v>13</v>
      </c>
      <c r="DH18" s="7">
        <f>DH16+DH17</f>
        <v>0</v>
      </c>
      <c r="DI18" s="7">
        <f>DI16+DI17</f>
        <v>0</v>
      </c>
      <c r="DJ18" s="7">
        <f>DJ16+DJ17</f>
        <v>2</v>
      </c>
      <c r="DK18" s="7">
        <f>DK16+DK17</f>
        <v>1</v>
      </c>
      <c r="DL18" s="7">
        <f>DL16+DL17</f>
        <v>0</v>
      </c>
      <c r="DM18" s="7">
        <f>DM16+DM17</f>
        <v>4</v>
      </c>
      <c r="DN18" s="7">
        <f>DN16+DN17</f>
        <v>0</v>
      </c>
      <c r="DO18" s="7">
        <f>DO16+DO17</f>
        <v>4</v>
      </c>
      <c r="DP18" s="7">
        <f>DP16+DP17</f>
        <v>4</v>
      </c>
      <c r="DQ18" s="7">
        <f>DQ16+DQ17</f>
        <v>4</v>
      </c>
      <c r="DR18" s="7">
        <f>DR16+DR17</f>
        <v>0</v>
      </c>
      <c r="DS18" s="7">
        <f>DS16+DS17</f>
        <v>0</v>
      </c>
      <c r="DT18" s="7">
        <f>DT16+DT17</f>
        <v>0</v>
      </c>
      <c r="DU18" s="7">
        <f>DU16+DU17</f>
        <v>0</v>
      </c>
      <c r="DV18" s="7">
        <f>DV16+DV17</f>
        <v>129</v>
      </c>
      <c r="DW18" s="7">
        <f>DW16+DW17</f>
        <v>148</v>
      </c>
      <c r="DX18" s="7">
        <f>DX16+DX17</f>
        <v>2</v>
      </c>
      <c r="DY18" s="7">
        <f>DY16+DY17</f>
        <v>2</v>
      </c>
      <c r="DZ18" s="7">
        <f>DZ16+DZ17</f>
        <v>1</v>
      </c>
      <c r="EA18" s="8">
        <f>EA16+EA17</f>
        <v>2</v>
      </c>
      <c r="EB18" s="18"/>
      <c r="EC18" s="21" t="s">
        <v>15</v>
      </c>
      <c r="ED18" s="21"/>
      <c r="EE18" s="7">
        <f>EE16+EE17</f>
        <v>1</v>
      </c>
      <c r="EF18" s="7">
        <f>EF16+EF17</f>
        <v>0</v>
      </c>
      <c r="EG18" s="7">
        <f>EG16+EG17</f>
        <v>77</v>
      </c>
      <c r="EH18" s="7">
        <f>EH16+EH17</f>
        <v>79</v>
      </c>
      <c r="EI18" s="7">
        <f>EI16+EI17</f>
        <v>0</v>
      </c>
      <c r="EJ18" s="7">
        <f>EJ16+EJ17</f>
        <v>0</v>
      </c>
      <c r="EK18" s="7">
        <f>EK16+EK17</f>
        <v>28</v>
      </c>
      <c r="EL18" s="7">
        <f>EL16+EL17</f>
        <v>14</v>
      </c>
      <c r="EM18" s="7">
        <f>EM16+EM17</f>
        <v>9</v>
      </c>
      <c r="EN18" s="7">
        <f>EN16+EN17</f>
        <v>8</v>
      </c>
      <c r="EO18" s="7">
        <f>EO16+EO17</f>
        <v>1</v>
      </c>
      <c r="EP18" s="7">
        <f>EP16+EP17</f>
        <v>2</v>
      </c>
      <c r="EQ18" s="7">
        <f>EQ16+EQ17</f>
        <v>2</v>
      </c>
      <c r="ER18" s="7">
        <f>ER16+ER17</f>
        <v>0</v>
      </c>
      <c r="ES18" s="7">
        <f>ES16+ES17</f>
        <v>2</v>
      </c>
      <c r="ET18" s="7">
        <f>ET16+ET17</f>
        <v>7</v>
      </c>
      <c r="EU18" s="7">
        <f>EU16+EU17</f>
        <v>34</v>
      </c>
      <c r="EV18" s="7">
        <f>EV16+EV17</f>
        <v>48</v>
      </c>
      <c r="EW18" s="7">
        <f>EW16+EW17</f>
        <v>1</v>
      </c>
      <c r="EX18" s="7">
        <f>EX16+EX17</f>
        <v>0</v>
      </c>
      <c r="EY18" s="7">
        <f>EY16+EY17</f>
        <v>46</v>
      </c>
      <c r="EZ18" s="7">
        <f>EZ16+EZ17</f>
        <v>61</v>
      </c>
      <c r="FA18" s="7">
        <f>FA16+FA17</f>
        <v>2</v>
      </c>
      <c r="FB18" s="7">
        <f>FB16+FB17</f>
        <v>3</v>
      </c>
      <c r="FC18" s="7">
        <f>FC16+FC17</f>
        <v>11</v>
      </c>
      <c r="FD18" s="7">
        <f>FD16+FD17</f>
        <v>7</v>
      </c>
      <c r="FE18" s="7">
        <f>FE16+FE17</f>
        <v>33</v>
      </c>
      <c r="FF18" s="7">
        <f>FF16+FF17</f>
        <v>50</v>
      </c>
      <c r="FG18" s="7">
        <f>FG16+FG17</f>
        <v>0</v>
      </c>
      <c r="FH18" s="8">
        <f>FH16+FH17</f>
        <v>1</v>
      </c>
      <c r="FI18" s="18"/>
      <c r="FJ18" s="21" t="s">
        <v>15</v>
      </c>
      <c r="FK18" s="21"/>
      <c r="FL18" s="11">
        <f>FL16+FL17</f>
        <v>4</v>
      </c>
      <c r="FM18" s="11">
        <f>FM16+FM17</f>
        <v>4</v>
      </c>
      <c r="FN18" s="11">
        <f>FN16+FN17</f>
        <v>0</v>
      </c>
      <c r="FO18" s="11">
        <f>FO16+FO17</f>
        <v>2</v>
      </c>
      <c r="FP18" s="11">
        <f>FP16+FP17</f>
        <v>102</v>
      </c>
      <c r="FQ18" s="11">
        <f>FQ16+FQ17</f>
        <v>63</v>
      </c>
      <c r="FR18" s="11">
        <f>FR16+FR17</f>
        <v>0</v>
      </c>
      <c r="FS18" s="11">
        <f>FS16+FS17</f>
        <v>0</v>
      </c>
      <c r="FT18" s="11">
        <f>FT16+FT17</f>
        <v>66</v>
      </c>
      <c r="FU18" s="11">
        <f>FU16+FU17</f>
        <v>41</v>
      </c>
      <c r="FV18" s="11">
        <f>FV16+FV17</f>
        <v>1</v>
      </c>
      <c r="FW18" s="11">
        <f>FW16+FW17</f>
        <v>0</v>
      </c>
      <c r="FX18" s="11">
        <f>FX16+FX17</f>
        <v>9</v>
      </c>
      <c r="FY18" s="11">
        <f>FY16+FY17</f>
        <v>1</v>
      </c>
      <c r="FZ18" s="11">
        <f>FZ16+FZ17</f>
        <v>2</v>
      </c>
      <c r="GA18" s="11">
        <f>GA16+GA17</f>
        <v>1</v>
      </c>
      <c r="GB18" s="11">
        <f>GB16+GB17</f>
        <v>24</v>
      </c>
      <c r="GC18" s="11">
        <f>GC16+GC17</f>
        <v>20</v>
      </c>
      <c r="GD18" s="11">
        <f>GD16+GD17</f>
        <v>16</v>
      </c>
      <c r="GE18" s="11">
        <f>GE16+GE17</f>
        <v>14</v>
      </c>
      <c r="GF18" s="11">
        <f>GF16+GF17</f>
        <v>3</v>
      </c>
      <c r="GG18" s="11">
        <f>GG16+GG17</f>
        <v>0</v>
      </c>
      <c r="GH18" s="11">
        <f>GH16+GH17</f>
        <v>1</v>
      </c>
      <c r="GI18" s="11">
        <f>GI16+GI17</f>
        <v>3</v>
      </c>
      <c r="GJ18" s="11">
        <f>GJ16+GJ17</f>
        <v>8</v>
      </c>
      <c r="GK18" s="11">
        <f>GK16+GK17</f>
        <v>6</v>
      </c>
      <c r="GL18" s="11">
        <f>GL16+GL17</f>
        <v>3</v>
      </c>
      <c r="GM18" s="11">
        <f>GM16+GM17</f>
        <v>4</v>
      </c>
      <c r="GN18" s="11">
        <f>GN16+GN17</f>
        <v>5</v>
      </c>
      <c r="GO18" s="12">
        <f>GO16+GO17</f>
        <v>2</v>
      </c>
      <c r="GP18" s="18"/>
      <c r="GQ18" s="21" t="s">
        <v>15</v>
      </c>
      <c r="GR18" s="21"/>
      <c r="GS18" s="11">
        <f>GS16+GS17</f>
        <v>4</v>
      </c>
      <c r="GT18" s="11">
        <f>GT16+GT17</f>
        <v>5</v>
      </c>
      <c r="GU18" s="11">
        <f>GU16+GU17</f>
        <v>0</v>
      </c>
      <c r="GV18" s="11">
        <f>GV16+GV17</f>
        <v>0</v>
      </c>
      <c r="GW18" s="11">
        <f>GW16+GW17</f>
        <v>0</v>
      </c>
      <c r="GX18" s="11">
        <f>GX16+GX17</f>
        <v>3</v>
      </c>
      <c r="GY18" s="11">
        <f>GY16+GY17</f>
        <v>7</v>
      </c>
      <c r="GZ18" s="11">
        <f>GZ16+GZ17</f>
        <v>8</v>
      </c>
      <c r="HA18" s="11">
        <f>HA16+HA17</f>
        <v>0</v>
      </c>
      <c r="HB18" s="11">
        <f>HB16+HB17</f>
        <v>1</v>
      </c>
      <c r="HC18" s="11">
        <f>HC16+HC17</f>
        <v>6</v>
      </c>
      <c r="HD18" s="11">
        <f>HD16+HD17</f>
        <v>7</v>
      </c>
      <c r="HE18" s="11">
        <f>HE16+HE17</f>
        <v>1</v>
      </c>
      <c r="HF18" s="11">
        <f>HF16+HF17</f>
        <v>4</v>
      </c>
      <c r="HG18" s="11">
        <f>HG16+HG17</f>
        <v>2</v>
      </c>
      <c r="HH18" s="11">
        <f>HH16+HH17</f>
        <v>2</v>
      </c>
      <c r="HI18" s="11">
        <f>HI16+HI17</f>
        <v>3</v>
      </c>
      <c r="HJ18" s="11">
        <f>HJ16+HJ17</f>
        <v>1</v>
      </c>
      <c r="HK18" s="11">
        <f>HK16+HK17</f>
        <v>1</v>
      </c>
      <c r="HL18" s="11">
        <f>HL16+HL17</f>
        <v>0</v>
      </c>
      <c r="HM18" s="11">
        <f>HM16+HM17</f>
        <v>0</v>
      </c>
      <c r="HN18" s="11">
        <f>HN16+HN17</f>
        <v>0</v>
      </c>
      <c r="HO18" s="11">
        <f>HO16+HO17</f>
        <v>0</v>
      </c>
      <c r="HP18" s="11">
        <f>HP16+HP17</f>
        <v>0</v>
      </c>
      <c r="HQ18" s="11">
        <f>HQ16+HQ17</f>
        <v>0</v>
      </c>
      <c r="HR18" s="11">
        <f>HR16+HR17</f>
        <v>0</v>
      </c>
      <c r="HS18" s="11">
        <f>HS16+HS17</f>
        <v>0</v>
      </c>
      <c r="HT18" s="11">
        <f>HT16+HT17</f>
        <v>0</v>
      </c>
      <c r="HU18" s="11">
        <f>HU16+HU17</f>
        <v>0</v>
      </c>
      <c r="HV18" s="12">
        <f>HV16+HV17</f>
        <v>0</v>
      </c>
    </row>
    <row r="19" spans="1:230" ht="30" customHeight="1">
      <c r="A19" s="18" t="s">
        <v>16</v>
      </c>
      <c r="B19" s="21" t="s">
        <v>17</v>
      </c>
      <c r="C19" s="21"/>
      <c r="D19" s="7">
        <f>E19+F19</f>
        <v>654</v>
      </c>
      <c r="E19" s="7">
        <f>G19+AE19+CK19+CQ19+CZ19+DF19+DR19+DT19+DV19+FP19+GD19+GU19+GW19+GY19+HM19+HO19+'第２１表（続き）'!J19+'第２１表（続き）'!Z19+'第２１表（続き）'!AK19</f>
        <v>347</v>
      </c>
      <c r="F19" s="7">
        <f>H19+AF19+CL19+CR19+DA19+DG19+DS19+DU19+DW19+FQ19+GE19+GV19+GX19+GZ19+HN19+HP19+'第２１表（続き）'!K19+'第２１表（続き）'!AA19+'第２１表（続き）'!AL19</f>
        <v>307</v>
      </c>
      <c r="G19" s="7">
        <f>I19+K19+Q19+S19+AA19+AC19</f>
        <v>4</v>
      </c>
      <c r="H19" s="7">
        <f>J19+L19+R19+T19+AB19+AD19</f>
        <v>3</v>
      </c>
      <c r="I19" s="7"/>
      <c r="J19" s="7">
        <v>1</v>
      </c>
      <c r="K19" s="7">
        <f>M19+O19</f>
        <v>1</v>
      </c>
      <c r="L19" s="7">
        <f>N19+P19</f>
        <v>0</v>
      </c>
      <c r="M19" s="7">
        <v>1</v>
      </c>
      <c r="N19" s="7"/>
      <c r="O19" s="7"/>
      <c r="P19" s="7"/>
      <c r="Q19" s="7">
        <v>1</v>
      </c>
      <c r="R19" s="7">
        <v>1</v>
      </c>
      <c r="S19" s="7">
        <f>U19+W19+Y19</f>
        <v>0</v>
      </c>
      <c r="T19" s="7">
        <f>V19+X19+Z19</f>
        <v>1</v>
      </c>
      <c r="U19" s="7"/>
      <c r="V19" s="7"/>
      <c r="W19" s="7"/>
      <c r="X19" s="7">
        <v>1</v>
      </c>
      <c r="Y19" s="7"/>
      <c r="Z19" s="7"/>
      <c r="AA19" s="7"/>
      <c r="AB19" s="7"/>
      <c r="AC19" s="7">
        <v>2</v>
      </c>
      <c r="AD19" s="7"/>
      <c r="AE19" s="7">
        <f>AJ19+CE19</f>
        <v>122</v>
      </c>
      <c r="AF19" s="8">
        <f>AK19+CF19</f>
        <v>80</v>
      </c>
      <c r="AG19" s="18" t="s">
        <v>16</v>
      </c>
      <c r="AH19" s="21" t="s">
        <v>17</v>
      </c>
      <c r="AI19" s="21"/>
      <c r="AJ19" s="7">
        <f>AL19+AN19+AP19+AR19+AT19+AV19+AX19+AZ19+BB19+BD19+BF19+BH19+BJ19+BL19+BQ19+BS19+BU19+BW19+BY19+CA19+CC19</f>
        <v>121</v>
      </c>
      <c r="AK19" s="7">
        <f>AM19+AO19+AQ19+AS19+AU19+AW19+AY19+BA19+BC19+BE19+BG19+BI19+BK19+BM19+BR19+BT19+BV19+BX19+BZ19+CB19+CD19</f>
        <v>73</v>
      </c>
      <c r="AL19" s="7"/>
      <c r="AM19" s="7">
        <v>2</v>
      </c>
      <c r="AN19" s="7">
        <v>4</v>
      </c>
      <c r="AO19" s="7">
        <v>1</v>
      </c>
      <c r="AP19" s="7">
        <v>29</v>
      </c>
      <c r="AQ19" s="7">
        <v>6</v>
      </c>
      <c r="AR19" s="7">
        <v>9</v>
      </c>
      <c r="AS19" s="7">
        <v>8</v>
      </c>
      <c r="AT19" s="7">
        <v>4</v>
      </c>
      <c r="AU19" s="7">
        <v>5</v>
      </c>
      <c r="AV19" s="7">
        <v>12</v>
      </c>
      <c r="AW19" s="7">
        <v>5</v>
      </c>
      <c r="AX19" s="7">
        <v>10</v>
      </c>
      <c r="AY19" s="7">
        <v>8</v>
      </c>
      <c r="AZ19" s="7">
        <v>8</v>
      </c>
      <c r="BA19" s="7">
        <v>7</v>
      </c>
      <c r="BB19" s="7"/>
      <c r="BC19" s="7"/>
      <c r="BD19" s="7">
        <v>30</v>
      </c>
      <c r="BE19" s="7">
        <v>11</v>
      </c>
      <c r="BF19" s="7"/>
      <c r="BG19" s="7">
        <v>2</v>
      </c>
      <c r="BH19" s="7"/>
      <c r="BI19" s="7">
        <v>6</v>
      </c>
      <c r="BJ19" s="7"/>
      <c r="BK19" s="7">
        <v>1</v>
      </c>
      <c r="BL19" s="7"/>
      <c r="BM19" s="8">
        <v>3</v>
      </c>
      <c r="BN19" s="18" t="s">
        <v>16</v>
      </c>
      <c r="BO19" s="21" t="s">
        <v>17</v>
      </c>
      <c r="BP19" s="21"/>
      <c r="BQ19" s="11">
        <v>4</v>
      </c>
      <c r="BR19" s="11"/>
      <c r="BS19" s="11"/>
      <c r="BT19" s="11">
        <v>1</v>
      </c>
      <c r="BU19" s="11">
        <v>2</v>
      </c>
      <c r="BV19" s="11"/>
      <c r="BW19" s="11">
        <v>4</v>
      </c>
      <c r="BX19" s="11">
        <v>1</v>
      </c>
      <c r="BY19" s="11">
        <v>1</v>
      </c>
      <c r="BZ19" s="11">
        <v>1</v>
      </c>
      <c r="CA19" s="11"/>
      <c r="CB19" s="11">
        <v>1</v>
      </c>
      <c r="CC19" s="11">
        <v>4</v>
      </c>
      <c r="CD19" s="11">
        <v>4</v>
      </c>
      <c r="CE19" s="11">
        <f>CG19+CI19</f>
        <v>1</v>
      </c>
      <c r="CF19" s="11">
        <f>CH19+CJ19</f>
        <v>7</v>
      </c>
      <c r="CG19" s="11">
        <v>1</v>
      </c>
      <c r="CH19" s="11">
        <v>4</v>
      </c>
      <c r="CI19" s="11"/>
      <c r="CJ19" s="11">
        <v>3</v>
      </c>
      <c r="CK19" s="11">
        <f>CM19+CO19</f>
        <v>2</v>
      </c>
      <c r="CL19" s="11">
        <f>CN19+CP19</f>
        <v>2</v>
      </c>
      <c r="CM19" s="11"/>
      <c r="CN19" s="11">
        <v>1</v>
      </c>
      <c r="CO19" s="11">
        <v>2</v>
      </c>
      <c r="CP19" s="11">
        <v>1</v>
      </c>
      <c r="CQ19" s="7">
        <f>CS19+CX19</f>
        <v>5</v>
      </c>
      <c r="CR19" s="7">
        <f>CT19+CY19</f>
        <v>10</v>
      </c>
      <c r="CS19" s="11">
        <v>4</v>
      </c>
      <c r="CT19" s="12">
        <v>6</v>
      </c>
      <c r="CU19" s="18" t="s">
        <v>16</v>
      </c>
      <c r="CV19" s="21" t="s">
        <v>17</v>
      </c>
      <c r="CW19" s="21"/>
      <c r="CX19" s="7">
        <v>1</v>
      </c>
      <c r="CY19" s="7">
        <v>4</v>
      </c>
      <c r="CZ19" s="7">
        <f>DB19+DD19</f>
        <v>1</v>
      </c>
      <c r="DA19" s="7">
        <f>DC19+DE19</f>
        <v>2</v>
      </c>
      <c r="DB19" s="7">
        <v>1</v>
      </c>
      <c r="DC19" s="7"/>
      <c r="DD19" s="7"/>
      <c r="DE19" s="7">
        <v>2</v>
      </c>
      <c r="DF19" s="7">
        <f>DH19+DJ19+DL19+DN19+DP19</f>
        <v>7</v>
      </c>
      <c r="DG19" s="7">
        <f>DI19+DK19+DM19+DO19+DQ19</f>
        <v>5</v>
      </c>
      <c r="DH19" s="7"/>
      <c r="DI19" s="7"/>
      <c r="DJ19" s="7">
        <v>3</v>
      </c>
      <c r="DK19" s="7">
        <v>1</v>
      </c>
      <c r="DL19" s="7">
        <v>2</v>
      </c>
      <c r="DM19" s="7">
        <v>2</v>
      </c>
      <c r="DN19" s="7">
        <v>1</v>
      </c>
      <c r="DO19" s="7"/>
      <c r="DP19" s="7">
        <v>1</v>
      </c>
      <c r="DQ19" s="7">
        <v>2</v>
      </c>
      <c r="DR19" s="7"/>
      <c r="DS19" s="7"/>
      <c r="DT19" s="7"/>
      <c r="DU19" s="7"/>
      <c r="DV19" s="7">
        <f>DX19+EG19+EY19+FL19+FN19</f>
        <v>86</v>
      </c>
      <c r="DW19" s="7">
        <f>DY19+EH19+EZ19+FM19+FO19</f>
        <v>100</v>
      </c>
      <c r="DX19" s="7">
        <f>DZ19+EE19</f>
        <v>1</v>
      </c>
      <c r="DY19" s="7">
        <f>EA19+EF19</f>
        <v>1</v>
      </c>
      <c r="DZ19" s="7"/>
      <c r="EA19" s="8">
        <v>1</v>
      </c>
      <c r="EB19" s="18" t="s">
        <v>16</v>
      </c>
      <c r="EC19" s="21" t="s">
        <v>17</v>
      </c>
      <c r="ED19" s="21"/>
      <c r="EE19" s="7">
        <v>1</v>
      </c>
      <c r="EF19" s="7"/>
      <c r="EG19" s="7">
        <f>EI19+EK19+EM19+EO19+EQ19+ES19+EU19+EW19</f>
        <v>53</v>
      </c>
      <c r="EH19" s="7">
        <f>EJ19+EL19+EN19+EP19+ER19+ET19+EV19+EX19</f>
        <v>57</v>
      </c>
      <c r="EI19" s="7"/>
      <c r="EJ19" s="7"/>
      <c r="EK19" s="7">
        <v>33</v>
      </c>
      <c r="EL19" s="7">
        <v>23</v>
      </c>
      <c r="EM19" s="7">
        <v>5</v>
      </c>
      <c r="EN19" s="7">
        <v>9</v>
      </c>
      <c r="EO19" s="7"/>
      <c r="EP19" s="7">
        <v>3</v>
      </c>
      <c r="EQ19" s="7">
        <v>1</v>
      </c>
      <c r="ER19" s="7"/>
      <c r="ES19" s="7">
        <v>6</v>
      </c>
      <c r="ET19" s="7">
        <v>6</v>
      </c>
      <c r="EU19" s="7">
        <v>8</v>
      </c>
      <c r="EV19" s="7">
        <v>16</v>
      </c>
      <c r="EW19" s="7"/>
      <c r="EX19" s="7"/>
      <c r="EY19" s="7">
        <f>FA19+FC19+FE19+FG19</f>
        <v>30</v>
      </c>
      <c r="EZ19" s="7">
        <f>FB19+FD19+FF19+FH19</f>
        <v>34</v>
      </c>
      <c r="FA19" s="7">
        <v>2</v>
      </c>
      <c r="FB19" s="7">
        <v>2</v>
      </c>
      <c r="FC19" s="7">
        <v>5</v>
      </c>
      <c r="FD19" s="7">
        <v>7</v>
      </c>
      <c r="FE19" s="7">
        <v>22</v>
      </c>
      <c r="FF19" s="7">
        <v>25</v>
      </c>
      <c r="FG19" s="7">
        <v>1</v>
      </c>
      <c r="FH19" s="8"/>
      <c r="FI19" s="18" t="s">
        <v>16</v>
      </c>
      <c r="FJ19" s="21" t="s">
        <v>17</v>
      </c>
      <c r="FK19" s="21"/>
      <c r="FL19" s="11">
        <v>2</v>
      </c>
      <c r="FM19" s="11">
        <v>5</v>
      </c>
      <c r="FN19" s="11"/>
      <c r="FO19" s="11">
        <v>3</v>
      </c>
      <c r="FP19" s="11">
        <f>FR19+FT19+FV19+FX19+FZ19+GB19</f>
        <v>65</v>
      </c>
      <c r="FQ19" s="11">
        <f>FS19+FU19+FW19+FY19+GA19+GC19</f>
        <v>47</v>
      </c>
      <c r="FR19" s="11"/>
      <c r="FS19" s="11"/>
      <c r="FT19" s="11">
        <v>40</v>
      </c>
      <c r="FU19" s="11">
        <v>40</v>
      </c>
      <c r="FV19" s="11"/>
      <c r="FW19" s="11"/>
      <c r="FX19" s="11">
        <v>9</v>
      </c>
      <c r="FY19" s="11">
        <v>1</v>
      </c>
      <c r="FZ19" s="11">
        <v>1</v>
      </c>
      <c r="GA19" s="11"/>
      <c r="GB19" s="11">
        <v>15</v>
      </c>
      <c r="GC19" s="11">
        <v>6</v>
      </c>
      <c r="GD19" s="11">
        <f>GF19+GH19+GJ19+GS19</f>
        <v>6</v>
      </c>
      <c r="GE19" s="11">
        <f>GG19+GI19+GK19+GT19</f>
        <v>10</v>
      </c>
      <c r="GF19" s="11">
        <v>2</v>
      </c>
      <c r="GG19" s="11">
        <v>1</v>
      </c>
      <c r="GH19" s="11"/>
      <c r="GI19" s="11">
        <v>1</v>
      </c>
      <c r="GJ19" s="11">
        <f>GL19+GN19</f>
        <v>0</v>
      </c>
      <c r="GK19" s="11">
        <f>GM19+GO19</f>
        <v>1</v>
      </c>
      <c r="GL19" s="11"/>
      <c r="GM19" s="11"/>
      <c r="GN19" s="11"/>
      <c r="GO19" s="12">
        <v>1</v>
      </c>
      <c r="GP19" s="18" t="s">
        <v>16</v>
      </c>
      <c r="GQ19" s="21" t="s">
        <v>17</v>
      </c>
      <c r="GR19" s="21"/>
      <c r="GS19" s="11">
        <v>4</v>
      </c>
      <c r="GT19" s="11">
        <v>7</v>
      </c>
      <c r="GU19" s="11"/>
      <c r="GV19" s="11">
        <v>1</v>
      </c>
      <c r="GW19" s="11">
        <v>2</v>
      </c>
      <c r="GX19" s="11">
        <v>2</v>
      </c>
      <c r="GY19" s="11">
        <f>HC19+HA19+HK19</f>
        <v>8</v>
      </c>
      <c r="GZ19" s="11">
        <f>HD19+HB19+HL19</f>
        <v>11</v>
      </c>
      <c r="HA19" s="11"/>
      <c r="HB19" s="11">
        <v>3</v>
      </c>
      <c r="HC19" s="11">
        <f>HE19+HG19+HI19</f>
        <v>8</v>
      </c>
      <c r="HD19" s="11">
        <f>HF19+HH19+HJ19</f>
        <v>6</v>
      </c>
      <c r="HE19" s="11">
        <v>1</v>
      </c>
      <c r="HF19" s="11"/>
      <c r="HG19" s="11">
        <v>5</v>
      </c>
      <c r="HH19" s="11">
        <v>4</v>
      </c>
      <c r="HI19" s="11">
        <v>2</v>
      </c>
      <c r="HJ19" s="11">
        <v>2</v>
      </c>
      <c r="HK19" s="11"/>
      <c r="HL19" s="11">
        <v>2</v>
      </c>
      <c r="HM19" s="11"/>
      <c r="HN19" s="11"/>
      <c r="HO19" s="11">
        <f>HQ19+HS19+HU19+'第２１表（続き）'!D19+'第２１表（続き）'!F19+'第２１表（続き）'!H19+'第２１表（続き）'!D19+'第２１表（続き）'!F19+'第２１表（続き）'!H19</f>
        <v>0</v>
      </c>
      <c r="HP19" s="11">
        <f>HR19+HT19+HV19+'第２１表（続き）'!E19+'第２１表（続き）'!G19+'第２１表（続き）'!I19+'第２１表（続き）'!E19+'第２１表（続き）'!G19+'第２１表（続き）'!I19</f>
        <v>0</v>
      </c>
      <c r="HQ19" s="11"/>
      <c r="HR19" s="11"/>
      <c r="HS19" s="11"/>
      <c r="HT19" s="11"/>
      <c r="HU19" s="11"/>
      <c r="HV19" s="12"/>
    </row>
    <row r="20" spans="1:230" ht="30" customHeight="1">
      <c r="A20" s="18"/>
      <c r="B20" s="21" t="s">
        <v>18</v>
      </c>
      <c r="C20" s="21"/>
      <c r="D20" s="7">
        <f>E20+F20</f>
        <v>850</v>
      </c>
      <c r="E20" s="7">
        <f>G20+AE20+CK20+CQ20+CZ20+DF20+DR20+DT20+DV20+FP20+GD20+GU20+GW20+GY20+HM20+HO20+'第２１表（続き）'!J20+'第２１表（続き）'!Z20+'第２１表（続き）'!AK20</f>
        <v>416</v>
      </c>
      <c r="F20" s="7">
        <f>H20+AF20+CL20+CR20+DA20+DG20+DS20+DU20+DW20+FQ20+GE20+GV20+GX20+GZ20+HN20+HP20+'第２１表（続き）'!K20+'第２１表（続き）'!AA20+'第２１表（続き）'!AL20</f>
        <v>434</v>
      </c>
      <c r="G20" s="7">
        <f>I20+K20+Q20+S20+AA20+AC20</f>
        <v>3</v>
      </c>
      <c r="H20" s="7">
        <f>J20+L20+R20+T20+AB20+AD20</f>
        <v>4</v>
      </c>
      <c r="I20" s="7"/>
      <c r="J20" s="7"/>
      <c r="K20" s="7">
        <f>M20+O20</f>
        <v>2</v>
      </c>
      <c r="L20" s="7">
        <f>N20+P20</f>
        <v>0</v>
      </c>
      <c r="M20" s="7">
        <v>1</v>
      </c>
      <c r="N20" s="7"/>
      <c r="O20" s="7">
        <v>1</v>
      </c>
      <c r="P20" s="7"/>
      <c r="Q20" s="7"/>
      <c r="R20" s="7">
        <v>3</v>
      </c>
      <c r="S20" s="7">
        <f>U20+W20+Y20</f>
        <v>1</v>
      </c>
      <c r="T20" s="7">
        <f>V20+X20+Z20</f>
        <v>0</v>
      </c>
      <c r="U20" s="7"/>
      <c r="V20" s="7"/>
      <c r="W20" s="7">
        <v>1</v>
      </c>
      <c r="X20" s="7"/>
      <c r="Y20" s="7"/>
      <c r="Z20" s="7"/>
      <c r="AA20" s="7"/>
      <c r="AB20" s="7"/>
      <c r="AC20" s="7"/>
      <c r="AD20" s="7">
        <v>1</v>
      </c>
      <c r="AE20" s="7">
        <f>AJ20+CE20</f>
        <v>119</v>
      </c>
      <c r="AF20" s="8">
        <f>AK20+CF20</f>
        <v>112</v>
      </c>
      <c r="AG20" s="18"/>
      <c r="AH20" s="21" t="s">
        <v>18</v>
      </c>
      <c r="AI20" s="21"/>
      <c r="AJ20" s="7">
        <f>AL20+AN20+AP20+AR20+AT20+AV20+AX20+AZ20+BB20+BD20+BF20+BH20+BJ20+BL20+BQ20+BS20+BU20+BW20+BY20+CA20+CC20</f>
        <v>115</v>
      </c>
      <c r="AK20" s="7">
        <f>AM20+AO20+AQ20+AS20+AU20+AW20+AY20+BA20+BC20+BE20+BG20+BI20+BK20+BM20+BR20+BT20+BV20+BX20+BZ20+CB20+CD20</f>
        <v>106</v>
      </c>
      <c r="AL20" s="7">
        <v>2</v>
      </c>
      <c r="AM20" s="7">
        <v>1</v>
      </c>
      <c r="AN20" s="7">
        <v>3</v>
      </c>
      <c r="AO20" s="7">
        <v>1</v>
      </c>
      <c r="AP20" s="7">
        <v>20</v>
      </c>
      <c r="AQ20" s="7">
        <v>17</v>
      </c>
      <c r="AR20" s="7">
        <v>6</v>
      </c>
      <c r="AS20" s="7">
        <v>18</v>
      </c>
      <c r="AT20" s="7">
        <v>3</v>
      </c>
      <c r="AU20" s="7">
        <v>1</v>
      </c>
      <c r="AV20" s="7">
        <v>6</v>
      </c>
      <c r="AW20" s="7">
        <v>5</v>
      </c>
      <c r="AX20" s="7">
        <v>5</v>
      </c>
      <c r="AY20" s="7">
        <v>15</v>
      </c>
      <c r="AZ20" s="7">
        <v>7</v>
      </c>
      <c r="BA20" s="7">
        <v>4</v>
      </c>
      <c r="BB20" s="7">
        <v>1</v>
      </c>
      <c r="BC20" s="7"/>
      <c r="BD20" s="7">
        <v>32</v>
      </c>
      <c r="BE20" s="7">
        <v>16</v>
      </c>
      <c r="BF20" s="7"/>
      <c r="BG20" s="7"/>
      <c r="BH20" s="7"/>
      <c r="BI20" s="7">
        <v>2</v>
      </c>
      <c r="BJ20" s="7"/>
      <c r="BK20" s="7">
        <v>4</v>
      </c>
      <c r="BL20" s="7"/>
      <c r="BM20" s="8">
        <v>6</v>
      </c>
      <c r="BN20" s="18"/>
      <c r="BO20" s="21" t="s">
        <v>18</v>
      </c>
      <c r="BP20" s="21"/>
      <c r="BQ20" s="11">
        <v>3</v>
      </c>
      <c r="BR20" s="11"/>
      <c r="BS20" s="11">
        <v>3</v>
      </c>
      <c r="BT20" s="11"/>
      <c r="BU20" s="11">
        <v>2</v>
      </c>
      <c r="BV20" s="11">
        <v>4</v>
      </c>
      <c r="BW20" s="11">
        <v>7</v>
      </c>
      <c r="BX20" s="11">
        <v>3</v>
      </c>
      <c r="BY20" s="11">
        <v>4</v>
      </c>
      <c r="BZ20" s="11">
        <v>1</v>
      </c>
      <c r="CA20" s="11">
        <v>3</v>
      </c>
      <c r="CB20" s="11"/>
      <c r="CC20" s="11">
        <v>8</v>
      </c>
      <c r="CD20" s="11">
        <v>8</v>
      </c>
      <c r="CE20" s="11">
        <f>CG20+CI20</f>
        <v>4</v>
      </c>
      <c r="CF20" s="11">
        <f>CH20+CJ20</f>
        <v>6</v>
      </c>
      <c r="CG20" s="11"/>
      <c r="CH20" s="11">
        <v>3</v>
      </c>
      <c r="CI20" s="11">
        <v>4</v>
      </c>
      <c r="CJ20" s="11">
        <v>3</v>
      </c>
      <c r="CK20" s="11">
        <f>CM20+CO20</f>
        <v>2</v>
      </c>
      <c r="CL20" s="11">
        <f>CN20+CP20</f>
        <v>0</v>
      </c>
      <c r="CM20" s="11"/>
      <c r="CN20" s="11"/>
      <c r="CO20" s="11">
        <v>2</v>
      </c>
      <c r="CP20" s="11"/>
      <c r="CQ20" s="7">
        <f>CS20+CX20</f>
        <v>6</v>
      </c>
      <c r="CR20" s="7">
        <f>CT20+CY20</f>
        <v>6</v>
      </c>
      <c r="CS20" s="11">
        <v>2</v>
      </c>
      <c r="CT20" s="12">
        <v>4</v>
      </c>
      <c r="CU20" s="18"/>
      <c r="CV20" s="21" t="s">
        <v>18</v>
      </c>
      <c r="CW20" s="21"/>
      <c r="CX20" s="7">
        <v>4</v>
      </c>
      <c r="CY20" s="7">
        <v>2</v>
      </c>
      <c r="CZ20" s="7">
        <f>DB20+DD20</f>
        <v>2</v>
      </c>
      <c r="DA20" s="7">
        <f>DC20+DE20</f>
        <v>1</v>
      </c>
      <c r="DB20" s="7">
        <v>1</v>
      </c>
      <c r="DC20" s="7"/>
      <c r="DD20" s="7">
        <v>1</v>
      </c>
      <c r="DE20" s="7">
        <v>1</v>
      </c>
      <c r="DF20" s="7">
        <f>DH20+DJ20+DL20+DN20+DP20</f>
        <v>10</v>
      </c>
      <c r="DG20" s="7">
        <f>DI20+DK20+DM20+DO20+DQ20</f>
        <v>3</v>
      </c>
      <c r="DH20" s="7"/>
      <c r="DI20" s="7"/>
      <c r="DJ20" s="7">
        <v>1</v>
      </c>
      <c r="DK20" s="7"/>
      <c r="DL20" s="7">
        <v>2</v>
      </c>
      <c r="DM20" s="7">
        <v>1</v>
      </c>
      <c r="DN20" s="7">
        <v>4</v>
      </c>
      <c r="DO20" s="7"/>
      <c r="DP20" s="7">
        <v>3</v>
      </c>
      <c r="DQ20" s="7">
        <v>2</v>
      </c>
      <c r="DR20" s="7"/>
      <c r="DS20" s="7"/>
      <c r="DT20" s="7"/>
      <c r="DU20" s="7"/>
      <c r="DV20" s="7">
        <f>DX20+EG20+EY20+FL20+FN20</f>
        <v>110</v>
      </c>
      <c r="DW20" s="7">
        <f>DY20+EH20+EZ20+FM20+FO20</f>
        <v>134</v>
      </c>
      <c r="DX20" s="7">
        <f>DZ20+EE20</f>
        <v>1</v>
      </c>
      <c r="DY20" s="7">
        <f>EA20+EF20</f>
        <v>1</v>
      </c>
      <c r="DZ20" s="7"/>
      <c r="EA20" s="8"/>
      <c r="EB20" s="18"/>
      <c r="EC20" s="21" t="s">
        <v>18</v>
      </c>
      <c r="ED20" s="21"/>
      <c r="EE20" s="7">
        <v>1</v>
      </c>
      <c r="EF20" s="7">
        <v>1</v>
      </c>
      <c r="EG20" s="7">
        <f>EI20+EK20+EM20+EO20+EQ20+ES20+EU20+EW20</f>
        <v>70</v>
      </c>
      <c r="EH20" s="7">
        <f>EJ20+EL20+EN20+EP20+ER20+ET20+EV20+EX20</f>
        <v>75</v>
      </c>
      <c r="EI20" s="7">
        <v>1</v>
      </c>
      <c r="EJ20" s="7"/>
      <c r="EK20" s="7">
        <v>19</v>
      </c>
      <c r="EL20" s="7">
        <v>13</v>
      </c>
      <c r="EM20" s="7">
        <v>12</v>
      </c>
      <c r="EN20" s="7">
        <v>14</v>
      </c>
      <c r="EO20" s="7"/>
      <c r="EP20" s="7">
        <v>2</v>
      </c>
      <c r="EQ20" s="7">
        <v>2</v>
      </c>
      <c r="ER20" s="7">
        <v>1</v>
      </c>
      <c r="ES20" s="7">
        <v>5</v>
      </c>
      <c r="ET20" s="7">
        <v>9</v>
      </c>
      <c r="EU20" s="7">
        <v>30</v>
      </c>
      <c r="EV20" s="7">
        <v>36</v>
      </c>
      <c r="EW20" s="7">
        <v>1</v>
      </c>
      <c r="EX20" s="7"/>
      <c r="EY20" s="7">
        <f>FA20+FC20+FE20+FG20</f>
        <v>31</v>
      </c>
      <c r="EZ20" s="7">
        <f>FB20+FD20+FF20+FH20</f>
        <v>52</v>
      </c>
      <c r="FA20" s="7">
        <v>1</v>
      </c>
      <c r="FB20" s="7">
        <v>4</v>
      </c>
      <c r="FC20" s="7">
        <v>10</v>
      </c>
      <c r="FD20" s="7">
        <v>14</v>
      </c>
      <c r="FE20" s="7">
        <v>20</v>
      </c>
      <c r="FF20" s="7">
        <v>25</v>
      </c>
      <c r="FG20" s="7"/>
      <c r="FH20" s="8">
        <v>9</v>
      </c>
      <c r="FI20" s="18"/>
      <c r="FJ20" s="21" t="s">
        <v>18</v>
      </c>
      <c r="FK20" s="21"/>
      <c r="FL20" s="11">
        <v>6</v>
      </c>
      <c r="FM20" s="11">
        <v>5</v>
      </c>
      <c r="FN20" s="11">
        <v>2</v>
      </c>
      <c r="FO20" s="11">
        <v>1</v>
      </c>
      <c r="FP20" s="11">
        <f>FR20+FT20+FV20+FX20+FZ20+GB20</f>
        <v>89</v>
      </c>
      <c r="FQ20" s="11">
        <f>FS20+FU20+FW20+FY20+GA20+GC20</f>
        <v>96</v>
      </c>
      <c r="FR20" s="11">
        <v>2</v>
      </c>
      <c r="FS20" s="11">
        <v>1</v>
      </c>
      <c r="FT20" s="11">
        <v>61</v>
      </c>
      <c r="FU20" s="11">
        <v>58</v>
      </c>
      <c r="FV20" s="11"/>
      <c r="FW20" s="11"/>
      <c r="FX20" s="11">
        <v>5</v>
      </c>
      <c r="FY20" s="11">
        <v>8</v>
      </c>
      <c r="FZ20" s="11"/>
      <c r="GA20" s="11"/>
      <c r="GB20" s="11">
        <v>21</v>
      </c>
      <c r="GC20" s="11">
        <v>29</v>
      </c>
      <c r="GD20" s="11">
        <f>GF20+GH20+GJ20+GS20</f>
        <v>12</v>
      </c>
      <c r="GE20" s="11">
        <f>GG20+GI20+GK20+GT20</f>
        <v>10</v>
      </c>
      <c r="GF20" s="11">
        <v>2</v>
      </c>
      <c r="GG20" s="11">
        <v>1</v>
      </c>
      <c r="GH20" s="11">
        <v>2</v>
      </c>
      <c r="GI20" s="11">
        <v>3</v>
      </c>
      <c r="GJ20" s="11">
        <f>GL20+GN20</f>
        <v>3</v>
      </c>
      <c r="GK20" s="11">
        <f>GM20+GO20</f>
        <v>3</v>
      </c>
      <c r="GL20" s="11">
        <v>1</v>
      </c>
      <c r="GM20" s="11">
        <v>2</v>
      </c>
      <c r="GN20" s="11">
        <v>2</v>
      </c>
      <c r="GO20" s="12">
        <v>1</v>
      </c>
      <c r="GP20" s="18"/>
      <c r="GQ20" s="21" t="s">
        <v>18</v>
      </c>
      <c r="GR20" s="21"/>
      <c r="GS20" s="11">
        <v>5</v>
      </c>
      <c r="GT20" s="11">
        <v>3</v>
      </c>
      <c r="GU20" s="11"/>
      <c r="GV20" s="11">
        <v>3</v>
      </c>
      <c r="GW20" s="11"/>
      <c r="GX20" s="11">
        <v>3</v>
      </c>
      <c r="GY20" s="11">
        <f>HC20+HA20+HK20</f>
        <v>10</v>
      </c>
      <c r="GZ20" s="11">
        <f>HD20+HB20+HL20</f>
        <v>13</v>
      </c>
      <c r="HA20" s="11">
        <v>2</v>
      </c>
      <c r="HB20" s="11">
        <v>1</v>
      </c>
      <c r="HC20" s="11">
        <f>HE20+HG20+HI20</f>
        <v>7</v>
      </c>
      <c r="HD20" s="11">
        <f>HF20+HH20+HJ20</f>
        <v>10</v>
      </c>
      <c r="HE20" s="11">
        <v>1</v>
      </c>
      <c r="HF20" s="11">
        <v>1</v>
      </c>
      <c r="HG20" s="11">
        <v>2</v>
      </c>
      <c r="HH20" s="11">
        <v>8</v>
      </c>
      <c r="HI20" s="11">
        <v>4</v>
      </c>
      <c r="HJ20" s="11">
        <v>1</v>
      </c>
      <c r="HK20" s="11">
        <v>1</v>
      </c>
      <c r="HL20" s="11">
        <v>2</v>
      </c>
      <c r="HM20" s="11"/>
      <c r="HN20" s="11"/>
      <c r="HO20" s="11">
        <f>HQ20+HS20+HU20+'第２１表（続き）'!D20+'第２１表（続き）'!F20+'第２１表（続き）'!H20+'第２１表（続き）'!D20+'第２１表（続き）'!F20+'第２１表（続き）'!H20</f>
        <v>0</v>
      </c>
      <c r="HP20" s="11">
        <f>HR20+HT20+HV20+'第２１表（続き）'!E20+'第２１表（続き）'!G20+'第２１表（続き）'!I20+'第２１表（続き）'!E20+'第２１表（続き）'!G20+'第２１表（続き）'!I20</f>
        <v>0</v>
      </c>
      <c r="HQ20" s="11"/>
      <c r="HR20" s="11"/>
      <c r="HS20" s="11"/>
      <c r="HT20" s="11"/>
      <c r="HU20" s="11"/>
      <c r="HV20" s="12"/>
    </row>
    <row r="21" spans="1:230" ht="30" customHeight="1">
      <c r="A21" s="18"/>
      <c r="B21" s="22" t="s">
        <v>19</v>
      </c>
      <c r="C21" s="48"/>
      <c r="D21" s="7">
        <f>E21+F21</f>
        <v>54</v>
      </c>
      <c r="E21" s="7">
        <f>G21+AE21+CK21+CQ21+CZ21+DF21+DR21+DT21+DV21+FP21+GD21+GU21+GW21+GY21+HM21+HO21+'第２１表（続き）'!J21+'第２１表（続き）'!Z21+'第２１表（続き）'!AK21</f>
        <v>28</v>
      </c>
      <c r="F21" s="7">
        <f>H21+AF21+CL21+CR21+DA21+DG21+DS21+DU21+DW21+FQ21+GE21+GV21+GX21+GZ21+HN21+HP21+'第２１表（続き）'!K21+'第２１表（続き）'!AA21+'第２１表（続き）'!AL21</f>
        <v>26</v>
      </c>
      <c r="G21" s="7">
        <f>I21+K21+Q21+S21+AA21+AC21</f>
        <v>0</v>
      </c>
      <c r="H21" s="7">
        <f>J21+L21+R21+T21+AB21+AD21</f>
        <v>1</v>
      </c>
      <c r="I21" s="7"/>
      <c r="J21" s="7">
        <v>1</v>
      </c>
      <c r="K21" s="7">
        <f>M21+O21</f>
        <v>0</v>
      </c>
      <c r="L21" s="7">
        <f>N21+P21</f>
        <v>0</v>
      </c>
      <c r="M21" s="7"/>
      <c r="N21" s="7"/>
      <c r="O21" s="7"/>
      <c r="P21" s="7"/>
      <c r="Q21" s="7"/>
      <c r="R21" s="7"/>
      <c r="S21" s="7">
        <f>U21+W21+Y21</f>
        <v>0</v>
      </c>
      <c r="T21" s="7">
        <f>V21+X21+Z21</f>
        <v>0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>
        <f>AJ21+CE21</f>
        <v>8</v>
      </c>
      <c r="AF21" s="8">
        <f>AK21+CF21</f>
        <v>7</v>
      </c>
      <c r="AG21" s="18"/>
      <c r="AH21" s="22" t="s">
        <v>19</v>
      </c>
      <c r="AI21" s="48"/>
      <c r="AJ21" s="7">
        <f>AL21+AN21+AP21+AR21+AT21+AV21+AX21+AZ21+BB21+BD21+BF21+BH21+BJ21+BL21+BQ21+BS21+BU21+BW21+BY21+CA21+CC21</f>
        <v>8</v>
      </c>
      <c r="AK21" s="7">
        <f>AM21+AO21+AQ21+AS21+AU21+AW21+AY21+BA21+BC21+BE21+BG21+BI21+BK21+BM21+BR21+BT21+BV21+BX21+BZ21+CB21+CD21</f>
        <v>6</v>
      </c>
      <c r="AL21" s="7"/>
      <c r="AM21" s="7"/>
      <c r="AN21" s="7">
        <v>1</v>
      </c>
      <c r="AO21" s="7"/>
      <c r="AP21" s="7">
        <v>2</v>
      </c>
      <c r="AQ21" s="7"/>
      <c r="AR21" s="7"/>
      <c r="AS21" s="7">
        <v>3</v>
      </c>
      <c r="AT21" s="7"/>
      <c r="AU21" s="7"/>
      <c r="AV21" s="7">
        <v>2</v>
      </c>
      <c r="AW21" s="7"/>
      <c r="AX21" s="7"/>
      <c r="AY21" s="7">
        <v>2</v>
      </c>
      <c r="AZ21" s="7"/>
      <c r="BA21" s="7"/>
      <c r="BB21" s="7"/>
      <c r="BC21" s="7"/>
      <c r="BD21" s="7">
        <v>2</v>
      </c>
      <c r="BE21" s="7"/>
      <c r="BF21" s="7"/>
      <c r="BG21" s="7"/>
      <c r="BH21" s="7"/>
      <c r="BI21" s="7"/>
      <c r="BJ21" s="7"/>
      <c r="BK21" s="7"/>
      <c r="BL21" s="7"/>
      <c r="BM21" s="8"/>
      <c r="BN21" s="18"/>
      <c r="BO21" s="22" t="s">
        <v>19</v>
      </c>
      <c r="BP21" s="48"/>
      <c r="BQ21" s="11"/>
      <c r="BR21" s="11"/>
      <c r="BS21" s="11"/>
      <c r="BT21" s="11"/>
      <c r="BU21" s="11">
        <v>1</v>
      </c>
      <c r="BV21" s="11"/>
      <c r="BW21" s="11"/>
      <c r="BX21" s="11"/>
      <c r="BY21" s="11"/>
      <c r="BZ21" s="11"/>
      <c r="CA21" s="11"/>
      <c r="CB21" s="11"/>
      <c r="CC21" s="11"/>
      <c r="CD21" s="11">
        <v>1</v>
      </c>
      <c r="CE21" s="11">
        <f>CG21+CI21</f>
        <v>0</v>
      </c>
      <c r="CF21" s="11">
        <f>CH21+CJ21</f>
        <v>1</v>
      </c>
      <c r="CG21" s="11"/>
      <c r="CH21" s="11">
        <v>1</v>
      </c>
      <c r="CI21" s="11"/>
      <c r="CJ21" s="11"/>
      <c r="CK21" s="11">
        <f>CM21+CO21</f>
        <v>0</v>
      </c>
      <c r="CL21" s="11">
        <f>CN21+CP21</f>
        <v>0</v>
      </c>
      <c r="CM21" s="11"/>
      <c r="CN21" s="11"/>
      <c r="CO21" s="11"/>
      <c r="CP21" s="11"/>
      <c r="CQ21" s="7">
        <f>CS21+CX21</f>
        <v>0</v>
      </c>
      <c r="CR21" s="7">
        <f>CT21+CY21</f>
        <v>0</v>
      </c>
      <c r="CS21" s="11"/>
      <c r="CT21" s="12"/>
      <c r="CU21" s="18"/>
      <c r="CV21" s="22" t="s">
        <v>19</v>
      </c>
      <c r="CW21" s="48"/>
      <c r="CX21" s="7"/>
      <c r="CY21" s="7"/>
      <c r="CZ21" s="7">
        <f>DB21+DD21</f>
        <v>0</v>
      </c>
      <c r="DA21" s="7">
        <f>DC21+DE21</f>
        <v>0</v>
      </c>
      <c r="DB21" s="7"/>
      <c r="DC21" s="7"/>
      <c r="DD21" s="7"/>
      <c r="DE21" s="7"/>
      <c r="DF21" s="7">
        <f>DH21+DJ21+DL21+DN21+DP21</f>
        <v>1</v>
      </c>
      <c r="DG21" s="7">
        <f>DI21+DK21+DM21+DO21+DQ21</f>
        <v>2</v>
      </c>
      <c r="DH21" s="7"/>
      <c r="DI21" s="7"/>
      <c r="DJ21" s="7"/>
      <c r="DK21" s="7"/>
      <c r="DL21" s="7"/>
      <c r="DM21" s="7"/>
      <c r="DN21" s="7">
        <v>1</v>
      </c>
      <c r="DO21" s="7">
        <v>2</v>
      </c>
      <c r="DP21" s="7"/>
      <c r="DQ21" s="7"/>
      <c r="DR21" s="7"/>
      <c r="DS21" s="7"/>
      <c r="DT21" s="7"/>
      <c r="DU21" s="7"/>
      <c r="DV21" s="7">
        <f>DX21+EG21+EY21+FL21+FN21</f>
        <v>7</v>
      </c>
      <c r="DW21" s="7">
        <f>DY21+EH21+EZ21+FM21+FO21</f>
        <v>6</v>
      </c>
      <c r="DX21" s="7">
        <f>DZ21+EE21</f>
        <v>0</v>
      </c>
      <c r="DY21" s="7">
        <f>EA21+EF21</f>
        <v>1</v>
      </c>
      <c r="DZ21" s="7"/>
      <c r="EA21" s="8">
        <v>1</v>
      </c>
      <c r="EB21" s="18"/>
      <c r="EC21" s="22" t="s">
        <v>19</v>
      </c>
      <c r="ED21" s="48"/>
      <c r="EE21" s="7"/>
      <c r="EF21" s="7"/>
      <c r="EG21" s="7">
        <f>EI21+EK21+EM21+EO21+EQ21+ES21+EU21+EW21</f>
        <v>3</v>
      </c>
      <c r="EH21" s="7">
        <f>EJ21+EL21+EN21+EP21+ER21+ET21+EV21+EX21</f>
        <v>4</v>
      </c>
      <c r="EI21" s="7"/>
      <c r="EJ21" s="7"/>
      <c r="EK21" s="7">
        <v>1</v>
      </c>
      <c r="EL21" s="7">
        <v>1</v>
      </c>
      <c r="EM21" s="7"/>
      <c r="EN21" s="7">
        <v>1</v>
      </c>
      <c r="EO21" s="7"/>
      <c r="EP21" s="7"/>
      <c r="EQ21" s="7"/>
      <c r="ER21" s="7"/>
      <c r="ES21" s="7">
        <v>1</v>
      </c>
      <c r="ET21" s="7">
        <v>1</v>
      </c>
      <c r="EU21" s="7">
        <v>1</v>
      </c>
      <c r="EV21" s="7">
        <v>1</v>
      </c>
      <c r="EW21" s="7"/>
      <c r="EX21" s="7"/>
      <c r="EY21" s="7">
        <f>FA21+FC21+FE21+FG21</f>
        <v>4</v>
      </c>
      <c r="EZ21" s="7">
        <f>FB21+FD21+FF21+FH21</f>
        <v>1</v>
      </c>
      <c r="FA21" s="7"/>
      <c r="FB21" s="7"/>
      <c r="FC21" s="7">
        <v>1</v>
      </c>
      <c r="FD21" s="7">
        <v>1</v>
      </c>
      <c r="FE21" s="7">
        <v>2</v>
      </c>
      <c r="FF21" s="7"/>
      <c r="FG21" s="7">
        <v>1</v>
      </c>
      <c r="FH21" s="8"/>
      <c r="FI21" s="18"/>
      <c r="FJ21" s="22" t="s">
        <v>19</v>
      </c>
      <c r="FK21" s="48"/>
      <c r="FL21" s="11"/>
      <c r="FM21" s="11"/>
      <c r="FN21" s="11"/>
      <c r="FO21" s="11"/>
      <c r="FP21" s="11">
        <f>FR21+FT21+FV21+FX21+FZ21+GB21</f>
        <v>6</v>
      </c>
      <c r="FQ21" s="11">
        <f>FS21+FU21+FW21+FY21+GA21+GC21</f>
        <v>3</v>
      </c>
      <c r="FR21" s="11"/>
      <c r="FS21" s="11"/>
      <c r="FT21" s="11">
        <v>5</v>
      </c>
      <c r="FU21" s="11">
        <v>1</v>
      </c>
      <c r="FV21" s="11"/>
      <c r="FW21" s="11"/>
      <c r="FX21" s="11"/>
      <c r="FY21" s="11">
        <v>1</v>
      </c>
      <c r="FZ21" s="11"/>
      <c r="GA21" s="11"/>
      <c r="GB21" s="11">
        <v>1</v>
      </c>
      <c r="GC21" s="11">
        <v>1</v>
      </c>
      <c r="GD21" s="11">
        <f>GF21+GH21+GJ21+GS21</f>
        <v>0</v>
      </c>
      <c r="GE21" s="11">
        <f>GG21+GI21+GK21+GT21</f>
        <v>0</v>
      </c>
      <c r="GF21" s="11"/>
      <c r="GG21" s="11"/>
      <c r="GH21" s="11"/>
      <c r="GI21" s="11"/>
      <c r="GJ21" s="11">
        <f>GL21+GN21</f>
        <v>0</v>
      </c>
      <c r="GK21" s="11">
        <f>GM21+GO21</f>
        <v>0</v>
      </c>
      <c r="GL21" s="11"/>
      <c r="GM21" s="11"/>
      <c r="GN21" s="11"/>
      <c r="GO21" s="12"/>
      <c r="GP21" s="18"/>
      <c r="GQ21" s="22" t="s">
        <v>19</v>
      </c>
      <c r="GR21" s="48"/>
      <c r="GS21" s="11"/>
      <c r="GT21" s="11"/>
      <c r="GU21" s="11"/>
      <c r="GV21" s="11"/>
      <c r="GW21" s="11">
        <v>1</v>
      </c>
      <c r="GX21" s="11"/>
      <c r="GY21" s="11">
        <f>HC21+HA21+HK21</f>
        <v>2</v>
      </c>
      <c r="GZ21" s="11">
        <f>HD21+HB21+HL21</f>
        <v>1</v>
      </c>
      <c r="HA21" s="11">
        <v>1</v>
      </c>
      <c r="HB21" s="11"/>
      <c r="HC21" s="11">
        <f>HE21+HG21+HI21</f>
        <v>0</v>
      </c>
      <c r="HD21" s="11">
        <f>HF21+HH21+HJ21</f>
        <v>1</v>
      </c>
      <c r="HE21" s="11"/>
      <c r="HF21" s="11"/>
      <c r="HG21" s="11"/>
      <c r="HH21" s="11">
        <v>1</v>
      </c>
      <c r="HI21" s="11"/>
      <c r="HJ21" s="11"/>
      <c r="HK21" s="11">
        <v>1</v>
      </c>
      <c r="HL21" s="11"/>
      <c r="HM21" s="11"/>
      <c r="HN21" s="11"/>
      <c r="HO21" s="11">
        <f>HQ21+HS21+HU21+'第２１表（続き）'!D21+'第２１表（続き）'!F21+'第２１表（続き）'!H21+'第２１表（続き）'!D21+'第２１表（続き）'!F21+'第２１表（続き）'!H21</f>
        <v>0</v>
      </c>
      <c r="HP21" s="11">
        <f>HR21+HT21+HV21+'第２１表（続き）'!E21+'第２１表（続き）'!G21+'第２１表（続き）'!I21+'第２１表（続き）'!E21+'第２１表（続き）'!G21+'第２１表（続き）'!I21</f>
        <v>0</v>
      </c>
      <c r="HQ21" s="11"/>
      <c r="HR21" s="11"/>
      <c r="HS21" s="11"/>
      <c r="HT21" s="11"/>
      <c r="HU21" s="11"/>
      <c r="HV21" s="12"/>
    </row>
    <row r="22" spans="1:230" ht="30" customHeight="1">
      <c r="A22" s="18"/>
      <c r="B22" s="22" t="s">
        <v>20</v>
      </c>
      <c r="C22" s="48"/>
      <c r="D22" s="7">
        <f>E22+F22</f>
        <v>170</v>
      </c>
      <c r="E22" s="7">
        <f>G22+AE22+CK22+CQ22+CZ22+DF22+DR22+DT22+DV22+FP22+GD22+GU22+GW22+GY22+HM22+HO22+'第２１表（続き）'!J22+'第２１表（続き）'!Z22+'第２１表（続き）'!AK22</f>
        <v>97</v>
      </c>
      <c r="F22" s="7">
        <f>H22+AF22+CL22+CR22+DA22+DG22+DS22+DU22+DW22+FQ22+GE22+GV22+GX22+GZ22+HN22+HP22+'第２１表（続き）'!K22+'第２１表（続き）'!AA22+'第２１表（続き）'!AL22</f>
        <v>73</v>
      </c>
      <c r="G22" s="7">
        <f>I22+K22+Q22+S22+AA22+AC22</f>
        <v>2</v>
      </c>
      <c r="H22" s="7">
        <f>J22+L22+R22+T22+AB22+AD22</f>
        <v>3</v>
      </c>
      <c r="I22" s="7">
        <v>1</v>
      </c>
      <c r="J22" s="7"/>
      <c r="K22" s="7">
        <f>M22+O22</f>
        <v>0</v>
      </c>
      <c r="L22" s="7">
        <f>N22+P22</f>
        <v>0</v>
      </c>
      <c r="M22" s="7"/>
      <c r="N22" s="7"/>
      <c r="O22" s="7"/>
      <c r="P22" s="7"/>
      <c r="Q22" s="7">
        <v>1</v>
      </c>
      <c r="R22" s="7">
        <v>2</v>
      </c>
      <c r="S22" s="7">
        <f>U22+W22+Y22</f>
        <v>0</v>
      </c>
      <c r="T22" s="7">
        <f>V22+X22+Z22</f>
        <v>1</v>
      </c>
      <c r="U22" s="7"/>
      <c r="V22" s="7"/>
      <c r="W22" s="7"/>
      <c r="X22" s="7">
        <v>1</v>
      </c>
      <c r="Y22" s="7"/>
      <c r="Z22" s="7"/>
      <c r="AA22" s="7"/>
      <c r="AB22" s="7"/>
      <c r="AC22" s="7"/>
      <c r="AD22" s="7"/>
      <c r="AE22" s="7">
        <f>AJ22+CE22</f>
        <v>33</v>
      </c>
      <c r="AF22" s="8">
        <f>AK22+CF22</f>
        <v>16</v>
      </c>
      <c r="AG22" s="18"/>
      <c r="AH22" s="22" t="s">
        <v>20</v>
      </c>
      <c r="AI22" s="48"/>
      <c r="AJ22" s="7">
        <f>AL22+AN22+AP22+AR22+AT22+AV22+AX22+AZ22+BB22+BD22+BF22+BH22+BJ22+BL22+BQ22+BS22+BU22+BW22+BY22+CA22+CC22</f>
        <v>32</v>
      </c>
      <c r="AK22" s="7">
        <f>AM22+AO22+AQ22+AS22+AU22+AW22+AY22+BA22+BC22+BE22+BG22+BI22+BK22+BM22+BR22+BT22+BV22+BX22+BZ22+CB22+CD22</f>
        <v>16</v>
      </c>
      <c r="AL22" s="7">
        <v>1</v>
      </c>
      <c r="AM22" s="7"/>
      <c r="AN22" s="7">
        <v>1</v>
      </c>
      <c r="AO22" s="7"/>
      <c r="AP22" s="7">
        <v>7</v>
      </c>
      <c r="AQ22" s="7">
        <v>2</v>
      </c>
      <c r="AR22" s="7">
        <v>2</v>
      </c>
      <c r="AS22" s="7">
        <v>2</v>
      </c>
      <c r="AT22" s="7">
        <v>1</v>
      </c>
      <c r="AU22" s="7"/>
      <c r="AV22" s="7">
        <v>4</v>
      </c>
      <c r="AW22" s="7"/>
      <c r="AX22" s="7"/>
      <c r="AY22" s="7"/>
      <c r="AZ22" s="7">
        <v>3</v>
      </c>
      <c r="BA22" s="7">
        <v>2</v>
      </c>
      <c r="BB22" s="7"/>
      <c r="BC22" s="7"/>
      <c r="BD22" s="7">
        <v>5</v>
      </c>
      <c r="BE22" s="7">
        <v>3</v>
      </c>
      <c r="BF22" s="7"/>
      <c r="BG22" s="7"/>
      <c r="BH22" s="7"/>
      <c r="BI22" s="7">
        <v>2</v>
      </c>
      <c r="BJ22" s="7"/>
      <c r="BK22" s="7"/>
      <c r="BL22" s="7"/>
      <c r="BM22" s="8"/>
      <c r="BN22" s="18"/>
      <c r="BO22" s="22" t="s">
        <v>20</v>
      </c>
      <c r="BP22" s="48"/>
      <c r="BQ22" s="11">
        <v>2</v>
      </c>
      <c r="BR22" s="11"/>
      <c r="BS22" s="11"/>
      <c r="BT22" s="11"/>
      <c r="BU22" s="11">
        <v>1</v>
      </c>
      <c r="BV22" s="11"/>
      <c r="BW22" s="11">
        <v>3</v>
      </c>
      <c r="BX22" s="11"/>
      <c r="BY22" s="11"/>
      <c r="BZ22" s="11">
        <v>1</v>
      </c>
      <c r="CA22" s="11">
        <v>2</v>
      </c>
      <c r="CB22" s="11">
        <v>1</v>
      </c>
      <c r="CC22" s="11"/>
      <c r="CD22" s="11">
        <v>3</v>
      </c>
      <c r="CE22" s="11">
        <f>CG22+CI22</f>
        <v>1</v>
      </c>
      <c r="CF22" s="11">
        <f>CH22+CJ22</f>
        <v>0</v>
      </c>
      <c r="CG22" s="11"/>
      <c r="CH22" s="11"/>
      <c r="CI22" s="11">
        <v>1</v>
      </c>
      <c r="CJ22" s="11"/>
      <c r="CK22" s="11">
        <f>CM22+CO22</f>
        <v>0</v>
      </c>
      <c r="CL22" s="11">
        <f>CN22+CP22</f>
        <v>1</v>
      </c>
      <c r="CM22" s="11"/>
      <c r="CN22" s="11"/>
      <c r="CO22" s="11"/>
      <c r="CP22" s="11">
        <v>1</v>
      </c>
      <c r="CQ22" s="7">
        <f>CS22+CX22</f>
        <v>2</v>
      </c>
      <c r="CR22" s="7">
        <f>CT22+CY22</f>
        <v>1</v>
      </c>
      <c r="CS22" s="11">
        <v>2</v>
      </c>
      <c r="CT22" s="12">
        <v>1</v>
      </c>
      <c r="CU22" s="18"/>
      <c r="CV22" s="22" t="s">
        <v>20</v>
      </c>
      <c r="CW22" s="48"/>
      <c r="CX22" s="7"/>
      <c r="CY22" s="7"/>
      <c r="CZ22" s="7">
        <f>DB22+DD22</f>
        <v>1</v>
      </c>
      <c r="DA22" s="7">
        <f>DC22+DE22</f>
        <v>5</v>
      </c>
      <c r="DB22" s="7">
        <v>1</v>
      </c>
      <c r="DC22" s="7">
        <v>5</v>
      </c>
      <c r="DD22" s="7"/>
      <c r="DE22" s="7"/>
      <c r="DF22" s="7">
        <f>DH22+DJ22+DL22+DN22+DP22</f>
        <v>2</v>
      </c>
      <c r="DG22" s="7">
        <f>DI22+DK22+DM22+DO22+DQ22</f>
        <v>4</v>
      </c>
      <c r="DH22" s="7"/>
      <c r="DI22" s="7"/>
      <c r="DJ22" s="7"/>
      <c r="DK22" s="7"/>
      <c r="DL22" s="7"/>
      <c r="DM22" s="7"/>
      <c r="DN22" s="7">
        <v>1</v>
      </c>
      <c r="DO22" s="7">
        <v>3</v>
      </c>
      <c r="DP22" s="7">
        <v>1</v>
      </c>
      <c r="DQ22" s="7">
        <v>1</v>
      </c>
      <c r="DR22" s="7"/>
      <c r="DS22" s="7"/>
      <c r="DT22" s="7"/>
      <c r="DU22" s="7"/>
      <c r="DV22" s="7">
        <f>DX22+EG22+EY22+FL22+FN22</f>
        <v>25</v>
      </c>
      <c r="DW22" s="7">
        <f>DY22+EH22+EZ22+FM22+FO22</f>
        <v>25</v>
      </c>
      <c r="DX22" s="7">
        <f>DZ22+EE22</f>
        <v>0</v>
      </c>
      <c r="DY22" s="7">
        <f>EA22+EF22</f>
        <v>0</v>
      </c>
      <c r="DZ22" s="7"/>
      <c r="EA22" s="8"/>
      <c r="EB22" s="18"/>
      <c r="EC22" s="22" t="s">
        <v>20</v>
      </c>
      <c r="ED22" s="48"/>
      <c r="EE22" s="7"/>
      <c r="EF22" s="7"/>
      <c r="EG22" s="7">
        <f>EI22+EK22+EM22+EO22+EQ22+ES22+EU22+EW22</f>
        <v>10</v>
      </c>
      <c r="EH22" s="7">
        <f>EJ22+EL22+EN22+EP22+ER22+ET22+EV22+EX22</f>
        <v>16</v>
      </c>
      <c r="EI22" s="7"/>
      <c r="EJ22" s="7"/>
      <c r="EK22" s="7">
        <v>2</v>
      </c>
      <c r="EL22" s="7">
        <v>5</v>
      </c>
      <c r="EM22" s="7">
        <v>2</v>
      </c>
      <c r="EN22" s="7">
        <v>2</v>
      </c>
      <c r="EO22" s="7"/>
      <c r="EP22" s="7"/>
      <c r="EQ22" s="7"/>
      <c r="ER22" s="7"/>
      <c r="ES22" s="7">
        <v>3</v>
      </c>
      <c r="ET22" s="7">
        <v>3</v>
      </c>
      <c r="EU22" s="7">
        <v>3</v>
      </c>
      <c r="EV22" s="7">
        <v>6</v>
      </c>
      <c r="EW22" s="7"/>
      <c r="EX22" s="7"/>
      <c r="EY22" s="7">
        <f>FA22+FC22+FE22+FG22</f>
        <v>13</v>
      </c>
      <c r="EZ22" s="7">
        <f>FB22+FD22+FF22+FH22</f>
        <v>7</v>
      </c>
      <c r="FA22" s="7">
        <v>1</v>
      </c>
      <c r="FB22" s="7"/>
      <c r="FC22" s="7">
        <v>5</v>
      </c>
      <c r="FD22" s="7">
        <v>2</v>
      </c>
      <c r="FE22" s="7">
        <v>6</v>
      </c>
      <c r="FF22" s="7">
        <v>3</v>
      </c>
      <c r="FG22" s="7">
        <v>1</v>
      </c>
      <c r="FH22" s="8">
        <v>2</v>
      </c>
      <c r="FI22" s="18"/>
      <c r="FJ22" s="22" t="s">
        <v>20</v>
      </c>
      <c r="FK22" s="48"/>
      <c r="FL22" s="11">
        <v>2</v>
      </c>
      <c r="FM22" s="11">
        <v>2</v>
      </c>
      <c r="FN22" s="11"/>
      <c r="FO22" s="11"/>
      <c r="FP22" s="11">
        <f>FR22+FT22+FV22+FX22+FZ22+GB22</f>
        <v>23</v>
      </c>
      <c r="FQ22" s="11">
        <f>FS22+FU22+FW22+FY22+GA22+GC22</f>
        <v>8</v>
      </c>
      <c r="FR22" s="11"/>
      <c r="FS22" s="11"/>
      <c r="FT22" s="11">
        <v>13</v>
      </c>
      <c r="FU22" s="11">
        <v>4</v>
      </c>
      <c r="FV22" s="11"/>
      <c r="FW22" s="11"/>
      <c r="FX22" s="11">
        <v>3</v>
      </c>
      <c r="FY22" s="11"/>
      <c r="FZ22" s="11"/>
      <c r="GA22" s="11"/>
      <c r="GB22" s="11">
        <v>7</v>
      </c>
      <c r="GC22" s="11">
        <v>4</v>
      </c>
      <c r="GD22" s="11">
        <f>GF22+GH22+GJ22+GS22</f>
        <v>2</v>
      </c>
      <c r="GE22" s="11">
        <f>GG22+GI22+GK22+GT22</f>
        <v>0</v>
      </c>
      <c r="GF22" s="11"/>
      <c r="GG22" s="11"/>
      <c r="GH22" s="11"/>
      <c r="GI22" s="11"/>
      <c r="GJ22" s="11">
        <f>GL22+GN22</f>
        <v>2</v>
      </c>
      <c r="GK22" s="11">
        <f>GM22+GO22</f>
        <v>0</v>
      </c>
      <c r="GL22" s="11"/>
      <c r="GM22" s="11"/>
      <c r="GN22" s="11">
        <v>2</v>
      </c>
      <c r="GO22" s="12"/>
      <c r="GP22" s="18"/>
      <c r="GQ22" s="22" t="s">
        <v>20</v>
      </c>
      <c r="GR22" s="48"/>
      <c r="GS22" s="11"/>
      <c r="GT22" s="11"/>
      <c r="GU22" s="11"/>
      <c r="GV22" s="11"/>
      <c r="GW22" s="11">
        <v>1</v>
      </c>
      <c r="GX22" s="11"/>
      <c r="GY22" s="11">
        <f>HC22+HA22+HK22</f>
        <v>0</v>
      </c>
      <c r="GZ22" s="11">
        <f>HD22+HB22+HL22</f>
        <v>3</v>
      </c>
      <c r="HA22" s="11"/>
      <c r="HB22" s="11"/>
      <c r="HC22" s="11">
        <f>HE22+HG22+HI22</f>
        <v>0</v>
      </c>
      <c r="HD22" s="11">
        <f>HF22+HH22+HJ22</f>
        <v>2</v>
      </c>
      <c r="HE22" s="11"/>
      <c r="HF22" s="11"/>
      <c r="HG22" s="11"/>
      <c r="HH22" s="11">
        <v>2</v>
      </c>
      <c r="HI22" s="11"/>
      <c r="HJ22" s="11"/>
      <c r="HK22" s="11"/>
      <c r="HL22" s="11">
        <v>1</v>
      </c>
      <c r="HM22" s="11"/>
      <c r="HN22" s="11"/>
      <c r="HO22" s="11">
        <f>HQ22+HS22+HU22+'第２１表（続き）'!D22+'第２１表（続き）'!F22+'第２１表（続き）'!H22+'第２１表（続き）'!D22+'第２１表（続き）'!F22+'第２１表（続き）'!H22</f>
        <v>0</v>
      </c>
      <c r="HP22" s="11">
        <f>HR22+HT22+HV22+'第２１表（続き）'!E22+'第２１表（続き）'!G22+'第２１表（続き）'!I22+'第２１表（続き）'!E22+'第２１表（続き）'!G22+'第２１表（続き）'!I22</f>
        <v>0</v>
      </c>
      <c r="HQ22" s="11"/>
      <c r="HR22" s="11"/>
      <c r="HS22" s="11"/>
      <c r="HT22" s="11"/>
      <c r="HU22" s="11"/>
      <c r="HV22" s="12"/>
    </row>
    <row r="23" spans="1:230" ht="30" customHeight="1">
      <c r="A23" s="18"/>
      <c r="B23" s="22" t="s">
        <v>21</v>
      </c>
      <c r="C23" s="48"/>
      <c r="D23" s="7">
        <f>E23+F23</f>
        <v>293</v>
      </c>
      <c r="E23" s="7">
        <f>G23+AE23+CK23+CQ23+CZ23+DF23+DR23+DT23+DV23+FP23+GD23+GU23+GW23+GY23+HM23+HO23+'第２１表（続き）'!J23+'第２１表（続き）'!Z23+'第２１表（続き）'!AK23</f>
        <v>150</v>
      </c>
      <c r="F23" s="7">
        <f>H23+AF23+CL23+CR23+DA23+DG23+DS23+DU23+DW23+FQ23+GE23+GV23+GX23+GZ23+HN23+HP23+'第２１表（続き）'!K23+'第２１表（続き）'!AA23+'第２１表（続き）'!AL23</f>
        <v>143</v>
      </c>
      <c r="G23" s="7">
        <f>I23+K23+Q23+S23+AA23+AC23</f>
        <v>3</v>
      </c>
      <c r="H23" s="7">
        <f>J23+L23+R23+T23+AB23+AD23</f>
        <v>6</v>
      </c>
      <c r="I23" s="7"/>
      <c r="J23" s="7">
        <v>1</v>
      </c>
      <c r="K23" s="7">
        <f>M23+O23</f>
        <v>0</v>
      </c>
      <c r="L23" s="7">
        <f>N23+P23</f>
        <v>0</v>
      </c>
      <c r="M23" s="7"/>
      <c r="N23" s="7"/>
      <c r="O23" s="7"/>
      <c r="P23" s="7"/>
      <c r="Q23" s="7">
        <v>2</v>
      </c>
      <c r="R23" s="7">
        <v>3</v>
      </c>
      <c r="S23" s="7">
        <f>U23+W23+Y23</f>
        <v>0</v>
      </c>
      <c r="T23" s="7">
        <f>V23+X23+Z23</f>
        <v>1</v>
      </c>
      <c r="U23" s="7"/>
      <c r="V23" s="7"/>
      <c r="W23" s="7"/>
      <c r="X23" s="7">
        <v>1</v>
      </c>
      <c r="Y23" s="7"/>
      <c r="Z23" s="7"/>
      <c r="AA23" s="7"/>
      <c r="AB23" s="7"/>
      <c r="AC23" s="7">
        <v>1</v>
      </c>
      <c r="AD23" s="7">
        <v>1</v>
      </c>
      <c r="AE23" s="7">
        <f>AJ23+CE23</f>
        <v>54</v>
      </c>
      <c r="AF23" s="8">
        <f>AK23+CF23</f>
        <v>26</v>
      </c>
      <c r="AG23" s="18"/>
      <c r="AH23" s="22" t="s">
        <v>21</v>
      </c>
      <c r="AI23" s="48"/>
      <c r="AJ23" s="7">
        <f>AL23+AN23+AP23+AR23+AT23+AV23+AX23+AZ23+BB23+BD23+BF23+BH23+BJ23+BL23+BQ23+BS23+BU23+BW23+BY23+CA23+CC23</f>
        <v>53</v>
      </c>
      <c r="AK23" s="7">
        <f>AM23+AO23+AQ23+AS23+AU23+AW23+AY23+BA23+BC23+BE23+BG23+BI23+BK23+BM23+BR23+BT23+BV23+BX23+BZ23+CB23+CD23</f>
        <v>25</v>
      </c>
      <c r="AL23" s="7">
        <v>1</v>
      </c>
      <c r="AM23" s="7"/>
      <c r="AN23" s="7">
        <v>2</v>
      </c>
      <c r="AO23" s="7"/>
      <c r="AP23" s="7">
        <v>13</v>
      </c>
      <c r="AQ23" s="7">
        <v>3</v>
      </c>
      <c r="AR23" s="7">
        <v>4</v>
      </c>
      <c r="AS23" s="7">
        <v>1</v>
      </c>
      <c r="AT23" s="7">
        <v>2</v>
      </c>
      <c r="AU23" s="7">
        <v>1</v>
      </c>
      <c r="AV23" s="7">
        <v>1</v>
      </c>
      <c r="AW23" s="7">
        <v>3</v>
      </c>
      <c r="AX23" s="7">
        <v>1</v>
      </c>
      <c r="AY23" s="7">
        <v>3</v>
      </c>
      <c r="AZ23" s="7">
        <v>5</v>
      </c>
      <c r="BA23" s="7">
        <v>5</v>
      </c>
      <c r="BB23" s="7"/>
      <c r="BC23" s="7"/>
      <c r="BD23" s="7">
        <v>13</v>
      </c>
      <c r="BE23" s="7">
        <v>5</v>
      </c>
      <c r="BF23" s="7"/>
      <c r="BG23" s="7"/>
      <c r="BH23" s="7"/>
      <c r="BI23" s="7"/>
      <c r="BJ23" s="7"/>
      <c r="BK23" s="7"/>
      <c r="BL23" s="7"/>
      <c r="BM23" s="8">
        <v>1</v>
      </c>
      <c r="BN23" s="18"/>
      <c r="BO23" s="22" t="s">
        <v>21</v>
      </c>
      <c r="BP23" s="48"/>
      <c r="BQ23" s="11">
        <v>4</v>
      </c>
      <c r="BR23" s="11"/>
      <c r="BS23" s="11">
        <v>1</v>
      </c>
      <c r="BT23" s="11"/>
      <c r="BU23" s="11"/>
      <c r="BV23" s="11"/>
      <c r="BW23" s="11">
        <v>1</v>
      </c>
      <c r="BX23" s="11">
        <v>1</v>
      </c>
      <c r="BY23" s="11"/>
      <c r="BZ23" s="11"/>
      <c r="CA23" s="11">
        <v>1</v>
      </c>
      <c r="CB23" s="11"/>
      <c r="CC23" s="11">
        <v>4</v>
      </c>
      <c r="CD23" s="11">
        <v>2</v>
      </c>
      <c r="CE23" s="11">
        <f>CG23+CI23</f>
        <v>1</v>
      </c>
      <c r="CF23" s="11">
        <f>CH23+CJ23</f>
        <v>1</v>
      </c>
      <c r="CG23" s="11"/>
      <c r="CH23" s="11">
        <v>1</v>
      </c>
      <c r="CI23" s="11">
        <v>1</v>
      </c>
      <c r="CJ23" s="11"/>
      <c r="CK23" s="11">
        <f>CM23+CO23</f>
        <v>0</v>
      </c>
      <c r="CL23" s="11">
        <f>CN23+CP23</f>
        <v>0</v>
      </c>
      <c r="CM23" s="11"/>
      <c r="CN23" s="11"/>
      <c r="CO23" s="11"/>
      <c r="CP23" s="11"/>
      <c r="CQ23" s="7">
        <f>CS23+CX23</f>
        <v>2</v>
      </c>
      <c r="CR23" s="7">
        <f>CT23+CY23</f>
        <v>2</v>
      </c>
      <c r="CS23" s="11">
        <v>2</v>
      </c>
      <c r="CT23" s="12">
        <v>2</v>
      </c>
      <c r="CU23" s="18"/>
      <c r="CV23" s="22" t="s">
        <v>21</v>
      </c>
      <c r="CW23" s="48"/>
      <c r="CX23" s="7"/>
      <c r="CY23" s="7"/>
      <c r="CZ23" s="7">
        <f>DB23+DD23</f>
        <v>2</v>
      </c>
      <c r="DA23" s="7">
        <f>DC23+DE23</f>
        <v>2</v>
      </c>
      <c r="DB23" s="7">
        <v>1</v>
      </c>
      <c r="DC23" s="7">
        <v>2</v>
      </c>
      <c r="DD23" s="7">
        <v>1</v>
      </c>
      <c r="DE23" s="7"/>
      <c r="DF23" s="7">
        <f>DH23+DJ23+DL23+DN23+DP23</f>
        <v>3</v>
      </c>
      <c r="DG23" s="7">
        <f>DI23+DK23+DM23+DO23+DQ23</f>
        <v>5</v>
      </c>
      <c r="DH23" s="7"/>
      <c r="DI23" s="7"/>
      <c r="DJ23" s="7"/>
      <c r="DK23" s="7"/>
      <c r="DL23" s="7">
        <v>3</v>
      </c>
      <c r="DM23" s="7">
        <v>1</v>
      </c>
      <c r="DN23" s="7"/>
      <c r="DO23" s="7">
        <v>2</v>
      </c>
      <c r="DP23" s="7"/>
      <c r="DQ23" s="7">
        <v>2</v>
      </c>
      <c r="DR23" s="7"/>
      <c r="DS23" s="7"/>
      <c r="DT23" s="7"/>
      <c r="DU23" s="7"/>
      <c r="DV23" s="7">
        <f>DX23+EG23+EY23+FL23+FN23</f>
        <v>33</v>
      </c>
      <c r="DW23" s="7">
        <f>DY23+EH23+EZ23+FM23+FO23</f>
        <v>36</v>
      </c>
      <c r="DX23" s="7">
        <f>DZ23+EE23</f>
        <v>0</v>
      </c>
      <c r="DY23" s="7">
        <f>EA23+EF23</f>
        <v>2</v>
      </c>
      <c r="DZ23" s="7"/>
      <c r="EA23" s="8">
        <v>1</v>
      </c>
      <c r="EB23" s="18"/>
      <c r="EC23" s="22" t="s">
        <v>21</v>
      </c>
      <c r="ED23" s="48"/>
      <c r="EE23" s="7"/>
      <c r="EF23" s="7">
        <v>1</v>
      </c>
      <c r="EG23" s="7">
        <f>EI23+EK23+EM23+EO23+EQ23+ES23+EU23+EW23</f>
        <v>22</v>
      </c>
      <c r="EH23" s="7">
        <f>EJ23+EL23+EN23+EP23+ER23+ET23+EV23+EX23</f>
        <v>23</v>
      </c>
      <c r="EI23" s="7"/>
      <c r="EJ23" s="7"/>
      <c r="EK23" s="7">
        <v>9</v>
      </c>
      <c r="EL23" s="7">
        <v>10</v>
      </c>
      <c r="EM23" s="7">
        <v>4</v>
      </c>
      <c r="EN23" s="7">
        <v>2</v>
      </c>
      <c r="EO23" s="7">
        <v>1</v>
      </c>
      <c r="EP23" s="7">
        <v>1</v>
      </c>
      <c r="EQ23" s="7"/>
      <c r="ER23" s="7"/>
      <c r="ES23" s="7">
        <v>4</v>
      </c>
      <c r="ET23" s="7">
        <v>2</v>
      </c>
      <c r="EU23" s="7">
        <v>3</v>
      </c>
      <c r="EV23" s="7">
        <v>8</v>
      </c>
      <c r="EW23" s="7">
        <v>1</v>
      </c>
      <c r="EX23" s="7"/>
      <c r="EY23" s="7">
        <f>FA23+FC23+FE23+FG23</f>
        <v>11</v>
      </c>
      <c r="EZ23" s="7">
        <f>FB23+FD23+FF23+FH23</f>
        <v>10</v>
      </c>
      <c r="FA23" s="7">
        <v>1</v>
      </c>
      <c r="FB23" s="7"/>
      <c r="FC23" s="7">
        <v>2</v>
      </c>
      <c r="FD23" s="7">
        <v>7</v>
      </c>
      <c r="FE23" s="7">
        <v>7</v>
      </c>
      <c r="FF23" s="7">
        <v>2</v>
      </c>
      <c r="FG23" s="7">
        <v>1</v>
      </c>
      <c r="FH23" s="8">
        <v>1</v>
      </c>
      <c r="FI23" s="18"/>
      <c r="FJ23" s="22" t="s">
        <v>21</v>
      </c>
      <c r="FK23" s="48"/>
      <c r="FL23" s="11"/>
      <c r="FM23" s="11">
        <v>1</v>
      </c>
      <c r="FN23" s="11"/>
      <c r="FO23" s="11"/>
      <c r="FP23" s="11">
        <f>FR23+FT23+FV23+FX23+FZ23+GB23</f>
        <v>29</v>
      </c>
      <c r="FQ23" s="11">
        <f>FS23+FU23+FW23+FY23+GA23+GC23</f>
        <v>21</v>
      </c>
      <c r="FR23" s="11"/>
      <c r="FS23" s="11"/>
      <c r="FT23" s="11">
        <v>13</v>
      </c>
      <c r="FU23" s="11">
        <v>19</v>
      </c>
      <c r="FV23" s="11"/>
      <c r="FW23" s="11"/>
      <c r="FX23" s="11">
        <v>3</v>
      </c>
      <c r="FY23" s="11"/>
      <c r="FZ23" s="11">
        <v>1</v>
      </c>
      <c r="GA23" s="11"/>
      <c r="GB23" s="11">
        <v>12</v>
      </c>
      <c r="GC23" s="11">
        <v>2</v>
      </c>
      <c r="GD23" s="11">
        <f>GF23+GH23+GJ23+GS23</f>
        <v>3</v>
      </c>
      <c r="GE23" s="11">
        <f>GG23+GI23+GK23+GT23</f>
        <v>7</v>
      </c>
      <c r="GF23" s="11"/>
      <c r="GG23" s="11"/>
      <c r="GH23" s="11"/>
      <c r="GI23" s="11">
        <v>1</v>
      </c>
      <c r="GJ23" s="11">
        <f>GL23+GN23</f>
        <v>0</v>
      </c>
      <c r="GK23" s="11">
        <f>GM23+GO23</f>
        <v>2</v>
      </c>
      <c r="GL23" s="11"/>
      <c r="GM23" s="11">
        <v>1</v>
      </c>
      <c r="GN23" s="11"/>
      <c r="GO23" s="12">
        <v>1</v>
      </c>
      <c r="GP23" s="18"/>
      <c r="GQ23" s="22" t="s">
        <v>21</v>
      </c>
      <c r="GR23" s="48"/>
      <c r="GS23" s="11">
        <v>3</v>
      </c>
      <c r="GT23" s="11">
        <v>4</v>
      </c>
      <c r="GU23" s="11"/>
      <c r="GV23" s="11"/>
      <c r="GW23" s="11"/>
      <c r="GX23" s="11">
        <v>1</v>
      </c>
      <c r="GY23" s="11">
        <f>HC23+HA23+HK23</f>
        <v>3</v>
      </c>
      <c r="GZ23" s="11">
        <f>HD23+HB23+HL23</f>
        <v>12</v>
      </c>
      <c r="HA23" s="11">
        <v>1</v>
      </c>
      <c r="HB23" s="11">
        <v>2</v>
      </c>
      <c r="HC23" s="11">
        <f>HE23+HG23+HI23</f>
        <v>1</v>
      </c>
      <c r="HD23" s="11">
        <f>HF23+HH23+HJ23</f>
        <v>8</v>
      </c>
      <c r="HE23" s="11"/>
      <c r="HF23" s="11"/>
      <c r="HG23" s="11">
        <v>1</v>
      </c>
      <c r="HH23" s="11">
        <v>5</v>
      </c>
      <c r="HI23" s="11"/>
      <c r="HJ23" s="11">
        <v>3</v>
      </c>
      <c r="HK23" s="11">
        <v>1</v>
      </c>
      <c r="HL23" s="11">
        <v>2</v>
      </c>
      <c r="HM23" s="11"/>
      <c r="HN23" s="11"/>
      <c r="HO23" s="11">
        <f>HQ23+HS23+HU23+'第２１表（続き）'!D23+'第２１表（続き）'!F23+'第２１表（続き）'!H23+'第２１表（続き）'!D23+'第２１表（続き）'!F23+'第２１表（続き）'!H23</f>
        <v>0</v>
      </c>
      <c r="HP23" s="11">
        <f>HR23+HT23+HV23+'第２１表（続き）'!E23+'第２１表（続き）'!G23+'第２１表（続き）'!I23+'第２１表（続き）'!E23+'第２１表（続き）'!G23+'第２１表（続き）'!I23</f>
        <v>0</v>
      </c>
      <c r="HQ23" s="11"/>
      <c r="HR23" s="11"/>
      <c r="HS23" s="11"/>
      <c r="HT23" s="11"/>
      <c r="HU23" s="11"/>
      <c r="HV23" s="12"/>
    </row>
    <row r="24" spans="1:230" ht="30" customHeight="1">
      <c r="A24" s="18"/>
      <c r="B24" s="21" t="s">
        <v>22</v>
      </c>
      <c r="C24" s="21"/>
      <c r="D24" s="7">
        <f>SUM(D19:D23)</f>
        <v>2021</v>
      </c>
      <c r="E24" s="7">
        <f aca="true" t="shared" si="18" ref="E24:AF24">SUM(E19:E23)</f>
        <v>1038</v>
      </c>
      <c r="F24" s="7">
        <f t="shared" si="18"/>
        <v>983</v>
      </c>
      <c r="G24" s="7">
        <f t="shared" si="18"/>
        <v>12</v>
      </c>
      <c r="H24" s="7">
        <f t="shared" si="18"/>
        <v>17</v>
      </c>
      <c r="I24" s="7">
        <f t="shared" si="18"/>
        <v>1</v>
      </c>
      <c r="J24" s="7">
        <f t="shared" si="18"/>
        <v>3</v>
      </c>
      <c r="K24" s="7">
        <f t="shared" si="18"/>
        <v>3</v>
      </c>
      <c r="L24" s="7">
        <f t="shared" si="18"/>
        <v>0</v>
      </c>
      <c r="M24" s="7">
        <f t="shared" si="18"/>
        <v>2</v>
      </c>
      <c r="N24" s="7">
        <f t="shared" si="18"/>
        <v>0</v>
      </c>
      <c r="O24" s="7">
        <f t="shared" si="18"/>
        <v>1</v>
      </c>
      <c r="P24" s="7">
        <f t="shared" si="18"/>
        <v>0</v>
      </c>
      <c r="Q24" s="7">
        <f t="shared" si="18"/>
        <v>4</v>
      </c>
      <c r="R24" s="7">
        <f t="shared" si="18"/>
        <v>9</v>
      </c>
      <c r="S24" s="7">
        <f t="shared" si="18"/>
        <v>1</v>
      </c>
      <c r="T24" s="7">
        <f t="shared" si="18"/>
        <v>3</v>
      </c>
      <c r="U24" s="7">
        <f t="shared" si="18"/>
        <v>0</v>
      </c>
      <c r="V24" s="7">
        <f t="shared" si="18"/>
        <v>0</v>
      </c>
      <c r="W24" s="7">
        <f t="shared" si="18"/>
        <v>1</v>
      </c>
      <c r="X24" s="7">
        <f t="shared" si="18"/>
        <v>3</v>
      </c>
      <c r="Y24" s="7">
        <f t="shared" si="18"/>
        <v>0</v>
      </c>
      <c r="Z24" s="7">
        <f t="shared" si="18"/>
        <v>0</v>
      </c>
      <c r="AA24" s="7">
        <f t="shared" si="18"/>
        <v>0</v>
      </c>
      <c r="AB24" s="7">
        <f t="shared" si="18"/>
        <v>0</v>
      </c>
      <c r="AC24" s="7">
        <f t="shared" si="18"/>
        <v>3</v>
      </c>
      <c r="AD24" s="7">
        <f t="shared" si="18"/>
        <v>2</v>
      </c>
      <c r="AE24" s="7">
        <f t="shared" si="18"/>
        <v>336</v>
      </c>
      <c r="AF24" s="8">
        <f t="shared" si="18"/>
        <v>241</v>
      </c>
      <c r="AG24" s="18"/>
      <c r="AH24" s="21" t="s">
        <v>22</v>
      </c>
      <c r="AI24" s="21"/>
      <c r="AJ24" s="7">
        <f>SUM(AJ19:AJ23)</f>
        <v>329</v>
      </c>
      <c r="AK24" s="7">
        <f>SUM(AK19:AK23)</f>
        <v>226</v>
      </c>
      <c r="AL24" s="7">
        <f>SUM(AL19:AL23)</f>
        <v>4</v>
      </c>
      <c r="AM24" s="7">
        <f>SUM(AM19:AM23)</f>
        <v>3</v>
      </c>
      <c r="AN24" s="7">
        <f>SUM(AN19:AN23)</f>
        <v>11</v>
      </c>
      <c r="AO24" s="7">
        <f>SUM(AO19:AO23)</f>
        <v>2</v>
      </c>
      <c r="AP24" s="7">
        <f>SUM(AP19:AP23)</f>
        <v>71</v>
      </c>
      <c r="AQ24" s="7">
        <f>SUM(AQ19:AQ23)</f>
        <v>28</v>
      </c>
      <c r="AR24" s="7">
        <f>SUM(AR19:AR23)</f>
        <v>21</v>
      </c>
      <c r="AS24" s="7">
        <f>SUM(AS19:AS23)</f>
        <v>32</v>
      </c>
      <c r="AT24" s="7">
        <f>SUM(AT19:AT23)</f>
        <v>10</v>
      </c>
      <c r="AU24" s="7">
        <f>SUM(AU19:AU23)</f>
        <v>7</v>
      </c>
      <c r="AV24" s="7">
        <f>SUM(AV19:AV23)</f>
        <v>25</v>
      </c>
      <c r="AW24" s="7">
        <f>SUM(AW19:AW23)</f>
        <v>13</v>
      </c>
      <c r="AX24" s="7">
        <f>SUM(AX19:AX23)</f>
        <v>16</v>
      </c>
      <c r="AY24" s="7">
        <f>SUM(AY19:AY23)</f>
        <v>28</v>
      </c>
      <c r="AZ24" s="7">
        <f>SUM(AZ19:AZ23)</f>
        <v>23</v>
      </c>
      <c r="BA24" s="7">
        <f>SUM(BA19:BA23)</f>
        <v>18</v>
      </c>
      <c r="BB24" s="7">
        <f>SUM(BB19:BB23)</f>
        <v>1</v>
      </c>
      <c r="BC24" s="7">
        <f>SUM(BC19:BC23)</f>
        <v>0</v>
      </c>
      <c r="BD24" s="7">
        <f>SUM(BD19:BD23)</f>
        <v>82</v>
      </c>
      <c r="BE24" s="7">
        <f>SUM(BE19:BE23)</f>
        <v>35</v>
      </c>
      <c r="BF24" s="7">
        <f>SUM(BF19:BF23)</f>
        <v>0</v>
      </c>
      <c r="BG24" s="7">
        <f>SUM(BG19:BG23)</f>
        <v>2</v>
      </c>
      <c r="BH24" s="7">
        <f>SUM(BH19:BH23)</f>
        <v>0</v>
      </c>
      <c r="BI24" s="7">
        <f>SUM(BI19:BI23)</f>
        <v>10</v>
      </c>
      <c r="BJ24" s="7">
        <f>SUM(BJ19:BJ23)</f>
        <v>0</v>
      </c>
      <c r="BK24" s="7">
        <f>SUM(BK19:BK23)</f>
        <v>5</v>
      </c>
      <c r="BL24" s="7">
        <f>SUM(BL19:BL23)</f>
        <v>0</v>
      </c>
      <c r="BM24" s="8">
        <f>SUM(BM19:BM23)</f>
        <v>10</v>
      </c>
      <c r="BN24" s="18"/>
      <c r="BO24" s="21" t="s">
        <v>22</v>
      </c>
      <c r="BP24" s="21"/>
      <c r="BQ24" s="11">
        <f>SUM(BQ19:BQ23)</f>
        <v>13</v>
      </c>
      <c r="BR24" s="11">
        <f>SUM(BR19:BR23)</f>
        <v>0</v>
      </c>
      <c r="BS24" s="11">
        <f>SUM(BS19:BS23)</f>
        <v>4</v>
      </c>
      <c r="BT24" s="11">
        <f>SUM(BT19:BT23)</f>
        <v>1</v>
      </c>
      <c r="BU24" s="11">
        <f>SUM(BU19:BU23)</f>
        <v>6</v>
      </c>
      <c r="BV24" s="11">
        <f>SUM(BV19:BV23)</f>
        <v>4</v>
      </c>
      <c r="BW24" s="11">
        <f>SUM(BW19:BW23)</f>
        <v>15</v>
      </c>
      <c r="BX24" s="11">
        <f>SUM(BX19:BX23)</f>
        <v>5</v>
      </c>
      <c r="BY24" s="11">
        <f>SUM(BY19:BY23)</f>
        <v>5</v>
      </c>
      <c r="BZ24" s="11">
        <f>SUM(BZ19:BZ23)</f>
        <v>3</v>
      </c>
      <c r="CA24" s="11">
        <f>SUM(CA19:CA23)</f>
        <v>6</v>
      </c>
      <c r="CB24" s="11">
        <f>SUM(CB19:CB23)</f>
        <v>2</v>
      </c>
      <c r="CC24" s="11">
        <f>SUM(CC19:CC23)</f>
        <v>16</v>
      </c>
      <c r="CD24" s="11">
        <f>SUM(CD19:CD23)</f>
        <v>18</v>
      </c>
      <c r="CE24" s="11">
        <f>SUM(CE19:CE23)</f>
        <v>7</v>
      </c>
      <c r="CF24" s="11">
        <f>SUM(CF19:CF23)</f>
        <v>15</v>
      </c>
      <c r="CG24" s="11">
        <f>SUM(CG19:CG23)</f>
        <v>1</v>
      </c>
      <c r="CH24" s="11">
        <f>SUM(CH19:CH23)</f>
        <v>9</v>
      </c>
      <c r="CI24" s="11">
        <f>SUM(CI19:CI23)</f>
        <v>6</v>
      </c>
      <c r="CJ24" s="11">
        <f>SUM(CJ19:CJ23)</f>
        <v>6</v>
      </c>
      <c r="CK24" s="11">
        <f>SUM(CK19:CK23)</f>
        <v>4</v>
      </c>
      <c r="CL24" s="11">
        <f>SUM(CL19:CL23)</f>
        <v>3</v>
      </c>
      <c r="CM24" s="11">
        <f>SUM(CM19:CM23)</f>
        <v>0</v>
      </c>
      <c r="CN24" s="11">
        <f>SUM(CN19:CN23)</f>
        <v>1</v>
      </c>
      <c r="CO24" s="11">
        <f>SUM(CO19:CO23)</f>
        <v>4</v>
      </c>
      <c r="CP24" s="11">
        <f>SUM(CP19:CP23)</f>
        <v>2</v>
      </c>
      <c r="CQ24" s="11">
        <f>SUM(CQ19:CQ23)</f>
        <v>15</v>
      </c>
      <c r="CR24" s="11">
        <f>SUM(CR19:CR23)</f>
        <v>19</v>
      </c>
      <c r="CS24" s="11">
        <f>SUM(CS19:CS23)</f>
        <v>10</v>
      </c>
      <c r="CT24" s="12">
        <f>SUM(CT19:CT23)</f>
        <v>13</v>
      </c>
      <c r="CU24" s="18"/>
      <c r="CV24" s="21" t="s">
        <v>22</v>
      </c>
      <c r="CW24" s="21"/>
      <c r="CX24" s="7">
        <f>SUM(CX19:CX23)</f>
        <v>5</v>
      </c>
      <c r="CY24" s="7">
        <f>SUM(CY19:CY23)</f>
        <v>6</v>
      </c>
      <c r="CZ24" s="7">
        <f>SUM(CZ19:CZ23)</f>
        <v>6</v>
      </c>
      <c r="DA24" s="7">
        <f>SUM(DA19:DA23)</f>
        <v>10</v>
      </c>
      <c r="DB24" s="7">
        <f>SUM(DB19:DB23)</f>
        <v>4</v>
      </c>
      <c r="DC24" s="7">
        <f>SUM(DC19:DC23)</f>
        <v>7</v>
      </c>
      <c r="DD24" s="7">
        <f>SUM(DD19:DD23)</f>
        <v>2</v>
      </c>
      <c r="DE24" s="7">
        <f>SUM(DE19:DE23)</f>
        <v>3</v>
      </c>
      <c r="DF24" s="7">
        <f>SUM(DF19:DF23)</f>
        <v>23</v>
      </c>
      <c r="DG24" s="7">
        <f>SUM(DG19:DG23)</f>
        <v>19</v>
      </c>
      <c r="DH24" s="7">
        <f>SUM(DH19:DH23)</f>
        <v>0</v>
      </c>
      <c r="DI24" s="7">
        <f>SUM(DI19:DI23)</f>
        <v>0</v>
      </c>
      <c r="DJ24" s="7">
        <f>SUM(DJ19:DJ23)</f>
        <v>4</v>
      </c>
      <c r="DK24" s="7">
        <f>SUM(DK19:DK23)</f>
        <v>1</v>
      </c>
      <c r="DL24" s="7">
        <f>SUM(DL19:DL23)</f>
        <v>7</v>
      </c>
      <c r="DM24" s="7">
        <f>SUM(DM19:DM23)</f>
        <v>4</v>
      </c>
      <c r="DN24" s="7">
        <f>SUM(DN19:DN23)</f>
        <v>7</v>
      </c>
      <c r="DO24" s="7">
        <f>SUM(DO19:DO23)</f>
        <v>7</v>
      </c>
      <c r="DP24" s="7">
        <f>SUM(DP19:DP23)</f>
        <v>5</v>
      </c>
      <c r="DQ24" s="7">
        <f>SUM(DQ19:DQ23)</f>
        <v>7</v>
      </c>
      <c r="DR24" s="7">
        <f>SUM(DR19:DR23)</f>
        <v>0</v>
      </c>
      <c r="DS24" s="7">
        <f>SUM(DS19:DS23)</f>
        <v>0</v>
      </c>
      <c r="DT24" s="7">
        <f>SUM(DT19:DT23)</f>
        <v>0</v>
      </c>
      <c r="DU24" s="7">
        <f>SUM(DU19:DU23)</f>
        <v>0</v>
      </c>
      <c r="DV24" s="7">
        <f>SUM(DV19:DV23)</f>
        <v>261</v>
      </c>
      <c r="DW24" s="7">
        <f>SUM(DW19:DW23)</f>
        <v>301</v>
      </c>
      <c r="DX24" s="7">
        <f>SUM(DX19:DX23)</f>
        <v>2</v>
      </c>
      <c r="DY24" s="7">
        <f>SUM(DY19:DY23)</f>
        <v>5</v>
      </c>
      <c r="DZ24" s="7">
        <f>SUM(DZ19:DZ23)</f>
        <v>0</v>
      </c>
      <c r="EA24" s="8">
        <f>SUM(EA19:EA23)</f>
        <v>3</v>
      </c>
      <c r="EB24" s="18"/>
      <c r="EC24" s="21" t="s">
        <v>22</v>
      </c>
      <c r="ED24" s="21"/>
      <c r="EE24" s="7">
        <f>SUM(EE19:EE23)</f>
        <v>2</v>
      </c>
      <c r="EF24" s="7">
        <f>SUM(EF19:EF23)</f>
        <v>2</v>
      </c>
      <c r="EG24" s="7">
        <f>SUM(EG19:EG23)</f>
        <v>158</v>
      </c>
      <c r="EH24" s="7">
        <f>SUM(EH19:EH23)</f>
        <v>175</v>
      </c>
      <c r="EI24" s="7">
        <f>SUM(EI19:EI23)</f>
        <v>1</v>
      </c>
      <c r="EJ24" s="7">
        <f>SUM(EJ19:EJ23)</f>
        <v>0</v>
      </c>
      <c r="EK24" s="7">
        <f>SUM(EK19:EK23)</f>
        <v>64</v>
      </c>
      <c r="EL24" s="7">
        <f>SUM(EL19:EL23)</f>
        <v>52</v>
      </c>
      <c r="EM24" s="7">
        <f>SUM(EM19:EM23)</f>
        <v>23</v>
      </c>
      <c r="EN24" s="7">
        <f>SUM(EN19:EN23)</f>
        <v>28</v>
      </c>
      <c r="EO24" s="7">
        <f>SUM(EO19:EO23)</f>
        <v>1</v>
      </c>
      <c r="EP24" s="7">
        <f>SUM(EP19:EP23)</f>
        <v>6</v>
      </c>
      <c r="EQ24" s="7">
        <f>SUM(EQ19:EQ23)</f>
        <v>3</v>
      </c>
      <c r="ER24" s="7">
        <f>SUM(ER19:ER23)</f>
        <v>1</v>
      </c>
      <c r="ES24" s="7">
        <f>SUM(ES19:ES23)</f>
        <v>19</v>
      </c>
      <c r="ET24" s="7">
        <f>SUM(ET19:ET23)</f>
        <v>21</v>
      </c>
      <c r="EU24" s="7">
        <f>SUM(EU19:EU23)</f>
        <v>45</v>
      </c>
      <c r="EV24" s="7">
        <f>SUM(EV19:EV23)</f>
        <v>67</v>
      </c>
      <c r="EW24" s="7">
        <f>SUM(EW19:EW23)</f>
        <v>2</v>
      </c>
      <c r="EX24" s="7">
        <f>SUM(EX19:EX23)</f>
        <v>0</v>
      </c>
      <c r="EY24" s="7">
        <f>SUM(EY19:EY23)</f>
        <v>89</v>
      </c>
      <c r="EZ24" s="7">
        <f>SUM(EZ19:EZ23)</f>
        <v>104</v>
      </c>
      <c r="FA24" s="7">
        <f>SUM(FA19:FA23)</f>
        <v>5</v>
      </c>
      <c r="FB24" s="7">
        <f>SUM(FB19:FB23)</f>
        <v>6</v>
      </c>
      <c r="FC24" s="7">
        <f>SUM(FC19:FC23)</f>
        <v>23</v>
      </c>
      <c r="FD24" s="7">
        <f>SUM(FD19:FD23)</f>
        <v>31</v>
      </c>
      <c r="FE24" s="7">
        <f>SUM(FE19:FE23)</f>
        <v>57</v>
      </c>
      <c r="FF24" s="7">
        <f>SUM(FF19:FF23)</f>
        <v>55</v>
      </c>
      <c r="FG24" s="7">
        <f>SUM(FG19:FG23)</f>
        <v>4</v>
      </c>
      <c r="FH24" s="8">
        <f>SUM(FH19:FH23)</f>
        <v>12</v>
      </c>
      <c r="FI24" s="18"/>
      <c r="FJ24" s="21" t="s">
        <v>22</v>
      </c>
      <c r="FK24" s="21"/>
      <c r="FL24" s="11">
        <f>SUM(FL19:FL23)</f>
        <v>10</v>
      </c>
      <c r="FM24" s="11">
        <f>SUM(FM19:FM23)</f>
        <v>13</v>
      </c>
      <c r="FN24" s="11">
        <f>SUM(FN19:FN23)</f>
        <v>2</v>
      </c>
      <c r="FO24" s="11">
        <f>SUM(FO19:FO23)</f>
        <v>4</v>
      </c>
      <c r="FP24" s="11">
        <f>SUM(FP19:FP23)</f>
        <v>212</v>
      </c>
      <c r="FQ24" s="11">
        <f>SUM(FQ19:FQ23)</f>
        <v>175</v>
      </c>
      <c r="FR24" s="11">
        <f>SUM(FR19:FR23)</f>
        <v>2</v>
      </c>
      <c r="FS24" s="11">
        <f>SUM(FS19:FS23)</f>
        <v>1</v>
      </c>
      <c r="FT24" s="11">
        <f>SUM(FT19:FT23)</f>
        <v>132</v>
      </c>
      <c r="FU24" s="11">
        <f>SUM(FU19:FU23)</f>
        <v>122</v>
      </c>
      <c r="FV24" s="11">
        <f>SUM(FV19:FV23)</f>
        <v>0</v>
      </c>
      <c r="FW24" s="11">
        <f>SUM(FW19:FW23)</f>
        <v>0</v>
      </c>
      <c r="FX24" s="11">
        <f>SUM(FX19:FX23)</f>
        <v>20</v>
      </c>
      <c r="FY24" s="11">
        <f>SUM(FY19:FY23)</f>
        <v>10</v>
      </c>
      <c r="FZ24" s="11">
        <f>SUM(FZ19:FZ23)</f>
        <v>2</v>
      </c>
      <c r="GA24" s="11">
        <f>SUM(GA19:GA23)</f>
        <v>0</v>
      </c>
      <c r="GB24" s="11">
        <f>SUM(GB19:GB23)</f>
        <v>56</v>
      </c>
      <c r="GC24" s="11">
        <f>SUM(GC19:GC23)</f>
        <v>42</v>
      </c>
      <c r="GD24" s="11">
        <f>SUM(GD19:GD23)</f>
        <v>23</v>
      </c>
      <c r="GE24" s="11">
        <f>SUM(GE19:GE23)</f>
        <v>27</v>
      </c>
      <c r="GF24" s="11">
        <f>SUM(GF19:GF23)</f>
        <v>4</v>
      </c>
      <c r="GG24" s="11">
        <f>SUM(GG19:GG23)</f>
        <v>2</v>
      </c>
      <c r="GH24" s="11">
        <f>SUM(GH19:GH23)</f>
        <v>2</v>
      </c>
      <c r="GI24" s="11">
        <f>SUM(GI19:GI23)</f>
        <v>5</v>
      </c>
      <c r="GJ24" s="11">
        <f>SUM(GJ19:GJ23)</f>
        <v>5</v>
      </c>
      <c r="GK24" s="11">
        <f>SUM(GK19:GK23)</f>
        <v>6</v>
      </c>
      <c r="GL24" s="11">
        <f>SUM(GL19:GL23)</f>
        <v>1</v>
      </c>
      <c r="GM24" s="11">
        <f>SUM(GM19:GM23)</f>
        <v>3</v>
      </c>
      <c r="GN24" s="11">
        <f>SUM(GN19:GN23)</f>
        <v>4</v>
      </c>
      <c r="GO24" s="12">
        <f>SUM(GO19:GO23)</f>
        <v>3</v>
      </c>
      <c r="GP24" s="18"/>
      <c r="GQ24" s="21" t="s">
        <v>22</v>
      </c>
      <c r="GR24" s="21"/>
      <c r="GS24" s="11">
        <f>SUM(GS19:GS23)</f>
        <v>12</v>
      </c>
      <c r="GT24" s="11">
        <f>SUM(GT19:GT23)</f>
        <v>14</v>
      </c>
      <c r="GU24" s="11">
        <f>SUM(GU19:GU23)</f>
        <v>0</v>
      </c>
      <c r="GV24" s="11">
        <f>SUM(GV19:GV23)</f>
        <v>4</v>
      </c>
      <c r="GW24" s="11">
        <f>SUM(GW19:GW23)</f>
        <v>4</v>
      </c>
      <c r="GX24" s="11">
        <f>SUM(GX19:GX23)</f>
        <v>6</v>
      </c>
      <c r="GY24" s="11">
        <f>SUM(GY19:GY23)</f>
        <v>23</v>
      </c>
      <c r="GZ24" s="11">
        <f>SUM(GZ19:GZ23)</f>
        <v>40</v>
      </c>
      <c r="HA24" s="11">
        <f>SUM(HA19:HA23)</f>
        <v>4</v>
      </c>
      <c r="HB24" s="11">
        <f>SUM(HB19:HB23)</f>
        <v>6</v>
      </c>
      <c r="HC24" s="11">
        <f>SUM(HC19:HC23)</f>
        <v>16</v>
      </c>
      <c r="HD24" s="11">
        <f>SUM(HD19:HD23)</f>
        <v>27</v>
      </c>
      <c r="HE24" s="11">
        <f>SUM(HE19:HE23)</f>
        <v>2</v>
      </c>
      <c r="HF24" s="11">
        <f>SUM(HF19:HF23)</f>
        <v>1</v>
      </c>
      <c r="HG24" s="11">
        <f>SUM(HG19:HG23)</f>
        <v>8</v>
      </c>
      <c r="HH24" s="11">
        <f>SUM(HH19:HH23)</f>
        <v>20</v>
      </c>
      <c r="HI24" s="11">
        <f>SUM(HI19:HI23)</f>
        <v>6</v>
      </c>
      <c r="HJ24" s="11">
        <f>SUM(HJ19:HJ23)</f>
        <v>6</v>
      </c>
      <c r="HK24" s="11">
        <f>SUM(HK19:HK23)</f>
        <v>3</v>
      </c>
      <c r="HL24" s="11">
        <f>SUM(HL19:HL23)</f>
        <v>7</v>
      </c>
      <c r="HM24" s="11">
        <f>SUM(HM19:HM23)</f>
        <v>0</v>
      </c>
      <c r="HN24" s="11">
        <f>SUM(HN19:HN23)</f>
        <v>0</v>
      </c>
      <c r="HO24" s="11">
        <f>SUM(HO19:HO23)</f>
        <v>0</v>
      </c>
      <c r="HP24" s="11">
        <f>SUM(HP19:HP23)</f>
        <v>0</v>
      </c>
      <c r="HQ24" s="11">
        <f>SUM(HQ19:HQ23)</f>
        <v>0</v>
      </c>
      <c r="HR24" s="11">
        <f>SUM(HR19:HR23)</f>
        <v>0</v>
      </c>
      <c r="HS24" s="11">
        <f>SUM(HS19:HS23)</f>
        <v>0</v>
      </c>
      <c r="HT24" s="11">
        <f>SUM(HT19:HT23)</f>
        <v>0</v>
      </c>
      <c r="HU24" s="11">
        <f>SUM(HU19:HU23)</f>
        <v>0</v>
      </c>
      <c r="HV24" s="12">
        <f>SUM(HV19:HV23)</f>
        <v>0</v>
      </c>
    </row>
    <row r="25" spans="1:230" ht="30" customHeight="1">
      <c r="A25" s="18" t="s">
        <v>23</v>
      </c>
      <c r="B25" s="21" t="s">
        <v>24</v>
      </c>
      <c r="C25" s="21"/>
      <c r="D25" s="7">
        <f>E25+F25</f>
        <v>637</v>
      </c>
      <c r="E25" s="7">
        <f>G25+AE25+CK25+CQ25+CZ25+DF25+DR25+DT25+DV25+FP25+GD25+GU25+GW25+GY25+HM25+HO25+'第２１表（続き）'!J25+'第２１表（続き）'!Z25+'第２１表（続き）'!AK25</f>
        <v>327</v>
      </c>
      <c r="F25" s="7">
        <f>H25+AF25+CL25+CR25+DA25+DG25+DS25+DU25+DW25+FQ25+GE25+GV25+GX25+GZ25+HN25+HP25+'第２１表（続き）'!K25+'第２１表（続き）'!AA25+'第２１表（続き）'!AL25</f>
        <v>310</v>
      </c>
      <c r="G25" s="7">
        <f>I25+K25+Q25+S25+AA25+AC25</f>
        <v>8</v>
      </c>
      <c r="H25" s="7">
        <f>J25+L25+R25+T25+AB25+AD25</f>
        <v>13</v>
      </c>
      <c r="I25" s="7">
        <v>2</v>
      </c>
      <c r="J25" s="7">
        <v>2</v>
      </c>
      <c r="K25" s="7">
        <f>M25+O25</f>
        <v>1</v>
      </c>
      <c r="L25" s="7">
        <f>N25+P25</f>
        <v>2</v>
      </c>
      <c r="M25" s="7">
        <v>1</v>
      </c>
      <c r="N25" s="7">
        <v>2</v>
      </c>
      <c r="O25" s="7"/>
      <c r="P25" s="7"/>
      <c r="Q25" s="7">
        <v>3</v>
      </c>
      <c r="R25" s="7">
        <v>6</v>
      </c>
      <c r="S25" s="7">
        <f>U25+W25+Y25</f>
        <v>1</v>
      </c>
      <c r="T25" s="7">
        <f>V25+X25+Z25</f>
        <v>2</v>
      </c>
      <c r="U25" s="7">
        <v>1</v>
      </c>
      <c r="V25" s="7">
        <v>2</v>
      </c>
      <c r="W25" s="7"/>
      <c r="X25" s="7"/>
      <c r="Y25" s="7"/>
      <c r="Z25" s="7"/>
      <c r="AA25" s="7"/>
      <c r="AB25" s="7"/>
      <c r="AC25" s="7">
        <v>1</v>
      </c>
      <c r="AD25" s="7">
        <v>1</v>
      </c>
      <c r="AE25" s="7">
        <f>AJ25+CE25</f>
        <v>115</v>
      </c>
      <c r="AF25" s="8">
        <f>AK25+CF25</f>
        <v>75</v>
      </c>
      <c r="AG25" s="18" t="s">
        <v>23</v>
      </c>
      <c r="AH25" s="21" t="s">
        <v>24</v>
      </c>
      <c r="AI25" s="21"/>
      <c r="AJ25" s="7">
        <f>AL25+AN25+AP25+AR25+AT25+AV25+AX25+AZ25+BB25+BD25+BF25+BH25+BJ25+BL25+BQ25+BS25+BU25+BW25+BY25+CA25+CC25</f>
        <v>108</v>
      </c>
      <c r="AK25" s="7">
        <f>AM25+AO25+AQ25+AS25+AU25+AW25+AY25+BA25+BC25+BE25+BG25+BI25+BK25+BM25+BR25+BT25+BV25+BX25+BZ25+CB25+CD25</f>
        <v>73</v>
      </c>
      <c r="AL25" s="7">
        <v>2</v>
      </c>
      <c r="AM25" s="7">
        <v>1</v>
      </c>
      <c r="AN25" s="7">
        <v>4</v>
      </c>
      <c r="AO25" s="7">
        <v>1</v>
      </c>
      <c r="AP25" s="7">
        <v>25</v>
      </c>
      <c r="AQ25" s="7">
        <v>9</v>
      </c>
      <c r="AR25" s="7">
        <v>6</v>
      </c>
      <c r="AS25" s="7">
        <v>8</v>
      </c>
      <c r="AT25" s="7">
        <v>8</v>
      </c>
      <c r="AU25" s="7">
        <v>3</v>
      </c>
      <c r="AV25" s="7">
        <v>6</v>
      </c>
      <c r="AW25" s="7">
        <v>4</v>
      </c>
      <c r="AX25" s="7">
        <v>4</v>
      </c>
      <c r="AY25" s="7">
        <v>5</v>
      </c>
      <c r="AZ25" s="7">
        <v>6</v>
      </c>
      <c r="BA25" s="7">
        <v>5</v>
      </c>
      <c r="BB25" s="7"/>
      <c r="BC25" s="7"/>
      <c r="BD25" s="7">
        <v>17</v>
      </c>
      <c r="BE25" s="7">
        <v>14</v>
      </c>
      <c r="BF25" s="7">
        <v>1</v>
      </c>
      <c r="BG25" s="7"/>
      <c r="BH25" s="7"/>
      <c r="BI25" s="7">
        <v>2</v>
      </c>
      <c r="BJ25" s="7"/>
      <c r="BK25" s="7">
        <v>3</v>
      </c>
      <c r="BL25" s="7"/>
      <c r="BM25" s="8">
        <v>7</v>
      </c>
      <c r="BN25" s="18" t="s">
        <v>23</v>
      </c>
      <c r="BO25" s="21" t="s">
        <v>24</v>
      </c>
      <c r="BP25" s="21"/>
      <c r="BQ25" s="11">
        <v>7</v>
      </c>
      <c r="BR25" s="11"/>
      <c r="BS25" s="11">
        <v>4</v>
      </c>
      <c r="BT25" s="11">
        <v>2</v>
      </c>
      <c r="BU25" s="11">
        <v>1</v>
      </c>
      <c r="BV25" s="11"/>
      <c r="BW25" s="11">
        <v>1</v>
      </c>
      <c r="BX25" s="11"/>
      <c r="BY25" s="11">
        <v>1</v>
      </c>
      <c r="BZ25" s="11">
        <v>2</v>
      </c>
      <c r="CA25" s="11">
        <v>4</v>
      </c>
      <c r="CB25" s="11"/>
      <c r="CC25" s="11">
        <v>11</v>
      </c>
      <c r="CD25" s="11">
        <v>7</v>
      </c>
      <c r="CE25" s="11">
        <f>CG25+CI25</f>
        <v>7</v>
      </c>
      <c r="CF25" s="11">
        <f>CH25+CJ25</f>
        <v>2</v>
      </c>
      <c r="CG25" s="11"/>
      <c r="CH25" s="11"/>
      <c r="CI25" s="11">
        <v>7</v>
      </c>
      <c r="CJ25" s="11">
        <v>2</v>
      </c>
      <c r="CK25" s="11">
        <f>CM25+CO25</f>
        <v>0</v>
      </c>
      <c r="CL25" s="11">
        <f>CN25+CP25</f>
        <v>1</v>
      </c>
      <c r="CM25" s="11"/>
      <c r="CN25" s="11">
        <v>1</v>
      </c>
      <c r="CO25" s="11"/>
      <c r="CP25" s="11"/>
      <c r="CQ25" s="7">
        <f>CS25+CX25</f>
        <v>4</v>
      </c>
      <c r="CR25" s="7">
        <f>CT25+CY25</f>
        <v>7</v>
      </c>
      <c r="CS25" s="11">
        <v>3</v>
      </c>
      <c r="CT25" s="12">
        <v>6</v>
      </c>
      <c r="CU25" s="18" t="s">
        <v>23</v>
      </c>
      <c r="CV25" s="21" t="s">
        <v>24</v>
      </c>
      <c r="CW25" s="21"/>
      <c r="CX25" s="7">
        <v>1</v>
      </c>
      <c r="CY25" s="7">
        <v>1</v>
      </c>
      <c r="CZ25" s="7">
        <f>DB25+DD25</f>
        <v>3</v>
      </c>
      <c r="DA25" s="7">
        <f>DC25+DE25</f>
        <v>1</v>
      </c>
      <c r="DB25" s="7">
        <v>2</v>
      </c>
      <c r="DC25" s="7">
        <v>1</v>
      </c>
      <c r="DD25" s="7">
        <v>1</v>
      </c>
      <c r="DE25" s="7"/>
      <c r="DF25" s="7">
        <f>DH25+DJ25+DL25+DN25+DP25</f>
        <v>8</v>
      </c>
      <c r="DG25" s="7">
        <f>DI25+DK25+DM25+DO25+DQ25</f>
        <v>2</v>
      </c>
      <c r="DH25" s="7"/>
      <c r="DI25" s="7"/>
      <c r="DJ25" s="7">
        <v>1</v>
      </c>
      <c r="DK25" s="7"/>
      <c r="DL25" s="7">
        <v>3</v>
      </c>
      <c r="DM25" s="7"/>
      <c r="DN25" s="7">
        <v>1</v>
      </c>
      <c r="DO25" s="7">
        <v>2</v>
      </c>
      <c r="DP25" s="7">
        <v>3</v>
      </c>
      <c r="DQ25" s="7"/>
      <c r="DR25" s="7"/>
      <c r="DS25" s="7"/>
      <c r="DT25" s="7"/>
      <c r="DU25" s="7"/>
      <c r="DV25" s="7">
        <f>DX25+EG25+EY25+FL25+FN25</f>
        <v>77</v>
      </c>
      <c r="DW25" s="7">
        <f>DY25+EH25+EZ25+FM25+FO25</f>
        <v>97</v>
      </c>
      <c r="DX25" s="7">
        <f>DZ25+EE25</f>
        <v>0</v>
      </c>
      <c r="DY25" s="7">
        <f>EA25+EF25</f>
        <v>0</v>
      </c>
      <c r="DZ25" s="7"/>
      <c r="EA25" s="8"/>
      <c r="EB25" s="18" t="s">
        <v>23</v>
      </c>
      <c r="EC25" s="21" t="s">
        <v>24</v>
      </c>
      <c r="ED25" s="21"/>
      <c r="EE25" s="7"/>
      <c r="EF25" s="7"/>
      <c r="EG25" s="7">
        <f>EI25+EK25+EM25+EO25+EQ25+ES25+EU25+EW25</f>
        <v>46</v>
      </c>
      <c r="EH25" s="7">
        <f>EJ25+EL25+EN25+EP25+ER25+ET25+EV25+EX25</f>
        <v>62</v>
      </c>
      <c r="EI25" s="7"/>
      <c r="EJ25" s="7"/>
      <c r="EK25" s="7">
        <v>14</v>
      </c>
      <c r="EL25" s="7">
        <v>9</v>
      </c>
      <c r="EM25" s="7">
        <v>5</v>
      </c>
      <c r="EN25" s="7">
        <v>11</v>
      </c>
      <c r="EO25" s="7">
        <v>3</v>
      </c>
      <c r="EP25" s="7">
        <v>2</v>
      </c>
      <c r="EQ25" s="7">
        <v>2</v>
      </c>
      <c r="ER25" s="7"/>
      <c r="ES25" s="7">
        <v>9</v>
      </c>
      <c r="ET25" s="7">
        <v>11</v>
      </c>
      <c r="EU25" s="7">
        <v>13</v>
      </c>
      <c r="EV25" s="7">
        <v>29</v>
      </c>
      <c r="EW25" s="7"/>
      <c r="EX25" s="7"/>
      <c r="EY25" s="7">
        <f>FA25+FC25+FE25+FG25</f>
        <v>25</v>
      </c>
      <c r="EZ25" s="7">
        <f>FB25+FD25+FF25+FH25</f>
        <v>30</v>
      </c>
      <c r="FA25" s="7">
        <v>3</v>
      </c>
      <c r="FB25" s="7">
        <v>3</v>
      </c>
      <c r="FC25" s="7">
        <v>8</v>
      </c>
      <c r="FD25" s="7">
        <v>9</v>
      </c>
      <c r="FE25" s="7">
        <v>11</v>
      </c>
      <c r="FF25" s="7">
        <v>18</v>
      </c>
      <c r="FG25" s="7">
        <v>3</v>
      </c>
      <c r="FH25" s="8"/>
      <c r="FI25" s="18" t="s">
        <v>23</v>
      </c>
      <c r="FJ25" s="21" t="s">
        <v>24</v>
      </c>
      <c r="FK25" s="21"/>
      <c r="FL25" s="11">
        <v>5</v>
      </c>
      <c r="FM25" s="11">
        <v>5</v>
      </c>
      <c r="FN25" s="11">
        <v>1</v>
      </c>
      <c r="FO25" s="11"/>
      <c r="FP25" s="11">
        <f>FR25+FT25+FV25+FX25+FZ25+GB25</f>
        <v>68</v>
      </c>
      <c r="FQ25" s="11">
        <f>FS25+FU25+FW25+FY25+GA25+GC25</f>
        <v>45</v>
      </c>
      <c r="FR25" s="11"/>
      <c r="FS25" s="11"/>
      <c r="FT25" s="11">
        <v>38</v>
      </c>
      <c r="FU25" s="11">
        <v>34</v>
      </c>
      <c r="FV25" s="11"/>
      <c r="FW25" s="11"/>
      <c r="FX25" s="11">
        <v>8</v>
      </c>
      <c r="FY25" s="11"/>
      <c r="FZ25" s="11">
        <v>1</v>
      </c>
      <c r="GA25" s="11"/>
      <c r="GB25" s="11">
        <v>21</v>
      </c>
      <c r="GC25" s="11">
        <v>11</v>
      </c>
      <c r="GD25" s="11">
        <f>GF25+GH25+GJ25+GS25</f>
        <v>7</v>
      </c>
      <c r="GE25" s="11">
        <f>GG25+GI25+GK25+GT25</f>
        <v>10</v>
      </c>
      <c r="GF25" s="11"/>
      <c r="GG25" s="11"/>
      <c r="GH25" s="11"/>
      <c r="GI25" s="11"/>
      <c r="GJ25" s="11">
        <f>GL25+GN25</f>
        <v>4</v>
      </c>
      <c r="GK25" s="11">
        <f>GM25+GO25</f>
        <v>3</v>
      </c>
      <c r="GL25" s="11">
        <v>2</v>
      </c>
      <c r="GM25" s="11">
        <v>1</v>
      </c>
      <c r="GN25" s="11">
        <v>2</v>
      </c>
      <c r="GO25" s="12">
        <v>2</v>
      </c>
      <c r="GP25" s="18" t="s">
        <v>23</v>
      </c>
      <c r="GQ25" s="21" t="s">
        <v>24</v>
      </c>
      <c r="GR25" s="21"/>
      <c r="GS25" s="11">
        <v>3</v>
      </c>
      <c r="GT25" s="11">
        <v>7</v>
      </c>
      <c r="GU25" s="11"/>
      <c r="GV25" s="11">
        <v>1</v>
      </c>
      <c r="GW25" s="11">
        <v>3</v>
      </c>
      <c r="GX25" s="11"/>
      <c r="GY25" s="11">
        <f>HC25+HA25+HK25</f>
        <v>2</v>
      </c>
      <c r="GZ25" s="11">
        <f>HD25+HB25+HL25</f>
        <v>7</v>
      </c>
      <c r="HA25" s="11"/>
      <c r="HB25" s="11">
        <v>3</v>
      </c>
      <c r="HC25" s="11">
        <f>HE25+HG25+HI25</f>
        <v>2</v>
      </c>
      <c r="HD25" s="11">
        <f>HF25+HH25+HJ25</f>
        <v>3</v>
      </c>
      <c r="HE25" s="11"/>
      <c r="HF25" s="11"/>
      <c r="HG25" s="11">
        <v>1</v>
      </c>
      <c r="HH25" s="11">
        <v>2</v>
      </c>
      <c r="HI25" s="11">
        <v>1</v>
      </c>
      <c r="HJ25" s="11">
        <v>1</v>
      </c>
      <c r="HK25" s="11"/>
      <c r="HL25" s="11">
        <v>1</v>
      </c>
      <c r="HM25" s="11"/>
      <c r="HN25" s="11"/>
      <c r="HO25" s="11">
        <f>HQ25+HS25+HU25+'第２１表（続き）'!D25+'第２１表（続き）'!F25+'第２１表（続き）'!H25+'第２１表（続き）'!D25+'第２１表（続き）'!F25+'第２１表（続き）'!H25</f>
        <v>0</v>
      </c>
      <c r="HP25" s="11">
        <f>HR25+HT25+HV25+'第２１表（続き）'!E25+'第２１表（続き）'!G25+'第２１表（続き）'!I25+'第２１表（続き）'!E25+'第２１表（続き）'!G25+'第２１表（続き）'!I25</f>
        <v>0</v>
      </c>
      <c r="HQ25" s="11"/>
      <c r="HR25" s="11"/>
      <c r="HS25" s="11"/>
      <c r="HT25" s="11"/>
      <c r="HU25" s="11"/>
      <c r="HV25" s="12"/>
    </row>
    <row r="26" spans="1:230" ht="30" customHeight="1">
      <c r="A26" s="18"/>
      <c r="B26" s="22" t="s">
        <v>25</v>
      </c>
      <c r="C26" s="48"/>
      <c r="D26" s="7">
        <f>E26+F26</f>
        <v>148</v>
      </c>
      <c r="E26" s="7">
        <f>G26+AE26+CK26+CQ26+CZ26+DF26+DR26+DT26+DV26+FP26+GD26+GU26+GW26+GY26+HM26+HO26+'第２１表（続き）'!J26+'第２１表（続き）'!Z26+'第２１表（続き）'!AK26</f>
        <v>73</v>
      </c>
      <c r="F26" s="7">
        <f>H26+AF26+CL26+CR26+DA26+DG26+DS26+DU26+DW26+FQ26+GE26+GV26+GX26+GZ26+HN26+HP26+'第２１表（続き）'!K26+'第２１表（続き）'!AA26+'第２１表（続き）'!AL26</f>
        <v>75</v>
      </c>
      <c r="G26" s="7">
        <f>I26+K26+Q26+S26+AA26+AC26</f>
        <v>1</v>
      </c>
      <c r="H26" s="7">
        <f>J26+L26+R26+T26+AB26+AD26</f>
        <v>1</v>
      </c>
      <c r="I26" s="7"/>
      <c r="J26" s="7">
        <v>1</v>
      </c>
      <c r="K26" s="7">
        <f>M26+O26</f>
        <v>0</v>
      </c>
      <c r="L26" s="7">
        <f>N26+P26</f>
        <v>0</v>
      </c>
      <c r="M26" s="7"/>
      <c r="N26" s="7"/>
      <c r="O26" s="7"/>
      <c r="P26" s="7"/>
      <c r="Q26" s="7">
        <v>1</v>
      </c>
      <c r="R26" s="7"/>
      <c r="S26" s="7">
        <f>U26+W26+Y26</f>
        <v>0</v>
      </c>
      <c r="T26" s="7">
        <f>V26+X26+Z26</f>
        <v>0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>
        <f>AJ26+CE26</f>
        <v>22</v>
      </c>
      <c r="AF26" s="8">
        <f>AK26+CF26</f>
        <v>10</v>
      </c>
      <c r="AG26" s="18"/>
      <c r="AH26" s="22" t="s">
        <v>25</v>
      </c>
      <c r="AI26" s="48"/>
      <c r="AJ26" s="7">
        <f>AL26+AN26+AP26+AR26+AT26+AV26+AX26+AZ26+BB26+BD26+BF26+BH26+BJ26+BL26+BQ26+BS26+BU26+BW26+BY26+CA26+CC26</f>
        <v>22</v>
      </c>
      <c r="AK26" s="7">
        <f>AM26+AO26+AQ26+AS26+AU26+AW26+AY26+BA26+BC26+BE26+BG26+BI26+BK26+BM26+BR26+BT26+BV26+BX26+BZ26+CB26+CD26</f>
        <v>10</v>
      </c>
      <c r="AL26" s="7"/>
      <c r="AM26" s="7"/>
      <c r="AN26" s="7">
        <v>2</v>
      </c>
      <c r="AO26" s="7">
        <v>1</v>
      </c>
      <c r="AP26" s="7">
        <v>7</v>
      </c>
      <c r="AQ26" s="7">
        <v>2</v>
      </c>
      <c r="AR26" s="7">
        <v>1</v>
      </c>
      <c r="AS26" s="7"/>
      <c r="AT26" s="7"/>
      <c r="AU26" s="7"/>
      <c r="AV26" s="7">
        <v>2</v>
      </c>
      <c r="AW26" s="7">
        <v>2</v>
      </c>
      <c r="AX26" s="7"/>
      <c r="AY26" s="7">
        <v>1</v>
      </c>
      <c r="AZ26" s="7">
        <v>2</v>
      </c>
      <c r="BA26" s="7">
        <v>3</v>
      </c>
      <c r="BB26" s="7"/>
      <c r="BC26" s="7"/>
      <c r="BD26" s="7">
        <v>5</v>
      </c>
      <c r="BE26" s="7">
        <v>1</v>
      </c>
      <c r="BF26" s="7"/>
      <c r="BG26" s="7"/>
      <c r="BH26" s="7"/>
      <c r="BI26" s="7"/>
      <c r="BJ26" s="7"/>
      <c r="BK26" s="7"/>
      <c r="BL26" s="7"/>
      <c r="BM26" s="8"/>
      <c r="BN26" s="18"/>
      <c r="BO26" s="22" t="s">
        <v>25</v>
      </c>
      <c r="BP26" s="48"/>
      <c r="BQ26" s="11"/>
      <c r="BR26" s="11"/>
      <c r="BS26" s="11">
        <v>2</v>
      </c>
      <c r="BT26" s="11"/>
      <c r="BU26" s="11"/>
      <c r="BV26" s="11"/>
      <c r="BW26" s="11"/>
      <c r="BX26" s="11"/>
      <c r="BY26" s="11"/>
      <c r="BZ26" s="11"/>
      <c r="CA26" s="11"/>
      <c r="CB26" s="11"/>
      <c r="CC26" s="11">
        <v>1</v>
      </c>
      <c r="CD26" s="11"/>
      <c r="CE26" s="11">
        <f>CG26+CI26</f>
        <v>0</v>
      </c>
      <c r="CF26" s="11">
        <f>CH26+CJ26</f>
        <v>0</v>
      </c>
      <c r="CG26" s="11"/>
      <c r="CH26" s="11"/>
      <c r="CI26" s="11"/>
      <c r="CJ26" s="11"/>
      <c r="CK26" s="11">
        <f>CM26+CO26</f>
        <v>0</v>
      </c>
      <c r="CL26" s="11">
        <f>CN26+CP26</f>
        <v>0</v>
      </c>
      <c r="CM26" s="11"/>
      <c r="CN26" s="11"/>
      <c r="CO26" s="11"/>
      <c r="CP26" s="11"/>
      <c r="CQ26" s="7">
        <f>CS26+CX26</f>
        <v>3</v>
      </c>
      <c r="CR26" s="7">
        <f>CT26+CY26</f>
        <v>3</v>
      </c>
      <c r="CS26" s="11">
        <v>3</v>
      </c>
      <c r="CT26" s="12">
        <v>2</v>
      </c>
      <c r="CU26" s="18"/>
      <c r="CV26" s="22" t="s">
        <v>25</v>
      </c>
      <c r="CW26" s="48"/>
      <c r="CX26" s="7"/>
      <c r="CY26" s="7">
        <v>1</v>
      </c>
      <c r="CZ26" s="7">
        <f>DB26+DD26</f>
        <v>1</v>
      </c>
      <c r="DA26" s="7">
        <f>DC26+DE26</f>
        <v>3</v>
      </c>
      <c r="DB26" s="7">
        <v>1</v>
      </c>
      <c r="DC26" s="7">
        <v>3</v>
      </c>
      <c r="DD26" s="7"/>
      <c r="DE26" s="7"/>
      <c r="DF26" s="7">
        <f>DH26+DJ26+DL26+DN26+DP26</f>
        <v>2</v>
      </c>
      <c r="DG26" s="7">
        <f>DI26+DK26+DM26+DO26+DQ26</f>
        <v>0</v>
      </c>
      <c r="DH26" s="7"/>
      <c r="DI26" s="7"/>
      <c r="DJ26" s="7"/>
      <c r="DK26" s="7"/>
      <c r="DL26" s="7">
        <v>2</v>
      </c>
      <c r="DM26" s="7"/>
      <c r="DN26" s="7"/>
      <c r="DO26" s="7"/>
      <c r="DP26" s="7"/>
      <c r="DQ26" s="7"/>
      <c r="DR26" s="7"/>
      <c r="DS26" s="7"/>
      <c r="DT26" s="7"/>
      <c r="DU26" s="7"/>
      <c r="DV26" s="7">
        <f>DX26+EG26+EY26+FL26+FN26</f>
        <v>11</v>
      </c>
      <c r="DW26" s="7">
        <f>DY26+EH26+EZ26+FM26+FO26</f>
        <v>22</v>
      </c>
      <c r="DX26" s="7">
        <f>DZ26+EE26</f>
        <v>0</v>
      </c>
      <c r="DY26" s="7">
        <f>EA26+EF26</f>
        <v>0</v>
      </c>
      <c r="DZ26" s="7"/>
      <c r="EA26" s="8"/>
      <c r="EB26" s="18"/>
      <c r="EC26" s="22" t="s">
        <v>25</v>
      </c>
      <c r="ED26" s="48"/>
      <c r="EE26" s="7"/>
      <c r="EF26" s="7"/>
      <c r="EG26" s="7">
        <f>EI26+EK26+EM26+EO26+EQ26+ES26+EU26+EW26</f>
        <v>6</v>
      </c>
      <c r="EH26" s="7">
        <f>EJ26+EL26+EN26+EP26+ER26+ET26+EV26+EX26</f>
        <v>12</v>
      </c>
      <c r="EI26" s="7"/>
      <c r="EJ26" s="7"/>
      <c r="EK26" s="7">
        <v>3</v>
      </c>
      <c r="EL26" s="7">
        <v>1</v>
      </c>
      <c r="EM26" s="7"/>
      <c r="EN26" s="7">
        <v>1</v>
      </c>
      <c r="EO26" s="7">
        <v>1</v>
      </c>
      <c r="EP26" s="7"/>
      <c r="EQ26" s="7"/>
      <c r="ER26" s="7"/>
      <c r="ES26" s="7"/>
      <c r="ET26" s="7">
        <v>4</v>
      </c>
      <c r="EU26" s="7">
        <v>2</v>
      </c>
      <c r="EV26" s="7">
        <v>6</v>
      </c>
      <c r="EW26" s="7"/>
      <c r="EX26" s="7"/>
      <c r="EY26" s="7">
        <f>FA26+FC26+FE26+FG26</f>
        <v>5</v>
      </c>
      <c r="EZ26" s="7">
        <f>FB26+FD26+FF26+FH26</f>
        <v>7</v>
      </c>
      <c r="FA26" s="7"/>
      <c r="FB26" s="7">
        <v>2</v>
      </c>
      <c r="FC26" s="7">
        <v>1</v>
      </c>
      <c r="FD26" s="7">
        <v>1</v>
      </c>
      <c r="FE26" s="7">
        <v>4</v>
      </c>
      <c r="FF26" s="7">
        <v>4</v>
      </c>
      <c r="FG26" s="7"/>
      <c r="FH26" s="8"/>
      <c r="FI26" s="18"/>
      <c r="FJ26" s="22" t="s">
        <v>25</v>
      </c>
      <c r="FK26" s="48"/>
      <c r="FL26" s="11"/>
      <c r="FM26" s="11">
        <v>2</v>
      </c>
      <c r="FN26" s="11"/>
      <c r="FO26" s="11">
        <v>1</v>
      </c>
      <c r="FP26" s="11">
        <f>FR26+FT26+FV26+FX26+FZ26+GB26</f>
        <v>15</v>
      </c>
      <c r="FQ26" s="11">
        <f>FS26+FU26+FW26+FY26+GA26+GC26</f>
        <v>18</v>
      </c>
      <c r="FR26" s="11"/>
      <c r="FS26" s="11"/>
      <c r="FT26" s="11">
        <v>9</v>
      </c>
      <c r="FU26" s="11">
        <v>14</v>
      </c>
      <c r="FV26" s="11"/>
      <c r="FW26" s="11"/>
      <c r="FX26" s="11">
        <v>3</v>
      </c>
      <c r="FY26" s="11"/>
      <c r="FZ26" s="11"/>
      <c r="GA26" s="11"/>
      <c r="GB26" s="11">
        <v>3</v>
      </c>
      <c r="GC26" s="11">
        <v>4</v>
      </c>
      <c r="GD26" s="11">
        <f>GF26+GH26+GJ26+GS26</f>
        <v>3</v>
      </c>
      <c r="GE26" s="11">
        <f>GG26+GI26+GK26+GT26</f>
        <v>4</v>
      </c>
      <c r="GF26" s="11"/>
      <c r="GG26" s="11"/>
      <c r="GH26" s="11">
        <v>1</v>
      </c>
      <c r="GI26" s="11">
        <v>1</v>
      </c>
      <c r="GJ26" s="11">
        <f>GL26+GN26</f>
        <v>1</v>
      </c>
      <c r="GK26" s="11">
        <f>GM26+GO26</f>
        <v>2</v>
      </c>
      <c r="GL26" s="11"/>
      <c r="GM26" s="11">
        <v>1</v>
      </c>
      <c r="GN26" s="11">
        <v>1</v>
      </c>
      <c r="GO26" s="12">
        <v>1</v>
      </c>
      <c r="GP26" s="18"/>
      <c r="GQ26" s="22" t="s">
        <v>25</v>
      </c>
      <c r="GR26" s="48"/>
      <c r="GS26" s="11">
        <v>1</v>
      </c>
      <c r="GT26" s="11">
        <v>1</v>
      </c>
      <c r="GU26" s="11"/>
      <c r="GV26" s="11">
        <v>1</v>
      </c>
      <c r="GW26" s="11"/>
      <c r="GX26" s="11"/>
      <c r="GY26" s="11">
        <f>HC26+HA26+HK26</f>
        <v>4</v>
      </c>
      <c r="GZ26" s="11">
        <f>HD26+HB26+HL26</f>
        <v>4</v>
      </c>
      <c r="HA26" s="11"/>
      <c r="HB26" s="11">
        <v>2</v>
      </c>
      <c r="HC26" s="11">
        <f>HE26+HG26+HI26</f>
        <v>3</v>
      </c>
      <c r="HD26" s="11">
        <f>HF26+HH26+HJ26</f>
        <v>2</v>
      </c>
      <c r="HE26" s="11"/>
      <c r="HF26" s="11"/>
      <c r="HG26" s="11">
        <v>1</v>
      </c>
      <c r="HH26" s="11">
        <v>2</v>
      </c>
      <c r="HI26" s="11">
        <v>2</v>
      </c>
      <c r="HJ26" s="11"/>
      <c r="HK26" s="11">
        <v>1</v>
      </c>
      <c r="HL26" s="11"/>
      <c r="HM26" s="11"/>
      <c r="HN26" s="11"/>
      <c r="HO26" s="11">
        <f>HQ26+HS26+HU26+'第２１表（続き）'!D26+'第２１表（続き）'!F26+'第２１表（続き）'!H26+'第２１表（続き）'!D26+'第２１表（続き）'!F26+'第２１表（続き）'!H26</f>
        <v>0</v>
      </c>
      <c r="HP26" s="11">
        <f>HR26+HT26+HV26+'第２１表（続き）'!E26+'第２１表（続き）'!G26+'第２１表（続き）'!I26+'第２１表（続き）'!E26+'第２１表（続き）'!G26+'第２１表（続き）'!I26</f>
        <v>0</v>
      </c>
      <c r="HQ26" s="11"/>
      <c r="HR26" s="11"/>
      <c r="HS26" s="11"/>
      <c r="HT26" s="11"/>
      <c r="HU26" s="11"/>
      <c r="HV26" s="12"/>
    </row>
    <row r="27" spans="1:230" ht="30" customHeight="1">
      <c r="A27" s="18"/>
      <c r="B27" s="22" t="s">
        <v>26</v>
      </c>
      <c r="C27" s="48"/>
      <c r="D27" s="7">
        <f>E27+F27</f>
        <v>244</v>
      </c>
      <c r="E27" s="7">
        <f>G27+AE27+CK27+CQ27+CZ27+DF27+DR27+DT27+DV27+FP27+GD27+GU27+GW27+GY27+HM27+HO27+'第２１表（続き）'!J27+'第２１表（続き）'!Z27+'第２１表（続き）'!AK27</f>
        <v>121</v>
      </c>
      <c r="F27" s="7">
        <f>H27+AF27+CL27+CR27+DA27+DG27+DS27+DU27+DW27+FQ27+GE27+GV27+GX27+GZ27+HN27+HP27+'第２１表（続き）'!K27+'第２１表（続き）'!AA27+'第２１表（続き）'!AL27</f>
        <v>123</v>
      </c>
      <c r="G27" s="7">
        <f>I27+K27+Q27+S27+AA27+AC27</f>
        <v>2</v>
      </c>
      <c r="H27" s="7">
        <f>J27+L27+R27+T27+AB27+AD27</f>
        <v>1</v>
      </c>
      <c r="I27" s="7">
        <v>1</v>
      </c>
      <c r="J27" s="7"/>
      <c r="K27" s="7">
        <f>M27+O27</f>
        <v>0</v>
      </c>
      <c r="L27" s="7">
        <f>N27+P27</f>
        <v>0</v>
      </c>
      <c r="M27" s="7"/>
      <c r="N27" s="7"/>
      <c r="O27" s="7"/>
      <c r="P27" s="7"/>
      <c r="Q27" s="7"/>
      <c r="R27" s="7">
        <v>1</v>
      </c>
      <c r="S27" s="7">
        <f>U27+W27+Y27</f>
        <v>0</v>
      </c>
      <c r="T27" s="7">
        <f>V27+X27+Z27</f>
        <v>0</v>
      </c>
      <c r="U27" s="7"/>
      <c r="V27" s="7"/>
      <c r="W27" s="7"/>
      <c r="X27" s="7"/>
      <c r="Y27" s="7"/>
      <c r="Z27" s="7"/>
      <c r="AA27" s="7"/>
      <c r="AB27" s="7"/>
      <c r="AC27" s="7">
        <v>1</v>
      </c>
      <c r="AD27" s="7"/>
      <c r="AE27" s="7">
        <f>AJ27+CE27</f>
        <v>36</v>
      </c>
      <c r="AF27" s="8">
        <f>AK27+CF27</f>
        <v>20</v>
      </c>
      <c r="AG27" s="18"/>
      <c r="AH27" s="22" t="s">
        <v>26</v>
      </c>
      <c r="AI27" s="48"/>
      <c r="AJ27" s="7">
        <f>AL27+AN27+AP27+AR27+AT27+AV27+AX27+AZ27+BB27+BD27+BF27+BH27+BJ27+BL27+BQ27+BS27+BU27+BW27+BY27+CA27+CC27</f>
        <v>34</v>
      </c>
      <c r="AK27" s="7">
        <f>AM27+AO27+AQ27+AS27+AU27+AW27+AY27+BA27+BC27+BE27+BG27+BI27+BK27+BM27+BR27+BT27+BV27+BX27+BZ27+CB27+CD27</f>
        <v>19</v>
      </c>
      <c r="AL27" s="7">
        <v>2</v>
      </c>
      <c r="AM27" s="7"/>
      <c r="AN27" s="7">
        <v>1</v>
      </c>
      <c r="AO27" s="7">
        <v>1</v>
      </c>
      <c r="AP27" s="7">
        <v>3</v>
      </c>
      <c r="AQ27" s="7">
        <v>1</v>
      </c>
      <c r="AR27" s="7">
        <v>2</v>
      </c>
      <c r="AS27" s="7">
        <v>2</v>
      </c>
      <c r="AT27" s="7"/>
      <c r="AU27" s="7"/>
      <c r="AV27" s="7">
        <v>1</v>
      </c>
      <c r="AW27" s="7">
        <v>2</v>
      </c>
      <c r="AX27" s="7">
        <v>3</v>
      </c>
      <c r="AY27" s="7"/>
      <c r="AZ27" s="7">
        <v>3</v>
      </c>
      <c r="BA27" s="7"/>
      <c r="BB27" s="7"/>
      <c r="BC27" s="7"/>
      <c r="BD27" s="7">
        <v>14</v>
      </c>
      <c r="BE27" s="7">
        <v>5</v>
      </c>
      <c r="BF27" s="7"/>
      <c r="BG27" s="7"/>
      <c r="BH27" s="7"/>
      <c r="BI27" s="7">
        <v>3</v>
      </c>
      <c r="BJ27" s="7"/>
      <c r="BK27" s="7"/>
      <c r="BL27" s="7"/>
      <c r="BM27" s="8"/>
      <c r="BN27" s="18"/>
      <c r="BO27" s="22" t="s">
        <v>26</v>
      </c>
      <c r="BP27" s="48"/>
      <c r="BQ27" s="11">
        <v>3</v>
      </c>
      <c r="BR27" s="11"/>
      <c r="BS27" s="11">
        <v>1</v>
      </c>
      <c r="BT27" s="11">
        <v>1</v>
      </c>
      <c r="BU27" s="11"/>
      <c r="BV27" s="11">
        <v>1</v>
      </c>
      <c r="BW27" s="11">
        <v>1</v>
      </c>
      <c r="BX27" s="11">
        <v>2</v>
      </c>
      <c r="BY27" s="11"/>
      <c r="BZ27" s="11"/>
      <c r="CA27" s="11"/>
      <c r="CB27" s="11"/>
      <c r="CC27" s="11"/>
      <c r="CD27" s="11">
        <v>1</v>
      </c>
      <c r="CE27" s="11">
        <f>CG27+CI27</f>
        <v>2</v>
      </c>
      <c r="CF27" s="11">
        <f>CH27+CJ27</f>
        <v>1</v>
      </c>
      <c r="CG27" s="11">
        <v>1</v>
      </c>
      <c r="CH27" s="11">
        <v>1</v>
      </c>
      <c r="CI27" s="11">
        <v>1</v>
      </c>
      <c r="CJ27" s="11"/>
      <c r="CK27" s="11">
        <f>CM27+CO27</f>
        <v>0</v>
      </c>
      <c r="CL27" s="11">
        <f>CN27+CP27</f>
        <v>0</v>
      </c>
      <c r="CM27" s="11"/>
      <c r="CN27" s="11"/>
      <c r="CO27" s="11"/>
      <c r="CP27" s="11"/>
      <c r="CQ27" s="7">
        <f>CS27+CX27</f>
        <v>6</v>
      </c>
      <c r="CR27" s="7">
        <f>CT27+CY27</f>
        <v>1</v>
      </c>
      <c r="CS27" s="11">
        <v>2</v>
      </c>
      <c r="CT27" s="12">
        <v>1</v>
      </c>
      <c r="CU27" s="18"/>
      <c r="CV27" s="22" t="s">
        <v>26</v>
      </c>
      <c r="CW27" s="48"/>
      <c r="CX27" s="7">
        <v>4</v>
      </c>
      <c r="CY27" s="7"/>
      <c r="CZ27" s="7">
        <f>DB27+DD27</f>
        <v>1</v>
      </c>
      <c r="DA27" s="7">
        <f>DC27+DE27</f>
        <v>0</v>
      </c>
      <c r="DB27" s="7">
        <v>1</v>
      </c>
      <c r="DC27" s="7"/>
      <c r="DD27" s="7"/>
      <c r="DE27" s="7"/>
      <c r="DF27" s="7">
        <f>DH27+DJ27+DL27+DN27+DP27</f>
        <v>1</v>
      </c>
      <c r="DG27" s="7">
        <f>DI27+DK27+DM27+DO27+DQ27</f>
        <v>2</v>
      </c>
      <c r="DH27" s="7"/>
      <c r="DI27" s="7"/>
      <c r="DJ27" s="7"/>
      <c r="DK27" s="7"/>
      <c r="DL27" s="7"/>
      <c r="DM27" s="7"/>
      <c r="DN27" s="7">
        <v>1</v>
      </c>
      <c r="DO27" s="7">
        <v>1</v>
      </c>
      <c r="DP27" s="7"/>
      <c r="DQ27" s="7">
        <v>1</v>
      </c>
      <c r="DR27" s="7"/>
      <c r="DS27" s="7"/>
      <c r="DT27" s="7"/>
      <c r="DU27" s="7"/>
      <c r="DV27" s="7">
        <f>DX27+EG27+EY27+FL27+FN27</f>
        <v>25</v>
      </c>
      <c r="DW27" s="7">
        <f>DY27+EH27+EZ27+FM27+FO27</f>
        <v>42</v>
      </c>
      <c r="DX27" s="7">
        <f>DZ27+EE27</f>
        <v>1</v>
      </c>
      <c r="DY27" s="7">
        <f>EA27+EF27</f>
        <v>1</v>
      </c>
      <c r="DZ27" s="7"/>
      <c r="EA27" s="8">
        <v>1</v>
      </c>
      <c r="EB27" s="18"/>
      <c r="EC27" s="22" t="s">
        <v>26</v>
      </c>
      <c r="ED27" s="48"/>
      <c r="EE27" s="7">
        <v>1</v>
      </c>
      <c r="EF27" s="7"/>
      <c r="EG27" s="7">
        <f>EI27+EK27+EM27+EO27+EQ27+ES27+EU27+EW27</f>
        <v>13</v>
      </c>
      <c r="EH27" s="7">
        <f>EJ27+EL27+EN27+EP27+ER27+ET27+EV27+EX27</f>
        <v>26</v>
      </c>
      <c r="EI27" s="7"/>
      <c r="EJ27" s="7"/>
      <c r="EK27" s="7">
        <v>4</v>
      </c>
      <c r="EL27" s="7">
        <v>6</v>
      </c>
      <c r="EM27" s="7"/>
      <c r="EN27" s="7">
        <v>3</v>
      </c>
      <c r="EO27" s="7">
        <v>1</v>
      </c>
      <c r="EP27" s="7">
        <v>1</v>
      </c>
      <c r="EQ27" s="7"/>
      <c r="ER27" s="7">
        <v>1</v>
      </c>
      <c r="ES27" s="7">
        <v>4</v>
      </c>
      <c r="ET27" s="7">
        <v>2</v>
      </c>
      <c r="EU27" s="7">
        <v>3</v>
      </c>
      <c r="EV27" s="7">
        <v>13</v>
      </c>
      <c r="EW27" s="7">
        <v>1</v>
      </c>
      <c r="EX27" s="7"/>
      <c r="EY27" s="7">
        <f>FA27+FC27+FE27+FG27</f>
        <v>7</v>
      </c>
      <c r="EZ27" s="7">
        <f>FB27+FD27+FF27+FH27</f>
        <v>13</v>
      </c>
      <c r="FA27" s="7"/>
      <c r="FB27" s="7"/>
      <c r="FC27" s="7">
        <v>2</v>
      </c>
      <c r="FD27" s="7">
        <v>5</v>
      </c>
      <c r="FE27" s="7">
        <v>4</v>
      </c>
      <c r="FF27" s="7">
        <v>7</v>
      </c>
      <c r="FG27" s="7">
        <v>1</v>
      </c>
      <c r="FH27" s="8">
        <v>1</v>
      </c>
      <c r="FI27" s="18"/>
      <c r="FJ27" s="22" t="s">
        <v>26</v>
      </c>
      <c r="FK27" s="48"/>
      <c r="FL27" s="11">
        <v>3</v>
      </c>
      <c r="FM27" s="11">
        <v>1</v>
      </c>
      <c r="FN27" s="11">
        <v>1</v>
      </c>
      <c r="FO27" s="11">
        <v>1</v>
      </c>
      <c r="FP27" s="11">
        <f>FR27+FT27+FV27+FX27+FZ27+GB27</f>
        <v>32</v>
      </c>
      <c r="FQ27" s="11">
        <f>FS27+FU27+FW27+FY27+GA27+GC27</f>
        <v>23</v>
      </c>
      <c r="FR27" s="11"/>
      <c r="FS27" s="11"/>
      <c r="FT27" s="11">
        <v>17</v>
      </c>
      <c r="FU27" s="11">
        <v>17</v>
      </c>
      <c r="FV27" s="11"/>
      <c r="FW27" s="11"/>
      <c r="FX27" s="11">
        <v>2</v>
      </c>
      <c r="FY27" s="11">
        <v>1</v>
      </c>
      <c r="FZ27" s="11"/>
      <c r="GA27" s="11"/>
      <c r="GB27" s="11">
        <v>13</v>
      </c>
      <c r="GC27" s="11">
        <v>5</v>
      </c>
      <c r="GD27" s="11">
        <f>GF27+GH27+GJ27+GS27</f>
        <v>5</v>
      </c>
      <c r="GE27" s="11">
        <f>GG27+GI27+GK27+GT27</f>
        <v>7</v>
      </c>
      <c r="GF27" s="11"/>
      <c r="GG27" s="11"/>
      <c r="GH27" s="11">
        <v>1</v>
      </c>
      <c r="GI27" s="11"/>
      <c r="GJ27" s="11">
        <f>GL27+GN27</f>
        <v>3</v>
      </c>
      <c r="GK27" s="11">
        <f>GM27+GO27</f>
        <v>3</v>
      </c>
      <c r="GL27" s="11"/>
      <c r="GM27" s="11">
        <v>1</v>
      </c>
      <c r="GN27" s="11">
        <v>3</v>
      </c>
      <c r="GO27" s="12">
        <v>2</v>
      </c>
      <c r="GP27" s="18"/>
      <c r="GQ27" s="22" t="s">
        <v>26</v>
      </c>
      <c r="GR27" s="48"/>
      <c r="GS27" s="11">
        <v>1</v>
      </c>
      <c r="GT27" s="11">
        <v>4</v>
      </c>
      <c r="GU27" s="11"/>
      <c r="GV27" s="11"/>
      <c r="GW27" s="11">
        <v>1</v>
      </c>
      <c r="GX27" s="11">
        <v>2</v>
      </c>
      <c r="GY27" s="11">
        <f>HC27+HA27+HK27</f>
        <v>2</v>
      </c>
      <c r="GZ27" s="11">
        <f>HD27+HB27+HL27</f>
        <v>3</v>
      </c>
      <c r="HA27" s="11"/>
      <c r="HB27" s="11"/>
      <c r="HC27" s="11">
        <f>HE27+HG27+HI27</f>
        <v>2</v>
      </c>
      <c r="HD27" s="11">
        <f>HF27+HH27+HJ27</f>
        <v>3</v>
      </c>
      <c r="HE27" s="11">
        <v>1</v>
      </c>
      <c r="HF27" s="11"/>
      <c r="HG27" s="11">
        <v>1</v>
      </c>
      <c r="HH27" s="11">
        <v>2</v>
      </c>
      <c r="HI27" s="11"/>
      <c r="HJ27" s="11">
        <v>1</v>
      </c>
      <c r="HK27" s="11"/>
      <c r="HL27" s="11"/>
      <c r="HM27" s="11"/>
      <c r="HN27" s="11"/>
      <c r="HO27" s="11">
        <f>HQ27+HS27+HU27+'第２１表（続き）'!D27+'第２１表（続き）'!F27+'第２１表（続き）'!H27+'第２１表（続き）'!D27+'第２１表（続き）'!F27+'第２１表（続き）'!H27</f>
        <v>0</v>
      </c>
      <c r="HP27" s="11">
        <f>HR27+HT27+HV27+'第２１表（続き）'!E27+'第２１表（続き）'!G27+'第２１表（続き）'!I27+'第２１表（続き）'!E27+'第２１表（続き）'!G27+'第２１表（続き）'!I27</f>
        <v>0</v>
      </c>
      <c r="HQ27" s="11"/>
      <c r="HR27" s="11"/>
      <c r="HS27" s="11"/>
      <c r="HT27" s="11"/>
      <c r="HU27" s="11"/>
      <c r="HV27" s="12"/>
    </row>
    <row r="28" spans="1:230" ht="30" customHeight="1">
      <c r="A28" s="18"/>
      <c r="B28" s="21" t="s">
        <v>27</v>
      </c>
      <c r="C28" s="21"/>
      <c r="D28" s="7">
        <f>SUM(D25:D27)</f>
        <v>1029</v>
      </c>
      <c r="E28" s="7">
        <f aca="true" t="shared" si="19" ref="E28:AF28">SUM(E25:E27)</f>
        <v>521</v>
      </c>
      <c r="F28" s="7">
        <f t="shared" si="19"/>
        <v>508</v>
      </c>
      <c r="G28" s="7">
        <f t="shared" si="19"/>
        <v>11</v>
      </c>
      <c r="H28" s="7">
        <f t="shared" si="19"/>
        <v>15</v>
      </c>
      <c r="I28" s="7">
        <f t="shared" si="19"/>
        <v>3</v>
      </c>
      <c r="J28" s="7">
        <f t="shared" si="19"/>
        <v>3</v>
      </c>
      <c r="K28" s="7">
        <f t="shared" si="19"/>
        <v>1</v>
      </c>
      <c r="L28" s="7">
        <f t="shared" si="19"/>
        <v>2</v>
      </c>
      <c r="M28" s="7">
        <f t="shared" si="19"/>
        <v>1</v>
      </c>
      <c r="N28" s="7">
        <f t="shared" si="19"/>
        <v>2</v>
      </c>
      <c r="O28" s="7">
        <f t="shared" si="19"/>
        <v>0</v>
      </c>
      <c r="P28" s="7">
        <f t="shared" si="19"/>
        <v>0</v>
      </c>
      <c r="Q28" s="7">
        <f t="shared" si="19"/>
        <v>4</v>
      </c>
      <c r="R28" s="7">
        <f t="shared" si="19"/>
        <v>7</v>
      </c>
      <c r="S28" s="7">
        <f t="shared" si="19"/>
        <v>1</v>
      </c>
      <c r="T28" s="7">
        <f t="shared" si="19"/>
        <v>2</v>
      </c>
      <c r="U28" s="7">
        <f t="shared" si="19"/>
        <v>1</v>
      </c>
      <c r="V28" s="7">
        <f t="shared" si="19"/>
        <v>2</v>
      </c>
      <c r="W28" s="7">
        <f t="shared" si="19"/>
        <v>0</v>
      </c>
      <c r="X28" s="7">
        <f t="shared" si="19"/>
        <v>0</v>
      </c>
      <c r="Y28" s="7">
        <f t="shared" si="19"/>
        <v>0</v>
      </c>
      <c r="Z28" s="7">
        <f t="shared" si="19"/>
        <v>0</v>
      </c>
      <c r="AA28" s="7">
        <f t="shared" si="19"/>
        <v>0</v>
      </c>
      <c r="AB28" s="7">
        <f t="shared" si="19"/>
        <v>0</v>
      </c>
      <c r="AC28" s="7">
        <f t="shared" si="19"/>
        <v>2</v>
      </c>
      <c r="AD28" s="7">
        <f t="shared" si="19"/>
        <v>1</v>
      </c>
      <c r="AE28" s="7">
        <f t="shared" si="19"/>
        <v>173</v>
      </c>
      <c r="AF28" s="8">
        <f t="shared" si="19"/>
        <v>105</v>
      </c>
      <c r="AG28" s="18"/>
      <c r="AH28" s="21" t="s">
        <v>27</v>
      </c>
      <c r="AI28" s="21"/>
      <c r="AJ28" s="7">
        <f>SUM(AJ25:AJ27)</f>
        <v>164</v>
      </c>
      <c r="AK28" s="7">
        <f>SUM(AK25:AK27)</f>
        <v>102</v>
      </c>
      <c r="AL28" s="7">
        <f>SUM(AL25:AL27)</f>
        <v>4</v>
      </c>
      <c r="AM28" s="7">
        <f>SUM(AM25:AM27)</f>
        <v>1</v>
      </c>
      <c r="AN28" s="7">
        <f>SUM(AN25:AN27)</f>
        <v>7</v>
      </c>
      <c r="AO28" s="7">
        <f>SUM(AO25:AO27)</f>
        <v>3</v>
      </c>
      <c r="AP28" s="7">
        <f>SUM(AP25:AP27)</f>
        <v>35</v>
      </c>
      <c r="AQ28" s="7">
        <f>SUM(AQ25:AQ27)</f>
        <v>12</v>
      </c>
      <c r="AR28" s="7">
        <f>SUM(AR25:AR27)</f>
        <v>9</v>
      </c>
      <c r="AS28" s="7">
        <f>SUM(AS25:AS27)</f>
        <v>10</v>
      </c>
      <c r="AT28" s="7">
        <f>SUM(AT25:AT27)</f>
        <v>8</v>
      </c>
      <c r="AU28" s="7">
        <f>SUM(AU25:AU27)</f>
        <v>3</v>
      </c>
      <c r="AV28" s="7">
        <f>SUM(AV25:AV27)</f>
        <v>9</v>
      </c>
      <c r="AW28" s="7">
        <f>SUM(AW25:AW27)</f>
        <v>8</v>
      </c>
      <c r="AX28" s="7">
        <f>SUM(AX25:AX27)</f>
        <v>7</v>
      </c>
      <c r="AY28" s="7">
        <f>SUM(AY25:AY27)</f>
        <v>6</v>
      </c>
      <c r="AZ28" s="7">
        <f>SUM(AZ25:AZ27)</f>
        <v>11</v>
      </c>
      <c r="BA28" s="7">
        <f>SUM(BA25:BA27)</f>
        <v>8</v>
      </c>
      <c r="BB28" s="7">
        <f>SUM(BB25:BB27)</f>
        <v>0</v>
      </c>
      <c r="BC28" s="7">
        <f>SUM(BC25:BC27)</f>
        <v>0</v>
      </c>
      <c r="BD28" s="7">
        <f>SUM(BD25:BD27)</f>
        <v>36</v>
      </c>
      <c r="BE28" s="7">
        <f>SUM(BE25:BE27)</f>
        <v>20</v>
      </c>
      <c r="BF28" s="7">
        <f>SUM(BF25:BF27)</f>
        <v>1</v>
      </c>
      <c r="BG28" s="7">
        <f>SUM(BG25:BG27)</f>
        <v>0</v>
      </c>
      <c r="BH28" s="7">
        <f>SUM(BH25:BH27)</f>
        <v>0</v>
      </c>
      <c r="BI28" s="7">
        <f>SUM(BI25:BI27)</f>
        <v>5</v>
      </c>
      <c r="BJ28" s="7">
        <f>SUM(BJ25:BJ27)</f>
        <v>0</v>
      </c>
      <c r="BK28" s="7">
        <f>SUM(BK25:BK27)</f>
        <v>3</v>
      </c>
      <c r="BL28" s="7">
        <f>SUM(BL25:BL27)</f>
        <v>0</v>
      </c>
      <c r="BM28" s="8">
        <f>SUM(BM25:BM27)</f>
        <v>7</v>
      </c>
      <c r="BN28" s="18"/>
      <c r="BO28" s="21" t="s">
        <v>27</v>
      </c>
      <c r="BP28" s="21"/>
      <c r="BQ28" s="11">
        <f>SUM(BQ25:BQ27)</f>
        <v>10</v>
      </c>
      <c r="BR28" s="11">
        <f>SUM(BR25:BR27)</f>
        <v>0</v>
      </c>
      <c r="BS28" s="11">
        <f>SUM(BS25:BS27)</f>
        <v>7</v>
      </c>
      <c r="BT28" s="11">
        <f>SUM(BT25:BT27)</f>
        <v>3</v>
      </c>
      <c r="BU28" s="11">
        <f>SUM(BU25:BU27)</f>
        <v>1</v>
      </c>
      <c r="BV28" s="11">
        <f>SUM(BV25:BV27)</f>
        <v>1</v>
      </c>
      <c r="BW28" s="11">
        <f>SUM(BW25:BW27)</f>
        <v>2</v>
      </c>
      <c r="BX28" s="11">
        <f>SUM(BX25:BX27)</f>
        <v>2</v>
      </c>
      <c r="BY28" s="11">
        <f>SUM(BY25:BY27)</f>
        <v>1</v>
      </c>
      <c r="BZ28" s="11">
        <f>SUM(BZ25:BZ27)</f>
        <v>2</v>
      </c>
      <c r="CA28" s="11">
        <f>SUM(CA25:CA27)</f>
        <v>4</v>
      </c>
      <c r="CB28" s="11">
        <f>SUM(CB25:CB27)</f>
        <v>0</v>
      </c>
      <c r="CC28" s="11">
        <f>SUM(CC25:CC27)</f>
        <v>12</v>
      </c>
      <c r="CD28" s="11">
        <f>SUM(CD25:CD27)</f>
        <v>8</v>
      </c>
      <c r="CE28" s="11">
        <f>SUM(CE25:CE27)</f>
        <v>9</v>
      </c>
      <c r="CF28" s="11">
        <f>SUM(CF25:CF27)</f>
        <v>3</v>
      </c>
      <c r="CG28" s="11">
        <f>SUM(CG25:CG27)</f>
        <v>1</v>
      </c>
      <c r="CH28" s="11">
        <f>SUM(CH25:CH27)</f>
        <v>1</v>
      </c>
      <c r="CI28" s="11">
        <f>SUM(CI25:CI27)</f>
        <v>8</v>
      </c>
      <c r="CJ28" s="11">
        <f>SUM(CJ25:CJ27)</f>
        <v>2</v>
      </c>
      <c r="CK28" s="11">
        <f>SUM(CK25:CK27)</f>
        <v>0</v>
      </c>
      <c r="CL28" s="11">
        <f>SUM(CL25:CL27)</f>
        <v>1</v>
      </c>
      <c r="CM28" s="11">
        <f>SUM(CM25:CM27)</f>
        <v>0</v>
      </c>
      <c r="CN28" s="11">
        <f>SUM(CN25:CN27)</f>
        <v>1</v>
      </c>
      <c r="CO28" s="11">
        <f>SUM(CO25:CO27)</f>
        <v>0</v>
      </c>
      <c r="CP28" s="11">
        <f>SUM(CP25:CP27)</f>
        <v>0</v>
      </c>
      <c r="CQ28" s="11">
        <f>SUM(CQ25:CQ27)</f>
        <v>13</v>
      </c>
      <c r="CR28" s="11">
        <f>SUM(CR25:CR27)</f>
        <v>11</v>
      </c>
      <c r="CS28" s="11">
        <f>SUM(CS25:CS27)</f>
        <v>8</v>
      </c>
      <c r="CT28" s="12">
        <f>SUM(CT25:CT27)</f>
        <v>9</v>
      </c>
      <c r="CU28" s="18"/>
      <c r="CV28" s="21" t="s">
        <v>27</v>
      </c>
      <c r="CW28" s="21"/>
      <c r="CX28" s="7">
        <f>SUM(CX25:CX27)</f>
        <v>5</v>
      </c>
      <c r="CY28" s="7">
        <f>SUM(CY25:CY27)</f>
        <v>2</v>
      </c>
      <c r="CZ28" s="7">
        <f>SUM(CZ25:CZ27)</f>
        <v>5</v>
      </c>
      <c r="DA28" s="7">
        <f>SUM(DA25:DA27)</f>
        <v>4</v>
      </c>
      <c r="DB28" s="7">
        <f>SUM(DB25:DB27)</f>
        <v>4</v>
      </c>
      <c r="DC28" s="7">
        <f>SUM(DC25:DC27)</f>
        <v>4</v>
      </c>
      <c r="DD28" s="7">
        <f>SUM(DD25:DD27)</f>
        <v>1</v>
      </c>
      <c r="DE28" s="7">
        <f>SUM(DE25:DE27)</f>
        <v>0</v>
      </c>
      <c r="DF28" s="7">
        <f>SUM(DF25:DF27)</f>
        <v>11</v>
      </c>
      <c r="DG28" s="7">
        <f>SUM(DG25:DG27)</f>
        <v>4</v>
      </c>
      <c r="DH28" s="7">
        <f>SUM(DH25:DH27)</f>
        <v>0</v>
      </c>
      <c r="DI28" s="7">
        <f>SUM(DI25:DI27)</f>
        <v>0</v>
      </c>
      <c r="DJ28" s="7">
        <f>SUM(DJ25:DJ27)</f>
        <v>1</v>
      </c>
      <c r="DK28" s="7">
        <f>SUM(DK25:DK27)</f>
        <v>0</v>
      </c>
      <c r="DL28" s="7">
        <f>SUM(DL25:DL27)</f>
        <v>5</v>
      </c>
      <c r="DM28" s="7">
        <f>SUM(DM25:DM27)</f>
        <v>0</v>
      </c>
      <c r="DN28" s="7">
        <f>SUM(DN25:DN27)</f>
        <v>2</v>
      </c>
      <c r="DO28" s="7">
        <f>SUM(DO25:DO27)</f>
        <v>3</v>
      </c>
      <c r="DP28" s="7">
        <f>SUM(DP25:DP27)</f>
        <v>3</v>
      </c>
      <c r="DQ28" s="7">
        <f>SUM(DQ25:DQ27)</f>
        <v>1</v>
      </c>
      <c r="DR28" s="7">
        <f>SUM(DR25:DR27)</f>
        <v>0</v>
      </c>
      <c r="DS28" s="7">
        <f>SUM(DS25:DS27)</f>
        <v>0</v>
      </c>
      <c r="DT28" s="7">
        <f>SUM(DT25:DT27)</f>
        <v>0</v>
      </c>
      <c r="DU28" s="7">
        <f>SUM(DU25:DU27)</f>
        <v>0</v>
      </c>
      <c r="DV28" s="7">
        <f>SUM(DV25:DV27)</f>
        <v>113</v>
      </c>
      <c r="DW28" s="7">
        <f>SUM(DW25:DW27)</f>
        <v>161</v>
      </c>
      <c r="DX28" s="7">
        <f>SUM(DX25:DX27)</f>
        <v>1</v>
      </c>
      <c r="DY28" s="7">
        <f>SUM(DY25:DY27)</f>
        <v>1</v>
      </c>
      <c r="DZ28" s="7">
        <f>SUM(DZ25:DZ27)</f>
        <v>0</v>
      </c>
      <c r="EA28" s="8">
        <f>SUM(EA25:EA27)</f>
        <v>1</v>
      </c>
      <c r="EB28" s="18"/>
      <c r="EC28" s="21" t="s">
        <v>27</v>
      </c>
      <c r="ED28" s="21"/>
      <c r="EE28" s="7">
        <f>SUM(EE25:EE27)</f>
        <v>1</v>
      </c>
      <c r="EF28" s="7">
        <f>SUM(EF25:EF27)</f>
        <v>0</v>
      </c>
      <c r="EG28" s="7">
        <f>SUM(EG25:EG27)</f>
        <v>65</v>
      </c>
      <c r="EH28" s="7">
        <f>SUM(EH25:EH27)</f>
        <v>100</v>
      </c>
      <c r="EI28" s="7">
        <f>SUM(EI25:EI27)</f>
        <v>0</v>
      </c>
      <c r="EJ28" s="7">
        <f>SUM(EJ25:EJ27)</f>
        <v>0</v>
      </c>
      <c r="EK28" s="7">
        <f>SUM(EK25:EK27)</f>
        <v>21</v>
      </c>
      <c r="EL28" s="7">
        <f>SUM(EL25:EL27)</f>
        <v>16</v>
      </c>
      <c r="EM28" s="7">
        <f>SUM(EM25:EM27)</f>
        <v>5</v>
      </c>
      <c r="EN28" s="7">
        <f>SUM(EN25:EN27)</f>
        <v>15</v>
      </c>
      <c r="EO28" s="7">
        <f>SUM(EO25:EO27)</f>
        <v>5</v>
      </c>
      <c r="EP28" s="7">
        <f>SUM(EP25:EP27)</f>
        <v>3</v>
      </c>
      <c r="EQ28" s="7">
        <f>SUM(EQ25:EQ27)</f>
        <v>2</v>
      </c>
      <c r="ER28" s="7">
        <f>SUM(ER25:ER27)</f>
        <v>1</v>
      </c>
      <c r="ES28" s="7">
        <f>SUM(ES25:ES27)</f>
        <v>13</v>
      </c>
      <c r="ET28" s="7">
        <f>SUM(ET25:ET27)</f>
        <v>17</v>
      </c>
      <c r="EU28" s="7">
        <f>SUM(EU25:EU27)</f>
        <v>18</v>
      </c>
      <c r="EV28" s="7">
        <f>SUM(EV25:EV27)</f>
        <v>48</v>
      </c>
      <c r="EW28" s="7">
        <f>SUM(EW25:EW27)</f>
        <v>1</v>
      </c>
      <c r="EX28" s="7">
        <f>SUM(EX25:EX27)</f>
        <v>0</v>
      </c>
      <c r="EY28" s="7">
        <f>SUM(EY25:EY27)</f>
        <v>37</v>
      </c>
      <c r="EZ28" s="7">
        <f>SUM(EZ25:EZ27)</f>
        <v>50</v>
      </c>
      <c r="FA28" s="7">
        <f>SUM(FA25:FA27)</f>
        <v>3</v>
      </c>
      <c r="FB28" s="7">
        <f>SUM(FB25:FB27)</f>
        <v>5</v>
      </c>
      <c r="FC28" s="7">
        <f>SUM(FC25:FC27)</f>
        <v>11</v>
      </c>
      <c r="FD28" s="7">
        <f>SUM(FD25:FD27)</f>
        <v>15</v>
      </c>
      <c r="FE28" s="7">
        <f>SUM(FE25:FE27)</f>
        <v>19</v>
      </c>
      <c r="FF28" s="7">
        <f>SUM(FF25:FF27)</f>
        <v>29</v>
      </c>
      <c r="FG28" s="7">
        <f>SUM(FG25:FG27)</f>
        <v>4</v>
      </c>
      <c r="FH28" s="8">
        <f>SUM(FH25:FH27)</f>
        <v>1</v>
      </c>
      <c r="FI28" s="18"/>
      <c r="FJ28" s="21" t="s">
        <v>27</v>
      </c>
      <c r="FK28" s="21"/>
      <c r="FL28" s="11">
        <f>SUM(FL25:FL27)</f>
        <v>8</v>
      </c>
      <c r="FM28" s="11">
        <f>SUM(FM25:FM27)</f>
        <v>8</v>
      </c>
      <c r="FN28" s="11">
        <f>SUM(FN25:FN27)</f>
        <v>2</v>
      </c>
      <c r="FO28" s="11">
        <f>SUM(FO25:FO27)</f>
        <v>2</v>
      </c>
      <c r="FP28" s="11">
        <f>SUM(FP25:FP27)</f>
        <v>115</v>
      </c>
      <c r="FQ28" s="11">
        <f>SUM(FQ25:FQ27)</f>
        <v>86</v>
      </c>
      <c r="FR28" s="11">
        <f>SUM(FR25:FR27)</f>
        <v>0</v>
      </c>
      <c r="FS28" s="11">
        <f>SUM(FS25:FS27)</f>
        <v>0</v>
      </c>
      <c r="FT28" s="11">
        <f>SUM(FT25:FT27)</f>
        <v>64</v>
      </c>
      <c r="FU28" s="11">
        <f>SUM(FU25:FU27)</f>
        <v>65</v>
      </c>
      <c r="FV28" s="11">
        <f>SUM(FV25:FV27)</f>
        <v>0</v>
      </c>
      <c r="FW28" s="11">
        <f>SUM(FW25:FW27)</f>
        <v>0</v>
      </c>
      <c r="FX28" s="11">
        <f>SUM(FX25:FX27)</f>
        <v>13</v>
      </c>
      <c r="FY28" s="11">
        <f>SUM(FY25:FY27)</f>
        <v>1</v>
      </c>
      <c r="FZ28" s="11">
        <f>SUM(FZ25:FZ27)</f>
        <v>1</v>
      </c>
      <c r="GA28" s="11">
        <f>SUM(GA25:GA27)</f>
        <v>0</v>
      </c>
      <c r="GB28" s="11">
        <f>SUM(GB25:GB27)</f>
        <v>37</v>
      </c>
      <c r="GC28" s="11">
        <f>SUM(GC25:GC27)</f>
        <v>20</v>
      </c>
      <c r="GD28" s="11">
        <f>SUM(GD25:GD27)</f>
        <v>15</v>
      </c>
      <c r="GE28" s="11">
        <f>SUM(GE25:GE27)</f>
        <v>21</v>
      </c>
      <c r="GF28" s="11">
        <f>SUM(GF25:GF27)</f>
        <v>0</v>
      </c>
      <c r="GG28" s="11">
        <f>SUM(GG25:GG27)</f>
        <v>0</v>
      </c>
      <c r="GH28" s="11">
        <f>SUM(GH25:GH27)</f>
        <v>2</v>
      </c>
      <c r="GI28" s="11">
        <f>SUM(GI25:GI27)</f>
        <v>1</v>
      </c>
      <c r="GJ28" s="11">
        <f>SUM(GJ25:GJ27)</f>
        <v>8</v>
      </c>
      <c r="GK28" s="11">
        <f>SUM(GK25:GK27)</f>
        <v>8</v>
      </c>
      <c r="GL28" s="11">
        <f>SUM(GL25:GL27)</f>
        <v>2</v>
      </c>
      <c r="GM28" s="11">
        <f>SUM(GM25:GM27)</f>
        <v>3</v>
      </c>
      <c r="GN28" s="11">
        <f>SUM(GN25:GN27)</f>
        <v>6</v>
      </c>
      <c r="GO28" s="12">
        <f>SUM(GO25:GO27)</f>
        <v>5</v>
      </c>
      <c r="GP28" s="18"/>
      <c r="GQ28" s="21" t="s">
        <v>27</v>
      </c>
      <c r="GR28" s="21"/>
      <c r="GS28" s="11">
        <f>SUM(GS25:GS27)</f>
        <v>5</v>
      </c>
      <c r="GT28" s="11">
        <f>SUM(GT25:GT27)</f>
        <v>12</v>
      </c>
      <c r="GU28" s="11">
        <f>SUM(GU25:GU27)</f>
        <v>0</v>
      </c>
      <c r="GV28" s="11">
        <f>SUM(GV25:GV27)</f>
        <v>2</v>
      </c>
      <c r="GW28" s="11">
        <f>SUM(GW25:GW27)</f>
        <v>4</v>
      </c>
      <c r="GX28" s="11">
        <f>SUM(GX25:GX27)</f>
        <v>2</v>
      </c>
      <c r="GY28" s="11">
        <f>SUM(GY25:GY27)</f>
        <v>8</v>
      </c>
      <c r="GZ28" s="11">
        <f>SUM(GZ25:GZ27)</f>
        <v>14</v>
      </c>
      <c r="HA28" s="11">
        <f>SUM(HA25:HA27)</f>
        <v>0</v>
      </c>
      <c r="HB28" s="11">
        <f>SUM(HB25:HB27)</f>
        <v>5</v>
      </c>
      <c r="HC28" s="11">
        <f>SUM(HC25:HC27)</f>
        <v>7</v>
      </c>
      <c r="HD28" s="11">
        <f>SUM(HD25:HD27)</f>
        <v>8</v>
      </c>
      <c r="HE28" s="11">
        <f>SUM(HE25:HE27)</f>
        <v>1</v>
      </c>
      <c r="HF28" s="11">
        <f>SUM(HF25:HF27)</f>
        <v>0</v>
      </c>
      <c r="HG28" s="11">
        <f>SUM(HG25:HG27)</f>
        <v>3</v>
      </c>
      <c r="HH28" s="11">
        <f>SUM(HH25:HH27)</f>
        <v>6</v>
      </c>
      <c r="HI28" s="11">
        <f>SUM(HI25:HI27)</f>
        <v>3</v>
      </c>
      <c r="HJ28" s="11">
        <f>SUM(HJ25:HJ27)</f>
        <v>2</v>
      </c>
      <c r="HK28" s="11">
        <f>SUM(HK25:HK27)</f>
        <v>1</v>
      </c>
      <c r="HL28" s="11">
        <f>SUM(HL25:HL27)</f>
        <v>1</v>
      </c>
      <c r="HM28" s="11">
        <f>SUM(HM25:HM27)</f>
        <v>0</v>
      </c>
      <c r="HN28" s="11">
        <f>SUM(HN25:HN27)</f>
        <v>0</v>
      </c>
      <c r="HO28" s="11">
        <f>SUM(HO25:HO27)</f>
        <v>0</v>
      </c>
      <c r="HP28" s="11">
        <f>SUM(HP25:HP27)</f>
        <v>0</v>
      </c>
      <c r="HQ28" s="11">
        <f>SUM(HQ25:HQ27)</f>
        <v>0</v>
      </c>
      <c r="HR28" s="11">
        <f>SUM(HR25:HR27)</f>
        <v>0</v>
      </c>
      <c r="HS28" s="11">
        <f>SUM(HS25:HS27)</f>
        <v>0</v>
      </c>
      <c r="HT28" s="11">
        <f>SUM(HT25:HT27)</f>
        <v>0</v>
      </c>
      <c r="HU28" s="11">
        <f>SUM(HU25:HU27)</f>
        <v>0</v>
      </c>
      <c r="HV28" s="12">
        <f>SUM(HV25:HV27)</f>
        <v>0</v>
      </c>
    </row>
    <row r="29" spans="1:230" ht="30" customHeight="1">
      <c r="A29" s="18" t="s">
        <v>28</v>
      </c>
      <c r="B29" s="21" t="s">
        <v>29</v>
      </c>
      <c r="C29" s="21"/>
      <c r="D29" s="7">
        <f>E29+F29</f>
        <v>422</v>
      </c>
      <c r="E29" s="7">
        <f>G29+AE29+CK29+CQ29+CZ29+DF29+DR29+DT29+DV29+FP29+GD29+GU29+GW29+GY29+HM29+HO29+'第２１表（続き）'!J29+'第２１表（続き）'!Z29+'第２１表（続き）'!AK29</f>
        <v>202</v>
      </c>
      <c r="F29" s="7">
        <f>H29+AF29+CL29+CR29+DA29+DG29+DS29+DU29+DW29+FQ29+GE29+GV29+GX29+GZ29+HN29+HP29+'第２１表（続き）'!K29+'第２１表（続き）'!AA29+'第２１表（続き）'!AL29</f>
        <v>220</v>
      </c>
      <c r="G29" s="7">
        <f>I29+K29+Q29+S29+AA29+AC29</f>
        <v>2</v>
      </c>
      <c r="H29" s="7">
        <f>J29+L29+R29+T29+AB29+AD29</f>
        <v>10</v>
      </c>
      <c r="I29" s="7"/>
      <c r="J29" s="7"/>
      <c r="K29" s="7">
        <f>M29+O29</f>
        <v>0</v>
      </c>
      <c r="L29" s="7">
        <f>N29+P29</f>
        <v>0</v>
      </c>
      <c r="M29" s="7"/>
      <c r="N29" s="7"/>
      <c r="O29" s="7"/>
      <c r="P29" s="7"/>
      <c r="Q29" s="7">
        <v>2</v>
      </c>
      <c r="R29" s="7">
        <v>6</v>
      </c>
      <c r="S29" s="7">
        <f>U29+W29+Y29</f>
        <v>0</v>
      </c>
      <c r="T29" s="7">
        <f>V29+X29+Z29</f>
        <v>1</v>
      </c>
      <c r="U29" s="7"/>
      <c r="V29" s="7"/>
      <c r="W29" s="7"/>
      <c r="X29" s="7">
        <v>1</v>
      </c>
      <c r="Y29" s="7"/>
      <c r="Z29" s="7"/>
      <c r="AA29" s="7"/>
      <c r="AB29" s="7"/>
      <c r="AC29" s="7"/>
      <c r="AD29" s="7">
        <v>3</v>
      </c>
      <c r="AE29" s="7">
        <f>AJ29+CE29</f>
        <v>64</v>
      </c>
      <c r="AF29" s="8">
        <f>AK29+CF29</f>
        <v>54</v>
      </c>
      <c r="AG29" s="18" t="s">
        <v>28</v>
      </c>
      <c r="AH29" s="21" t="s">
        <v>29</v>
      </c>
      <c r="AI29" s="21"/>
      <c r="AJ29" s="7">
        <f>AL29+AN29+AP29+AR29+AT29+AV29+AX29+AZ29+BB29+BD29+BF29+BH29+BJ29+BL29+BQ29+BS29+BU29+BW29+BY29+CA29+CC29</f>
        <v>63</v>
      </c>
      <c r="AK29" s="7">
        <f>AM29+AO29+AQ29+AS29+AU29+AW29+AY29+BA29+BC29+BE29+BG29+BI29+BK29+BM29+BR29+BT29+BV29+BX29+BZ29+CB29+CD29</f>
        <v>52</v>
      </c>
      <c r="AL29" s="7">
        <v>3</v>
      </c>
      <c r="AM29" s="7">
        <v>2</v>
      </c>
      <c r="AN29" s="7">
        <v>2</v>
      </c>
      <c r="AO29" s="7">
        <v>1</v>
      </c>
      <c r="AP29" s="7">
        <v>5</v>
      </c>
      <c r="AQ29" s="7">
        <v>14</v>
      </c>
      <c r="AR29" s="7">
        <v>3</v>
      </c>
      <c r="AS29" s="7">
        <v>3</v>
      </c>
      <c r="AT29" s="7">
        <v>2</v>
      </c>
      <c r="AU29" s="7">
        <v>2</v>
      </c>
      <c r="AV29" s="7">
        <v>3</v>
      </c>
      <c r="AW29" s="7">
        <v>4</v>
      </c>
      <c r="AX29" s="7">
        <v>2</v>
      </c>
      <c r="AY29" s="7">
        <v>2</v>
      </c>
      <c r="AZ29" s="7">
        <v>10</v>
      </c>
      <c r="BA29" s="7">
        <v>3</v>
      </c>
      <c r="BB29" s="7">
        <v>1</v>
      </c>
      <c r="BC29" s="7"/>
      <c r="BD29" s="7">
        <v>18</v>
      </c>
      <c r="BE29" s="7">
        <v>7</v>
      </c>
      <c r="BF29" s="7">
        <v>2</v>
      </c>
      <c r="BG29" s="7"/>
      <c r="BH29" s="7"/>
      <c r="BI29" s="7">
        <v>2</v>
      </c>
      <c r="BJ29" s="7"/>
      <c r="BK29" s="7"/>
      <c r="BL29" s="7"/>
      <c r="BM29" s="8">
        <v>1</v>
      </c>
      <c r="BN29" s="18" t="s">
        <v>28</v>
      </c>
      <c r="BO29" s="21" t="s">
        <v>29</v>
      </c>
      <c r="BP29" s="21"/>
      <c r="BQ29" s="11">
        <v>2</v>
      </c>
      <c r="BR29" s="11"/>
      <c r="BS29" s="11">
        <v>3</v>
      </c>
      <c r="BT29" s="11">
        <v>1</v>
      </c>
      <c r="BU29" s="11"/>
      <c r="BV29" s="11"/>
      <c r="BW29" s="11">
        <v>2</v>
      </c>
      <c r="BX29" s="11">
        <v>2</v>
      </c>
      <c r="BY29" s="11">
        <v>2</v>
      </c>
      <c r="BZ29" s="11">
        <v>2</v>
      </c>
      <c r="CA29" s="11"/>
      <c r="CB29" s="11">
        <v>1</v>
      </c>
      <c r="CC29" s="11">
        <v>3</v>
      </c>
      <c r="CD29" s="11">
        <v>5</v>
      </c>
      <c r="CE29" s="11">
        <f>CG29+CI29</f>
        <v>1</v>
      </c>
      <c r="CF29" s="11">
        <f>CH29+CJ29</f>
        <v>2</v>
      </c>
      <c r="CG29" s="11">
        <v>1</v>
      </c>
      <c r="CH29" s="11">
        <v>1</v>
      </c>
      <c r="CI29" s="11"/>
      <c r="CJ29" s="11">
        <v>1</v>
      </c>
      <c r="CK29" s="11">
        <f>CM29+CO29</f>
        <v>2</v>
      </c>
      <c r="CL29" s="11">
        <f>CN29+CP29</f>
        <v>0</v>
      </c>
      <c r="CM29" s="11">
        <v>2</v>
      </c>
      <c r="CN29" s="11"/>
      <c r="CO29" s="11"/>
      <c r="CP29" s="11"/>
      <c r="CQ29" s="7">
        <f>CS29+CX29</f>
        <v>3</v>
      </c>
      <c r="CR29" s="7">
        <f>CT29+CY29</f>
        <v>3</v>
      </c>
      <c r="CS29" s="11">
        <v>1</v>
      </c>
      <c r="CT29" s="12">
        <v>1</v>
      </c>
      <c r="CU29" s="18" t="s">
        <v>28</v>
      </c>
      <c r="CV29" s="21" t="s">
        <v>29</v>
      </c>
      <c r="CW29" s="21"/>
      <c r="CX29" s="7">
        <v>2</v>
      </c>
      <c r="CY29" s="7">
        <v>2</v>
      </c>
      <c r="CZ29" s="7">
        <f>DB29+DD29</f>
        <v>0</v>
      </c>
      <c r="DA29" s="7">
        <f>DC29+DE29</f>
        <v>3</v>
      </c>
      <c r="DB29" s="7"/>
      <c r="DC29" s="7">
        <v>3</v>
      </c>
      <c r="DD29" s="7"/>
      <c r="DE29" s="7"/>
      <c r="DF29" s="7">
        <f>DH29+DJ29+DL29+DN29+DP29</f>
        <v>4</v>
      </c>
      <c r="DG29" s="7">
        <f>DI29+DK29+DM29+DO29+DQ29</f>
        <v>5</v>
      </c>
      <c r="DH29" s="7"/>
      <c r="DI29" s="7"/>
      <c r="DJ29" s="7"/>
      <c r="DK29" s="7"/>
      <c r="DL29" s="7">
        <v>3</v>
      </c>
      <c r="DM29" s="7"/>
      <c r="DN29" s="7">
        <v>1</v>
      </c>
      <c r="DO29" s="7">
        <v>2</v>
      </c>
      <c r="DP29" s="7"/>
      <c r="DQ29" s="7">
        <v>3</v>
      </c>
      <c r="DR29" s="7"/>
      <c r="DS29" s="7"/>
      <c r="DT29" s="7">
        <v>1</v>
      </c>
      <c r="DU29" s="7"/>
      <c r="DV29" s="7">
        <f>DX29+EG29+EY29+FL29+FN29</f>
        <v>48</v>
      </c>
      <c r="DW29" s="7">
        <f>DY29+EH29+EZ29+FM29+FO29</f>
        <v>79</v>
      </c>
      <c r="DX29" s="7">
        <f>DZ29+EE29</f>
        <v>1</v>
      </c>
      <c r="DY29" s="7">
        <f>EA29+EF29</f>
        <v>1</v>
      </c>
      <c r="DZ29" s="7"/>
      <c r="EA29" s="8"/>
      <c r="EB29" s="18" t="s">
        <v>28</v>
      </c>
      <c r="EC29" s="21" t="s">
        <v>29</v>
      </c>
      <c r="ED29" s="21"/>
      <c r="EE29" s="7">
        <v>1</v>
      </c>
      <c r="EF29" s="7">
        <v>1</v>
      </c>
      <c r="EG29" s="7">
        <f>EI29+EK29+EM29+EO29+EQ29+ES29+EU29+EW29</f>
        <v>30</v>
      </c>
      <c r="EH29" s="7">
        <f>EJ29+EL29+EN29+EP29+ER29+ET29+EV29+EX29</f>
        <v>41</v>
      </c>
      <c r="EI29" s="7"/>
      <c r="EJ29" s="7">
        <v>1</v>
      </c>
      <c r="EK29" s="7">
        <v>15</v>
      </c>
      <c r="EL29" s="7">
        <v>9</v>
      </c>
      <c r="EM29" s="7">
        <v>2</v>
      </c>
      <c r="EN29" s="7">
        <v>3</v>
      </c>
      <c r="EO29" s="7">
        <v>1</v>
      </c>
      <c r="EP29" s="7">
        <v>4</v>
      </c>
      <c r="EQ29" s="7"/>
      <c r="ER29" s="7"/>
      <c r="ES29" s="7">
        <v>5</v>
      </c>
      <c r="ET29" s="7">
        <v>3</v>
      </c>
      <c r="EU29" s="7">
        <v>7</v>
      </c>
      <c r="EV29" s="7">
        <v>20</v>
      </c>
      <c r="EW29" s="7"/>
      <c r="EX29" s="7">
        <v>1</v>
      </c>
      <c r="EY29" s="7">
        <f>FA29+FC29+FE29+FG29</f>
        <v>13</v>
      </c>
      <c r="EZ29" s="7">
        <f>FB29+FD29+FF29+FH29</f>
        <v>25</v>
      </c>
      <c r="FA29" s="7"/>
      <c r="FB29" s="7">
        <v>2</v>
      </c>
      <c r="FC29" s="7">
        <v>3</v>
      </c>
      <c r="FD29" s="7">
        <v>5</v>
      </c>
      <c r="FE29" s="7">
        <v>10</v>
      </c>
      <c r="FF29" s="7">
        <v>18</v>
      </c>
      <c r="FG29" s="7"/>
      <c r="FH29" s="8"/>
      <c r="FI29" s="18" t="s">
        <v>28</v>
      </c>
      <c r="FJ29" s="21" t="s">
        <v>29</v>
      </c>
      <c r="FK29" s="21"/>
      <c r="FL29" s="11">
        <v>3</v>
      </c>
      <c r="FM29" s="11">
        <v>7</v>
      </c>
      <c r="FN29" s="11">
        <v>1</v>
      </c>
      <c r="FO29" s="11">
        <v>5</v>
      </c>
      <c r="FP29" s="11">
        <f>FR29+FT29+FV29+FX29+FZ29+GB29</f>
        <v>51</v>
      </c>
      <c r="FQ29" s="11">
        <f>FS29+FU29+FW29+FY29+GA29+GC29</f>
        <v>26</v>
      </c>
      <c r="FR29" s="11"/>
      <c r="FS29" s="11"/>
      <c r="FT29" s="11">
        <v>29</v>
      </c>
      <c r="FU29" s="11">
        <v>16</v>
      </c>
      <c r="FV29" s="11"/>
      <c r="FW29" s="11"/>
      <c r="FX29" s="11">
        <v>2</v>
      </c>
      <c r="FY29" s="11"/>
      <c r="FZ29" s="11">
        <v>1</v>
      </c>
      <c r="GA29" s="11"/>
      <c r="GB29" s="11">
        <v>19</v>
      </c>
      <c r="GC29" s="11">
        <v>10</v>
      </c>
      <c r="GD29" s="11">
        <f>GF29+GH29+GJ29+GS29</f>
        <v>5</v>
      </c>
      <c r="GE29" s="11">
        <f>GG29+GI29+GK29+GT29</f>
        <v>14</v>
      </c>
      <c r="GF29" s="11"/>
      <c r="GG29" s="11">
        <v>1</v>
      </c>
      <c r="GH29" s="11">
        <v>1</v>
      </c>
      <c r="GI29" s="11">
        <v>7</v>
      </c>
      <c r="GJ29" s="11">
        <f>GL29+GN29</f>
        <v>3</v>
      </c>
      <c r="GK29" s="11">
        <f>GM29+GO29</f>
        <v>2</v>
      </c>
      <c r="GL29" s="11">
        <v>1</v>
      </c>
      <c r="GM29" s="11">
        <v>1</v>
      </c>
      <c r="GN29" s="11">
        <v>2</v>
      </c>
      <c r="GO29" s="12">
        <v>1</v>
      </c>
      <c r="GP29" s="18" t="s">
        <v>28</v>
      </c>
      <c r="GQ29" s="21" t="s">
        <v>29</v>
      </c>
      <c r="GR29" s="21"/>
      <c r="GS29" s="11">
        <v>1</v>
      </c>
      <c r="GT29" s="11">
        <v>4</v>
      </c>
      <c r="GU29" s="11"/>
      <c r="GV29" s="11"/>
      <c r="GW29" s="11">
        <v>2</v>
      </c>
      <c r="GX29" s="11">
        <v>2</v>
      </c>
      <c r="GY29" s="11">
        <f>HC29+HA29+HK29</f>
        <v>3</v>
      </c>
      <c r="GZ29" s="11">
        <f>HD29+HB29+HL29</f>
        <v>0</v>
      </c>
      <c r="HA29" s="11"/>
      <c r="HB29" s="11"/>
      <c r="HC29" s="11">
        <f>HE29+HG29+HI29</f>
        <v>1</v>
      </c>
      <c r="HD29" s="11">
        <f>HF29+HH29+HJ29</f>
        <v>0</v>
      </c>
      <c r="HE29" s="11"/>
      <c r="HF29" s="11"/>
      <c r="HG29" s="11">
        <v>1</v>
      </c>
      <c r="HH29" s="11"/>
      <c r="HI29" s="11"/>
      <c r="HJ29" s="11"/>
      <c r="HK29" s="11">
        <v>2</v>
      </c>
      <c r="HL29" s="11"/>
      <c r="HM29" s="11"/>
      <c r="HN29" s="11"/>
      <c r="HO29" s="11">
        <f>HQ29+HS29+HU29+'第２１表（続き）'!D29+'第２１表（続き）'!F29+'第２１表（続き）'!H29+'第２１表（続き）'!D29+'第２１表（続き）'!F29+'第２１表（続き）'!H29</f>
        <v>0</v>
      </c>
      <c r="HP29" s="11">
        <f>HR29+HT29+HV29+'第２１表（続き）'!E29+'第２１表（続き）'!G29+'第２１表（続き）'!I29+'第２１表（続き）'!E29+'第２１表（続き）'!G29+'第２１表（続き）'!I29</f>
        <v>0</v>
      </c>
      <c r="HQ29" s="11"/>
      <c r="HR29" s="11"/>
      <c r="HS29" s="11"/>
      <c r="HT29" s="11"/>
      <c r="HU29" s="11"/>
      <c r="HV29" s="12"/>
    </row>
    <row r="30" spans="1:230" ht="30" customHeight="1">
      <c r="A30" s="18"/>
      <c r="B30" s="22" t="s">
        <v>30</v>
      </c>
      <c r="C30" s="79"/>
      <c r="D30" s="7">
        <f>E30+F30</f>
        <v>130</v>
      </c>
      <c r="E30" s="7">
        <f>G30+AE30+CK30+CQ30+CZ30+DF30+DR30+DT30+DV30+FP30+GD30+GU30+GW30+GY30+HM30+HO30+'第２１表（続き）'!J30+'第２１表（続き）'!Z30+'第２１表（続き）'!AK30</f>
        <v>67</v>
      </c>
      <c r="F30" s="7">
        <f>H30+AF30+CL30+CR30+DA30+DG30+DS30+DU30+DW30+FQ30+GE30+GV30+GX30+GZ30+HN30+HP30+'第２１表（続き）'!K30+'第２１表（続き）'!AA30+'第２１表（続き）'!AL30</f>
        <v>63</v>
      </c>
      <c r="G30" s="7">
        <f>I30+K30+Q30+S30+AA30+AC30</f>
        <v>1</v>
      </c>
      <c r="H30" s="7">
        <f>J30+L30+R30+T30+AB30+AD30</f>
        <v>3</v>
      </c>
      <c r="I30" s="7"/>
      <c r="J30" s="7"/>
      <c r="K30" s="7">
        <f>M30+O30</f>
        <v>0</v>
      </c>
      <c r="L30" s="7">
        <f>N30+P30</f>
        <v>0</v>
      </c>
      <c r="M30" s="7"/>
      <c r="N30" s="7"/>
      <c r="O30" s="7"/>
      <c r="P30" s="7"/>
      <c r="Q30" s="7">
        <v>1</v>
      </c>
      <c r="R30" s="7">
        <v>1</v>
      </c>
      <c r="S30" s="7">
        <f>U30+W30+Y30</f>
        <v>0</v>
      </c>
      <c r="T30" s="7">
        <f>V30+X30+Z30</f>
        <v>1</v>
      </c>
      <c r="U30" s="7"/>
      <c r="V30" s="7"/>
      <c r="W30" s="7"/>
      <c r="X30" s="7">
        <v>1</v>
      </c>
      <c r="Y30" s="7"/>
      <c r="Z30" s="7"/>
      <c r="AA30" s="7"/>
      <c r="AB30" s="7"/>
      <c r="AC30" s="7"/>
      <c r="AD30" s="7">
        <v>1</v>
      </c>
      <c r="AE30" s="7">
        <f>AJ30+CE30</f>
        <v>23</v>
      </c>
      <c r="AF30" s="8">
        <f>AK30+CF30</f>
        <v>12</v>
      </c>
      <c r="AG30" s="18"/>
      <c r="AH30" s="22" t="s">
        <v>30</v>
      </c>
      <c r="AI30" s="23"/>
      <c r="AJ30" s="7">
        <f>AL30+AN30+AP30+AR30+AT30+AV30+AX30+AZ30+BB30+BD30+BF30+BH30+BJ30+BL30+BQ30+BS30+BU30+BW30+BY30+CA30+CC30</f>
        <v>22</v>
      </c>
      <c r="AK30" s="7">
        <f>AM30+AO30+AQ30+AS30+AU30+AW30+AY30+BA30+BC30+BE30+BG30+BI30+BK30+BM30+BR30+BT30+BV30+BX30+BZ30+CB30+CD30</f>
        <v>12</v>
      </c>
      <c r="AL30" s="7"/>
      <c r="AM30" s="7"/>
      <c r="AN30" s="7"/>
      <c r="AO30" s="7"/>
      <c r="AP30" s="7">
        <v>5</v>
      </c>
      <c r="AQ30" s="7">
        <v>1</v>
      </c>
      <c r="AR30" s="7"/>
      <c r="AS30" s="7">
        <v>1</v>
      </c>
      <c r="AT30" s="7">
        <v>1</v>
      </c>
      <c r="AU30" s="7">
        <v>1</v>
      </c>
      <c r="AV30" s="7">
        <v>3</v>
      </c>
      <c r="AW30" s="7">
        <v>3</v>
      </c>
      <c r="AX30" s="7"/>
      <c r="AY30" s="7">
        <v>1</v>
      </c>
      <c r="AZ30" s="7">
        <v>3</v>
      </c>
      <c r="BA30" s="7">
        <v>1</v>
      </c>
      <c r="BB30" s="7"/>
      <c r="BC30" s="7"/>
      <c r="BD30" s="7">
        <v>9</v>
      </c>
      <c r="BE30" s="7">
        <v>1</v>
      </c>
      <c r="BF30" s="7"/>
      <c r="BG30" s="7"/>
      <c r="BH30" s="7"/>
      <c r="BI30" s="7"/>
      <c r="BJ30" s="7"/>
      <c r="BK30" s="7"/>
      <c r="BL30" s="7"/>
      <c r="BM30" s="8"/>
      <c r="BN30" s="18"/>
      <c r="BO30" s="22" t="s">
        <v>30</v>
      </c>
      <c r="BP30" s="23"/>
      <c r="BQ30" s="11"/>
      <c r="BR30" s="11"/>
      <c r="BS30" s="11"/>
      <c r="BT30" s="11">
        <v>1</v>
      </c>
      <c r="BU30" s="11"/>
      <c r="BV30" s="11"/>
      <c r="BW30" s="11"/>
      <c r="BX30" s="11"/>
      <c r="BY30" s="11"/>
      <c r="BZ30" s="11"/>
      <c r="CA30" s="11">
        <v>1</v>
      </c>
      <c r="CB30" s="11"/>
      <c r="CC30" s="11"/>
      <c r="CD30" s="11">
        <v>2</v>
      </c>
      <c r="CE30" s="11">
        <f>CG30+CI30</f>
        <v>1</v>
      </c>
      <c r="CF30" s="11">
        <f>CH30+CJ30</f>
        <v>0</v>
      </c>
      <c r="CG30" s="11">
        <v>1</v>
      </c>
      <c r="CH30" s="11"/>
      <c r="CI30" s="11"/>
      <c r="CJ30" s="11"/>
      <c r="CK30" s="11">
        <f>CM30+CO30</f>
        <v>1</v>
      </c>
      <c r="CL30" s="11">
        <f>CN30+CP30</f>
        <v>0</v>
      </c>
      <c r="CM30" s="11">
        <v>1</v>
      </c>
      <c r="CN30" s="11"/>
      <c r="CO30" s="11"/>
      <c r="CP30" s="11"/>
      <c r="CQ30" s="7">
        <f>CS30+CX30</f>
        <v>1</v>
      </c>
      <c r="CR30" s="7">
        <f>CT30+CY30</f>
        <v>2</v>
      </c>
      <c r="CS30" s="11"/>
      <c r="CT30" s="12">
        <v>1</v>
      </c>
      <c r="CU30" s="18"/>
      <c r="CV30" s="22" t="s">
        <v>30</v>
      </c>
      <c r="CW30" s="23"/>
      <c r="CX30" s="7">
        <v>1</v>
      </c>
      <c r="CY30" s="7">
        <v>1</v>
      </c>
      <c r="CZ30" s="7">
        <f>DB30+DD30</f>
        <v>0</v>
      </c>
      <c r="DA30" s="7">
        <f>DC30+DE30</f>
        <v>0</v>
      </c>
      <c r="DB30" s="7"/>
      <c r="DC30" s="7"/>
      <c r="DD30" s="7"/>
      <c r="DE30" s="7"/>
      <c r="DF30" s="7">
        <f>DH30+DJ30+DL30+DN30+DP30</f>
        <v>1</v>
      </c>
      <c r="DG30" s="7">
        <f>DI30+DK30+DM30+DO30+DQ30</f>
        <v>0</v>
      </c>
      <c r="DH30" s="7"/>
      <c r="DI30" s="7"/>
      <c r="DJ30" s="7"/>
      <c r="DK30" s="7"/>
      <c r="DL30" s="7">
        <v>1</v>
      </c>
      <c r="DM30" s="7"/>
      <c r="DN30" s="7"/>
      <c r="DO30" s="7"/>
      <c r="DP30" s="7"/>
      <c r="DQ30" s="7"/>
      <c r="DR30" s="7"/>
      <c r="DS30" s="7"/>
      <c r="DT30" s="7"/>
      <c r="DU30" s="7"/>
      <c r="DV30" s="7">
        <f>DX30+EG30+EY30+FL30+FN30</f>
        <v>14</v>
      </c>
      <c r="DW30" s="7">
        <f>DY30+EH30+EZ30+FM30+FO30</f>
        <v>26</v>
      </c>
      <c r="DX30" s="7">
        <f>DZ30+EE30</f>
        <v>1</v>
      </c>
      <c r="DY30" s="7">
        <f>EA30+EF30</f>
        <v>1</v>
      </c>
      <c r="DZ30" s="7"/>
      <c r="EA30" s="8">
        <v>1</v>
      </c>
      <c r="EB30" s="18"/>
      <c r="EC30" s="22" t="s">
        <v>30</v>
      </c>
      <c r="ED30" s="23"/>
      <c r="EE30" s="7">
        <v>1</v>
      </c>
      <c r="EF30" s="7"/>
      <c r="EG30" s="7">
        <f>EI30+EK30+EM30+EO30+EQ30+ES30+EU30+EW30</f>
        <v>5</v>
      </c>
      <c r="EH30" s="7">
        <f>EJ30+EL30+EN30+EP30+ER30+ET30+EV30+EX30</f>
        <v>13</v>
      </c>
      <c r="EI30" s="7"/>
      <c r="EJ30" s="7"/>
      <c r="EK30" s="7">
        <v>2</v>
      </c>
      <c r="EL30" s="7">
        <v>3</v>
      </c>
      <c r="EM30" s="7"/>
      <c r="EN30" s="7">
        <v>1</v>
      </c>
      <c r="EO30" s="7"/>
      <c r="EP30" s="7">
        <v>3</v>
      </c>
      <c r="EQ30" s="7"/>
      <c r="ER30" s="7"/>
      <c r="ES30" s="7">
        <v>1</v>
      </c>
      <c r="ET30" s="7">
        <v>2</v>
      </c>
      <c r="EU30" s="7">
        <v>2</v>
      </c>
      <c r="EV30" s="7">
        <v>3</v>
      </c>
      <c r="EW30" s="7"/>
      <c r="EX30" s="7">
        <v>1</v>
      </c>
      <c r="EY30" s="7">
        <f>FA30+FC30+FE30+FG30</f>
        <v>7</v>
      </c>
      <c r="EZ30" s="7">
        <f>FB30+FD30+FF30+FH30</f>
        <v>10</v>
      </c>
      <c r="FA30" s="7"/>
      <c r="FB30" s="7">
        <v>1</v>
      </c>
      <c r="FC30" s="7">
        <v>2</v>
      </c>
      <c r="FD30" s="7">
        <v>1</v>
      </c>
      <c r="FE30" s="7">
        <v>5</v>
      </c>
      <c r="FF30" s="7">
        <v>8</v>
      </c>
      <c r="FG30" s="7"/>
      <c r="FH30" s="8"/>
      <c r="FI30" s="18"/>
      <c r="FJ30" s="22" t="s">
        <v>30</v>
      </c>
      <c r="FK30" s="23"/>
      <c r="FL30" s="11">
        <v>1</v>
      </c>
      <c r="FM30" s="11">
        <v>1</v>
      </c>
      <c r="FN30" s="11"/>
      <c r="FO30" s="11">
        <v>1</v>
      </c>
      <c r="FP30" s="11">
        <f>FR30+FT30+FV30+FX30+FZ30+GB30</f>
        <v>17</v>
      </c>
      <c r="FQ30" s="11">
        <f>FS30+FU30+FW30+FY30+GA30+GC30</f>
        <v>4</v>
      </c>
      <c r="FR30" s="11"/>
      <c r="FS30" s="11"/>
      <c r="FT30" s="11">
        <v>10</v>
      </c>
      <c r="FU30" s="11">
        <v>1</v>
      </c>
      <c r="FV30" s="11"/>
      <c r="FW30" s="11"/>
      <c r="FX30" s="11">
        <v>2</v>
      </c>
      <c r="FY30" s="11"/>
      <c r="FZ30" s="11"/>
      <c r="GA30" s="11"/>
      <c r="GB30" s="11">
        <v>5</v>
      </c>
      <c r="GC30" s="11">
        <v>3</v>
      </c>
      <c r="GD30" s="11">
        <f>GF30+GH30+GJ30+GS30</f>
        <v>4</v>
      </c>
      <c r="GE30" s="11">
        <f>GG30+GI30+GK30+GT30</f>
        <v>2</v>
      </c>
      <c r="GF30" s="11">
        <v>1</v>
      </c>
      <c r="GG30" s="11"/>
      <c r="GH30" s="11"/>
      <c r="GI30" s="11">
        <v>1</v>
      </c>
      <c r="GJ30" s="11">
        <f>GL30+GN30</f>
        <v>2</v>
      </c>
      <c r="GK30" s="11">
        <f>GM30+GO30</f>
        <v>0</v>
      </c>
      <c r="GL30" s="11">
        <v>1</v>
      </c>
      <c r="GM30" s="11"/>
      <c r="GN30" s="11">
        <v>1</v>
      </c>
      <c r="GO30" s="12"/>
      <c r="GP30" s="18"/>
      <c r="GQ30" s="22" t="s">
        <v>30</v>
      </c>
      <c r="GR30" s="23"/>
      <c r="GS30" s="11">
        <v>1</v>
      </c>
      <c r="GT30" s="11">
        <v>1</v>
      </c>
      <c r="GU30" s="11"/>
      <c r="GV30" s="11"/>
      <c r="GW30" s="11"/>
      <c r="GX30" s="11">
        <v>2</v>
      </c>
      <c r="GY30" s="11">
        <f>HC30+HA30+HK30</f>
        <v>1</v>
      </c>
      <c r="GZ30" s="11">
        <f>HD30+HB30+HL30</f>
        <v>2</v>
      </c>
      <c r="HA30" s="11">
        <v>1</v>
      </c>
      <c r="HB30" s="11">
        <v>1</v>
      </c>
      <c r="HC30" s="11">
        <f>HE30+HG30+HI30</f>
        <v>0</v>
      </c>
      <c r="HD30" s="11">
        <f>HF30+HH30+HJ30</f>
        <v>0</v>
      </c>
      <c r="HE30" s="11"/>
      <c r="HF30" s="11"/>
      <c r="HG30" s="11"/>
      <c r="HH30" s="11"/>
      <c r="HI30" s="11"/>
      <c r="HJ30" s="11"/>
      <c r="HK30" s="11"/>
      <c r="HL30" s="11">
        <v>1</v>
      </c>
      <c r="HM30" s="11"/>
      <c r="HN30" s="11"/>
      <c r="HO30" s="11">
        <f>HQ30+HS30+HU30+'第２１表（続き）'!D30+'第２１表（続き）'!F30+'第２１表（続き）'!H30+'第２１表（続き）'!D30+'第２１表（続き）'!F30+'第２１表（続き）'!H30</f>
        <v>0</v>
      </c>
      <c r="HP30" s="11">
        <f>HR30+HT30+HV30+'第２１表（続き）'!E30+'第２１表（続き）'!G30+'第２１表（続き）'!I30+'第２１表（続き）'!E30+'第２１表（続き）'!G30+'第２１表（続き）'!I30</f>
        <v>0</v>
      </c>
      <c r="HQ30" s="11"/>
      <c r="HR30" s="11"/>
      <c r="HS30" s="11"/>
      <c r="HT30" s="11"/>
      <c r="HU30" s="11"/>
      <c r="HV30" s="12"/>
    </row>
    <row r="31" spans="1:230" ht="30" customHeight="1">
      <c r="A31" s="19"/>
      <c r="B31" s="24" t="s">
        <v>31</v>
      </c>
      <c r="C31" s="80"/>
      <c r="D31" s="7">
        <f>E31+F31</f>
        <v>99</v>
      </c>
      <c r="E31" s="7">
        <f>G31+AE31+CK31+CQ31+CZ31+DF31+DR31+DT31+DV31+FP31+GD31+GU31+GW31+GY31+HM31+HO31+'第２１表（続き）'!J31+'第２１表（続き）'!Z31+'第２１表（続き）'!AK31</f>
        <v>47</v>
      </c>
      <c r="F31" s="7">
        <f>H31+AF31+CL31+CR31+DA31+DG31+DS31+DU31+DW31+FQ31+GE31+GV31+GX31+GZ31+HN31+HP31+'第２１表（続き）'!K31+'第２１表（続き）'!AA31+'第２１表（続き）'!AL31</f>
        <v>52</v>
      </c>
      <c r="G31" s="7">
        <f>I31+K31+Q31+S31+AA31+AC31</f>
        <v>0</v>
      </c>
      <c r="H31" s="7">
        <f>J31+L31+R31+T31+AB31+AD31</f>
        <v>1</v>
      </c>
      <c r="I31" s="7"/>
      <c r="J31" s="7"/>
      <c r="K31" s="7">
        <f>M31+O31</f>
        <v>0</v>
      </c>
      <c r="L31" s="7">
        <f>N31+P31</f>
        <v>0</v>
      </c>
      <c r="M31" s="7"/>
      <c r="N31" s="7"/>
      <c r="O31" s="7"/>
      <c r="P31" s="7"/>
      <c r="Q31" s="7"/>
      <c r="R31" s="7"/>
      <c r="S31" s="7">
        <f>U31+W31+Y31</f>
        <v>0</v>
      </c>
      <c r="T31" s="7">
        <f>V31+X31+Z31</f>
        <v>1</v>
      </c>
      <c r="U31" s="7"/>
      <c r="V31" s="7"/>
      <c r="W31" s="7"/>
      <c r="X31" s="7"/>
      <c r="Y31" s="7"/>
      <c r="Z31" s="7">
        <v>1</v>
      </c>
      <c r="AA31" s="7"/>
      <c r="AB31" s="7"/>
      <c r="AC31" s="7"/>
      <c r="AD31" s="7"/>
      <c r="AE31" s="7">
        <f>AJ31+CE31</f>
        <v>16</v>
      </c>
      <c r="AF31" s="8">
        <f>AK31+CF31</f>
        <v>9</v>
      </c>
      <c r="AG31" s="19"/>
      <c r="AH31" s="24" t="s">
        <v>31</v>
      </c>
      <c r="AI31" s="25"/>
      <c r="AJ31" s="7">
        <f>AL31+AN31+AP31+AR31+AT31+AV31+AX31+AZ31+BB31+BD31+BF31+BH31+BJ31+BL31+BQ31+BS31+BU31+BW31+BY31+CA31+CC31</f>
        <v>15</v>
      </c>
      <c r="AK31" s="7">
        <f>AM31+AO31+AQ31+AS31+AU31+AW31+AY31+BA31+BC31+BE31+BG31+BI31+BK31+BM31+BR31+BT31+BV31+BX31+BZ31+CB31+CD31</f>
        <v>9</v>
      </c>
      <c r="AL31" s="7"/>
      <c r="AM31" s="7"/>
      <c r="AN31" s="7"/>
      <c r="AO31" s="7"/>
      <c r="AP31" s="7">
        <v>3</v>
      </c>
      <c r="AQ31" s="7">
        <v>1</v>
      </c>
      <c r="AR31" s="7">
        <v>3</v>
      </c>
      <c r="AS31" s="7">
        <v>1</v>
      </c>
      <c r="AT31" s="7"/>
      <c r="AU31" s="7"/>
      <c r="AV31" s="7">
        <v>1</v>
      </c>
      <c r="AW31" s="7">
        <v>2</v>
      </c>
      <c r="AX31" s="7"/>
      <c r="AY31" s="7"/>
      <c r="AZ31" s="7">
        <v>1</v>
      </c>
      <c r="BA31" s="7"/>
      <c r="BB31" s="7"/>
      <c r="BC31" s="7"/>
      <c r="BD31" s="7">
        <v>5</v>
      </c>
      <c r="BE31" s="7">
        <v>1</v>
      </c>
      <c r="BF31" s="7"/>
      <c r="BG31" s="7"/>
      <c r="BH31" s="7"/>
      <c r="BI31" s="7">
        <v>2</v>
      </c>
      <c r="BJ31" s="7"/>
      <c r="BK31" s="7"/>
      <c r="BL31" s="7"/>
      <c r="BM31" s="8">
        <v>1</v>
      </c>
      <c r="BN31" s="19"/>
      <c r="BO31" s="24" t="s">
        <v>31</v>
      </c>
      <c r="BP31" s="25"/>
      <c r="BQ31" s="11">
        <v>1</v>
      </c>
      <c r="BR31" s="11"/>
      <c r="BS31" s="11">
        <v>1</v>
      </c>
      <c r="BT31" s="11"/>
      <c r="BU31" s="11"/>
      <c r="BV31" s="11"/>
      <c r="BW31" s="11"/>
      <c r="BX31" s="11">
        <v>1</v>
      </c>
      <c r="BY31" s="11"/>
      <c r="BZ31" s="11"/>
      <c r="CA31" s="11"/>
      <c r="CB31" s="11"/>
      <c r="CC31" s="11"/>
      <c r="CD31" s="11"/>
      <c r="CE31" s="11">
        <f>CG31+CI31</f>
        <v>1</v>
      </c>
      <c r="CF31" s="11">
        <f>CH31+CJ31</f>
        <v>0</v>
      </c>
      <c r="CG31" s="11">
        <v>1</v>
      </c>
      <c r="CH31" s="11"/>
      <c r="CI31" s="11"/>
      <c r="CJ31" s="11"/>
      <c r="CK31" s="11">
        <f>CM31+CO31</f>
        <v>0</v>
      </c>
      <c r="CL31" s="11">
        <f>CN31+CP31</f>
        <v>0</v>
      </c>
      <c r="CM31" s="11"/>
      <c r="CN31" s="11"/>
      <c r="CO31" s="11"/>
      <c r="CP31" s="11"/>
      <c r="CQ31" s="7">
        <f>CS31+CX31</f>
        <v>0</v>
      </c>
      <c r="CR31" s="7">
        <f>CT31+CY31</f>
        <v>1</v>
      </c>
      <c r="CS31" s="11"/>
      <c r="CT31" s="12"/>
      <c r="CU31" s="19"/>
      <c r="CV31" s="24" t="s">
        <v>31</v>
      </c>
      <c r="CW31" s="25"/>
      <c r="CX31" s="7"/>
      <c r="CY31" s="7">
        <v>1</v>
      </c>
      <c r="CZ31" s="7">
        <f>DB31+DD31</f>
        <v>0</v>
      </c>
      <c r="DA31" s="7">
        <f>DC31+DE31</f>
        <v>0</v>
      </c>
      <c r="DB31" s="7"/>
      <c r="DC31" s="7"/>
      <c r="DD31" s="7"/>
      <c r="DE31" s="7"/>
      <c r="DF31" s="7">
        <f>DH31+DJ31+DL31+DN31+DP31</f>
        <v>0</v>
      </c>
      <c r="DG31" s="7">
        <f>DI31+DK31+DM31+DO31+DQ31</f>
        <v>1</v>
      </c>
      <c r="DH31" s="7"/>
      <c r="DI31" s="7"/>
      <c r="DJ31" s="7"/>
      <c r="DK31" s="7"/>
      <c r="DL31" s="7"/>
      <c r="DM31" s="7">
        <v>1</v>
      </c>
      <c r="DN31" s="7"/>
      <c r="DO31" s="7"/>
      <c r="DP31" s="7"/>
      <c r="DQ31" s="7"/>
      <c r="DR31" s="7"/>
      <c r="DS31" s="7"/>
      <c r="DT31" s="7"/>
      <c r="DU31" s="7"/>
      <c r="DV31" s="7">
        <f>DX31+EG31+EY31+FL31+FN31</f>
        <v>8</v>
      </c>
      <c r="DW31" s="7">
        <f>DY31+EH31+EZ31+FM31+FO31</f>
        <v>14</v>
      </c>
      <c r="DX31" s="7">
        <f>DZ31+EE31</f>
        <v>0</v>
      </c>
      <c r="DY31" s="7">
        <f>EA31+EF31</f>
        <v>1</v>
      </c>
      <c r="DZ31" s="7"/>
      <c r="EA31" s="8"/>
      <c r="EB31" s="19"/>
      <c r="EC31" s="24" t="s">
        <v>31</v>
      </c>
      <c r="ED31" s="25"/>
      <c r="EE31" s="7"/>
      <c r="EF31" s="7">
        <v>1</v>
      </c>
      <c r="EG31" s="7">
        <f>EI31+EK31+EM31+EO31+EQ31+ES31+EU31+EW31</f>
        <v>4</v>
      </c>
      <c r="EH31" s="7">
        <f>EJ31+EL31+EN31+EP31+ER31+ET31+EV31+EX31</f>
        <v>5</v>
      </c>
      <c r="EI31" s="7"/>
      <c r="EJ31" s="7"/>
      <c r="EK31" s="7"/>
      <c r="EL31" s="7">
        <v>2</v>
      </c>
      <c r="EM31" s="7">
        <v>1</v>
      </c>
      <c r="EN31" s="7"/>
      <c r="EO31" s="7"/>
      <c r="EP31" s="7">
        <v>1</v>
      </c>
      <c r="EQ31" s="7"/>
      <c r="ER31" s="7"/>
      <c r="ES31" s="7"/>
      <c r="ET31" s="7"/>
      <c r="EU31" s="7">
        <v>2</v>
      </c>
      <c r="EV31" s="7">
        <v>2</v>
      </c>
      <c r="EW31" s="7">
        <v>1</v>
      </c>
      <c r="EX31" s="7"/>
      <c r="EY31" s="7">
        <f>FA31+FC31+FE31+FG31</f>
        <v>4</v>
      </c>
      <c r="EZ31" s="7">
        <f>FB31+FD31+FF31+FH31</f>
        <v>8</v>
      </c>
      <c r="FA31" s="7"/>
      <c r="FB31" s="7">
        <v>1</v>
      </c>
      <c r="FC31" s="7">
        <v>2</v>
      </c>
      <c r="FD31" s="7">
        <v>3</v>
      </c>
      <c r="FE31" s="7">
        <v>2</v>
      </c>
      <c r="FF31" s="7">
        <v>4</v>
      </c>
      <c r="FG31" s="7"/>
      <c r="FH31" s="8"/>
      <c r="FI31" s="19"/>
      <c r="FJ31" s="24" t="s">
        <v>31</v>
      </c>
      <c r="FK31" s="25"/>
      <c r="FL31" s="11"/>
      <c r="FM31" s="11"/>
      <c r="FN31" s="11"/>
      <c r="FO31" s="11"/>
      <c r="FP31" s="11">
        <f>FR31+FT31+FV31+FX31+FZ31+GB31</f>
        <v>11</v>
      </c>
      <c r="FQ31" s="11">
        <f>FS31+FU31+FW31+FY31+GA31+GC31</f>
        <v>8</v>
      </c>
      <c r="FR31" s="11"/>
      <c r="FS31" s="11"/>
      <c r="FT31" s="11">
        <v>6</v>
      </c>
      <c r="FU31" s="11">
        <v>5</v>
      </c>
      <c r="FV31" s="11"/>
      <c r="FW31" s="11"/>
      <c r="FX31" s="11"/>
      <c r="FY31" s="11">
        <v>1</v>
      </c>
      <c r="FZ31" s="11"/>
      <c r="GA31" s="11"/>
      <c r="GB31" s="11">
        <v>5</v>
      </c>
      <c r="GC31" s="11">
        <v>2</v>
      </c>
      <c r="GD31" s="11">
        <f>GF31+GH31+GJ31+GS31</f>
        <v>2</v>
      </c>
      <c r="GE31" s="11">
        <f>GG31+GI31+GK31+GT31</f>
        <v>2</v>
      </c>
      <c r="GF31" s="11"/>
      <c r="GG31" s="11"/>
      <c r="GH31" s="11"/>
      <c r="GI31" s="11"/>
      <c r="GJ31" s="11">
        <f>GL31+GN31</f>
        <v>0</v>
      </c>
      <c r="GK31" s="11">
        <f>GM31+GO31</f>
        <v>0</v>
      </c>
      <c r="GL31" s="11"/>
      <c r="GM31" s="11"/>
      <c r="GN31" s="11"/>
      <c r="GO31" s="12"/>
      <c r="GP31" s="19"/>
      <c r="GQ31" s="24" t="s">
        <v>31</v>
      </c>
      <c r="GR31" s="25"/>
      <c r="GS31" s="11">
        <v>2</v>
      </c>
      <c r="GT31" s="11">
        <v>2</v>
      </c>
      <c r="GU31" s="11"/>
      <c r="GV31" s="11"/>
      <c r="GW31" s="11"/>
      <c r="GX31" s="11"/>
      <c r="GY31" s="11">
        <f>HC31+HA31+HK31</f>
        <v>3</v>
      </c>
      <c r="GZ31" s="11">
        <f>HD31+HB31+HL31</f>
        <v>3</v>
      </c>
      <c r="HA31" s="11">
        <v>1</v>
      </c>
      <c r="HB31" s="11"/>
      <c r="HC31" s="11">
        <f>HE31+HG31+HI31</f>
        <v>1</v>
      </c>
      <c r="HD31" s="11">
        <f>HF31+HH31+HJ31</f>
        <v>3</v>
      </c>
      <c r="HE31" s="11"/>
      <c r="HF31" s="11"/>
      <c r="HG31" s="11">
        <v>1</v>
      </c>
      <c r="HH31" s="11">
        <v>2</v>
      </c>
      <c r="HI31" s="11"/>
      <c r="HJ31" s="11">
        <v>1</v>
      </c>
      <c r="HK31" s="11">
        <v>1</v>
      </c>
      <c r="HL31" s="11"/>
      <c r="HM31" s="11"/>
      <c r="HN31" s="11"/>
      <c r="HO31" s="11">
        <f>HQ31+HS31+HU31+'第２１表（続き）'!D31+'第２１表（続き）'!F31+'第２１表（続き）'!H31+'第２１表（続き）'!D31+'第２１表（続き）'!F31+'第２１表（続き）'!H31</f>
        <v>0</v>
      </c>
      <c r="HP31" s="11">
        <f>HR31+HT31+HV31+'第２１表（続き）'!E31+'第２１表（続き）'!G31+'第２１表（続き）'!I31+'第２１表（続き）'!E31+'第２１表（続き）'!G31+'第２１表（続き）'!I31</f>
        <v>0</v>
      </c>
      <c r="HQ31" s="11"/>
      <c r="HR31" s="11"/>
      <c r="HS31" s="11"/>
      <c r="HT31" s="11"/>
      <c r="HU31" s="11"/>
      <c r="HV31" s="12"/>
    </row>
    <row r="32" spans="1:230" ht="30" customHeight="1" thickBot="1">
      <c r="A32" s="20"/>
      <c r="B32" s="26" t="s">
        <v>32</v>
      </c>
      <c r="C32" s="26"/>
      <c r="D32" s="9">
        <f>SUM(D29:D31)</f>
        <v>651</v>
      </c>
      <c r="E32" s="9">
        <f aca="true" t="shared" si="20" ref="E32:AF32">SUM(E29:E31)</f>
        <v>316</v>
      </c>
      <c r="F32" s="9">
        <f t="shared" si="20"/>
        <v>335</v>
      </c>
      <c r="G32" s="9">
        <f t="shared" si="20"/>
        <v>3</v>
      </c>
      <c r="H32" s="9">
        <f t="shared" si="20"/>
        <v>14</v>
      </c>
      <c r="I32" s="9">
        <f t="shared" si="20"/>
        <v>0</v>
      </c>
      <c r="J32" s="9">
        <f t="shared" si="20"/>
        <v>0</v>
      </c>
      <c r="K32" s="9">
        <f t="shared" si="20"/>
        <v>0</v>
      </c>
      <c r="L32" s="9">
        <f t="shared" si="20"/>
        <v>0</v>
      </c>
      <c r="M32" s="9">
        <f t="shared" si="20"/>
        <v>0</v>
      </c>
      <c r="N32" s="9">
        <f t="shared" si="20"/>
        <v>0</v>
      </c>
      <c r="O32" s="9">
        <f t="shared" si="20"/>
        <v>0</v>
      </c>
      <c r="P32" s="9">
        <f t="shared" si="20"/>
        <v>0</v>
      </c>
      <c r="Q32" s="9">
        <f t="shared" si="20"/>
        <v>3</v>
      </c>
      <c r="R32" s="9">
        <f t="shared" si="20"/>
        <v>7</v>
      </c>
      <c r="S32" s="9">
        <f t="shared" si="20"/>
        <v>0</v>
      </c>
      <c r="T32" s="9">
        <f t="shared" si="20"/>
        <v>3</v>
      </c>
      <c r="U32" s="9">
        <f t="shared" si="20"/>
        <v>0</v>
      </c>
      <c r="V32" s="9">
        <f t="shared" si="20"/>
        <v>0</v>
      </c>
      <c r="W32" s="9">
        <f t="shared" si="20"/>
        <v>0</v>
      </c>
      <c r="X32" s="9">
        <f t="shared" si="20"/>
        <v>2</v>
      </c>
      <c r="Y32" s="9">
        <f t="shared" si="20"/>
        <v>0</v>
      </c>
      <c r="Z32" s="9">
        <f t="shared" si="20"/>
        <v>1</v>
      </c>
      <c r="AA32" s="9">
        <f t="shared" si="20"/>
        <v>0</v>
      </c>
      <c r="AB32" s="9">
        <f t="shared" si="20"/>
        <v>0</v>
      </c>
      <c r="AC32" s="9">
        <f t="shared" si="20"/>
        <v>0</v>
      </c>
      <c r="AD32" s="9">
        <f t="shared" si="20"/>
        <v>4</v>
      </c>
      <c r="AE32" s="9">
        <f t="shared" si="20"/>
        <v>103</v>
      </c>
      <c r="AF32" s="10">
        <f t="shared" si="20"/>
        <v>75</v>
      </c>
      <c r="AG32" s="20"/>
      <c r="AH32" s="26" t="s">
        <v>32</v>
      </c>
      <c r="AI32" s="26"/>
      <c r="AJ32" s="9">
        <f>SUM(AJ29:AJ31)</f>
        <v>100</v>
      </c>
      <c r="AK32" s="9">
        <f>SUM(AK29:AK31)</f>
        <v>73</v>
      </c>
      <c r="AL32" s="9">
        <f>SUM(AL29:AL31)</f>
        <v>3</v>
      </c>
      <c r="AM32" s="9">
        <f>SUM(AM29:AM31)</f>
        <v>2</v>
      </c>
      <c r="AN32" s="9">
        <f>SUM(AN29:AN31)</f>
        <v>2</v>
      </c>
      <c r="AO32" s="9">
        <f>SUM(AO29:AO31)</f>
        <v>1</v>
      </c>
      <c r="AP32" s="9">
        <f>SUM(AP29:AP31)</f>
        <v>13</v>
      </c>
      <c r="AQ32" s="9">
        <f>SUM(AQ29:AQ31)</f>
        <v>16</v>
      </c>
      <c r="AR32" s="9">
        <f>SUM(AR29:AR31)</f>
        <v>6</v>
      </c>
      <c r="AS32" s="9">
        <f>SUM(AS29:AS31)</f>
        <v>5</v>
      </c>
      <c r="AT32" s="9">
        <f>SUM(AT29:AT31)</f>
        <v>3</v>
      </c>
      <c r="AU32" s="9">
        <f>SUM(AU29:AU31)</f>
        <v>3</v>
      </c>
      <c r="AV32" s="9">
        <f>SUM(AV29:AV31)</f>
        <v>7</v>
      </c>
      <c r="AW32" s="9">
        <f>SUM(AW29:AW31)</f>
        <v>9</v>
      </c>
      <c r="AX32" s="9">
        <f>SUM(AX29:AX31)</f>
        <v>2</v>
      </c>
      <c r="AY32" s="9">
        <f>SUM(AY29:AY31)</f>
        <v>3</v>
      </c>
      <c r="AZ32" s="9">
        <f>SUM(AZ29:AZ31)</f>
        <v>14</v>
      </c>
      <c r="BA32" s="9">
        <f>SUM(BA29:BA31)</f>
        <v>4</v>
      </c>
      <c r="BB32" s="9">
        <f>SUM(BB29:BB31)</f>
        <v>1</v>
      </c>
      <c r="BC32" s="9">
        <f>SUM(BC29:BC31)</f>
        <v>0</v>
      </c>
      <c r="BD32" s="9">
        <f>SUM(BD29:BD31)</f>
        <v>32</v>
      </c>
      <c r="BE32" s="9">
        <f>SUM(BE29:BE31)</f>
        <v>9</v>
      </c>
      <c r="BF32" s="9">
        <f>SUM(BF29:BF31)</f>
        <v>2</v>
      </c>
      <c r="BG32" s="9">
        <f>SUM(BG29:BG31)</f>
        <v>0</v>
      </c>
      <c r="BH32" s="9">
        <f>SUM(BH29:BH31)</f>
        <v>0</v>
      </c>
      <c r="BI32" s="9">
        <f>SUM(BI29:BI31)</f>
        <v>4</v>
      </c>
      <c r="BJ32" s="9">
        <f>SUM(BJ29:BJ31)</f>
        <v>0</v>
      </c>
      <c r="BK32" s="9">
        <f>SUM(BK29:BK31)</f>
        <v>0</v>
      </c>
      <c r="BL32" s="9">
        <f>SUM(BL29:BL31)</f>
        <v>0</v>
      </c>
      <c r="BM32" s="10">
        <f>SUM(BM29:BM31)</f>
        <v>2</v>
      </c>
      <c r="BN32" s="20"/>
      <c r="BO32" s="26" t="s">
        <v>32</v>
      </c>
      <c r="BP32" s="26"/>
      <c r="BQ32" s="13">
        <f>SUM(BQ29:BQ31)</f>
        <v>3</v>
      </c>
      <c r="BR32" s="13">
        <f>SUM(BR29:BR31)</f>
        <v>0</v>
      </c>
      <c r="BS32" s="13">
        <f>SUM(BS29:BS31)</f>
        <v>4</v>
      </c>
      <c r="BT32" s="13">
        <f>SUM(BT29:BT31)</f>
        <v>2</v>
      </c>
      <c r="BU32" s="13">
        <f>SUM(BU29:BU31)</f>
        <v>0</v>
      </c>
      <c r="BV32" s="13">
        <f>SUM(BV29:BV31)</f>
        <v>0</v>
      </c>
      <c r="BW32" s="13">
        <f>SUM(BW29:BW31)</f>
        <v>2</v>
      </c>
      <c r="BX32" s="13">
        <f>SUM(BX29:BX31)</f>
        <v>3</v>
      </c>
      <c r="BY32" s="13">
        <f>SUM(BY29:BY31)</f>
        <v>2</v>
      </c>
      <c r="BZ32" s="13">
        <f>SUM(BZ29:BZ31)</f>
        <v>2</v>
      </c>
      <c r="CA32" s="13">
        <f>SUM(CA29:CA31)</f>
        <v>1</v>
      </c>
      <c r="CB32" s="13">
        <f>SUM(CB29:CB31)</f>
        <v>1</v>
      </c>
      <c r="CC32" s="13">
        <f>SUM(CC29:CC31)</f>
        <v>3</v>
      </c>
      <c r="CD32" s="13">
        <f>SUM(CD29:CD31)</f>
        <v>7</v>
      </c>
      <c r="CE32" s="13">
        <f>SUM(CE29:CE31)</f>
        <v>3</v>
      </c>
      <c r="CF32" s="13">
        <f>SUM(CF29:CF31)</f>
        <v>2</v>
      </c>
      <c r="CG32" s="13">
        <f>SUM(CG29:CG31)</f>
        <v>3</v>
      </c>
      <c r="CH32" s="13">
        <f>SUM(CH29:CH31)</f>
        <v>1</v>
      </c>
      <c r="CI32" s="13">
        <f>SUM(CI29:CI31)</f>
        <v>0</v>
      </c>
      <c r="CJ32" s="13">
        <f>SUM(CJ29:CJ31)</f>
        <v>1</v>
      </c>
      <c r="CK32" s="13">
        <f>SUM(CK29:CK31)</f>
        <v>3</v>
      </c>
      <c r="CL32" s="13">
        <f>SUM(CL29:CL31)</f>
        <v>0</v>
      </c>
      <c r="CM32" s="13">
        <f>SUM(CM29:CM31)</f>
        <v>3</v>
      </c>
      <c r="CN32" s="13">
        <f>SUM(CN29:CN31)</f>
        <v>0</v>
      </c>
      <c r="CO32" s="13">
        <f>SUM(CO29:CO31)</f>
        <v>0</v>
      </c>
      <c r="CP32" s="13">
        <f>SUM(CP29:CP31)</f>
        <v>0</v>
      </c>
      <c r="CQ32" s="13">
        <f>SUM(CQ29:CQ31)</f>
        <v>4</v>
      </c>
      <c r="CR32" s="13">
        <f>SUM(CR29:CR31)</f>
        <v>6</v>
      </c>
      <c r="CS32" s="13">
        <f>SUM(CS29:CS31)</f>
        <v>1</v>
      </c>
      <c r="CT32" s="14">
        <f>SUM(CT29:CT31)</f>
        <v>2</v>
      </c>
      <c r="CU32" s="20"/>
      <c r="CV32" s="26" t="s">
        <v>32</v>
      </c>
      <c r="CW32" s="26"/>
      <c r="CX32" s="9">
        <f>SUM(CX29:CX31)</f>
        <v>3</v>
      </c>
      <c r="CY32" s="9">
        <f>SUM(CY29:CY31)</f>
        <v>4</v>
      </c>
      <c r="CZ32" s="9">
        <f>SUM(CZ29:CZ31)</f>
        <v>0</v>
      </c>
      <c r="DA32" s="9">
        <f>SUM(DA29:DA31)</f>
        <v>3</v>
      </c>
      <c r="DB32" s="9">
        <f>SUM(DB29:DB31)</f>
        <v>0</v>
      </c>
      <c r="DC32" s="9">
        <f>SUM(DC29:DC31)</f>
        <v>3</v>
      </c>
      <c r="DD32" s="9">
        <f>SUM(DD29:DD31)</f>
        <v>0</v>
      </c>
      <c r="DE32" s="9">
        <f>SUM(DE29:DE31)</f>
        <v>0</v>
      </c>
      <c r="DF32" s="9">
        <f>SUM(DF29:DF31)</f>
        <v>5</v>
      </c>
      <c r="DG32" s="9">
        <f>SUM(DG29:DG31)</f>
        <v>6</v>
      </c>
      <c r="DH32" s="9">
        <f>SUM(DH29:DH31)</f>
        <v>0</v>
      </c>
      <c r="DI32" s="9">
        <f>SUM(DI29:DI31)</f>
        <v>0</v>
      </c>
      <c r="DJ32" s="9">
        <f>SUM(DJ29:DJ31)</f>
        <v>0</v>
      </c>
      <c r="DK32" s="9">
        <f>SUM(DK29:DK31)</f>
        <v>0</v>
      </c>
      <c r="DL32" s="9">
        <f>SUM(DL29:DL31)</f>
        <v>4</v>
      </c>
      <c r="DM32" s="9">
        <f>SUM(DM29:DM31)</f>
        <v>1</v>
      </c>
      <c r="DN32" s="9">
        <f>SUM(DN29:DN31)</f>
        <v>1</v>
      </c>
      <c r="DO32" s="9">
        <f>SUM(DO29:DO31)</f>
        <v>2</v>
      </c>
      <c r="DP32" s="9">
        <f>SUM(DP29:DP31)</f>
        <v>0</v>
      </c>
      <c r="DQ32" s="9">
        <f>SUM(DQ29:DQ31)</f>
        <v>3</v>
      </c>
      <c r="DR32" s="9">
        <f>SUM(DR29:DR31)</f>
        <v>0</v>
      </c>
      <c r="DS32" s="9">
        <f>SUM(DS29:DS31)</f>
        <v>0</v>
      </c>
      <c r="DT32" s="9">
        <f>SUM(DT29:DT31)</f>
        <v>1</v>
      </c>
      <c r="DU32" s="9">
        <f>SUM(DU29:DU31)</f>
        <v>0</v>
      </c>
      <c r="DV32" s="9">
        <f>SUM(DV29:DV31)</f>
        <v>70</v>
      </c>
      <c r="DW32" s="9">
        <f>SUM(DW29:DW31)</f>
        <v>119</v>
      </c>
      <c r="DX32" s="9">
        <f>SUM(DX29:DX31)</f>
        <v>2</v>
      </c>
      <c r="DY32" s="9">
        <f>SUM(DY29:DY31)</f>
        <v>3</v>
      </c>
      <c r="DZ32" s="9">
        <f>SUM(DZ29:DZ31)</f>
        <v>0</v>
      </c>
      <c r="EA32" s="10">
        <f>SUM(EA29:EA31)</f>
        <v>1</v>
      </c>
      <c r="EB32" s="20"/>
      <c r="EC32" s="26" t="s">
        <v>32</v>
      </c>
      <c r="ED32" s="26"/>
      <c r="EE32" s="9">
        <f>SUM(EE29:EE31)</f>
        <v>2</v>
      </c>
      <c r="EF32" s="9">
        <f>SUM(EF29:EF31)</f>
        <v>2</v>
      </c>
      <c r="EG32" s="9">
        <f>SUM(EG29:EG31)</f>
        <v>39</v>
      </c>
      <c r="EH32" s="9">
        <f>SUM(EH29:EH31)</f>
        <v>59</v>
      </c>
      <c r="EI32" s="9">
        <f>SUM(EI29:EI31)</f>
        <v>0</v>
      </c>
      <c r="EJ32" s="9">
        <f>SUM(EJ29:EJ31)</f>
        <v>1</v>
      </c>
      <c r="EK32" s="9">
        <f>SUM(EK29:EK31)</f>
        <v>17</v>
      </c>
      <c r="EL32" s="9">
        <f>SUM(EL29:EL31)</f>
        <v>14</v>
      </c>
      <c r="EM32" s="9">
        <f>SUM(EM29:EM31)</f>
        <v>3</v>
      </c>
      <c r="EN32" s="9">
        <f>SUM(EN29:EN31)</f>
        <v>4</v>
      </c>
      <c r="EO32" s="9">
        <f>SUM(EO29:EO31)</f>
        <v>1</v>
      </c>
      <c r="EP32" s="9">
        <f>SUM(EP29:EP31)</f>
        <v>8</v>
      </c>
      <c r="EQ32" s="9">
        <f>SUM(EQ29:EQ31)</f>
        <v>0</v>
      </c>
      <c r="ER32" s="9">
        <f>SUM(ER29:ER31)</f>
        <v>0</v>
      </c>
      <c r="ES32" s="9">
        <f>SUM(ES29:ES31)</f>
        <v>6</v>
      </c>
      <c r="ET32" s="9">
        <f>SUM(ET29:ET31)</f>
        <v>5</v>
      </c>
      <c r="EU32" s="9">
        <f>SUM(EU29:EU31)</f>
        <v>11</v>
      </c>
      <c r="EV32" s="9">
        <f>SUM(EV29:EV31)</f>
        <v>25</v>
      </c>
      <c r="EW32" s="9">
        <f>SUM(EW29:EW31)</f>
        <v>1</v>
      </c>
      <c r="EX32" s="9">
        <f>SUM(EX29:EX31)</f>
        <v>2</v>
      </c>
      <c r="EY32" s="9">
        <f>SUM(EY29:EY31)</f>
        <v>24</v>
      </c>
      <c r="EZ32" s="9">
        <f>SUM(EZ29:EZ31)</f>
        <v>43</v>
      </c>
      <c r="FA32" s="9">
        <f>SUM(FA29:FA31)</f>
        <v>0</v>
      </c>
      <c r="FB32" s="9">
        <f>SUM(FB29:FB31)</f>
        <v>4</v>
      </c>
      <c r="FC32" s="9">
        <f>SUM(FC29:FC31)</f>
        <v>7</v>
      </c>
      <c r="FD32" s="9">
        <f>SUM(FD29:FD31)</f>
        <v>9</v>
      </c>
      <c r="FE32" s="9">
        <f>SUM(FE29:FE31)</f>
        <v>17</v>
      </c>
      <c r="FF32" s="9">
        <f>SUM(FF29:FF31)</f>
        <v>30</v>
      </c>
      <c r="FG32" s="9">
        <f>SUM(FG29:FG31)</f>
        <v>0</v>
      </c>
      <c r="FH32" s="10">
        <f>SUM(FH29:FH31)</f>
        <v>0</v>
      </c>
      <c r="FI32" s="20"/>
      <c r="FJ32" s="26" t="s">
        <v>32</v>
      </c>
      <c r="FK32" s="26"/>
      <c r="FL32" s="13">
        <f>SUM(FL29:FL31)</f>
        <v>4</v>
      </c>
      <c r="FM32" s="13">
        <f>SUM(FM29:FM31)</f>
        <v>8</v>
      </c>
      <c r="FN32" s="13">
        <f>SUM(FN29:FN31)</f>
        <v>1</v>
      </c>
      <c r="FO32" s="13">
        <f>SUM(FO29:FO31)</f>
        <v>6</v>
      </c>
      <c r="FP32" s="13">
        <f>SUM(FP29:FP31)</f>
        <v>79</v>
      </c>
      <c r="FQ32" s="13">
        <f>SUM(FQ29:FQ31)</f>
        <v>38</v>
      </c>
      <c r="FR32" s="13">
        <f>SUM(FR29:FR31)</f>
        <v>0</v>
      </c>
      <c r="FS32" s="13">
        <f>SUM(FS29:FS31)</f>
        <v>0</v>
      </c>
      <c r="FT32" s="13">
        <f>SUM(FT29:FT31)</f>
        <v>45</v>
      </c>
      <c r="FU32" s="13">
        <f>SUM(FU29:FU31)</f>
        <v>22</v>
      </c>
      <c r="FV32" s="13">
        <f>SUM(FV29:FV31)</f>
        <v>0</v>
      </c>
      <c r="FW32" s="13">
        <f>SUM(FW29:FW31)</f>
        <v>0</v>
      </c>
      <c r="FX32" s="13">
        <f>SUM(FX29:FX31)</f>
        <v>4</v>
      </c>
      <c r="FY32" s="13">
        <f>SUM(FY29:FY31)</f>
        <v>1</v>
      </c>
      <c r="FZ32" s="13">
        <f>SUM(FZ29:FZ31)</f>
        <v>1</v>
      </c>
      <c r="GA32" s="13">
        <f>SUM(GA29:GA31)</f>
        <v>0</v>
      </c>
      <c r="GB32" s="13">
        <f>SUM(GB29:GB31)</f>
        <v>29</v>
      </c>
      <c r="GC32" s="13">
        <f>SUM(GC29:GC31)</f>
        <v>15</v>
      </c>
      <c r="GD32" s="13">
        <f>SUM(GD29:GD31)</f>
        <v>11</v>
      </c>
      <c r="GE32" s="13">
        <f>SUM(GE29:GE31)</f>
        <v>18</v>
      </c>
      <c r="GF32" s="13">
        <f>SUM(GF29:GF31)</f>
        <v>1</v>
      </c>
      <c r="GG32" s="13">
        <f>SUM(GG29:GG31)</f>
        <v>1</v>
      </c>
      <c r="GH32" s="13">
        <f>SUM(GH29:GH31)</f>
        <v>1</v>
      </c>
      <c r="GI32" s="13">
        <f>SUM(GI29:GI31)</f>
        <v>8</v>
      </c>
      <c r="GJ32" s="13">
        <f>SUM(GJ29:GJ31)</f>
        <v>5</v>
      </c>
      <c r="GK32" s="13">
        <f>SUM(GK29:GK31)</f>
        <v>2</v>
      </c>
      <c r="GL32" s="13">
        <f>SUM(GL29:GL31)</f>
        <v>2</v>
      </c>
      <c r="GM32" s="13">
        <f>SUM(GM29:GM31)</f>
        <v>1</v>
      </c>
      <c r="GN32" s="13">
        <f>SUM(GN29:GN31)</f>
        <v>3</v>
      </c>
      <c r="GO32" s="14">
        <f>SUM(GO29:GO31)</f>
        <v>1</v>
      </c>
      <c r="GP32" s="20"/>
      <c r="GQ32" s="26" t="s">
        <v>32</v>
      </c>
      <c r="GR32" s="26"/>
      <c r="GS32" s="13">
        <f>SUM(GS29:GS31)</f>
        <v>4</v>
      </c>
      <c r="GT32" s="13">
        <f>SUM(GT29:GT31)</f>
        <v>7</v>
      </c>
      <c r="GU32" s="13">
        <f>SUM(GU29:GU31)</f>
        <v>0</v>
      </c>
      <c r="GV32" s="13">
        <f>SUM(GV29:GV31)</f>
        <v>0</v>
      </c>
      <c r="GW32" s="13">
        <f>SUM(GW29:GW31)</f>
        <v>2</v>
      </c>
      <c r="GX32" s="13">
        <f>SUM(GX29:GX31)</f>
        <v>4</v>
      </c>
      <c r="GY32" s="13">
        <f>SUM(GY29:GY31)</f>
        <v>7</v>
      </c>
      <c r="GZ32" s="13">
        <f>SUM(GZ29:GZ31)</f>
        <v>5</v>
      </c>
      <c r="HA32" s="13">
        <f>SUM(HA29:HA31)</f>
        <v>2</v>
      </c>
      <c r="HB32" s="13">
        <f>SUM(HB29:HB31)</f>
        <v>1</v>
      </c>
      <c r="HC32" s="13">
        <f>SUM(HC29:HC31)</f>
        <v>2</v>
      </c>
      <c r="HD32" s="13">
        <f>SUM(HD29:HD31)</f>
        <v>3</v>
      </c>
      <c r="HE32" s="13">
        <f>SUM(HE29:HE31)</f>
        <v>0</v>
      </c>
      <c r="HF32" s="13">
        <f>SUM(HF29:HF31)</f>
        <v>0</v>
      </c>
      <c r="HG32" s="13">
        <f>SUM(HG29:HG31)</f>
        <v>2</v>
      </c>
      <c r="HH32" s="13">
        <f>SUM(HH29:HH31)</f>
        <v>2</v>
      </c>
      <c r="HI32" s="13">
        <f>SUM(HI29:HI31)</f>
        <v>0</v>
      </c>
      <c r="HJ32" s="13">
        <f>SUM(HJ29:HJ31)</f>
        <v>1</v>
      </c>
      <c r="HK32" s="13">
        <f>SUM(HK29:HK31)</f>
        <v>3</v>
      </c>
      <c r="HL32" s="13">
        <f>SUM(HL29:HL31)</f>
        <v>1</v>
      </c>
      <c r="HM32" s="13">
        <f>SUM(HM29:HM31)</f>
        <v>0</v>
      </c>
      <c r="HN32" s="13">
        <f>SUM(HN29:HN31)</f>
        <v>0</v>
      </c>
      <c r="HO32" s="13">
        <f>SUM(HO29:HO31)</f>
        <v>0</v>
      </c>
      <c r="HP32" s="13">
        <f>SUM(HP29:HP31)</f>
        <v>0</v>
      </c>
      <c r="HQ32" s="13">
        <f>SUM(HQ29:HQ31)</f>
        <v>0</v>
      </c>
      <c r="HR32" s="13">
        <f>SUM(HR29:HR31)</f>
        <v>0</v>
      </c>
      <c r="HS32" s="13">
        <f>SUM(HS29:HS31)</f>
        <v>0</v>
      </c>
      <c r="HT32" s="13">
        <f>SUM(HT29:HT31)</f>
        <v>0</v>
      </c>
      <c r="HU32" s="13">
        <f>SUM(HU29:HU31)</f>
        <v>0</v>
      </c>
      <c r="HV32" s="14">
        <f>SUM(HV29:HV31)</f>
        <v>0</v>
      </c>
    </row>
  </sheetData>
  <sheetProtection/>
  <mergeCells count="459">
    <mergeCell ref="A25:A28"/>
    <mergeCell ref="B25:C25"/>
    <mergeCell ref="B26:C26"/>
    <mergeCell ref="B27:C27"/>
    <mergeCell ref="B28:C28"/>
    <mergeCell ref="A29:A32"/>
    <mergeCell ref="B29:C29"/>
    <mergeCell ref="B30:C30"/>
    <mergeCell ref="B31:C31"/>
    <mergeCell ref="B32:C32"/>
    <mergeCell ref="A16:A18"/>
    <mergeCell ref="B16:C16"/>
    <mergeCell ref="B17:C17"/>
    <mergeCell ref="B18:C18"/>
    <mergeCell ref="A19:A24"/>
    <mergeCell ref="B19:C19"/>
    <mergeCell ref="B20:C20"/>
    <mergeCell ref="B21:C21"/>
    <mergeCell ref="B22:C22"/>
    <mergeCell ref="B23:C23"/>
    <mergeCell ref="B24:C24"/>
    <mergeCell ref="D3:F5"/>
    <mergeCell ref="G3:H3"/>
    <mergeCell ref="I3:J3"/>
    <mergeCell ref="K3:L3"/>
    <mergeCell ref="M3:N3"/>
    <mergeCell ref="A13:A15"/>
    <mergeCell ref="B13:C13"/>
    <mergeCell ref="B14:C14"/>
    <mergeCell ref="B15:C15"/>
    <mergeCell ref="A3:C3"/>
    <mergeCell ref="A4:C4"/>
    <mergeCell ref="A5:C5"/>
    <mergeCell ref="A6:C6"/>
    <mergeCell ref="A7:C7"/>
    <mergeCell ref="A8:C8"/>
    <mergeCell ref="A9:C9"/>
    <mergeCell ref="A10:A12"/>
    <mergeCell ref="B10:C10"/>
    <mergeCell ref="B11:C11"/>
    <mergeCell ref="B12:C12"/>
    <mergeCell ref="Y3:Z3"/>
    <mergeCell ref="AA3:AB3"/>
    <mergeCell ref="AC3:AD3"/>
    <mergeCell ref="AE3:AF3"/>
    <mergeCell ref="G4:H5"/>
    <mergeCell ref="I4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O3:P3"/>
    <mergeCell ref="Q3:R3"/>
    <mergeCell ref="S3:T3"/>
    <mergeCell ref="U3:V3"/>
    <mergeCell ref="W3:X3"/>
    <mergeCell ref="AG7:AI7"/>
    <mergeCell ref="AG8:AI8"/>
    <mergeCell ref="AG9:AI9"/>
    <mergeCell ref="AG10:AG12"/>
    <mergeCell ref="AH10:AI10"/>
    <mergeCell ref="AH11:AI11"/>
    <mergeCell ref="AH12:AI12"/>
    <mergeCell ref="AE4:AF5"/>
    <mergeCell ref="AG3:AI3"/>
    <mergeCell ref="AG4:AI4"/>
    <mergeCell ref="AG5:AI5"/>
    <mergeCell ref="AG6:AI6"/>
    <mergeCell ref="AG19:AG24"/>
    <mergeCell ref="AH19:AI19"/>
    <mergeCell ref="AH20:AI20"/>
    <mergeCell ref="AH21:AI21"/>
    <mergeCell ref="AH22:AI22"/>
    <mergeCell ref="AH23:AI23"/>
    <mergeCell ref="AH24:AI24"/>
    <mergeCell ref="AG13:AG15"/>
    <mergeCell ref="AH13:AI13"/>
    <mergeCell ref="AH14:AI14"/>
    <mergeCell ref="AH15:AI15"/>
    <mergeCell ref="AG16:AG18"/>
    <mergeCell ref="AH16:AI16"/>
    <mergeCell ref="AH17:AI17"/>
    <mergeCell ref="AH18:AI18"/>
    <mergeCell ref="AG29:AG32"/>
    <mergeCell ref="AH29:AI29"/>
    <mergeCell ref="AH30:AI30"/>
    <mergeCell ref="AH31:AI31"/>
    <mergeCell ref="AH32:AI32"/>
    <mergeCell ref="AG25:AG28"/>
    <mergeCell ref="AH25:AI25"/>
    <mergeCell ref="AH26:AI26"/>
    <mergeCell ref="AH27:AI27"/>
    <mergeCell ref="AH28:AI28"/>
    <mergeCell ref="AJ4:AK5"/>
    <mergeCell ref="AL4:AM5"/>
    <mergeCell ref="AN4:AO5"/>
    <mergeCell ref="AP4:AQ5"/>
    <mergeCell ref="AR4:AS5"/>
    <mergeCell ref="BD3:BE3"/>
    <mergeCell ref="BF3:BG3"/>
    <mergeCell ref="BH3:BI3"/>
    <mergeCell ref="BJ3:BK3"/>
    <mergeCell ref="AT3:AU3"/>
    <mergeCell ref="AV3:AW3"/>
    <mergeCell ref="AX3:AY3"/>
    <mergeCell ref="AZ3:BA3"/>
    <mergeCell ref="BB3:BC3"/>
    <mergeCell ref="AJ3:AK3"/>
    <mergeCell ref="AL3:AM3"/>
    <mergeCell ref="AN3:AO3"/>
    <mergeCell ref="AP3:AQ3"/>
    <mergeCell ref="AR3:AS3"/>
    <mergeCell ref="BN3:BP3"/>
    <mergeCell ref="BN4:BP4"/>
    <mergeCell ref="BD4:BE5"/>
    <mergeCell ref="BF4:BG5"/>
    <mergeCell ref="BH4:BI5"/>
    <mergeCell ref="BJ4:BK5"/>
    <mergeCell ref="BL4:BM5"/>
    <mergeCell ref="AT4:AU5"/>
    <mergeCell ref="AV4:AW5"/>
    <mergeCell ref="AX4:AY5"/>
    <mergeCell ref="AZ4:BA5"/>
    <mergeCell ref="BB4:BC5"/>
    <mergeCell ref="BL3:BM3"/>
    <mergeCell ref="BN10:BN12"/>
    <mergeCell ref="BO10:BP10"/>
    <mergeCell ref="BO11:BP11"/>
    <mergeCell ref="BO12:BP12"/>
    <mergeCell ref="BN13:BN15"/>
    <mergeCell ref="BO13:BP13"/>
    <mergeCell ref="BO14:BP14"/>
    <mergeCell ref="BO15:BP15"/>
    <mergeCell ref="BN5:BP5"/>
    <mergeCell ref="BN6:BP6"/>
    <mergeCell ref="BN7:BP7"/>
    <mergeCell ref="BN8:BP8"/>
    <mergeCell ref="BN9:BP9"/>
    <mergeCell ref="BO22:BP22"/>
    <mergeCell ref="BO23:BP23"/>
    <mergeCell ref="BO24:BP24"/>
    <mergeCell ref="BO25:BP25"/>
    <mergeCell ref="BN19:BN24"/>
    <mergeCell ref="BO16:BP16"/>
    <mergeCell ref="BO17:BP17"/>
    <mergeCell ref="BO18:BP18"/>
    <mergeCell ref="BO19:BP19"/>
    <mergeCell ref="BO20:BP20"/>
    <mergeCell ref="BO21:BP21"/>
    <mergeCell ref="BN16:BN18"/>
    <mergeCell ref="BO26:BP26"/>
    <mergeCell ref="BO27:BP27"/>
    <mergeCell ref="BO28:BP28"/>
    <mergeCell ref="BO29:BP29"/>
    <mergeCell ref="BN25:BN28"/>
    <mergeCell ref="BN29:BN32"/>
    <mergeCell ref="BO30:BP30"/>
    <mergeCell ref="BO31:BP31"/>
    <mergeCell ref="BO32:BP32"/>
    <mergeCell ref="CS3:CT3"/>
    <mergeCell ref="CA3:CB3"/>
    <mergeCell ref="CC3:CD3"/>
    <mergeCell ref="CE3:CF3"/>
    <mergeCell ref="CG3:CH3"/>
    <mergeCell ref="CI3:CJ3"/>
    <mergeCell ref="BQ3:BR3"/>
    <mergeCell ref="BS3:BT3"/>
    <mergeCell ref="BU3:BV3"/>
    <mergeCell ref="BW3:BX3"/>
    <mergeCell ref="BY3:BZ3"/>
    <mergeCell ref="BQ4:BR5"/>
    <mergeCell ref="BS4:BT5"/>
    <mergeCell ref="BU4:BV5"/>
    <mergeCell ref="BW4:BX5"/>
    <mergeCell ref="BY4:BZ5"/>
    <mergeCell ref="CK3:CL3"/>
    <mergeCell ref="CM3:CN3"/>
    <mergeCell ref="CO3:CP3"/>
    <mergeCell ref="CQ3:CR3"/>
    <mergeCell ref="CK4:CL5"/>
    <mergeCell ref="CM4:CN5"/>
    <mergeCell ref="CO4:CP5"/>
    <mergeCell ref="CQ4:CR5"/>
    <mergeCell ref="CS4:CT5"/>
    <mergeCell ref="CA4:CB5"/>
    <mergeCell ref="CC4:CD5"/>
    <mergeCell ref="CE4:CF5"/>
    <mergeCell ref="CG4:CH5"/>
    <mergeCell ref="CI4:CJ5"/>
    <mergeCell ref="CU8:CW8"/>
    <mergeCell ref="CU9:CW9"/>
    <mergeCell ref="CU10:CU12"/>
    <mergeCell ref="CV10:CW10"/>
    <mergeCell ref="CV11:CW11"/>
    <mergeCell ref="CV12:CW12"/>
    <mergeCell ref="CU3:CW3"/>
    <mergeCell ref="CU4:CW4"/>
    <mergeCell ref="CU5:CW5"/>
    <mergeCell ref="CU6:CW6"/>
    <mergeCell ref="CU7:CW7"/>
    <mergeCell ref="CU19:CU24"/>
    <mergeCell ref="CV19:CW19"/>
    <mergeCell ref="CV20:CW20"/>
    <mergeCell ref="CV21:CW21"/>
    <mergeCell ref="CV22:CW22"/>
    <mergeCell ref="CV23:CW23"/>
    <mergeCell ref="CV24:CW24"/>
    <mergeCell ref="CU13:CU15"/>
    <mergeCell ref="CV13:CW13"/>
    <mergeCell ref="CV14:CW14"/>
    <mergeCell ref="CV15:CW15"/>
    <mergeCell ref="CU16:CU18"/>
    <mergeCell ref="CV16:CW16"/>
    <mergeCell ref="CV17:CW17"/>
    <mergeCell ref="CV18:CW18"/>
    <mergeCell ref="CU29:CU32"/>
    <mergeCell ref="CV29:CW29"/>
    <mergeCell ref="CV30:CW30"/>
    <mergeCell ref="CV31:CW31"/>
    <mergeCell ref="CV32:CW32"/>
    <mergeCell ref="CU25:CU28"/>
    <mergeCell ref="CV25:CW25"/>
    <mergeCell ref="CV26:CW26"/>
    <mergeCell ref="CV27:CW27"/>
    <mergeCell ref="CV28:CW28"/>
    <mergeCell ref="DH3:DI3"/>
    <mergeCell ref="DJ3:DK3"/>
    <mergeCell ref="DL3:DM3"/>
    <mergeCell ref="DN3:DO3"/>
    <mergeCell ref="DP3:DQ3"/>
    <mergeCell ref="CX3:CY3"/>
    <mergeCell ref="CZ3:DA3"/>
    <mergeCell ref="DB3:DC3"/>
    <mergeCell ref="DD3:DE3"/>
    <mergeCell ref="DF3:DG3"/>
    <mergeCell ref="DH4:DI5"/>
    <mergeCell ref="DJ4:DK5"/>
    <mergeCell ref="DL4:DM5"/>
    <mergeCell ref="DN4:DO5"/>
    <mergeCell ref="DP4:DQ5"/>
    <mergeCell ref="CX4:CY5"/>
    <mergeCell ref="CZ4:DA5"/>
    <mergeCell ref="DB4:DC5"/>
    <mergeCell ref="DD4:DE5"/>
    <mergeCell ref="DF4:DG5"/>
    <mergeCell ref="EB8:ED8"/>
    <mergeCell ref="EB9:ED9"/>
    <mergeCell ref="EB10:EB12"/>
    <mergeCell ref="EB3:ED3"/>
    <mergeCell ref="EB4:ED4"/>
    <mergeCell ref="EB5:ED5"/>
    <mergeCell ref="EB6:ED6"/>
    <mergeCell ref="EB7:ED7"/>
    <mergeCell ref="DR4:DS5"/>
    <mergeCell ref="DT4:DU5"/>
    <mergeCell ref="DV4:DW5"/>
    <mergeCell ref="DX4:DY5"/>
    <mergeCell ref="DZ4:EA5"/>
    <mergeCell ref="DR3:DS3"/>
    <mergeCell ref="DT3:DU3"/>
    <mergeCell ref="DV3:DW3"/>
    <mergeCell ref="DX3:DY3"/>
    <mergeCell ref="DZ3:EA3"/>
    <mergeCell ref="EC14:ED14"/>
    <mergeCell ref="EC15:ED15"/>
    <mergeCell ref="EC16:ED16"/>
    <mergeCell ref="EC17:ED17"/>
    <mergeCell ref="EC18:ED18"/>
    <mergeCell ref="EC19:ED19"/>
    <mergeCell ref="EB13:EB15"/>
    <mergeCell ref="EB16:EB18"/>
    <mergeCell ref="EC10:ED10"/>
    <mergeCell ref="EC11:ED11"/>
    <mergeCell ref="EC12:ED12"/>
    <mergeCell ref="EC13:ED13"/>
    <mergeCell ref="EC24:ED24"/>
    <mergeCell ref="EC25:ED25"/>
    <mergeCell ref="EC26:ED26"/>
    <mergeCell ref="EC27:ED27"/>
    <mergeCell ref="EB19:EB24"/>
    <mergeCell ref="EB25:EB28"/>
    <mergeCell ref="EC28:ED28"/>
    <mergeCell ref="EC20:ED20"/>
    <mergeCell ref="EC21:ED21"/>
    <mergeCell ref="EC22:ED22"/>
    <mergeCell ref="EC23:ED23"/>
    <mergeCell ref="FG3:FH3"/>
    <mergeCell ref="EO3:EP3"/>
    <mergeCell ref="EQ3:ER3"/>
    <mergeCell ref="ES3:ET3"/>
    <mergeCell ref="EU3:EV3"/>
    <mergeCell ref="EW3:EX3"/>
    <mergeCell ref="EE3:EF3"/>
    <mergeCell ref="EG3:EH3"/>
    <mergeCell ref="EI3:EJ3"/>
    <mergeCell ref="EK3:EL3"/>
    <mergeCell ref="EM3:EN3"/>
    <mergeCell ref="EE4:EF5"/>
    <mergeCell ref="EG4:EH5"/>
    <mergeCell ref="EI4:EJ5"/>
    <mergeCell ref="EK4:EL5"/>
    <mergeCell ref="EM4:EN5"/>
    <mergeCell ref="EY3:EZ3"/>
    <mergeCell ref="FA3:FB3"/>
    <mergeCell ref="FC3:FD3"/>
    <mergeCell ref="FE3:FF3"/>
    <mergeCell ref="EY4:EZ5"/>
    <mergeCell ref="FA4:FB5"/>
    <mergeCell ref="FC4:FD5"/>
    <mergeCell ref="FE4:FF5"/>
    <mergeCell ref="FG4:FH5"/>
    <mergeCell ref="EO4:EP5"/>
    <mergeCell ref="EQ4:ER5"/>
    <mergeCell ref="ES4:ET5"/>
    <mergeCell ref="EU4:EV5"/>
    <mergeCell ref="EW4:EX5"/>
    <mergeCell ref="FI8:FK8"/>
    <mergeCell ref="FI9:FK9"/>
    <mergeCell ref="FI10:FI12"/>
    <mergeCell ref="FJ10:FK10"/>
    <mergeCell ref="FJ11:FK11"/>
    <mergeCell ref="FJ12:FK12"/>
    <mergeCell ref="FI3:FK3"/>
    <mergeCell ref="FI4:FK4"/>
    <mergeCell ref="FI5:FK5"/>
    <mergeCell ref="FI6:FK6"/>
    <mergeCell ref="FI7:FK7"/>
    <mergeCell ref="FI19:FI24"/>
    <mergeCell ref="FJ19:FK19"/>
    <mergeCell ref="FJ20:FK20"/>
    <mergeCell ref="FJ21:FK21"/>
    <mergeCell ref="FJ22:FK22"/>
    <mergeCell ref="FJ23:FK23"/>
    <mergeCell ref="FJ24:FK24"/>
    <mergeCell ref="FI13:FI15"/>
    <mergeCell ref="FJ13:FK13"/>
    <mergeCell ref="FJ14:FK14"/>
    <mergeCell ref="FJ15:FK15"/>
    <mergeCell ref="FI16:FI18"/>
    <mergeCell ref="FJ16:FK16"/>
    <mergeCell ref="FJ17:FK17"/>
    <mergeCell ref="FJ18:FK18"/>
    <mergeCell ref="FI29:FI32"/>
    <mergeCell ref="FJ29:FK29"/>
    <mergeCell ref="FJ30:FK30"/>
    <mergeCell ref="FJ31:FK31"/>
    <mergeCell ref="FJ32:FK32"/>
    <mergeCell ref="FI25:FI28"/>
    <mergeCell ref="FJ25:FK25"/>
    <mergeCell ref="FJ26:FK26"/>
    <mergeCell ref="FJ27:FK27"/>
    <mergeCell ref="FJ28:FK28"/>
    <mergeCell ref="GN3:GO3"/>
    <mergeCell ref="FV3:FW3"/>
    <mergeCell ref="FX3:FY3"/>
    <mergeCell ref="FZ3:GA3"/>
    <mergeCell ref="GB3:GC3"/>
    <mergeCell ref="GD3:GE3"/>
    <mergeCell ref="FL3:FM3"/>
    <mergeCell ref="FN3:FO3"/>
    <mergeCell ref="FP3:FQ3"/>
    <mergeCell ref="FR3:FS3"/>
    <mergeCell ref="FT3:FU3"/>
    <mergeCell ref="FL4:FM5"/>
    <mergeCell ref="FN4:FO5"/>
    <mergeCell ref="FP4:FQ5"/>
    <mergeCell ref="FR4:FS5"/>
    <mergeCell ref="FT4:FU5"/>
    <mergeCell ref="GF3:GG3"/>
    <mergeCell ref="GH3:GI3"/>
    <mergeCell ref="GJ3:GK3"/>
    <mergeCell ref="GL3:GM3"/>
    <mergeCell ref="GF4:GG5"/>
    <mergeCell ref="GH4:GI5"/>
    <mergeCell ref="GJ4:GK5"/>
    <mergeCell ref="GL4:GM5"/>
    <mergeCell ref="GN4:GO5"/>
    <mergeCell ref="FV4:FW5"/>
    <mergeCell ref="FX4:FY5"/>
    <mergeCell ref="FZ4:GA5"/>
    <mergeCell ref="GB4:GC5"/>
    <mergeCell ref="GD4:GE5"/>
    <mergeCell ref="GP8:GR8"/>
    <mergeCell ref="GP9:GR9"/>
    <mergeCell ref="GP10:GP12"/>
    <mergeCell ref="GQ10:GR10"/>
    <mergeCell ref="GQ11:GR11"/>
    <mergeCell ref="GQ12:GR12"/>
    <mergeCell ref="GP3:GR3"/>
    <mergeCell ref="GP4:GR4"/>
    <mergeCell ref="GP5:GR5"/>
    <mergeCell ref="GP6:GR6"/>
    <mergeCell ref="GP7:GR7"/>
    <mergeCell ref="GP19:GP24"/>
    <mergeCell ref="GQ19:GR19"/>
    <mergeCell ref="GQ20:GR20"/>
    <mergeCell ref="GQ21:GR21"/>
    <mergeCell ref="GQ22:GR22"/>
    <mergeCell ref="GQ23:GR23"/>
    <mergeCell ref="GQ24:GR24"/>
    <mergeCell ref="GP13:GP15"/>
    <mergeCell ref="GQ13:GR13"/>
    <mergeCell ref="GQ14:GR14"/>
    <mergeCell ref="GQ15:GR15"/>
    <mergeCell ref="GP16:GP18"/>
    <mergeCell ref="GQ16:GR16"/>
    <mergeCell ref="GQ17:GR17"/>
    <mergeCell ref="GQ18:GR18"/>
    <mergeCell ref="GP29:GP32"/>
    <mergeCell ref="GQ29:GR29"/>
    <mergeCell ref="GQ30:GR30"/>
    <mergeCell ref="GQ31:GR31"/>
    <mergeCell ref="GQ32:GR32"/>
    <mergeCell ref="GP25:GP28"/>
    <mergeCell ref="GQ25:GR25"/>
    <mergeCell ref="GQ26:GR26"/>
    <mergeCell ref="GQ27:GR27"/>
    <mergeCell ref="GQ28:GR28"/>
    <mergeCell ref="HU3:HV3"/>
    <mergeCell ref="HC3:HD3"/>
    <mergeCell ref="HE3:HF3"/>
    <mergeCell ref="HG3:HH3"/>
    <mergeCell ref="HI3:HJ3"/>
    <mergeCell ref="HK3:HL3"/>
    <mergeCell ref="GS3:GT3"/>
    <mergeCell ref="GU3:GV3"/>
    <mergeCell ref="GW3:GX3"/>
    <mergeCell ref="GY3:GZ3"/>
    <mergeCell ref="HA3:HB3"/>
    <mergeCell ref="GS4:GT5"/>
    <mergeCell ref="GU4:GV5"/>
    <mergeCell ref="GW4:GX5"/>
    <mergeCell ref="GY4:GZ5"/>
    <mergeCell ref="HA4:HB5"/>
    <mergeCell ref="HM3:HN3"/>
    <mergeCell ref="HO3:HP3"/>
    <mergeCell ref="HQ3:HR3"/>
    <mergeCell ref="HS3:HT3"/>
    <mergeCell ref="HM4:HN5"/>
    <mergeCell ref="HO4:HP5"/>
    <mergeCell ref="HQ4:HR5"/>
    <mergeCell ref="HS4:HT5"/>
    <mergeCell ref="HU4:HV5"/>
    <mergeCell ref="HC4:HD5"/>
    <mergeCell ref="HE4:HF5"/>
    <mergeCell ref="HG4:HH5"/>
    <mergeCell ref="HI4:HJ5"/>
    <mergeCell ref="HK4:HL5"/>
    <mergeCell ref="EB29:EB32"/>
    <mergeCell ref="EC29:ED29"/>
    <mergeCell ref="EC30:ED30"/>
    <mergeCell ref="EC31:ED31"/>
    <mergeCell ref="EC32:ED32"/>
  </mergeCells>
  <printOptions horizontalCentered="1" verticalCentered="1"/>
  <pageMargins left="0.7086614173228347" right="0.7086614173228347" top="0.4724409448818898" bottom="0.6299212598425197" header="0.31496062992125984" footer="0.31496062992125984"/>
  <pageSetup horizontalDpi="600" verticalDpi="600" orientation="landscape" paperSize="9" scale="60" r:id="rId1"/>
  <colBreaks count="6" manualBreakCount="6">
    <brk id="32" max="65535" man="1"/>
    <brk id="65" max="65535" man="1"/>
    <brk id="98" max="65535" man="1"/>
    <brk id="131" max="65535" man="1"/>
    <brk id="164" max="65535" man="1"/>
    <brk id="19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32"/>
  <sheetViews>
    <sheetView zoomScalePageLayoutView="0" workbookViewId="0" topLeftCell="AK1">
      <selection activeCell="J10" sqref="J10"/>
    </sheetView>
  </sheetViews>
  <sheetFormatPr defaultColWidth="9.140625" defaultRowHeight="15"/>
  <cols>
    <col min="1" max="1" width="3.140625" style="0" customWidth="1"/>
    <col min="2" max="2" width="9.8515625" style="0" customWidth="1"/>
    <col min="3" max="3" width="8.421875" style="0" customWidth="1"/>
    <col min="4" max="4" width="6.140625" style="0" customWidth="1"/>
    <col min="5" max="5" width="5.7109375" style="0" customWidth="1"/>
    <col min="6" max="6" width="6.140625" style="0" customWidth="1"/>
    <col min="7" max="7" width="6.421875" style="0" customWidth="1"/>
    <col min="8" max="13" width="6.00390625" style="0" customWidth="1"/>
    <col min="14" max="14" width="6.421875" style="0" customWidth="1"/>
    <col min="15" max="15" width="5.8515625" style="0" customWidth="1"/>
    <col min="16" max="16" width="6.140625" style="0" customWidth="1"/>
    <col min="17" max="17" width="6.421875" style="0" customWidth="1"/>
    <col min="18" max="21" width="6.28125" style="0" customWidth="1"/>
    <col min="22" max="22" width="6.57421875" style="0" customWidth="1"/>
    <col min="23" max="25" width="6.28125" style="0" customWidth="1"/>
    <col min="26" max="26" width="6.8515625" style="0" customWidth="1"/>
    <col min="27" max="27" width="6.57421875" style="0" customWidth="1"/>
    <col min="28" max="28" width="7.140625" style="0" customWidth="1"/>
    <col min="29" max="29" width="6.28125" style="0" customWidth="1"/>
    <col min="30" max="30" width="6.57421875" style="0" customWidth="1"/>
    <col min="31" max="31" width="6.28125" style="0" customWidth="1"/>
    <col min="32" max="32" width="7.140625" style="0" customWidth="1"/>
    <col min="33" max="33" width="6.421875" style="0" customWidth="1"/>
    <col min="34" max="34" width="3.57421875" style="0" customWidth="1"/>
    <col min="35" max="35" width="11.421875" style="0" customWidth="1"/>
    <col min="36" max="36" width="12.28125" style="0" customWidth="1"/>
    <col min="37" max="50" width="6.00390625" style="0" customWidth="1"/>
    <col min="51" max="60" width="6.28125" style="0" customWidth="1"/>
  </cols>
  <sheetData>
    <row r="1" ht="18.75">
      <c r="B1" s="2" t="s">
        <v>271</v>
      </c>
    </row>
    <row r="2" spans="33:60" ht="14.25" thickBot="1">
      <c r="AG2" s="15" t="s">
        <v>269</v>
      </c>
      <c r="BH2" s="15" t="s">
        <v>269</v>
      </c>
    </row>
    <row r="3" spans="1:60" ht="30" customHeight="1">
      <c r="A3" s="52"/>
      <c r="B3" s="53"/>
      <c r="C3" s="54"/>
      <c r="D3" s="27" t="s">
        <v>272</v>
      </c>
      <c r="E3" s="28"/>
      <c r="F3" s="27" t="s">
        <v>273</v>
      </c>
      <c r="G3" s="28"/>
      <c r="H3" s="27" t="s">
        <v>274</v>
      </c>
      <c r="I3" s="28"/>
      <c r="J3" s="27" t="s">
        <v>275</v>
      </c>
      <c r="K3" s="28"/>
      <c r="L3" s="27" t="s">
        <v>276</v>
      </c>
      <c r="M3" s="28"/>
      <c r="N3" s="27" t="s">
        <v>277</v>
      </c>
      <c r="O3" s="28"/>
      <c r="P3" s="27" t="s">
        <v>278</v>
      </c>
      <c r="Q3" s="28"/>
      <c r="R3" s="27" t="s">
        <v>279</v>
      </c>
      <c r="S3" s="28"/>
      <c r="T3" s="27" t="s">
        <v>280</v>
      </c>
      <c r="U3" s="28"/>
      <c r="V3" s="27" t="s">
        <v>281</v>
      </c>
      <c r="W3" s="28"/>
      <c r="X3" s="27" t="s">
        <v>282</v>
      </c>
      <c r="Y3" s="28"/>
      <c r="Z3" s="27" t="s">
        <v>283</v>
      </c>
      <c r="AA3" s="28"/>
      <c r="AB3" s="27" t="s">
        <v>284</v>
      </c>
      <c r="AC3" s="28"/>
      <c r="AD3" s="27" t="s">
        <v>285</v>
      </c>
      <c r="AE3" s="28"/>
      <c r="AF3" s="27" t="s">
        <v>286</v>
      </c>
      <c r="AG3" s="29"/>
      <c r="AH3" s="52"/>
      <c r="AI3" s="53"/>
      <c r="AJ3" s="54"/>
      <c r="AK3" s="27" t="s">
        <v>287</v>
      </c>
      <c r="AL3" s="28"/>
      <c r="AM3" s="27" t="s">
        <v>288</v>
      </c>
      <c r="AN3" s="28"/>
      <c r="AO3" s="27" t="s">
        <v>289</v>
      </c>
      <c r="AP3" s="28"/>
      <c r="AQ3" s="27" t="s">
        <v>290</v>
      </c>
      <c r="AR3" s="28"/>
      <c r="AS3" s="27" t="s">
        <v>291</v>
      </c>
      <c r="AT3" s="28"/>
      <c r="AU3" s="27" t="s">
        <v>292</v>
      </c>
      <c r="AV3" s="28"/>
      <c r="AW3" s="27" t="s">
        <v>293</v>
      </c>
      <c r="AX3" s="28"/>
      <c r="AY3" s="27" t="s">
        <v>294</v>
      </c>
      <c r="AZ3" s="28"/>
      <c r="BA3" s="27" t="s">
        <v>295</v>
      </c>
      <c r="BB3" s="28"/>
      <c r="BC3" s="27" t="s">
        <v>296</v>
      </c>
      <c r="BD3" s="28"/>
      <c r="BE3" s="27" t="s">
        <v>297</v>
      </c>
      <c r="BF3" s="28"/>
      <c r="BG3" s="27" t="s">
        <v>298</v>
      </c>
      <c r="BH3" s="29"/>
    </row>
    <row r="4" spans="1:60" ht="30" customHeight="1">
      <c r="A4" s="55" t="s">
        <v>0</v>
      </c>
      <c r="B4" s="56"/>
      <c r="C4" s="57"/>
      <c r="D4" s="34" t="s">
        <v>242</v>
      </c>
      <c r="E4" s="35"/>
      <c r="F4" s="69" t="s">
        <v>243</v>
      </c>
      <c r="G4" s="70"/>
      <c r="H4" s="38" t="s">
        <v>244</v>
      </c>
      <c r="I4" s="39"/>
      <c r="J4" s="69" t="s">
        <v>245</v>
      </c>
      <c r="K4" s="70"/>
      <c r="L4" s="30" t="s">
        <v>246</v>
      </c>
      <c r="M4" s="31"/>
      <c r="N4" s="30" t="s">
        <v>247</v>
      </c>
      <c r="O4" s="31"/>
      <c r="P4" s="30" t="s">
        <v>248</v>
      </c>
      <c r="Q4" s="31"/>
      <c r="R4" s="69" t="s">
        <v>249</v>
      </c>
      <c r="S4" s="70"/>
      <c r="T4" s="30" t="s">
        <v>250</v>
      </c>
      <c r="U4" s="31"/>
      <c r="V4" s="34" t="s">
        <v>251</v>
      </c>
      <c r="W4" s="35"/>
      <c r="X4" s="38" t="s">
        <v>252</v>
      </c>
      <c r="Y4" s="39"/>
      <c r="Z4" s="61" t="s">
        <v>253</v>
      </c>
      <c r="AA4" s="62"/>
      <c r="AB4" s="30" t="s">
        <v>254</v>
      </c>
      <c r="AC4" s="31"/>
      <c r="AD4" s="34" t="s">
        <v>255</v>
      </c>
      <c r="AE4" s="35"/>
      <c r="AF4" s="65" t="s">
        <v>256</v>
      </c>
      <c r="AG4" s="66"/>
      <c r="AH4" s="55" t="s">
        <v>0</v>
      </c>
      <c r="AI4" s="56"/>
      <c r="AJ4" s="57"/>
      <c r="AK4" s="30" t="s">
        <v>257</v>
      </c>
      <c r="AL4" s="31"/>
      <c r="AM4" s="30" t="s">
        <v>258</v>
      </c>
      <c r="AN4" s="31"/>
      <c r="AO4" s="30" t="s">
        <v>259</v>
      </c>
      <c r="AP4" s="31"/>
      <c r="AQ4" s="30" t="s">
        <v>260</v>
      </c>
      <c r="AR4" s="31"/>
      <c r="AS4" s="30" t="s">
        <v>261</v>
      </c>
      <c r="AT4" s="31"/>
      <c r="AU4" s="30" t="s">
        <v>262</v>
      </c>
      <c r="AV4" s="31"/>
      <c r="AW4" s="34" t="s">
        <v>263</v>
      </c>
      <c r="AX4" s="35"/>
      <c r="AY4" s="38" t="s">
        <v>264</v>
      </c>
      <c r="AZ4" s="39"/>
      <c r="BA4" s="30" t="s">
        <v>265</v>
      </c>
      <c r="BB4" s="31"/>
      <c r="BC4" s="30" t="s">
        <v>266</v>
      </c>
      <c r="BD4" s="31"/>
      <c r="BE4" s="30" t="s">
        <v>267</v>
      </c>
      <c r="BF4" s="31"/>
      <c r="BG4" s="30" t="s">
        <v>268</v>
      </c>
      <c r="BH4" s="42"/>
    </row>
    <row r="5" spans="1:60" ht="30" customHeight="1">
      <c r="A5" s="55" t="s">
        <v>270</v>
      </c>
      <c r="B5" s="56"/>
      <c r="C5" s="57"/>
      <c r="D5" s="36"/>
      <c r="E5" s="37"/>
      <c r="F5" s="71"/>
      <c r="G5" s="72"/>
      <c r="H5" s="40"/>
      <c r="I5" s="41"/>
      <c r="J5" s="71"/>
      <c r="K5" s="72"/>
      <c r="L5" s="32"/>
      <c r="M5" s="33"/>
      <c r="N5" s="32"/>
      <c r="O5" s="33"/>
      <c r="P5" s="32"/>
      <c r="Q5" s="33"/>
      <c r="R5" s="71"/>
      <c r="S5" s="72"/>
      <c r="T5" s="32"/>
      <c r="U5" s="33"/>
      <c r="V5" s="36"/>
      <c r="W5" s="37"/>
      <c r="X5" s="40"/>
      <c r="Y5" s="41"/>
      <c r="Z5" s="63"/>
      <c r="AA5" s="64"/>
      <c r="AB5" s="32"/>
      <c r="AC5" s="33"/>
      <c r="AD5" s="36"/>
      <c r="AE5" s="37"/>
      <c r="AF5" s="67"/>
      <c r="AG5" s="68"/>
      <c r="AH5" s="55" t="s">
        <v>270</v>
      </c>
      <c r="AI5" s="56"/>
      <c r="AJ5" s="57"/>
      <c r="AK5" s="32"/>
      <c r="AL5" s="33"/>
      <c r="AM5" s="32"/>
      <c r="AN5" s="33"/>
      <c r="AO5" s="32"/>
      <c r="AP5" s="33"/>
      <c r="AQ5" s="32"/>
      <c r="AR5" s="33"/>
      <c r="AS5" s="32"/>
      <c r="AT5" s="33"/>
      <c r="AU5" s="32"/>
      <c r="AV5" s="33"/>
      <c r="AW5" s="36"/>
      <c r="AX5" s="37"/>
      <c r="AY5" s="40"/>
      <c r="AZ5" s="41"/>
      <c r="BA5" s="32"/>
      <c r="BB5" s="33"/>
      <c r="BC5" s="32"/>
      <c r="BD5" s="33"/>
      <c r="BE5" s="32"/>
      <c r="BF5" s="33"/>
      <c r="BG5" s="32"/>
      <c r="BH5" s="43"/>
    </row>
    <row r="6" spans="1:60" ht="30" customHeight="1">
      <c r="A6" s="58"/>
      <c r="B6" s="59"/>
      <c r="C6" s="60"/>
      <c r="D6" s="3" t="s">
        <v>60</v>
      </c>
      <c r="E6" s="3" t="s">
        <v>61</v>
      </c>
      <c r="F6" s="3" t="s">
        <v>60</v>
      </c>
      <c r="G6" s="3" t="s">
        <v>61</v>
      </c>
      <c r="H6" s="3" t="s">
        <v>60</v>
      </c>
      <c r="I6" s="3" t="s">
        <v>61</v>
      </c>
      <c r="J6" s="3" t="s">
        <v>60</v>
      </c>
      <c r="K6" s="3" t="s">
        <v>61</v>
      </c>
      <c r="L6" s="3" t="s">
        <v>60</v>
      </c>
      <c r="M6" s="3" t="s">
        <v>61</v>
      </c>
      <c r="N6" s="3" t="s">
        <v>60</v>
      </c>
      <c r="O6" s="3" t="s">
        <v>61</v>
      </c>
      <c r="P6" s="3" t="s">
        <v>60</v>
      </c>
      <c r="Q6" s="3" t="s">
        <v>61</v>
      </c>
      <c r="R6" s="3" t="s">
        <v>60</v>
      </c>
      <c r="S6" s="3" t="s">
        <v>61</v>
      </c>
      <c r="T6" s="3" t="s">
        <v>60</v>
      </c>
      <c r="U6" s="3" t="s">
        <v>61</v>
      </c>
      <c r="V6" s="3" t="s">
        <v>60</v>
      </c>
      <c r="W6" s="3" t="s">
        <v>61</v>
      </c>
      <c r="X6" s="3" t="s">
        <v>60</v>
      </c>
      <c r="Y6" s="3" t="s">
        <v>61</v>
      </c>
      <c r="Z6" s="3" t="s">
        <v>60</v>
      </c>
      <c r="AA6" s="3" t="s">
        <v>61</v>
      </c>
      <c r="AB6" s="3" t="s">
        <v>60</v>
      </c>
      <c r="AC6" s="3" t="s">
        <v>61</v>
      </c>
      <c r="AD6" s="3" t="s">
        <v>60</v>
      </c>
      <c r="AE6" s="3" t="s">
        <v>61</v>
      </c>
      <c r="AF6" s="3" t="s">
        <v>60</v>
      </c>
      <c r="AG6" s="5" t="s">
        <v>61</v>
      </c>
      <c r="AH6" s="58"/>
      <c r="AI6" s="59"/>
      <c r="AJ6" s="60"/>
      <c r="AK6" s="3" t="s">
        <v>60</v>
      </c>
      <c r="AL6" s="3" t="s">
        <v>61</v>
      </c>
      <c r="AM6" s="3" t="s">
        <v>60</v>
      </c>
      <c r="AN6" s="3" t="s">
        <v>61</v>
      </c>
      <c r="AO6" s="3" t="s">
        <v>60</v>
      </c>
      <c r="AP6" s="3" t="s">
        <v>61</v>
      </c>
      <c r="AQ6" s="3" t="s">
        <v>60</v>
      </c>
      <c r="AR6" s="3" t="s">
        <v>61</v>
      </c>
      <c r="AS6" s="3" t="s">
        <v>60</v>
      </c>
      <c r="AT6" s="3" t="s">
        <v>61</v>
      </c>
      <c r="AU6" s="3" t="s">
        <v>60</v>
      </c>
      <c r="AV6" s="3" t="s">
        <v>61</v>
      </c>
      <c r="AW6" s="3" t="s">
        <v>60</v>
      </c>
      <c r="AX6" s="3" t="s">
        <v>61</v>
      </c>
      <c r="AY6" s="3" t="s">
        <v>60</v>
      </c>
      <c r="AZ6" s="3" t="s">
        <v>61</v>
      </c>
      <c r="BA6" s="3" t="s">
        <v>60</v>
      </c>
      <c r="BB6" s="3" t="s">
        <v>61</v>
      </c>
      <c r="BC6" s="3" t="s">
        <v>60</v>
      </c>
      <c r="BD6" s="3" t="s">
        <v>61</v>
      </c>
      <c r="BE6" s="3" t="s">
        <v>60</v>
      </c>
      <c r="BF6" s="3" t="s">
        <v>61</v>
      </c>
      <c r="BG6" s="3" t="s">
        <v>60</v>
      </c>
      <c r="BH6" s="5" t="s">
        <v>61</v>
      </c>
    </row>
    <row r="7" spans="1:60" ht="30" customHeight="1">
      <c r="A7" s="18" t="s">
        <v>1</v>
      </c>
      <c r="B7" s="50"/>
      <c r="C7" s="50"/>
      <c r="D7" s="11">
        <f>D8+D9</f>
        <v>0</v>
      </c>
      <c r="E7" s="11">
        <f aca="true" t="shared" si="0" ref="E7:AG7">E8+E9</f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9</v>
      </c>
      <c r="K7" s="11">
        <f t="shared" si="0"/>
        <v>5</v>
      </c>
      <c r="L7" s="11">
        <f t="shared" si="0"/>
        <v>0</v>
      </c>
      <c r="M7" s="11">
        <f t="shared" si="0"/>
        <v>0</v>
      </c>
      <c r="N7" s="11">
        <f t="shared" si="0"/>
        <v>4</v>
      </c>
      <c r="O7" s="11">
        <f t="shared" si="0"/>
        <v>3</v>
      </c>
      <c r="P7" s="11">
        <f t="shared" si="0"/>
        <v>3</v>
      </c>
      <c r="Q7" s="11">
        <f t="shared" si="0"/>
        <v>2</v>
      </c>
      <c r="R7" s="11">
        <f t="shared" si="0"/>
        <v>1</v>
      </c>
      <c r="S7" s="11">
        <f t="shared" si="0"/>
        <v>1</v>
      </c>
      <c r="T7" s="11">
        <f t="shared" si="0"/>
        <v>0</v>
      </c>
      <c r="U7" s="11">
        <f t="shared" si="0"/>
        <v>0</v>
      </c>
      <c r="V7" s="11">
        <f t="shared" si="0"/>
        <v>4</v>
      </c>
      <c r="W7" s="11">
        <f t="shared" si="0"/>
        <v>2</v>
      </c>
      <c r="X7" s="11">
        <f t="shared" si="0"/>
        <v>1</v>
      </c>
      <c r="Y7" s="11">
        <f t="shared" si="0"/>
        <v>0</v>
      </c>
      <c r="Z7" s="11">
        <f t="shared" si="0"/>
        <v>110</v>
      </c>
      <c r="AA7" s="11">
        <f t="shared" si="0"/>
        <v>302</v>
      </c>
      <c r="AB7" s="11">
        <f t="shared" si="0"/>
        <v>80</v>
      </c>
      <c r="AC7" s="11">
        <f t="shared" si="0"/>
        <v>279</v>
      </c>
      <c r="AD7" s="11">
        <f t="shared" si="0"/>
        <v>0</v>
      </c>
      <c r="AE7" s="11">
        <f t="shared" si="0"/>
        <v>0</v>
      </c>
      <c r="AF7" s="11">
        <f t="shared" si="0"/>
        <v>30</v>
      </c>
      <c r="AG7" s="12">
        <f t="shared" si="0"/>
        <v>23</v>
      </c>
      <c r="AH7" s="18" t="s">
        <v>1</v>
      </c>
      <c r="AI7" s="50"/>
      <c r="AJ7" s="50"/>
      <c r="AK7" s="11">
        <f>AK8+AK9</f>
        <v>325</v>
      </c>
      <c r="AL7" s="11">
        <f aca="true" t="shared" si="1" ref="AL7:BH7">AL8+AL9</f>
        <v>218</v>
      </c>
      <c r="AM7" s="11">
        <f t="shared" si="1"/>
        <v>193</v>
      </c>
      <c r="AN7" s="11">
        <f t="shared" si="1"/>
        <v>172</v>
      </c>
      <c r="AO7" s="11">
        <f t="shared" si="1"/>
        <v>39</v>
      </c>
      <c r="AP7" s="11">
        <f t="shared" si="1"/>
        <v>35</v>
      </c>
      <c r="AQ7" s="11">
        <f t="shared" si="1"/>
        <v>35</v>
      </c>
      <c r="AR7" s="11">
        <f t="shared" si="1"/>
        <v>18</v>
      </c>
      <c r="AS7" s="11">
        <f t="shared" si="1"/>
        <v>33</v>
      </c>
      <c r="AT7" s="11">
        <f t="shared" si="1"/>
        <v>43</v>
      </c>
      <c r="AU7" s="11">
        <f t="shared" si="1"/>
        <v>49</v>
      </c>
      <c r="AV7" s="11">
        <f t="shared" si="1"/>
        <v>53</v>
      </c>
      <c r="AW7" s="11">
        <f t="shared" si="1"/>
        <v>6</v>
      </c>
      <c r="AX7" s="11">
        <f t="shared" si="1"/>
        <v>6</v>
      </c>
      <c r="AY7" s="11">
        <f t="shared" si="1"/>
        <v>1</v>
      </c>
      <c r="AZ7" s="11">
        <f t="shared" si="1"/>
        <v>1</v>
      </c>
      <c r="BA7" s="11">
        <f t="shared" si="1"/>
        <v>30</v>
      </c>
      <c r="BB7" s="11">
        <f t="shared" si="1"/>
        <v>16</v>
      </c>
      <c r="BC7" s="11">
        <f t="shared" si="1"/>
        <v>110</v>
      </c>
      <c r="BD7" s="11">
        <f t="shared" si="1"/>
        <v>36</v>
      </c>
      <c r="BE7" s="11">
        <f t="shared" si="1"/>
        <v>3</v>
      </c>
      <c r="BF7" s="11">
        <f t="shared" si="1"/>
        <v>1</v>
      </c>
      <c r="BG7" s="11">
        <f t="shared" si="1"/>
        <v>19</v>
      </c>
      <c r="BH7" s="12">
        <f t="shared" si="1"/>
        <v>9</v>
      </c>
    </row>
    <row r="8" spans="1:60" ht="30" customHeight="1">
      <c r="A8" s="18" t="s">
        <v>2</v>
      </c>
      <c r="B8" s="50"/>
      <c r="C8" s="50"/>
      <c r="D8" s="11">
        <f>D10+D13+D14+D16+D17+D19+D20+D25+D29</f>
        <v>0</v>
      </c>
      <c r="E8" s="11">
        <f aca="true" t="shared" si="2" ref="E8:AG8">E10+E13+E14+E16+E17+E19+E20+E25+E29</f>
        <v>0</v>
      </c>
      <c r="F8" s="11">
        <f t="shared" si="2"/>
        <v>0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8</v>
      </c>
      <c r="K8" s="11">
        <f t="shared" si="2"/>
        <v>4</v>
      </c>
      <c r="L8" s="11">
        <f t="shared" si="2"/>
        <v>0</v>
      </c>
      <c r="M8" s="11">
        <f t="shared" si="2"/>
        <v>0</v>
      </c>
      <c r="N8" s="11">
        <f t="shared" si="2"/>
        <v>3</v>
      </c>
      <c r="O8" s="11">
        <f t="shared" si="2"/>
        <v>3</v>
      </c>
      <c r="P8" s="11">
        <f t="shared" si="2"/>
        <v>2</v>
      </c>
      <c r="Q8" s="11">
        <f t="shared" si="2"/>
        <v>2</v>
      </c>
      <c r="R8" s="11">
        <f t="shared" si="2"/>
        <v>1</v>
      </c>
      <c r="S8" s="11">
        <f t="shared" si="2"/>
        <v>1</v>
      </c>
      <c r="T8" s="11">
        <f t="shared" si="2"/>
        <v>0</v>
      </c>
      <c r="U8" s="11">
        <f t="shared" si="2"/>
        <v>0</v>
      </c>
      <c r="V8" s="11">
        <f t="shared" si="2"/>
        <v>4</v>
      </c>
      <c r="W8" s="11">
        <f t="shared" si="2"/>
        <v>1</v>
      </c>
      <c r="X8" s="11">
        <f t="shared" si="2"/>
        <v>1</v>
      </c>
      <c r="Y8" s="11">
        <f t="shared" si="2"/>
        <v>0</v>
      </c>
      <c r="Z8" s="11">
        <f t="shared" si="2"/>
        <v>85</v>
      </c>
      <c r="AA8" s="11">
        <f t="shared" si="2"/>
        <v>230</v>
      </c>
      <c r="AB8" s="11">
        <f t="shared" si="2"/>
        <v>61</v>
      </c>
      <c r="AC8" s="11">
        <f t="shared" si="2"/>
        <v>211</v>
      </c>
      <c r="AD8" s="11">
        <f t="shared" si="2"/>
        <v>0</v>
      </c>
      <c r="AE8" s="11">
        <f t="shared" si="2"/>
        <v>0</v>
      </c>
      <c r="AF8" s="11">
        <f t="shared" si="2"/>
        <v>24</v>
      </c>
      <c r="AG8" s="12">
        <f t="shared" si="2"/>
        <v>19</v>
      </c>
      <c r="AH8" s="18" t="s">
        <v>2</v>
      </c>
      <c r="AI8" s="50"/>
      <c r="AJ8" s="50"/>
      <c r="AK8" s="11">
        <f>AK10+AK13+AK14+AK16+AK17+AK19+AK20+AK25+AK29</f>
        <v>284</v>
      </c>
      <c r="AL8" s="11">
        <f aca="true" t="shared" si="3" ref="AL8:BH8">AL10+AL13+AL14+AL16+AL17+AL19+AL20+AL25+AL29</f>
        <v>187</v>
      </c>
      <c r="AM8" s="11">
        <f t="shared" si="3"/>
        <v>173</v>
      </c>
      <c r="AN8" s="11">
        <f t="shared" si="3"/>
        <v>148</v>
      </c>
      <c r="AO8" s="11">
        <f t="shared" si="3"/>
        <v>35</v>
      </c>
      <c r="AP8" s="11">
        <f t="shared" si="3"/>
        <v>31</v>
      </c>
      <c r="AQ8" s="11">
        <f t="shared" si="3"/>
        <v>32</v>
      </c>
      <c r="AR8" s="11">
        <f t="shared" si="3"/>
        <v>15</v>
      </c>
      <c r="AS8" s="11">
        <f t="shared" si="3"/>
        <v>29</v>
      </c>
      <c r="AT8" s="11">
        <f t="shared" si="3"/>
        <v>39</v>
      </c>
      <c r="AU8" s="11">
        <f t="shared" si="3"/>
        <v>44</v>
      </c>
      <c r="AV8" s="11">
        <f t="shared" si="3"/>
        <v>44</v>
      </c>
      <c r="AW8" s="11">
        <f t="shared" si="3"/>
        <v>5</v>
      </c>
      <c r="AX8" s="11">
        <f t="shared" si="3"/>
        <v>5</v>
      </c>
      <c r="AY8" s="11">
        <f t="shared" si="3"/>
        <v>1</v>
      </c>
      <c r="AZ8" s="11">
        <f t="shared" si="3"/>
        <v>1</v>
      </c>
      <c r="BA8" s="11">
        <f t="shared" si="3"/>
        <v>27</v>
      </c>
      <c r="BB8" s="11">
        <f t="shared" si="3"/>
        <v>13</v>
      </c>
      <c r="BC8" s="11">
        <f t="shared" si="3"/>
        <v>92</v>
      </c>
      <c r="BD8" s="11">
        <f t="shared" si="3"/>
        <v>31</v>
      </c>
      <c r="BE8" s="11">
        <f t="shared" si="3"/>
        <v>2</v>
      </c>
      <c r="BF8" s="11">
        <f t="shared" si="3"/>
        <v>0</v>
      </c>
      <c r="BG8" s="11">
        <f t="shared" si="3"/>
        <v>17</v>
      </c>
      <c r="BH8" s="12">
        <f t="shared" si="3"/>
        <v>8</v>
      </c>
    </row>
    <row r="9" spans="1:60" ht="30" customHeight="1">
      <c r="A9" s="18" t="s">
        <v>3</v>
      </c>
      <c r="B9" s="50"/>
      <c r="C9" s="50"/>
      <c r="D9" s="11">
        <f>D11+D21+D22+D23+D26+D27+D30+D31</f>
        <v>0</v>
      </c>
      <c r="E9" s="11">
        <f aca="true" t="shared" si="4" ref="E9:AG9">E11+E21+E22+E23+E26+E27+E30+E31</f>
        <v>0</v>
      </c>
      <c r="F9" s="11">
        <f t="shared" si="4"/>
        <v>0</v>
      </c>
      <c r="G9" s="11">
        <f t="shared" si="4"/>
        <v>0</v>
      </c>
      <c r="H9" s="11">
        <f t="shared" si="4"/>
        <v>0</v>
      </c>
      <c r="I9" s="11">
        <f t="shared" si="4"/>
        <v>0</v>
      </c>
      <c r="J9" s="11">
        <f t="shared" si="4"/>
        <v>1</v>
      </c>
      <c r="K9" s="11">
        <f t="shared" si="4"/>
        <v>1</v>
      </c>
      <c r="L9" s="11">
        <f t="shared" si="4"/>
        <v>0</v>
      </c>
      <c r="M9" s="11">
        <f t="shared" si="4"/>
        <v>0</v>
      </c>
      <c r="N9" s="11">
        <f t="shared" si="4"/>
        <v>1</v>
      </c>
      <c r="O9" s="11">
        <f t="shared" si="4"/>
        <v>0</v>
      </c>
      <c r="P9" s="11">
        <f t="shared" si="4"/>
        <v>1</v>
      </c>
      <c r="Q9" s="11">
        <f t="shared" si="4"/>
        <v>0</v>
      </c>
      <c r="R9" s="11">
        <f t="shared" si="4"/>
        <v>0</v>
      </c>
      <c r="S9" s="11">
        <f t="shared" si="4"/>
        <v>0</v>
      </c>
      <c r="T9" s="11">
        <f t="shared" si="4"/>
        <v>0</v>
      </c>
      <c r="U9" s="11">
        <f t="shared" si="4"/>
        <v>0</v>
      </c>
      <c r="V9" s="11">
        <f t="shared" si="4"/>
        <v>0</v>
      </c>
      <c r="W9" s="11">
        <f t="shared" si="4"/>
        <v>1</v>
      </c>
      <c r="X9" s="11">
        <f t="shared" si="4"/>
        <v>0</v>
      </c>
      <c r="Y9" s="11">
        <f t="shared" si="4"/>
        <v>0</v>
      </c>
      <c r="Z9" s="11">
        <f t="shared" si="4"/>
        <v>25</v>
      </c>
      <c r="AA9" s="11">
        <f t="shared" si="4"/>
        <v>72</v>
      </c>
      <c r="AB9" s="11">
        <f t="shared" si="4"/>
        <v>19</v>
      </c>
      <c r="AC9" s="11">
        <f t="shared" si="4"/>
        <v>68</v>
      </c>
      <c r="AD9" s="11">
        <f t="shared" si="4"/>
        <v>0</v>
      </c>
      <c r="AE9" s="11">
        <f t="shared" si="4"/>
        <v>0</v>
      </c>
      <c r="AF9" s="11">
        <f t="shared" si="4"/>
        <v>6</v>
      </c>
      <c r="AG9" s="12">
        <f t="shared" si="4"/>
        <v>4</v>
      </c>
      <c r="AH9" s="18" t="s">
        <v>3</v>
      </c>
      <c r="AI9" s="50"/>
      <c r="AJ9" s="50"/>
      <c r="AK9" s="11">
        <f>AK11+AK21+AK22+AK23+AK26+AK27+AK30+AK31</f>
        <v>41</v>
      </c>
      <c r="AL9" s="11">
        <f aca="true" t="shared" si="5" ref="AL9:BH9">AL11+AL21+AL22+AL23+AL26+AL27+AL30+AL31</f>
        <v>31</v>
      </c>
      <c r="AM9" s="11">
        <f t="shared" si="5"/>
        <v>20</v>
      </c>
      <c r="AN9" s="11">
        <f t="shared" si="5"/>
        <v>24</v>
      </c>
      <c r="AO9" s="11">
        <f t="shared" si="5"/>
        <v>4</v>
      </c>
      <c r="AP9" s="11">
        <f t="shared" si="5"/>
        <v>4</v>
      </c>
      <c r="AQ9" s="11">
        <f t="shared" si="5"/>
        <v>3</v>
      </c>
      <c r="AR9" s="11">
        <f t="shared" si="5"/>
        <v>3</v>
      </c>
      <c r="AS9" s="11">
        <f t="shared" si="5"/>
        <v>4</v>
      </c>
      <c r="AT9" s="11">
        <f t="shared" si="5"/>
        <v>4</v>
      </c>
      <c r="AU9" s="11">
        <f t="shared" si="5"/>
        <v>5</v>
      </c>
      <c r="AV9" s="11">
        <f t="shared" si="5"/>
        <v>9</v>
      </c>
      <c r="AW9" s="11">
        <f t="shared" si="5"/>
        <v>1</v>
      </c>
      <c r="AX9" s="11">
        <f t="shared" si="5"/>
        <v>1</v>
      </c>
      <c r="AY9" s="11">
        <f t="shared" si="5"/>
        <v>0</v>
      </c>
      <c r="AZ9" s="11">
        <f t="shared" si="5"/>
        <v>0</v>
      </c>
      <c r="BA9" s="11">
        <f t="shared" si="5"/>
        <v>3</v>
      </c>
      <c r="BB9" s="11">
        <f t="shared" si="5"/>
        <v>3</v>
      </c>
      <c r="BC9" s="11">
        <f t="shared" si="5"/>
        <v>18</v>
      </c>
      <c r="BD9" s="11">
        <f t="shared" si="5"/>
        <v>5</v>
      </c>
      <c r="BE9" s="11">
        <f t="shared" si="5"/>
        <v>1</v>
      </c>
      <c r="BF9" s="11">
        <f t="shared" si="5"/>
        <v>1</v>
      </c>
      <c r="BG9" s="11">
        <f t="shared" si="5"/>
        <v>2</v>
      </c>
      <c r="BH9" s="12">
        <f t="shared" si="5"/>
        <v>1</v>
      </c>
    </row>
    <row r="10" spans="1:60" ht="30" customHeight="1">
      <c r="A10" s="18" t="s">
        <v>4</v>
      </c>
      <c r="B10" s="21" t="s">
        <v>5</v>
      </c>
      <c r="C10" s="21"/>
      <c r="D10" s="11"/>
      <c r="E10" s="11"/>
      <c r="F10" s="11"/>
      <c r="G10" s="11"/>
      <c r="H10" s="11"/>
      <c r="I10" s="11"/>
      <c r="J10" s="11">
        <f>L10+N10+T10+V10+X10</f>
        <v>5</v>
      </c>
      <c r="K10" s="11">
        <f>M10+O10+U10+W10+Y10</f>
        <v>2</v>
      </c>
      <c r="L10" s="11"/>
      <c r="M10" s="11"/>
      <c r="N10" s="11">
        <f>P10+R10</f>
        <v>2</v>
      </c>
      <c r="O10" s="11">
        <f>Q10+S10</f>
        <v>2</v>
      </c>
      <c r="P10" s="11">
        <v>2</v>
      </c>
      <c r="Q10" s="11">
        <v>2</v>
      </c>
      <c r="R10" s="11"/>
      <c r="S10" s="11"/>
      <c r="T10" s="11"/>
      <c r="U10" s="11"/>
      <c r="V10" s="11">
        <v>2</v>
      </c>
      <c r="W10" s="11"/>
      <c r="X10" s="11">
        <v>1</v>
      </c>
      <c r="Y10" s="11"/>
      <c r="Z10" s="11">
        <f>AB10+AD10+AF10</f>
        <v>26</v>
      </c>
      <c r="AA10" s="11">
        <f>AC10+AE10+AG10</f>
        <v>77</v>
      </c>
      <c r="AB10" s="11">
        <v>18</v>
      </c>
      <c r="AC10" s="11">
        <v>70</v>
      </c>
      <c r="AD10" s="11"/>
      <c r="AE10" s="11"/>
      <c r="AF10" s="11">
        <v>8</v>
      </c>
      <c r="AG10" s="12">
        <v>7</v>
      </c>
      <c r="AH10" s="44" t="s">
        <v>4</v>
      </c>
      <c r="AI10" s="21" t="s">
        <v>5</v>
      </c>
      <c r="AJ10" s="21"/>
      <c r="AK10" s="11">
        <f>AM10+BC10+BE10+BG10</f>
        <v>84</v>
      </c>
      <c r="AL10" s="11">
        <f>AN10+BD10+BF10+BH10</f>
        <v>67</v>
      </c>
      <c r="AM10" s="11">
        <f>AO10+AQ10+AS10+AU10+AW10+AY10+BA10</f>
        <v>46</v>
      </c>
      <c r="AN10" s="11">
        <f>AP10+AR10+AT10+AV10+AX10+AZ10+BB10</f>
        <v>54</v>
      </c>
      <c r="AO10" s="11">
        <v>10</v>
      </c>
      <c r="AP10" s="11">
        <v>10</v>
      </c>
      <c r="AQ10" s="11">
        <v>10</v>
      </c>
      <c r="AR10" s="11">
        <v>2</v>
      </c>
      <c r="AS10" s="11">
        <v>8</v>
      </c>
      <c r="AT10" s="11">
        <v>19</v>
      </c>
      <c r="AU10" s="11">
        <v>10</v>
      </c>
      <c r="AV10" s="11">
        <v>17</v>
      </c>
      <c r="AW10" s="11">
        <v>3</v>
      </c>
      <c r="AX10" s="11">
        <v>2</v>
      </c>
      <c r="AY10" s="11"/>
      <c r="AZ10" s="11"/>
      <c r="BA10" s="11">
        <v>5</v>
      </c>
      <c r="BB10" s="11">
        <v>4</v>
      </c>
      <c r="BC10" s="11">
        <v>29</v>
      </c>
      <c r="BD10" s="11">
        <v>10</v>
      </c>
      <c r="BE10" s="11">
        <v>1</v>
      </c>
      <c r="BF10" s="11"/>
      <c r="BG10" s="11">
        <v>8</v>
      </c>
      <c r="BH10" s="12">
        <v>3</v>
      </c>
    </row>
    <row r="11" spans="1:60" ht="30" customHeight="1">
      <c r="A11" s="18"/>
      <c r="B11" s="51" t="s">
        <v>6</v>
      </c>
      <c r="C11" s="23"/>
      <c r="D11" s="11"/>
      <c r="E11" s="11"/>
      <c r="F11" s="11"/>
      <c r="G11" s="11"/>
      <c r="H11" s="11"/>
      <c r="I11" s="11"/>
      <c r="J11" s="11">
        <f>L11+N11+T11+V11+X11</f>
        <v>1</v>
      </c>
      <c r="K11" s="11">
        <f>M11+O11+U11+W11+Y11</f>
        <v>1</v>
      </c>
      <c r="L11" s="11"/>
      <c r="M11" s="11"/>
      <c r="N11" s="11">
        <f>P11+R11</f>
        <v>1</v>
      </c>
      <c r="O11" s="11">
        <f>Q11+S11</f>
        <v>0</v>
      </c>
      <c r="P11" s="11">
        <v>1</v>
      </c>
      <c r="Q11" s="11"/>
      <c r="R11" s="11"/>
      <c r="S11" s="11"/>
      <c r="T11" s="11"/>
      <c r="U11" s="11"/>
      <c r="V11" s="11"/>
      <c r="W11" s="11">
        <v>1</v>
      </c>
      <c r="X11" s="11"/>
      <c r="Y11" s="11"/>
      <c r="Z11" s="11">
        <f>AB11+AD11+AF11</f>
        <v>2</v>
      </c>
      <c r="AA11" s="11">
        <f>AC11+AE11+AG11</f>
        <v>6</v>
      </c>
      <c r="AB11" s="11">
        <v>1</v>
      </c>
      <c r="AC11" s="11">
        <v>6</v>
      </c>
      <c r="AD11" s="11"/>
      <c r="AE11" s="11"/>
      <c r="AF11" s="11">
        <v>1</v>
      </c>
      <c r="AG11" s="12"/>
      <c r="AH11" s="44"/>
      <c r="AI11" s="51" t="s">
        <v>6</v>
      </c>
      <c r="AJ11" s="23"/>
      <c r="AK11" s="11">
        <f>AM11+BC11+BE11+BG11</f>
        <v>5</v>
      </c>
      <c r="AL11" s="11">
        <f>AN11+BD11+BF11+BH11</f>
        <v>5</v>
      </c>
      <c r="AM11" s="11">
        <f>AO11+AQ11+AS11+AU11+AW11+AY11+BA11</f>
        <v>2</v>
      </c>
      <c r="AN11" s="11">
        <f>AP11+AR11+AT11+AV11+AX11+AZ11+BB11</f>
        <v>3</v>
      </c>
      <c r="AO11" s="11">
        <v>1</v>
      </c>
      <c r="AP11" s="11">
        <v>1</v>
      </c>
      <c r="AQ11" s="11"/>
      <c r="AR11" s="11">
        <v>1</v>
      </c>
      <c r="AS11" s="11"/>
      <c r="AT11" s="11"/>
      <c r="AU11" s="11">
        <v>1</v>
      </c>
      <c r="AV11" s="11">
        <v>1</v>
      </c>
      <c r="AW11" s="11"/>
      <c r="AX11" s="11"/>
      <c r="AY11" s="11"/>
      <c r="AZ11" s="11"/>
      <c r="BA11" s="11"/>
      <c r="BB11" s="11"/>
      <c r="BC11" s="11">
        <v>3</v>
      </c>
      <c r="BD11" s="11">
        <v>1</v>
      </c>
      <c r="BE11" s="11"/>
      <c r="BF11" s="11"/>
      <c r="BG11" s="11"/>
      <c r="BH11" s="12">
        <v>1</v>
      </c>
    </row>
    <row r="12" spans="1:60" ht="30" customHeight="1">
      <c r="A12" s="18"/>
      <c r="B12" s="49" t="s">
        <v>7</v>
      </c>
      <c r="C12" s="49"/>
      <c r="D12" s="11">
        <f>D10+D11</f>
        <v>0</v>
      </c>
      <c r="E12" s="11">
        <f aca="true" t="shared" si="6" ref="E12:AG12">E10+E11</f>
        <v>0</v>
      </c>
      <c r="F12" s="11">
        <f t="shared" si="6"/>
        <v>0</v>
      </c>
      <c r="G12" s="11">
        <f t="shared" si="6"/>
        <v>0</v>
      </c>
      <c r="H12" s="11">
        <f t="shared" si="6"/>
        <v>0</v>
      </c>
      <c r="I12" s="11">
        <f t="shared" si="6"/>
        <v>0</v>
      </c>
      <c r="J12" s="11">
        <f t="shared" si="6"/>
        <v>6</v>
      </c>
      <c r="K12" s="11">
        <f t="shared" si="6"/>
        <v>3</v>
      </c>
      <c r="L12" s="11">
        <f t="shared" si="6"/>
        <v>0</v>
      </c>
      <c r="M12" s="11">
        <f t="shared" si="6"/>
        <v>0</v>
      </c>
      <c r="N12" s="11">
        <f t="shared" si="6"/>
        <v>3</v>
      </c>
      <c r="O12" s="11">
        <f t="shared" si="6"/>
        <v>2</v>
      </c>
      <c r="P12" s="11">
        <f t="shared" si="6"/>
        <v>3</v>
      </c>
      <c r="Q12" s="11">
        <f t="shared" si="6"/>
        <v>2</v>
      </c>
      <c r="R12" s="11">
        <f t="shared" si="6"/>
        <v>0</v>
      </c>
      <c r="S12" s="11">
        <f t="shared" si="6"/>
        <v>0</v>
      </c>
      <c r="T12" s="11">
        <f t="shared" si="6"/>
        <v>0</v>
      </c>
      <c r="U12" s="11">
        <f t="shared" si="6"/>
        <v>0</v>
      </c>
      <c r="V12" s="11">
        <f t="shared" si="6"/>
        <v>2</v>
      </c>
      <c r="W12" s="11">
        <f t="shared" si="6"/>
        <v>1</v>
      </c>
      <c r="X12" s="11">
        <f t="shared" si="6"/>
        <v>1</v>
      </c>
      <c r="Y12" s="11">
        <f t="shared" si="6"/>
        <v>0</v>
      </c>
      <c r="Z12" s="11">
        <f t="shared" si="6"/>
        <v>28</v>
      </c>
      <c r="AA12" s="11">
        <f t="shared" si="6"/>
        <v>83</v>
      </c>
      <c r="AB12" s="11">
        <f t="shared" si="6"/>
        <v>19</v>
      </c>
      <c r="AC12" s="11">
        <f t="shared" si="6"/>
        <v>76</v>
      </c>
      <c r="AD12" s="11">
        <f t="shared" si="6"/>
        <v>0</v>
      </c>
      <c r="AE12" s="11">
        <f t="shared" si="6"/>
        <v>0</v>
      </c>
      <c r="AF12" s="11">
        <f t="shared" si="6"/>
        <v>9</v>
      </c>
      <c r="AG12" s="12">
        <f t="shared" si="6"/>
        <v>7</v>
      </c>
      <c r="AH12" s="44"/>
      <c r="AI12" s="49" t="s">
        <v>7</v>
      </c>
      <c r="AJ12" s="49"/>
      <c r="AK12" s="11">
        <f>AK10+AK11</f>
        <v>89</v>
      </c>
      <c r="AL12" s="11">
        <f aca="true" t="shared" si="7" ref="AL12:BH12">AL10+AL11</f>
        <v>72</v>
      </c>
      <c r="AM12" s="11">
        <f t="shared" si="7"/>
        <v>48</v>
      </c>
      <c r="AN12" s="11">
        <f t="shared" si="7"/>
        <v>57</v>
      </c>
      <c r="AO12" s="11">
        <f t="shared" si="7"/>
        <v>11</v>
      </c>
      <c r="AP12" s="11">
        <f t="shared" si="7"/>
        <v>11</v>
      </c>
      <c r="AQ12" s="11">
        <f t="shared" si="7"/>
        <v>10</v>
      </c>
      <c r="AR12" s="11">
        <f t="shared" si="7"/>
        <v>3</v>
      </c>
      <c r="AS12" s="11">
        <f t="shared" si="7"/>
        <v>8</v>
      </c>
      <c r="AT12" s="11">
        <f t="shared" si="7"/>
        <v>19</v>
      </c>
      <c r="AU12" s="11">
        <f t="shared" si="7"/>
        <v>11</v>
      </c>
      <c r="AV12" s="11">
        <f t="shared" si="7"/>
        <v>18</v>
      </c>
      <c r="AW12" s="11">
        <f t="shared" si="7"/>
        <v>3</v>
      </c>
      <c r="AX12" s="11">
        <f t="shared" si="7"/>
        <v>2</v>
      </c>
      <c r="AY12" s="11">
        <f t="shared" si="7"/>
        <v>0</v>
      </c>
      <c r="AZ12" s="11">
        <f t="shared" si="7"/>
        <v>0</v>
      </c>
      <c r="BA12" s="11">
        <f t="shared" si="7"/>
        <v>5</v>
      </c>
      <c r="BB12" s="11">
        <f t="shared" si="7"/>
        <v>4</v>
      </c>
      <c r="BC12" s="11">
        <f t="shared" si="7"/>
        <v>32</v>
      </c>
      <c r="BD12" s="11">
        <f t="shared" si="7"/>
        <v>11</v>
      </c>
      <c r="BE12" s="11">
        <f t="shared" si="7"/>
        <v>1</v>
      </c>
      <c r="BF12" s="11">
        <f t="shared" si="7"/>
        <v>0</v>
      </c>
      <c r="BG12" s="11">
        <f t="shared" si="7"/>
        <v>8</v>
      </c>
      <c r="BH12" s="12">
        <f t="shared" si="7"/>
        <v>4</v>
      </c>
    </row>
    <row r="13" spans="1:60" ht="30" customHeight="1">
      <c r="A13" s="18" t="s">
        <v>8</v>
      </c>
      <c r="B13" s="22" t="s">
        <v>9</v>
      </c>
      <c r="C13" s="23"/>
      <c r="D13" s="11"/>
      <c r="E13" s="11"/>
      <c r="F13" s="11"/>
      <c r="G13" s="11"/>
      <c r="H13" s="11"/>
      <c r="I13" s="11"/>
      <c r="J13" s="11">
        <f>L13+N13+T13+V13+X13</f>
        <v>1</v>
      </c>
      <c r="K13" s="11">
        <f>M13+O13+U13+W13+Y13</f>
        <v>0</v>
      </c>
      <c r="L13" s="11"/>
      <c r="M13" s="11"/>
      <c r="N13" s="11">
        <f>P13+R13</f>
        <v>1</v>
      </c>
      <c r="O13" s="11">
        <f>Q13+S13</f>
        <v>0</v>
      </c>
      <c r="P13" s="11"/>
      <c r="Q13" s="11"/>
      <c r="R13" s="11">
        <v>1</v>
      </c>
      <c r="S13" s="11"/>
      <c r="T13" s="11"/>
      <c r="U13" s="11"/>
      <c r="V13" s="11"/>
      <c r="W13" s="11"/>
      <c r="X13" s="11"/>
      <c r="Y13" s="11"/>
      <c r="Z13" s="11">
        <f>AB13+AD13+AF13</f>
        <v>0</v>
      </c>
      <c r="AA13" s="11">
        <f>AC13+AE13+AG13</f>
        <v>4</v>
      </c>
      <c r="AB13" s="11"/>
      <c r="AC13" s="11">
        <v>4</v>
      </c>
      <c r="AD13" s="11"/>
      <c r="AE13" s="11"/>
      <c r="AF13" s="11"/>
      <c r="AG13" s="12"/>
      <c r="AH13" s="44" t="s">
        <v>8</v>
      </c>
      <c r="AI13" s="22" t="s">
        <v>9</v>
      </c>
      <c r="AJ13" s="23"/>
      <c r="AK13" s="11">
        <f>AM13+BC13+BE13+BG13</f>
        <v>11</v>
      </c>
      <c r="AL13" s="11">
        <f>AN13+BD13+BF13+BH13</f>
        <v>10</v>
      </c>
      <c r="AM13" s="11">
        <f>AO13+AQ13+AS13+AU13+AW13+AY13+BA13</f>
        <v>8</v>
      </c>
      <c r="AN13" s="11">
        <f>AP13+AR13+AT13+AV13+AX13+AZ13+BB13</f>
        <v>9</v>
      </c>
      <c r="AO13" s="11">
        <v>1</v>
      </c>
      <c r="AP13" s="11">
        <v>2</v>
      </c>
      <c r="AQ13" s="11">
        <v>2</v>
      </c>
      <c r="AR13" s="11">
        <v>1</v>
      </c>
      <c r="AS13" s="11">
        <v>1</v>
      </c>
      <c r="AT13" s="11">
        <v>2</v>
      </c>
      <c r="AU13" s="11">
        <v>4</v>
      </c>
      <c r="AV13" s="11">
        <v>3</v>
      </c>
      <c r="AW13" s="11"/>
      <c r="AX13" s="11"/>
      <c r="AY13" s="11"/>
      <c r="AZ13" s="11"/>
      <c r="BA13" s="11"/>
      <c r="BB13" s="11">
        <v>1</v>
      </c>
      <c r="BC13" s="11">
        <v>2</v>
      </c>
      <c r="BD13" s="11">
        <v>1</v>
      </c>
      <c r="BE13" s="11"/>
      <c r="BF13" s="11"/>
      <c r="BG13" s="11">
        <v>1</v>
      </c>
      <c r="BH13" s="12"/>
    </row>
    <row r="14" spans="1:60" ht="30" customHeight="1">
      <c r="A14" s="18"/>
      <c r="B14" s="22" t="s">
        <v>10</v>
      </c>
      <c r="C14" s="23"/>
      <c r="D14" s="11"/>
      <c r="E14" s="11"/>
      <c r="F14" s="11"/>
      <c r="G14" s="11"/>
      <c r="H14" s="11"/>
      <c r="I14" s="11"/>
      <c r="J14" s="11">
        <f>L14+N14+T14+V14+X14</f>
        <v>0</v>
      </c>
      <c r="K14" s="11">
        <f>M14+O14+U14+W14+Y14</f>
        <v>1</v>
      </c>
      <c r="L14" s="11"/>
      <c r="M14" s="11"/>
      <c r="N14" s="11">
        <f>P14+R14</f>
        <v>0</v>
      </c>
      <c r="O14" s="11">
        <f>Q14+S14</f>
        <v>1</v>
      </c>
      <c r="P14" s="11"/>
      <c r="Q14" s="11"/>
      <c r="R14" s="11"/>
      <c r="S14" s="11">
        <v>1</v>
      </c>
      <c r="T14" s="11"/>
      <c r="U14" s="11"/>
      <c r="V14" s="11"/>
      <c r="W14" s="11"/>
      <c r="X14" s="11"/>
      <c r="Y14" s="11"/>
      <c r="Z14" s="11">
        <f>AB14+AD14+AF14</f>
        <v>11</v>
      </c>
      <c r="AA14" s="11">
        <f>AC14+AE14+AG14</f>
        <v>29</v>
      </c>
      <c r="AB14" s="11">
        <v>6</v>
      </c>
      <c r="AC14" s="11">
        <v>27</v>
      </c>
      <c r="AD14" s="11"/>
      <c r="AE14" s="11"/>
      <c r="AF14" s="11">
        <v>5</v>
      </c>
      <c r="AG14" s="12">
        <v>2</v>
      </c>
      <c r="AH14" s="44"/>
      <c r="AI14" s="22" t="s">
        <v>10</v>
      </c>
      <c r="AJ14" s="23"/>
      <c r="AK14" s="11">
        <f>AM14+BC14+BE14+BG14</f>
        <v>38</v>
      </c>
      <c r="AL14" s="11">
        <f>AN14+BD14+BF14+BH14</f>
        <v>26</v>
      </c>
      <c r="AM14" s="11">
        <f>AO14+AQ14+AS14+AU14+AW14+AY14+BA14</f>
        <v>22</v>
      </c>
      <c r="AN14" s="11">
        <f>AP14+AR14+AT14+AV14+AX14+AZ14+BB14</f>
        <v>21</v>
      </c>
      <c r="AO14" s="11">
        <v>4</v>
      </c>
      <c r="AP14" s="11">
        <v>6</v>
      </c>
      <c r="AQ14" s="11">
        <v>3</v>
      </c>
      <c r="AR14" s="11">
        <v>3</v>
      </c>
      <c r="AS14" s="11">
        <v>4</v>
      </c>
      <c r="AT14" s="11">
        <v>3</v>
      </c>
      <c r="AU14" s="11">
        <v>8</v>
      </c>
      <c r="AV14" s="11">
        <v>7</v>
      </c>
      <c r="AW14" s="11">
        <v>1</v>
      </c>
      <c r="AX14" s="11"/>
      <c r="AY14" s="11"/>
      <c r="AZ14" s="11"/>
      <c r="BA14" s="11">
        <v>2</v>
      </c>
      <c r="BB14" s="11">
        <v>2</v>
      </c>
      <c r="BC14" s="11">
        <v>13</v>
      </c>
      <c r="BD14" s="11">
        <v>4</v>
      </c>
      <c r="BE14" s="11"/>
      <c r="BF14" s="11"/>
      <c r="BG14" s="11">
        <v>3</v>
      </c>
      <c r="BH14" s="12">
        <v>1</v>
      </c>
    </row>
    <row r="15" spans="1:60" ht="30" customHeight="1">
      <c r="A15" s="18"/>
      <c r="B15" s="49" t="s">
        <v>11</v>
      </c>
      <c r="C15" s="49"/>
      <c r="D15" s="11">
        <f>D13+D14</f>
        <v>0</v>
      </c>
      <c r="E15" s="11">
        <f aca="true" t="shared" si="8" ref="E15:AG15">E13+E14</f>
        <v>0</v>
      </c>
      <c r="F15" s="11">
        <f t="shared" si="8"/>
        <v>0</v>
      </c>
      <c r="G15" s="11">
        <f t="shared" si="8"/>
        <v>0</v>
      </c>
      <c r="H15" s="11">
        <f t="shared" si="8"/>
        <v>0</v>
      </c>
      <c r="I15" s="11">
        <f t="shared" si="8"/>
        <v>0</v>
      </c>
      <c r="J15" s="11">
        <f t="shared" si="8"/>
        <v>1</v>
      </c>
      <c r="K15" s="11">
        <f t="shared" si="8"/>
        <v>1</v>
      </c>
      <c r="L15" s="11">
        <f t="shared" si="8"/>
        <v>0</v>
      </c>
      <c r="M15" s="11">
        <f t="shared" si="8"/>
        <v>0</v>
      </c>
      <c r="N15" s="11">
        <f t="shared" si="8"/>
        <v>1</v>
      </c>
      <c r="O15" s="11">
        <f t="shared" si="8"/>
        <v>1</v>
      </c>
      <c r="P15" s="11">
        <f t="shared" si="8"/>
        <v>0</v>
      </c>
      <c r="Q15" s="11">
        <f t="shared" si="8"/>
        <v>0</v>
      </c>
      <c r="R15" s="11">
        <f t="shared" si="8"/>
        <v>1</v>
      </c>
      <c r="S15" s="11">
        <f t="shared" si="8"/>
        <v>1</v>
      </c>
      <c r="T15" s="11">
        <f t="shared" si="8"/>
        <v>0</v>
      </c>
      <c r="U15" s="11">
        <f t="shared" si="8"/>
        <v>0</v>
      </c>
      <c r="V15" s="11">
        <f t="shared" si="8"/>
        <v>0</v>
      </c>
      <c r="W15" s="11">
        <f t="shared" si="8"/>
        <v>0</v>
      </c>
      <c r="X15" s="11">
        <f t="shared" si="8"/>
        <v>0</v>
      </c>
      <c r="Y15" s="11">
        <f t="shared" si="8"/>
        <v>0</v>
      </c>
      <c r="Z15" s="11">
        <f t="shared" si="8"/>
        <v>11</v>
      </c>
      <c r="AA15" s="11">
        <f t="shared" si="8"/>
        <v>33</v>
      </c>
      <c r="AB15" s="11">
        <f t="shared" si="8"/>
        <v>6</v>
      </c>
      <c r="AC15" s="11">
        <f t="shared" si="8"/>
        <v>31</v>
      </c>
      <c r="AD15" s="11">
        <f t="shared" si="8"/>
        <v>0</v>
      </c>
      <c r="AE15" s="11">
        <f t="shared" si="8"/>
        <v>0</v>
      </c>
      <c r="AF15" s="11">
        <f t="shared" si="8"/>
        <v>5</v>
      </c>
      <c r="AG15" s="12">
        <f t="shared" si="8"/>
        <v>2</v>
      </c>
      <c r="AH15" s="44"/>
      <c r="AI15" s="49" t="s">
        <v>11</v>
      </c>
      <c r="AJ15" s="49"/>
      <c r="AK15" s="11">
        <f>AK13+AK14</f>
        <v>49</v>
      </c>
      <c r="AL15" s="11">
        <f aca="true" t="shared" si="9" ref="AL15:BH15">AL13+AL14</f>
        <v>36</v>
      </c>
      <c r="AM15" s="11">
        <f t="shared" si="9"/>
        <v>30</v>
      </c>
      <c r="AN15" s="11">
        <f t="shared" si="9"/>
        <v>30</v>
      </c>
      <c r="AO15" s="11">
        <f t="shared" si="9"/>
        <v>5</v>
      </c>
      <c r="AP15" s="11">
        <f t="shared" si="9"/>
        <v>8</v>
      </c>
      <c r="AQ15" s="11">
        <f t="shared" si="9"/>
        <v>5</v>
      </c>
      <c r="AR15" s="11">
        <f t="shared" si="9"/>
        <v>4</v>
      </c>
      <c r="AS15" s="11">
        <f t="shared" si="9"/>
        <v>5</v>
      </c>
      <c r="AT15" s="11">
        <f t="shared" si="9"/>
        <v>5</v>
      </c>
      <c r="AU15" s="11">
        <f t="shared" si="9"/>
        <v>12</v>
      </c>
      <c r="AV15" s="11">
        <f t="shared" si="9"/>
        <v>10</v>
      </c>
      <c r="AW15" s="11">
        <f t="shared" si="9"/>
        <v>1</v>
      </c>
      <c r="AX15" s="11">
        <f t="shared" si="9"/>
        <v>0</v>
      </c>
      <c r="AY15" s="11">
        <f t="shared" si="9"/>
        <v>0</v>
      </c>
      <c r="AZ15" s="11">
        <f t="shared" si="9"/>
        <v>0</v>
      </c>
      <c r="BA15" s="11">
        <f t="shared" si="9"/>
        <v>2</v>
      </c>
      <c r="BB15" s="11">
        <f t="shared" si="9"/>
        <v>3</v>
      </c>
      <c r="BC15" s="11">
        <f t="shared" si="9"/>
        <v>15</v>
      </c>
      <c r="BD15" s="11">
        <f t="shared" si="9"/>
        <v>5</v>
      </c>
      <c r="BE15" s="11">
        <f t="shared" si="9"/>
        <v>0</v>
      </c>
      <c r="BF15" s="11">
        <f t="shared" si="9"/>
        <v>0</v>
      </c>
      <c r="BG15" s="11">
        <f t="shared" si="9"/>
        <v>4</v>
      </c>
      <c r="BH15" s="12">
        <f t="shared" si="9"/>
        <v>1</v>
      </c>
    </row>
    <row r="16" spans="1:60" ht="30" customHeight="1">
      <c r="A16" s="18" t="s">
        <v>12</v>
      </c>
      <c r="B16" s="21" t="s">
        <v>13</v>
      </c>
      <c r="C16" s="21"/>
      <c r="D16" s="11"/>
      <c r="E16" s="11"/>
      <c r="F16" s="11"/>
      <c r="G16" s="11"/>
      <c r="H16" s="11"/>
      <c r="I16" s="11"/>
      <c r="J16" s="11">
        <f>L16+N16+T16+V16+X16</f>
        <v>0</v>
      </c>
      <c r="K16" s="11">
        <f>M16+O16+U16+W16+Y16</f>
        <v>0</v>
      </c>
      <c r="L16" s="11"/>
      <c r="M16" s="11"/>
      <c r="N16" s="11">
        <f>P16+R16</f>
        <v>0</v>
      </c>
      <c r="O16" s="11">
        <f>Q16+S16</f>
        <v>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>
        <f>AB16+AD16+AF16</f>
        <v>6</v>
      </c>
      <c r="AA16" s="11">
        <f>AC16+AE16+AG16</f>
        <v>16</v>
      </c>
      <c r="AB16" s="11">
        <v>4</v>
      </c>
      <c r="AC16" s="11">
        <v>13</v>
      </c>
      <c r="AD16" s="11"/>
      <c r="AE16" s="11"/>
      <c r="AF16" s="11">
        <v>2</v>
      </c>
      <c r="AG16" s="12">
        <v>3</v>
      </c>
      <c r="AH16" s="44" t="s">
        <v>12</v>
      </c>
      <c r="AI16" s="21" t="s">
        <v>13</v>
      </c>
      <c r="AJ16" s="21"/>
      <c r="AK16" s="11">
        <f>AM16+BC16+BE16+BG16</f>
        <v>29</v>
      </c>
      <c r="AL16" s="11">
        <f>AN16+BD16+BF16+BH16</f>
        <v>14</v>
      </c>
      <c r="AM16" s="11">
        <f>AO16+AQ16+AS16+AU16+AW16+AY16+BA16</f>
        <v>21</v>
      </c>
      <c r="AN16" s="11">
        <f>AP16+AR16+AT16+AV16+AX16+AZ16+BB16</f>
        <v>11</v>
      </c>
      <c r="AO16" s="11">
        <v>6</v>
      </c>
      <c r="AP16" s="11">
        <v>1</v>
      </c>
      <c r="AQ16" s="11">
        <v>6</v>
      </c>
      <c r="AR16" s="11">
        <v>2</v>
      </c>
      <c r="AS16" s="11">
        <v>3</v>
      </c>
      <c r="AT16" s="11">
        <v>4</v>
      </c>
      <c r="AU16" s="11">
        <v>3</v>
      </c>
      <c r="AV16" s="11">
        <v>1</v>
      </c>
      <c r="AW16" s="11"/>
      <c r="AX16" s="11">
        <v>2</v>
      </c>
      <c r="AY16" s="11"/>
      <c r="AZ16" s="11">
        <v>1</v>
      </c>
      <c r="BA16" s="11">
        <v>3</v>
      </c>
      <c r="BB16" s="11"/>
      <c r="BC16" s="11">
        <v>8</v>
      </c>
      <c r="BD16" s="11">
        <v>2</v>
      </c>
      <c r="BE16" s="11"/>
      <c r="BF16" s="11"/>
      <c r="BG16" s="11"/>
      <c r="BH16" s="12">
        <v>1</v>
      </c>
    </row>
    <row r="17" spans="1:60" ht="30" customHeight="1">
      <c r="A17" s="18"/>
      <c r="B17" s="21" t="s">
        <v>14</v>
      </c>
      <c r="C17" s="21"/>
      <c r="D17" s="11"/>
      <c r="E17" s="11"/>
      <c r="F17" s="11"/>
      <c r="G17" s="11"/>
      <c r="H17" s="11"/>
      <c r="I17" s="11"/>
      <c r="J17" s="11">
        <f>L17+N17+T17+V17+X17</f>
        <v>1</v>
      </c>
      <c r="K17" s="11">
        <f>M17+O17+U17+W17+Y17</f>
        <v>0</v>
      </c>
      <c r="L17" s="11"/>
      <c r="M17" s="11"/>
      <c r="N17" s="11">
        <f>P17+R17</f>
        <v>0</v>
      </c>
      <c r="O17" s="11">
        <f>Q17+S17</f>
        <v>0</v>
      </c>
      <c r="P17" s="11"/>
      <c r="Q17" s="11"/>
      <c r="R17" s="11"/>
      <c r="S17" s="11"/>
      <c r="T17" s="11"/>
      <c r="U17" s="11"/>
      <c r="V17" s="11">
        <v>1</v>
      </c>
      <c r="W17" s="11"/>
      <c r="X17" s="11"/>
      <c r="Y17" s="11"/>
      <c r="Z17" s="11">
        <f>AB17+AD17+AF17</f>
        <v>5</v>
      </c>
      <c r="AA17" s="11">
        <f>AC17+AE17+AG17</f>
        <v>8</v>
      </c>
      <c r="AB17" s="11">
        <v>4</v>
      </c>
      <c r="AC17" s="11">
        <v>7</v>
      </c>
      <c r="AD17" s="11"/>
      <c r="AE17" s="11"/>
      <c r="AF17" s="11">
        <v>1</v>
      </c>
      <c r="AG17" s="12">
        <v>1</v>
      </c>
      <c r="AH17" s="44"/>
      <c r="AI17" s="21" t="s">
        <v>14</v>
      </c>
      <c r="AJ17" s="21"/>
      <c r="AK17" s="11">
        <f>AM17+BC17+BE17+BG17</f>
        <v>19</v>
      </c>
      <c r="AL17" s="11">
        <f>AN17+BD17+BF17+BH17</f>
        <v>9</v>
      </c>
      <c r="AM17" s="11">
        <f>AO17+AQ17+AS17+AU17+AW17+AY17+BA17</f>
        <v>12</v>
      </c>
      <c r="AN17" s="11">
        <f>AP17+AR17+AT17+AV17+AX17+AZ17+BB17</f>
        <v>8</v>
      </c>
      <c r="AO17" s="11">
        <v>2</v>
      </c>
      <c r="AP17" s="11">
        <v>1</v>
      </c>
      <c r="AQ17" s="11">
        <v>3</v>
      </c>
      <c r="AR17" s="11">
        <v>2</v>
      </c>
      <c r="AS17" s="11">
        <v>1</v>
      </c>
      <c r="AT17" s="11">
        <v>2</v>
      </c>
      <c r="AU17" s="11">
        <v>2</v>
      </c>
      <c r="AV17" s="11">
        <v>3</v>
      </c>
      <c r="AW17" s="11"/>
      <c r="AX17" s="11"/>
      <c r="AY17" s="11"/>
      <c r="AZ17" s="11"/>
      <c r="BA17" s="11">
        <v>4</v>
      </c>
      <c r="BB17" s="11"/>
      <c r="BC17" s="11">
        <v>6</v>
      </c>
      <c r="BD17" s="11">
        <v>1</v>
      </c>
      <c r="BE17" s="11"/>
      <c r="BF17" s="11"/>
      <c r="BG17" s="11">
        <v>1</v>
      </c>
      <c r="BH17" s="12"/>
    </row>
    <row r="18" spans="1:60" ht="30" customHeight="1">
      <c r="A18" s="18"/>
      <c r="B18" s="49" t="s">
        <v>15</v>
      </c>
      <c r="C18" s="49"/>
      <c r="D18" s="11">
        <f>D16+D17</f>
        <v>0</v>
      </c>
      <c r="E18" s="11">
        <f aca="true" t="shared" si="10" ref="E18:AG18">E16+E17</f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1</v>
      </c>
      <c r="K18" s="11">
        <f t="shared" si="10"/>
        <v>0</v>
      </c>
      <c r="L18" s="11">
        <f t="shared" si="10"/>
        <v>0</v>
      </c>
      <c r="M18" s="11">
        <f t="shared" si="10"/>
        <v>0</v>
      </c>
      <c r="N18" s="11">
        <f t="shared" si="10"/>
        <v>0</v>
      </c>
      <c r="O18" s="11">
        <f t="shared" si="10"/>
        <v>0</v>
      </c>
      <c r="P18" s="11">
        <f t="shared" si="10"/>
        <v>0</v>
      </c>
      <c r="Q18" s="11">
        <f t="shared" si="10"/>
        <v>0</v>
      </c>
      <c r="R18" s="11">
        <f t="shared" si="10"/>
        <v>0</v>
      </c>
      <c r="S18" s="11">
        <f t="shared" si="10"/>
        <v>0</v>
      </c>
      <c r="T18" s="11">
        <f t="shared" si="10"/>
        <v>0</v>
      </c>
      <c r="U18" s="11">
        <f t="shared" si="10"/>
        <v>0</v>
      </c>
      <c r="V18" s="11">
        <f t="shared" si="10"/>
        <v>1</v>
      </c>
      <c r="W18" s="11">
        <f t="shared" si="10"/>
        <v>0</v>
      </c>
      <c r="X18" s="11">
        <f t="shared" si="10"/>
        <v>0</v>
      </c>
      <c r="Y18" s="11">
        <f t="shared" si="10"/>
        <v>0</v>
      </c>
      <c r="Z18" s="11">
        <f t="shared" si="10"/>
        <v>11</v>
      </c>
      <c r="AA18" s="11">
        <f t="shared" si="10"/>
        <v>24</v>
      </c>
      <c r="AB18" s="11">
        <f t="shared" si="10"/>
        <v>8</v>
      </c>
      <c r="AC18" s="11">
        <f t="shared" si="10"/>
        <v>20</v>
      </c>
      <c r="AD18" s="11">
        <f t="shared" si="10"/>
        <v>0</v>
      </c>
      <c r="AE18" s="11">
        <f t="shared" si="10"/>
        <v>0</v>
      </c>
      <c r="AF18" s="11">
        <f t="shared" si="10"/>
        <v>3</v>
      </c>
      <c r="AG18" s="12">
        <f t="shared" si="10"/>
        <v>4</v>
      </c>
      <c r="AH18" s="44"/>
      <c r="AI18" s="49" t="s">
        <v>15</v>
      </c>
      <c r="AJ18" s="49"/>
      <c r="AK18" s="11">
        <f>AK16+AK17</f>
        <v>48</v>
      </c>
      <c r="AL18" s="11">
        <f aca="true" t="shared" si="11" ref="AL18:BH18">AL16+AL17</f>
        <v>23</v>
      </c>
      <c r="AM18" s="11">
        <f t="shared" si="11"/>
        <v>33</v>
      </c>
      <c r="AN18" s="11">
        <f t="shared" si="11"/>
        <v>19</v>
      </c>
      <c r="AO18" s="11">
        <f t="shared" si="11"/>
        <v>8</v>
      </c>
      <c r="AP18" s="11">
        <f t="shared" si="11"/>
        <v>2</v>
      </c>
      <c r="AQ18" s="11">
        <f t="shared" si="11"/>
        <v>9</v>
      </c>
      <c r="AR18" s="11">
        <f t="shared" si="11"/>
        <v>4</v>
      </c>
      <c r="AS18" s="11">
        <f t="shared" si="11"/>
        <v>4</v>
      </c>
      <c r="AT18" s="11">
        <f t="shared" si="11"/>
        <v>6</v>
      </c>
      <c r="AU18" s="11">
        <f t="shared" si="11"/>
        <v>5</v>
      </c>
      <c r="AV18" s="11">
        <f t="shared" si="11"/>
        <v>4</v>
      </c>
      <c r="AW18" s="11">
        <f t="shared" si="11"/>
        <v>0</v>
      </c>
      <c r="AX18" s="11">
        <f t="shared" si="11"/>
        <v>2</v>
      </c>
      <c r="AY18" s="11">
        <f t="shared" si="11"/>
        <v>0</v>
      </c>
      <c r="AZ18" s="11">
        <f t="shared" si="11"/>
        <v>1</v>
      </c>
      <c r="BA18" s="11">
        <f t="shared" si="11"/>
        <v>7</v>
      </c>
      <c r="BB18" s="11">
        <f t="shared" si="11"/>
        <v>0</v>
      </c>
      <c r="BC18" s="11">
        <f t="shared" si="11"/>
        <v>14</v>
      </c>
      <c r="BD18" s="11">
        <f t="shared" si="11"/>
        <v>3</v>
      </c>
      <c r="BE18" s="11">
        <f t="shared" si="11"/>
        <v>0</v>
      </c>
      <c r="BF18" s="11">
        <f t="shared" si="11"/>
        <v>0</v>
      </c>
      <c r="BG18" s="11">
        <f t="shared" si="11"/>
        <v>1</v>
      </c>
      <c r="BH18" s="12">
        <f t="shared" si="11"/>
        <v>1</v>
      </c>
    </row>
    <row r="19" spans="1:60" ht="30" customHeight="1">
      <c r="A19" s="18" t="s">
        <v>16</v>
      </c>
      <c r="B19" s="21" t="s">
        <v>17</v>
      </c>
      <c r="C19" s="21"/>
      <c r="D19" s="11"/>
      <c r="E19" s="11"/>
      <c r="F19" s="11"/>
      <c r="G19" s="11"/>
      <c r="H19" s="11"/>
      <c r="I19" s="11"/>
      <c r="J19" s="11">
        <f aca="true" t="shared" si="12" ref="J19:K23">L19+N19+T19+V19+X19</f>
        <v>1</v>
      </c>
      <c r="K19" s="11">
        <f t="shared" si="12"/>
        <v>0</v>
      </c>
      <c r="L19" s="11"/>
      <c r="M19" s="11"/>
      <c r="N19" s="11">
        <f aca="true" t="shared" si="13" ref="N19:O23">P19+R19</f>
        <v>0</v>
      </c>
      <c r="O19" s="11">
        <f t="shared" si="13"/>
        <v>0</v>
      </c>
      <c r="P19" s="11"/>
      <c r="Q19" s="11"/>
      <c r="R19" s="11"/>
      <c r="S19" s="11"/>
      <c r="T19" s="11"/>
      <c r="U19" s="11"/>
      <c r="V19" s="11">
        <v>1</v>
      </c>
      <c r="W19" s="11"/>
      <c r="X19" s="11"/>
      <c r="Y19" s="11"/>
      <c r="Z19" s="11">
        <f aca="true" t="shared" si="14" ref="Z19:AA23">AB19+AD19+AF19</f>
        <v>7</v>
      </c>
      <c r="AA19" s="11">
        <f t="shared" si="14"/>
        <v>19</v>
      </c>
      <c r="AB19" s="11">
        <v>5</v>
      </c>
      <c r="AC19" s="11">
        <v>18</v>
      </c>
      <c r="AD19" s="11"/>
      <c r="AE19" s="11"/>
      <c r="AF19" s="11">
        <v>2</v>
      </c>
      <c r="AG19" s="12">
        <v>1</v>
      </c>
      <c r="AH19" s="44" t="s">
        <v>16</v>
      </c>
      <c r="AI19" s="21" t="s">
        <v>17</v>
      </c>
      <c r="AJ19" s="21"/>
      <c r="AK19" s="11">
        <f aca="true" t="shared" si="15" ref="AK19:AL23">AM19+BC19+BE19+BG19</f>
        <v>31</v>
      </c>
      <c r="AL19" s="11">
        <f t="shared" si="15"/>
        <v>15</v>
      </c>
      <c r="AM19" s="11">
        <f aca="true" t="shared" si="16" ref="AM19:AN23">AO19+AQ19+AS19+AU19+AW19+AY19+BA19</f>
        <v>17</v>
      </c>
      <c r="AN19" s="11">
        <f t="shared" si="16"/>
        <v>12</v>
      </c>
      <c r="AO19" s="11">
        <v>4</v>
      </c>
      <c r="AP19" s="11">
        <v>1</v>
      </c>
      <c r="AQ19" s="11">
        <v>1</v>
      </c>
      <c r="AR19" s="11">
        <v>3</v>
      </c>
      <c r="AS19" s="11">
        <v>5</v>
      </c>
      <c r="AT19" s="11">
        <v>2</v>
      </c>
      <c r="AU19" s="11">
        <v>3</v>
      </c>
      <c r="AV19" s="11">
        <v>3</v>
      </c>
      <c r="AW19" s="11">
        <v>1</v>
      </c>
      <c r="AX19" s="11">
        <v>1</v>
      </c>
      <c r="AY19" s="11">
        <v>1</v>
      </c>
      <c r="AZ19" s="11"/>
      <c r="BA19" s="11">
        <v>2</v>
      </c>
      <c r="BB19" s="11">
        <v>2</v>
      </c>
      <c r="BC19" s="11">
        <v>10</v>
      </c>
      <c r="BD19" s="11">
        <v>3</v>
      </c>
      <c r="BE19" s="11">
        <v>1</v>
      </c>
      <c r="BF19" s="11"/>
      <c r="BG19" s="11">
        <v>3</v>
      </c>
      <c r="BH19" s="12"/>
    </row>
    <row r="20" spans="1:60" ht="30" customHeight="1">
      <c r="A20" s="18"/>
      <c r="B20" s="21" t="s">
        <v>18</v>
      </c>
      <c r="C20" s="21"/>
      <c r="D20" s="11"/>
      <c r="E20" s="11"/>
      <c r="F20" s="11"/>
      <c r="G20" s="11"/>
      <c r="H20" s="11"/>
      <c r="I20" s="11"/>
      <c r="J20" s="11">
        <f t="shared" si="12"/>
        <v>0</v>
      </c>
      <c r="K20" s="11">
        <f t="shared" si="12"/>
        <v>0</v>
      </c>
      <c r="L20" s="11"/>
      <c r="M20" s="11"/>
      <c r="N20" s="11">
        <f t="shared" si="13"/>
        <v>0</v>
      </c>
      <c r="O20" s="11">
        <f t="shared" si="13"/>
        <v>0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>
        <f t="shared" si="14"/>
        <v>16</v>
      </c>
      <c r="AA20" s="11">
        <f t="shared" si="14"/>
        <v>30</v>
      </c>
      <c r="AB20" s="11">
        <v>13</v>
      </c>
      <c r="AC20" s="11">
        <v>30</v>
      </c>
      <c r="AD20" s="11"/>
      <c r="AE20" s="11"/>
      <c r="AF20" s="11">
        <v>3</v>
      </c>
      <c r="AG20" s="12"/>
      <c r="AH20" s="44"/>
      <c r="AI20" s="21" t="s">
        <v>18</v>
      </c>
      <c r="AJ20" s="21"/>
      <c r="AK20" s="11">
        <f t="shared" si="15"/>
        <v>37</v>
      </c>
      <c r="AL20" s="11">
        <f t="shared" si="15"/>
        <v>19</v>
      </c>
      <c r="AM20" s="11">
        <f t="shared" si="16"/>
        <v>26</v>
      </c>
      <c r="AN20" s="11">
        <f t="shared" si="16"/>
        <v>12</v>
      </c>
      <c r="AO20" s="11">
        <v>4</v>
      </c>
      <c r="AP20" s="11">
        <v>5</v>
      </c>
      <c r="AQ20" s="11">
        <v>6</v>
      </c>
      <c r="AR20" s="11"/>
      <c r="AS20" s="11">
        <v>1</v>
      </c>
      <c r="AT20" s="11">
        <v>2</v>
      </c>
      <c r="AU20" s="11">
        <v>6</v>
      </c>
      <c r="AV20" s="11">
        <v>3</v>
      </c>
      <c r="AW20" s="11"/>
      <c r="AX20" s="11"/>
      <c r="AY20" s="11"/>
      <c r="AZ20" s="11"/>
      <c r="BA20" s="11">
        <v>9</v>
      </c>
      <c r="BB20" s="11">
        <v>2</v>
      </c>
      <c r="BC20" s="11">
        <v>11</v>
      </c>
      <c r="BD20" s="11">
        <v>6</v>
      </c>
      <c r="BE20" s="11"/>
      <c r="BF20" s="11"/>
      <c r="BG20" s="11"/>
      <c r="BH20" s="12">
        <v>1</v>
      </c>
    </row>
    <row r="21" spans="1:60" ht="30" customHeight="1">
      <c r="A21" s="18"/>
      <c r="B21" s="22" t="s">
        <v>19</v>
      </c>
      <c r="C21" s="48"/>
      <c r="D21" s="11"/>
      <c r="E21" s="11"/>
      <c r="F21" s="11"/>
      <c r="G21" s="11"/>
      <c r="H21" s="11"/>
      <c r="I21" s="11"/>
      <c r="J21" s="11">
        <f t="shared" si="12"/>
        <v>0</v>
      </c>
      <c r="K21" s="11">
        <f t="shared" si="12"/>
        <v>0</v>
      </c>
      <c r="L21" s="11"/>
      <c r="M21" s="11"/>
      <c r="N21" s="11">
        <f t="shared" si="13"/>
        <v>0</v>
      </c>
      <c r="O21" s="11">
        <f t="shared" si="13"/>
        <v>0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>
        <f t="shared" si="14"/>
        <v>1</v>
      </c>
      <c r="AA21" s="11">
        <f t="shared" si="14"/>
        <v>5</v>
      </c>
      <c r="AB21" s="11">
        <v>1</v>
      </c>
      <c r="AC21" s="11">
        <v>4</v>
      </c>
      <c r="AD21" s="11"/>
      <c r="AE21" s="11"/>
      <c r="AF21" s="11"/>
      <c r="AG21" s="12">
        <v>1</v>
      </c>
      <c r="AH21" s="44"/>
      <c r="AI21" s="22" t="s">
        <v>19</v>
      </c>
      <c r="AJ21" s="48"/>
      <c r="AK21" s="11">
        <f t="shared" si="15"/>
        <v>2</v>
      </c>
      <c r="AL21" s="11">
        <f t="shared" si="15"/>
        <v>1</v>
      </c>
      <c r="AM21" s="11">
        <f t="shared" si="16"/>
        <v>2</v>
      </c>
      <c r="AN21" s="11">
        <f t="shared" si="16"/>
        <v>1</v>
      </c>
      <c r="AO21" s="11">
        <v>1</v>
      </c>
      <c r="AP21" s="11"/>
      <c r="AQ21" s="11"/>
      <c r="AR21" s="11"/>
      <c r="AS21" s="11">
        <v>1</v>
      </c>
      <c r="AT21" s="11"/>
      <c r="AU21" s="11"/>
      <c r="AV21" s="11">
        <v>1</v>
      </c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2"/>
    </row>
    <row r="22" spans="1:60" ht="30" customHeight="1">
      <c r="A22" s="18"/>
      <c r="B22" s="22" t="s">
        <v>20</v>
      </c>
      <c r="C22" s="48"/>
      <c r="D22" s="11"/>
      <c r="E22" s="11"/>
      <c r="F22" s="11"/>
      <c r="G22" s="11"/>
      <c r="H22" s="11"/>
      <c r="I22" s="11"/>
      <c r="J22" s="11">
        <f t="shared" si="12"/>
        <v>0</v>
      </c>
      <c r="K22" s="11">
        <f t="shared" si="12"/>
        <v>0</v>
      </c>
      <c r="L22" s="11"/>
      <c r="M22" s="11"/>
      <c r="N22" s="11">
        <f t="shared" si="13"/>
        <v>0</v>
      </c>
      <c r="O22" s="11">
        <f t="shared" si="13"/>
        <v>0</v>
      </c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>
        <f t="shared" si="14"/>
        <v>2</v>
      </c>
      <c r="AA22" s="11">
        <f t="shared" si="14"/>
        <v>2</v>
      </c>
      <c r="AB22" s="11">
        <v>2</v>
      </c>
      <c r="AC22" s="11">
        <v>2</v>
      </c>
      <c r="AD22" s="11"/>
      <c r="AE22" s="11"/>
      <c r="AF22" s="11"/>
      <c r="AG22" s="12"/>
      <c r="AH22" s="44"/>
      <c r="AI22" s="22" t="s">
        <v>20</v>
      </c>
      <c r="AJ22" s="48"/>
      <c r="AK22" s="11">
        <f t="shared" si="15"/>
        <v>4</v>
      </c>
      <c r="AL22" s="11">
        <f t="shared" si="15"/>
        <v>5</v>
      </c>
      <c r="AM22" s="11">
        <f t="shared" si="16"/>
        <v>3</v>
      </c>
      <c r="AN22" s="11">
        <f t="shared" si="16"/>
        <v>5</v>
      </c>
      <c r="AO22" s="11">
        <v>1</v>
      </c>
      <c r="AP22" s="11">
        <v>1</v>
      </c>
      <c r="AQ22" s="11">
        <v>1</v>
      </c>
      <c r="AR22" s="11">
        <v>1</v>
      </c>
      <c r="AS22" s="11"/>
      <c r="AT22" s="11">
        <v>1</v>
      </c>
      <c r="AU22" s="11"/>
      <c r="AV22" s="11"/>
      <c r="AW22" s="11">
        <v>1</v>
      </c>
      <c r="AX22" s="11"/>
      <c r="AY22" s="11"/>
      <c r="AZ22" s="11"/>
      <c r="BA22" s="11"/>
      <c r="BB22" s="11">
        <v>2</v>
      </c>
      <c r="BC22" s="11">
        <v>1</v>
      </c>
      <c r="BD22" s="11"/>
      <c r="BE22" s="11"/>
      <c r="BF22" s="11"/>
      <c r="BG22" s="11"/>
      <c r="BH22" s="12"/>
    </row>
    <row r="23" spans="1:60" ht="30" customHeight="1">
      <c r="A23" s="18"/>
      <c r="B23" s="22" t="s">
        <v>21</v>
      </c>
      <c r="C23" s="48"/>
      <c r="D23" s="11"/>
      <c r="E23" s="11"/>
      <c r="F23" s="11"/>
      <c r="G23" s="11"/>
      <c r="H23" s="11"/>
      <c r="I23" s="11"/>
      <c r="J23" s="11">
        <f t="shared" si="12"/>
        <v>0</v>
      </c>
      <c r="K23" s="11">
        <f t="shared" si="12"/>
        <v>0</v>
      </c>
      <c r="L23" s="11"/>
      <c r="M23" s="11"/>
      <c r="N23" s="11">
        <f t="shared" si="13"/>
        <v>0</v>
      </c>
      <c r="O23" s="11">
        <f t="shared" si="13"/>
        <v>0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>
        <f t="shared" si="14"/>
        <v>6</v>
      </c>
      <c r="AA23" s="11">
        <f t="shared" si="14"/>
        <v>19</v>
      </c>
      <c r="AB23" s="11">
        <v>2</v>
      </c>
      <c r="AC23" s="11">
        <v>18</v>
      </c>
      <c r="AD23" s="11"/>
      <c r="AE23" s="11"/>
      <c r="AF23" s="11">
        <v>4</v>
      </c>
      <c r="AG23" s="12">
        <v>1</v>
      </c>
      <c r="AH23" s="44"/>
      <c r="AI23" s="22" t="s">
        <v>21</v>
      </c>
      <c r="AJ23" s="48"/>
      <c r="AK23" s="11">
        <f t="shared" si="15"/>
        <v>12</v>
      </c>
      <c r="AL23" s="11">
        <f t="shared" si="15"/>
        <v>6</v>
      </c>
      <c r="AM23" s="11">
        <f t="shared" si="16"/>
        <v>6</v>
      </c>
      <c r="AN23" s="11">
        <f t="shared" si="16"/>
        <v>4</v>
      </c>
      <c r="AO23" s="11"/>
      <c r="AP23" s="11">
        <v>1</v>
      </c>
      <c r="AQ23" s="11">
        <v>1</v>
      </c>
      <c r="AR23" s="11">
        <v>1</v>
      </c>
      <c r="AS23" s="11">
        <v>2</v>
      </c>
      <c r="AT23" s="11"/>
      <c r="AU23" s="11">
        <v>1</v>
      </c>
      <c r="AV23" s="11"/>
      <c r="AW23" s="11"/>
      <c r="AX23" s="11">
        <v>1</v>
      </c>
      <c r="AY23" s="11"/>
      <c r="AZ23" s="11"/>
      <c r="BA23" s="11">
        <v>2</v>
      </c>
      <c r="BB23" s="11">
        <v>1</v>
      </c>
      <c r="BC23" s="11">
        <v>4</v>
      </c>
      <c r="BD23" s="11">
        <v>1</v>
      </c>
      <c r="BE23" s="11">
        <v>1</v>
      </c>
      <c r="BF23" s="11">
        <v>1</v>
      </c>
      <c r="BG23" s="11">
        <v>1</v>
      </c>
      <c r="BH23" s="12"/>
    </row>
    <row r="24" spans="1:60" ht="30" customHeight="1">
      <c r="A24" s="18"/>
      <c r="B24" s="49" t="s">
        <v>22</v>
      </c>
      <c r="C24" s="49"/>
      <c r="D24" s="11">
        <f>SUM(D19:D23)</f>
        <v>0</v>
      </c>
      <c r="E24" s="11">
        <f aca="true" t="shared" si="17" ref="E24:AG24">SUM(E19:E23)</f>
        <v>0</v>
      </c>
      <c r="F24" s="11">
        <f t="shared" si="17"/>
        <v>0</v>
      </c>
      <c r="G24" s="11">
        <f t="shared" si="17"/>
        <v>0</v>
      </c>
      <c r="H24" s="11">
        <f t="shared" si="17"/>
        <v>0</v>
      </c>
      <c r="I24" s="11">
        <f t="shared" si="17"/>
        <v>0</v>
      </c>
      <c r="J24" s="11">
        <f t="shared" si="17"/>
        <v>1</v>
      </c>
      <c r="K24" s="11">
        <f t="shared" si="17"/>
        <v>0</v>
      </c>
      <c r="L24" s="11">
        <f t="shared" si="17"/>
        <v>0</v>
      </c>
      <c r="M24" s="11">
        <f t="shared" si="17"/>
        <v>0</v>
      </c>
      <c r="N24" s="11">
        <f t="shared" si="17"/>
        <v>0</v>
      </c>
      <c r="O24" s="11">
        <f t="shared" si="17"/>
        <v>0</v>
      </c>
      <c r="P24" s="11">
        <f t="shared" si="17"/>
        <v>0</v>
      </c>
      <c r="Q24" s="11">
        <f t="shared" si="17"/>
        <v>0</v>
      </c>
      <c r="R24" s="11">
        <f t="shared" si="17"/>
        <v>0</v>
      </c>
      <c r="S24" s="11">
        <f t="shared" si="17"/>
        <v>0</v>
      </c>
      <c r="T24" s="11">
        <f t="shared" si="17"/>
        <v>0</v>
      </c>
      <c r="U24" s="11">
        <f t="shared" si="17"/>
        <v>0</v>
      </c>
      <c r="V24" s="11">
        <f t="shared" si="17"/>
        <v>1</v>
      </c>
      <c r="W24" s="11">
        <f t="shared" si="17"/>
        <v>0</v>
      </c>
      <c r="X24" s="11">
        <f t="shared" si="17"/>
        <v>0</v>
      </c>
      <c r="Y24" s="11">
        <f t="shared" si="17"/>
        <v>0</v>
      </c>
      <c r="Z24" s="11">
        <f t="shared" si="17"/>
        <v>32</v>
      </c>
      <c r="AA24" s="11">
        <f t="shared" si="17"/>
        <v>75</v>
      </c>
      <c r="AB24" s="11">
        <f t="shared" si="17"/>
        <v>23</v>
      </c>
      <c r="AC24" s="11">
        <f t="shared" si="17"/>
        <v>72</v>
      </c>
      <c r="AD24" s="11">
        <f t="shared" si="17"/>
        <v>0</v>
      </c>
      <c r="AE24" s="11">
        <f t="shared" si="17"/>
        <v>0</v>
      </c>
      <c r="AF24" s="11">
        <f t="shared" si="17"/>
        <v>9</v>
      </c>
      <c r="AG24" s="12">
        <f t="shared" si="17"/>
        <v>3</v>
      </c>
      <c r="AH24" s="44"/>
      <c r="AI24" s="49" t="s">
        <v>22</v>
      </c>
      <c r="AJ24" s="49"/>
      <c r="AK24" s="11">
        <f>SUM(AK19:AK23)</f>
        <v>86</v>
      </c>
      <c r="AL24" s="11">
        <f aca="true" t="shared" si="18" ref="AL24:BH24">SUM(AL19:AL23)</f>
        <v>46</v>
      </c>
      <c r="AM24" s="11">
        <f t="shared" si="18"/>
        <v>54</v>
      </c>
      <c r="AN24" s="11">
        <f t="shared" si="18"/>
        <v>34</v>
      </c>
      <c r="AO24" s="11">
        <f t="shared" si="18"/>
        <v>10</v>
      </c>
      <c r="AP24" s="11">
        <f t="shared" si="18"/>
        <v>8</v>
      </c>
      <c r="AQ24" s="11">
        <f t="shared" si="18"/>
        <v>9</v>
      </c>
      <c r="AR24" s="11">
        <f t="shared" si="18"/>
        <v>5</v>
      </c>
      <c r="AS24" s="11">
        <f t="shared" si="18"/>
        <v>9</v>
      </c>
      <c r="AT24" s="11">
        <f t="shared" si="18"/>
        <v>5</v>
      </c>
      <c r="AU24" s="11">
        <f t="shared" si="18"/>
        <v>10</v>
      </c>
      <c r="AV24" s="11">
        <f t="shared" si="18"/>
        <v>7</v>
      </c>
      <c r="AW24" s="11">
        <f t="shared" si="18"/>
        <v>2</v>
      </c>
      <c r="AX24" s="11">
        <f t="shared" si="18"/>
        <v>2</v>
      </c>
      <c r="AY24" s="11">
        <f t="shared" si="18"/>
        <v>1</v>
      </c>
      <c r="AZ24" s="11">
        <f t="shared" si="18"/>
        <v>0</v>
      </c>
      <c r="BA24" s="11">
        <f t="shared" si="18"/>
        <v>13</v>
      </c>
      <c r="BB24" s="11">
        <f t="shared" si="18"/>
        <v>7</v>
      </c>
      <c r="BC24" s="11">
        <f t="shared" si="18"/>
        <v>26</v>
      </c>
      <c r="BD24" s="11">
        <f t="shared" si="18"/>
        <v>10</v>
      </c>
      <c r="BE24" s="11">
        <f t="shared" si="18"/>
        <v>2</v>
      </c>
      <c r="BF24" s="11">
        <f t="shared" si="18"/>
        <v>1</v>
      </c>
      <c r="BG24" s="11">
        <f t="shared" si="18"/>
        <v>4</v>
      </c>
      <c r="BH24" s="12">
        <f t="shared" si="18"/>
        <v>1</v>
      </c>
    </row>
    <row r="25" spans="1:60" ht="30" customHeight="1">
      <c r="A25" s="18" t="s">
        <v>23</v>
      </c>
      <c r="B25" s="21" t="s">
        <v>24</v>
      </c>
      <c r="C25" s="21"/>
      <c r="D25" s="11"/>
      <c r="E25" s="11"/>
      <c r="F25" s="11"/>
      <c r="G25" s="11"/>
      <c r="H25" s="11"/>
      <c r="I25" s="11"/>
      <c r="J25" s="11">
        <f aca="true" t="shared" si="19" ref="J25:K27">L25+N25+T25+V25+X25</f>
        <v>0</v>
      </c>
      <c r="K25" s="11">
        <f t="shared" si="19"/>
        <v>1</v>
      </c>
      <c r="L25" s="11"/>
      <c r="M25" s="11"/>
      <c r="N25" s="11">
        <f aca="true" t="shared" si="20" ref="N25:O27">P25+R25</f>
        <v>0</v>
      </c>
      <c r="O25" s="11">
        <f t="shared" si="20"/>
        <v>0</v>
      </c>
      <c r="P25" s="11"/>
      <c r="Q25" s="11"/>
      <c r="R25" s="11"/>
      <c r="S25" s="11"/>
      <c r="T25" s="11"/>
      <c r="U25" s="11"/>
      <c r="V25" s="11"/>
      <c r="W25" s="11">
        <v>1</v>
      </c>
      <c r="X25" s="11"/>
      <c r="Y25" s="11"/>
      <c r="Z25" s="11">
        <f aca="true" t="shared" si="21" ref="Z25:AA27">AB25+AD25+AF25</f>
        <v>8</v>
      </c>
      <c r="AA25" s="11">
        <f t="shared" si="21"/>
        <v>34</v>
      </c>
      <c r="AB25" s="11">
        <v>6</v>
      </c>
      <c r="AC25" s="11">
        <v>29</v>
      </c>
      <c r="AD25" s="11"/>
      <c r="AE25" s="11"/>
      <c r="AF25" s="11">
        <v>2</v>
      </c>
      <c r="AG25" s="12">
        <v>5</v>
      </c>
      <c r="AH25" s="44" t="s">
        <v>23</v>
      </c>
      <c r="AI25" s="21" t="s">
        <v>24</v>
      </c>
      <c r="AJ25" s="21"/>
      <c r="AK25" s="11">
        <f aca="true" t="shared" si="22" ref="AK25:AL27">AM25+BC25+BE25+BG25</f>
        <v>24</v>
      </c>
      <c r="AL25" s="11">
        <f t="shared" si="22"/>
        <v>16</v>
      </c>
      <c r="AM25" s="11">
        <f aca="true" t="shared" si="23" ref="AM25:AN27">AO25+AQ25+AS25+AU25+AW25+AY25+BA25</f>
        <v>15</v>
      </c>
      <c r="AN25" s="11">
        <f t="shared" si="23"/>
        <v>12</v>
      </c>
      <c r="AO25" s="11">
        <v>4</v>
      </c>
      <c r="AP25" s="11">
        <v>3</v>
      </c>
      <c r="AQ25" s="11">
        <v>1</v>
      </c>
      <c r="AR25" s="11">
        <v>1</v>
      </c>
      <c r="AS25" s="11">
        <v>4</v>
      </c>
      <c r="AT25" s="11">
        <v>3</v>
      </c>
      <c r="AU25" s="11">
        <v>4</v>
      </c>
      <c r="AV25" s="11">
        <v>5</v>
      </c>
      <c r="AW25" s="11"/>
      <c r="AX25" s="11"/>
      <c r="AY25" s="11"/>
      <c r="AZ25" s="11"/>
      <c r="BA25" s="11">
        <v>2</v>
      </c>
      <c r="BB25" s="11"/>
      <c r="BC25" s="11">
        <v>8</v>
      </c>
      <c r="BD25" s="11">
        <v>3</v>
      </c>
      <c r="BE25" s="11"/>
      <c r="BF25" s="11"/>
      <c r="BG25" s="11">
        <v>1</v>
      </c>
      <c r="BH25" s="12">
        <v>1</v>
      </c>
    </row>
    <row r="26" spans="1:60" ht="30" customHeight="1">
      <c r="A26" s="18"/>
      <c r="B26" s="22" t="s">
        <v>25</v>
      </c>
      <c r="C26" s="48"/>
      <c r="D26" s="11"/>
      <c r="E26" s="11"/>
      <c r="F26" s="11"/>
      <c r="G26" s="11"/>
      <c r="H26" s="11"/>
      <c r="I26" s="11"/>
      <c r="J26" s="11">
        <f t="shared" si="19"/>
        <v>0</v>
      </c>
      <c r="K26" s="11">
        <f t="shared" si="19"/>
        <v>0</v>
      </c>
      <c r="L26" s="11"/>
      <c r="M26" s="11"/>
      <c r="N26" s="11">
        <f t="shared" si="20"/>
        <v>0</v>
      </c>
      <c r="O26" s="11">
        <f t="shared" si="20"/>
        <v>0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>
        <f t="shared" si="21"/>
        <v>5</v>
      </c>
      <c r="AA26" s="11">
        <f t="shared" si="21"/>
        <v>6</v>
      </c>
      <c r="AB26" s="11">
        <v>4</v>
      </c>
      <c r="AC26" s="11">
        <v>6</v>
      </c>
      <c r="AD26" s="11"/>
      <c r="AE26" s="11"/>
      <c r="AF26" s="11">
        <v>1</v>
      </c>
      <c r="AG26" s="12"/>
      <c r="AH26" s="44"/>
      <c r="AI26" s="22" t="s">
        <v>25</v>
      </c>
      <c r="AJ26" s="48"/>
      <c r="AK26" s="11">
        <f t="shared" si="22"/>
        <v>6</v>
      </c>
      <c r="AL26" s="11">
        <f t="shared" si="22"/>
        <v>3</v>
      </c>
      <c r="AM26" s="11">
        <f t="shared" si="23"/>
        <v>2</v>
      </c>
      <c r="AN26" s="11">
        <f t="shared" si="23"/>
        <v>3</v>
      </c>
      <c r="AO26" s="11"/>
      <c r="AP26" s="11"/>
      <c r="AQ26" s="11">
        <v>1</v>
      </c>
      <c r="AR26" s="11"/>
      <c r="AS26" s="11"/>
      <c r="AT26" s="11">
        <v>1</v>
      </c>
      <c r="AU26" s="11"/>
      <c r="AV26" s="11">
        <v>2</v>
      </c>
      <c r="AW26" s="11"/>
      <c r="AX26" s="11"/>
      <c r="AY26" s="11"/>
      <c r="AZ26" s="11"/>
      <c r="BA26" s="11">
        <v>1</v>
      </c>
      <c r="BB26" s="11"/>
      <c r="BC26" s="11">
        <v>4</v>
      </c>
      <c r="BD26" s="11"/>
      <c r="BE26" s="11"/>
      <c r="BF26" s="11"/>
      <c r="BG26" s="11"/>
      <c r="BH26" s="12"/>
    </row>
    <row r="27" spans="1:60" ht="30" customHeight="1">
      <c r="A27" s="18"/>
      <c r="B27" s="22" t="s">
        <v>26</v>
      </c>
      <c r="C27" s="48"/>
      <c r="D27" s="11"/>
      <c r="E27" s="11"/>
      <c r="F27" s="11"/>
      <c r="G27" s="11"/>
      <c r="H27" s="11"/>
      <c r="I27" s="11"/>
      <c r="J27" s="11">
        <f t="shared" si="19"/>
        <v>0</v>
      </c>
      <c r="K27" s="11">
        <f t="shared" si="19"/>
        <v>0</v>
      </c>
      <c r="L27" s="11"/>
      <c r="M27" s="11"/>
      <c r="N27" s="11">
        <f t="shared" si="20"/>
        <v>0</v>
      </c>
      <c r="O27" s="11">
        <f t="shared" si="20"/>
        <v>0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>
        <f t="shared" si="21"/>
        <v>4</v>
      </c>
      <c r="AA27" s="11">
        <f t="shared" si="21"/>
        <v>20</v>
      </c>
      <c r="AB27" s="11">
        <v>4</v>
      </c>
      <c r="AC27" s="11">
        <v>20</v>
      </c>
      <c r="AD27" s="11"/>
      <c r="AE27" s="11"/>
      <c r="AF27" s="11"/>
      <c r="AG27" s="12"/>
      <c r="AH27" s="44"/>
      <c r="AI27" s="22" t="s">
        <v>26</v>
      </c>
      <c r="AJ27" s="48"/>
      <c r="AK27" s="11">
        <f t="shared" si="22"/>
        <v>6</v>
      </c>
      <c r="AL27" s="11">
        <f t="shared" si="22"/>
        <v>2</v>
      </c>
      <c r="AM27" s="11">
        <f t="shared" si="23"/>
        <v>3</v>
      </c>
      <c r="AN27" s="11">
        <f t="shared" si="23"/>
        <v>1</v>
      </c>
      <c r="AO27" s="11">
        <v>1</v>
      </c>
      <c r="AP27" s="11"/>
      <c r="AQ27" s="11"/>
      <c r="AR27" s="11"/>
      <c r="AS27" s="11">
        <v>1</v>
      </c>
      <c r="AT27" s="11"/>
      <c r="AU27" s="11">
        <v>1</v>
      </c>
      <c r="AV27" s="11">
        <v>1</v>
      </c>
      <c r="AW27" s="11"/>
      <c r="AX27" s="11"/>
      <c r="AY27" s="11"/>
      <c r="AZ27" s="11"/>
      <c r="BA27" s="11"/>
      <c r="BB27" s="11"/>
      <c r="BC27" s="11">
        <v>3</v>
      </c>
      <c r="BD27" s="11">
        <v>1</v>
      </c>
      <c r="BE27" s="11"/>
      <c r="BF27" s="11"/>
      <c r="BG27" s="11"/>
      <c r="BH27" s="12"/>
    </row>
    <row r="28" spans="1:60" ht="30" customHeight="1">
      <c r="A28" s="18"/>
      <c r="B28" s="49" t="s">
        <v>27</v>
      </c>
      <c r="C28" s="49"/>
      <c r="D28" s="11">
        <f>SUM(D25:D27)</f>
        <v>0</v>
      </c>
      <c r="E28" s="11">
        <f aca="true" t="shared" si="24" ref="E28:R28">SUM(E25:E27)</f>
        <v>0</v>
      </c>
      <c r="F28" s="11">
        <f t="shared" si="24"/>
        <v>0</v>
      </c>
      <c r="G28" s="11">
        <f t="shared" si="24"/>
        <v>0</v>
      </c>
      <c r="H28" s="11">
        <f t="shared" si="24"/>
        <v>0</v>
      </c>
      <c r="I28" s="11">
        <f t="shared" si="24"/>
        <v>0</v>
      </c>
      <c r="J28" s="11">
        <f t="shared" si="24"/>
        <v>0</v>
      </c>
      <c r="K28" s="11">
        <f t="shared" si="24"/>
        <v>1</v>
      </c>
      <c r="L28" s="11">
        <f t="shared" si="24"/>
        <v>0</v>
      </c>
      <c r="M28" s="11">
        <f t="shared" si="24"/>
        <v>0</v>
      </c>
      <c r="N28" s="11">
        <f t="shared" si="24"/>
        <v>0</v>
      </c>
      <c r="O28" s="11">
        <f t="shared" si="24"/>
        <v>0</v>
      </c>
      <c r="P28" s="11">
        <f t="shared" si="24"/>
        <v>0</v>
      </c>
      <c r="Q28" s="11">
        <f t="shared" si="24"/>
        <v>0</v>
      </c>
      <c r="R28" s="11">
        <f t="shared" si="24"/>
        <v>0</v>
      </c>
      <c r="S28" s="11">
        <f>SUM(S25:S27)</f>
        <v>0</v>
      </c>
      <c r="T28" s="11">
        <f aca="true" t="shared" si="25" ref="T28:AG28">SUM(T25:T27)</f>
        <v>0</v>
      </c>
      <c r="U28" s="11">
        <f t="shared" si="25"/>
        <v>0</v>
      </c>
      <c r="V28" s="11">
        <f t="shared" si="25"/>
        <v>0</v>
      </c>
      <c r="W28" s="11">
        <f t="shared" si="25"/>
        <v>1</v>
      </c>
      <c r="X28" s="11">
        <f t="shared" si="25"/>
        <v>0</v>
      </c>
      <c r="Y28" s="11">
        <f t="shared" si="25"/>
        <v>0</v>
      </c>
      <c r="Z28" s="11">
        <f t="shared" si="25"/>
        <v>17</v>
      </c>
      <c r="AA28" s="11">
        <f t="shared" si="25"/>
        <v>60</v>
      </c>
      <c r="AB28" s="11">
        <f t="shared" si="25"/>
        <v>14</v>
      </c>
      <c r="AC28" s="11">
        <f t="shared" si="25"/>
        <v>55</v>
      </c>
      <c r="AD28" s="11">
        <f t="shared" si="25"/>
        <v>0</v>
      </c>
      <c r="AE28" s="11">
        <f t="shared" si="25"/>
        <v>0</v>
      </c>
      <c r="AF28" s="11">
        <f t="shared" si="25"/>
        <v>3</v>
      </c>
      <c r="AG28" s="12">
        <f t="shared" si="25"/>
        <v>5</v>
      </c>
      <c r="AH28" s="44"/>
      <c r="AI28" s="49" t="s">
        <v>27</v>
      </c>
      <c r="AJ28" s="49"/>
      <c r="AK28" s="11">
        <f>SUM(AK25:AK27)</f>
        <v>36</v>
      </c>
      <c r="AL28" s="11">
        <f aca="true" t="shared" si="26" ref="AL28:BH28">SUM(AL25:AL27)</f>
        <v>21</v>
      </c>
      <c r="AM28" s="11">
        <f t="shared" si="26"/>
        <v>20</v>
      </c>
      <c r="AN28" s="11">
        <f t="shared" si="26"/>
        <v>16</v>
      </c>
      <c r="AO28" s="11">
        <f t="shared" si="26"/>
        <v>5</v>
      </c>
      <c r="AP28" s="11">
        <f t="shared" si="26"/>
        <v>3</v>
      </c>
      <c r="AQ28" s="11">
        <f t="shared" si="26"/>
        <v>2</v>
      </c>
      <c r="AR28" s="11">
        <f t="shared" si="26"/>
        <v>1</v>
      </c>
      <c r="AS28" s="11">
        <f t="shared" si="26"/>
        <v>5</v>
      </c>
      <c r="AT28" s="11">
        <f t="shared" si="26"/>
        <v>4</v>
      </c>
      <c r="AU28" s="11">
        <f t="shared" si="26"/>
        <v>5</v>
      </c>
      <c r="AV28" s="11">
        <f t="shared" si="26"/>
        <v>8</v>
      </c>
      <c r="AW28" s="11">
        <f t="shared" si="26"/>
        <v>0</v>
      </c>
      <c r="AX28" s="11">
        <f t="shared" si="26"/>
        <v>0</v>
      </c>
      <c r="AY28" s="11">
        <f t="shared" si="26"/>
        <v>0</v>
      </c>
      <c r="AZ28" s="11">
        <f t="shared" si="26"/>
        <v>0</v>
      </c>
      <c r="BA28" s="11">
        <f t="shared" si="26"/>
        <v>3</v>
      </c>
      <c r="BB28" s="11">
        <f t="shared" si="26"/>
        <v>0</v>
      </c>
      <c r="BC28" s="11">
        <f t="shared" si="26"/>
        <v>15</v>
      </c>
      <c r="BD28" s="11">
        <f t="shared" si="26"/>
        <v>4</v>
      </c>
      <c r="BE28" s="11">
        <f t="shared" si="26"/>
        <v>0</v>
      </c>
      <c r="BF28" s="11">
        <f t="shared" si="26"/>
        <v>0</v>
      </c>
      <c r="BG28" s="11">
        <f t="shared" si="26"/>
        <v>1</v>
      </c>
      <c r="BH28" s="12">
        <f t="shared" si="26"/>
        <v>1</v>
      </c>
    </row>
    <row r="29" spans="1:60" ht="30" customHeight="1">
      <c r="A29" s="18" t="s">
        <v>28</v>
      </c>
      <c r="B29" s="21" t="s">
        <v>29</v>
      </c>
      <c r="C29" s="21"/>
      <c r="D29" s="11"/>
      <c r="E29" s="11"/>
      <c r="F29" s="11"/>
      <c r="G29" s="11"/>
      <c r="H29" s="16"/>
      <c r="I29" s="16"/>
      <c r="J29" s="11">
        <f aca="true" t="shared" si="27" ref="J29:K31">L29+N29+T29+V29+X29</f>
        <v>0</v>
      </c>
      <c r="K29" s="11">
        <f t="shared" si="27"/>
        <v>0</v>
      </c>
      <c r="L29" s="11"/>
      <c r="M29" s="11"/>
      <c r="N29" s="11">
        <f aca="true" t="shared" si="28" ref="N29:O31">P29+R29</f>
        <v>0</v>
      </c>
      <c r="O29" s="11">
        <f t="shared" si="28"/>
        <v>0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>
        <f aca="true" t="shared" si="29" ref="Z29:AA31">AB29+AD29+AF29</f>
        <v>6</v>
      </c>
      <c r="AA29" s="11">
        <f t="shared" si="29"/>
        <v>13</v>
      </c>
      <c r="AB29" s="11">
        <v>5</v>
      </c>
      <c r="AC29" s="11">
        <v>13</v>
      </c>
      <c r="AD29" s="11"/>
      <c r="AE29" s="11"/>
      <c r="AF29" s="11">
        <v>1</v>
      </c>
      <c r="AG29" s="12"/>
      <c r="AH29" s="44" t="s">
        <v>28</v>
      </c>
      <c r="AI29" s="21" t="s">
        <v>29</v>
      </c>
      <c r="AJ29" s="21"/>
      <c r="AK29" s="11">
        <f aca="true" t="shared" si="30" ref="AK29:AL31">AM29+BC29+BE29+BG29</f>
        <v>11</v>
      </c>
      <c r="AL29" s="11">
        <f t="shared" si="30"/>
        <v>11</v>
      </c>
      <c r="AM29" s="11">
        <f aca="true" t="shared" si="31" ref="AM29:AN31">AO29+AQ29+AS29+AU29+AW29+AY29+BA29</f>
        <v>6</v>
      </c>
      <c r="AN29" s="11">
        <f t="shared" si="31"/>
        <v>9</v>
      </c>
      <c r="AO29" s="11"/>
      <c r="AP29" s="11">
        <v>2</v>
      </c>
      <c r="AQ29" s="11"/>
      <c r="AR29" s="11">
        <v>1</v>
      </c>
      <c r="AS29" s="11">
        <v>2</v>
      </c>
      <c r="AT29" s="11">
        <v>2</v>
      </c>
      <c r="AU29" s="11">
        <v>4</v>
      </c>
      <c r="AV29" s="11">
        <v>2</v>
      </c>
      <c r="AW29" s="11"/>
      <c r="AX29" s="11"/>
      <c r="AY29" s="11"/>
      <c r="AZ29" s="11"/>
      <c r="BA29" s="11"/>
      <c r="BB29" s="11">
        <v>2</v>
      </c>
      <c r="BC29" s="11">
        <v>5</v>
      </c>
      <c r="BD29" s="11">
        <v>1</v>
      </c>
      <c r="BE29" s="11"/>
      <c r="BF29" s="11"/>
      <c r="BG29" s="11"/>
      <c r="BH29" s="12">
        <v>1</v>
      </c>
    </row>
    <row r="30" spans="1:60" ht="30" customHeight="1">
      <c r="A30" s="18"/>
      <c r="B30" s="22" t="s">
        <v>30</v>
      </c>
      <c r="C30" s="23"/>
      <c r="D30" s="11"/>
      <c r="E30" s="11"/>
      <c r="F30" s="11"/>
      <c r="G30" s="11"/>
      <c r="H30" s="16"/>
      <c r="I30" s="16"/>
      <c r="J30" s="11">
        <f t="shared" si="27"/>
        <v>0</v>
      </c>
      <c r="K30" s="11">
        <f t="shared" si="27"/>
        <v>0</v>
      </c>
      <c r="L30" s="11"/>
      <c r="M30" s="11"/>
      <c r="N30" s="11">
        <f t="shared" si="28"/>
        <v>0</v>
      </c>
      <c r="O30" s="11">
        <f t="shared" si="28"/>
        <v>0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>
        <f t="shared" si="29"/>
        <v>0</v>
      </c>
      <c r="AA30" s="11">
        <f t="shared" si="29"/>
        <v>4</v>
      </c>
      <c r="AB30" s="11"/>
      <c r="AC30" s="11">
        <v>2</v>
      </c>
      <c r="AD30" s="11"/>
      <c r="AE30" s="11"/>
      <c r="AF30" s="11"/>
      <c r="AG30" s="12">
        <v>2</v>
      </c>
      <c r="AH30" s="44"/>
      <c r="AI30" s="22" t="s">
        <v>30</v>
      </c>
      <c r="AJ30" s="23"/>
      <c r="AK30" s="11">
        <f t="shared" si="30"/>
        <v>4</v>
      </c>
      <c r="AL30" s="11">
        <f t="shared" si="30"/>
        <v>6</v>
      </c>
      <c r="AM30" s="11">
        <f t="shared" si="31"/>
        <v>1</v>
      </c>
      <c r="AN30" s="11">
        <f t="shared" si="31"/>
        <v>5</v>
      </c>
      <c r="AO30" s="11"/>
      <c r="AP30" s="11">
        <v>1</v>
      </c>
      <c r="AQ30" s="11"/>
      <c r="AR30" s="11"/>
      <c r="AS30" s="11"/>
      <c r="AT30" s="11">
        <v>2</v>
      </c>
      <c r="AU30" s="11">
        <v>1</v>
      </c>
      <c r="AV30" s="11">
        <v>2</v>
      </c>
      <c r="AW30" s="11"/>
      <c r="AX30" s="11"/>
      <c r="AY30" s="11"/>
      <c r="AZ30" s="11"/>
      <c r="BA30" s="11"/>
      <c r="BB30" s="11"/>
      <c r="BC30" s="11">
        <v>2</v>
      </c>
      <c r="BD30" s="11">
        <v>1</v>
      </c>
      <c r="BE30" s="11"/>
      <c r="BF30" s="11"/>
      <c r="BG30" s="11">
        <v>1</v>
      </c>
      <c r="BH30" s="12"/>
    </row>
    <row r="31" spans="1:60" ht="30" customHeight="1">
      <c r="A31" s="19"/>
      <c r="B31" s="24" t="s">
        <v>31</v>
      </c>
      <c r="C31" s="25"/>
      <c r="D31" s="11"/>
      <c r="E31" s="11"/>
      <c r="F31" s="11"/>
      <c r="G31" s="11"/>
      <c r="H31" s="16"/>
      <c r="I31" s="16"/>
      <c r="J31" s="11">
        <f t="shared" si="27"/>
        <v>0</v>
      </c>
      <c r="K31" s="11">
        <f t="shared" si="27"/>
        <v>0</v>
      </c>
      <c r="L31" s="11"/>
      <c r="M31" s="11"/>
      <c r="N31" s="11">
        <f t="shared" si="28"/>
        <v>0</v>
      </c>
      <c r="O31" s="11">
        <f t="shared" si="28"/>
        <v>0</v>
      </c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>
        <f t="shared" si="29"/>
        <v>5</v>
      </c>
      <c r="AA31" s="11">
        <f t="shared" si="29"/>
        <v>10</v>
      </c>
      <c r="AB31" s="11">
        <v>5</v>
      </c>
      <c r="AC31" s="11">
        <v>10</v>
      </c>
      <c r="AD31" s="11"/>
      <c r="AE31" s="11"/>
      <c r="AF31" s="11"/>
      <c r="AG31" s="12"/>
      <c r="AH31" s="45"/>
      <c r="AI31" s="24" t="s">
        <v>31</v>
      </c>
      <c r="AJ31" s="25"/>
      <c r="AK31" s="11">
        <f t="shared" si="30"/>
        <v>2</v>
      </c>
      <c r="AL31" s="11">
        <f t="shared" si="30"/>
        <v>3</v>
      </c>
      <c r="AM31" s="11">
        <f t="shared" si="31"/>
        <v>1</v>
      </c>
      <c r="AN31" s="11">
        <f t="shared" si="31"/>
        <v>2</v>
      </c>
      <c r="AO31" s="11"/>
      <c r="AP31" s="11"/>
      <c r="AQ31" s="11"/>
      <c r="AR31" s="11"/>
      <c r="AS31" s="11"/>
      <c r="AT31" s="11"/>
      <c r="AU31" s="11">
        <v>1</v>
      </c>
      <c r="AV31" s="11">
        <v>2</v>
      </c>
      <c r="AW31" s="11"/>
      <c r="AX31" s="11"/>
      <c r="AY31" s="11"/>
      <c r="AZ31" s="11"/>
      <c r="BA31" s="11"/>
      <c r="BB31" s="11"/>
      <c r="BC31" s="11">
        <v>1</v>
      </c>
      <c r="BD31" s="11">
        <v>1</v>
      </c>
      <c r="BE31" s="11"/>
      <c r="BF31" s="11"/>
      <c r="BG31" s="11"/>
      <c r="BH31" s="12"/>
    </row>
    <row r="32" spans="1:60" ht="30" customHeight="1" thickBot="1">
      <c r="A32" s="20"/>
      <c r="B32" s="47" t="s">
        <v>32</v>
      </c>
      <c r="C32" s="47"/>
      <c r="D32" s="13">
        <f>SUM(D29:D31)</f>
        <v>0</v>
      </c>
      <c r="E32" s="13">
        <f aca="true" t="shared" si="32" ref="E32:AG32">SUM(E29:E31)</f>
        <v>0</v>
      </c>
      <c r="F32" s="13">
        <f t="shared" si="32"/>
        <v>0</v>
      </c>
      <c r="G32" s="13">
        <f t="shared" si="32"/>
        <v>0</v>
      </c>
      <c r="H32" s="13">
        <f t="shared" si="32"/>
        <v>0</v>
      </c>
      <c r="I32" s="13">
        <f t="shared" si="32"/>
        <v>0</v>
      </c>
      <c r="J32" s="13">
        <f t="shared" si="32"/>
        <v>0</v>
      </c>
      <c r="K32" s="13">
        <f t="shared" si="32"/>
        <v>0</v>
      </c>
      <c r="L32" s="13">
        <f t="shared" si="32"/>
        <v>0</v>
      </c>
      <c r="M32" s="13">
        <f t="shared" si="32"/>
        <v>0</v>
      </c>
      <c r="N32" s="13">
        <f t="shared" si="32"/>
        <v>0</v>
      </c>
      <c r="O32" s="13">
        <f t="shared" si="32"/>
        <v>0</v>
      </c>
      <c r="P32" s="13">
        <f t="shared" si="32"/>
        <v>0</v>
      </c>
      <c r="Q32" s="13">
        <f t="shared" si="32"/>
        <v>0</v>
      </c>
      <c r="R32" s="13">
        <f t="shared" si="32"/>
        <v>0</v>
      </c>
      <c r="S32" s="13">
        <f t="shared" si="32"/>
        <v>0</v>
      </c>
      <c r="T32" s="13">
        <f t="shared" si="32"/>
        <v>0</v>
      </c>
      <c r="U32" s="13">
        <f t="shared" si="32"/>
        <v>0</v>
      </c>
      <c r="V32" s="13">
        <f t="shared" si="32"/>
        <v>0</v>
      </c>
      <c r="W32" s="13">
        <f t="shared" si="32"/>
        <v>0</v>
      </c>
      <c r="X32" s="13">
        <f t="shared" si="32"/>
        <v>0</v>
      </c>
      <c r="Y32" s="13">
        <f t="shared" si="32"/>
        <v>0</v>
      </c>
      <c r="Z32" s="13">
        <f t="shared" si="32"/>
        <v>11</v>
      </c>
      <c r="AA32" s="13">
        <f t="shared" si="32"/>
        <v>27</v>
      </c>
      <c r="AB32" s="13">
        <f t="shared" si="32"/>
        <v>10</v>
      </c>
      <c r="AC32" s="13">
        <f t="shared" si="32"/>
        <v>25</v>
      </c>
      <c r="AD32" s="13">
        <f t="shared" si="32"/>
        <v>0</v>
      </c>
      <c r="AE32" s="13">
        <f t="shared" si="32"/>
        <v>0</v>
      </c>
      <c r="AF32" s="13">
        <f t="shared" si="32"/>
        <v>1</v>
      </c>
      <c r="AG32" s="14">
        <f t="shared" si="32"/>
        <v>2</v>
      </c>
      <c r="AH32" s="46"/>
      <c r="AI32" s="47" t="s">
        <v>32</v>
      </c>
      <c r="AJ32" s="47"/>
      <c r="AK32" s="13">
        <f>SUM(AK29:AK31)</f>
        <v>17</v>
      </c>
      <c r="AL32" s="13">
        <f aca="true" t="shared" si="33" ref="AL32:BH32">SUM(AL29:AL31)</f>
        <v>20</v>
      </c>
      <c r="AM32" s="13">
        <f t="shared" si="33"/>
        <v>8</v>
      </c>
      <c r="AN32" s="13">
        <f t="shared" si="33"/>
        <v>16</v>
      </c>
      <c r="AO32" s="13">
        <f t="shared" si="33"/>
        <v>0</v>
      </c>
      <c r="AP32" s="13">
        <f t="shared" si="33"/>
        <v>3</v>
      </c>
      <c r="AQ32" s="13">
        <f t="shared" si="33"/>
        <v>0</v>
      </c>
      <c r="AR32" s="13">
        <f t="shared" si="33"/>
        <v>1</v>
      </c>
      <c r="AS32" s="13">
        <f t="shared" si="33"/>
        <v>2</v>
      </c>
      <c r="AT32" s="13">
        <f t="shared" si="33"/>
        <v>4</v>
      </c>
      <c r="AU32" s="13">
        <f t="shared" si="33"/>
        <v>6</v>
      </c>
      <c r="AV32" s="13">
        <f t="shared" si="33"/>
        <v>6</v>
      </c>
      <c r="AW32" s="13">
        <f t="shared" si="33"/>
        <v>0</v>
      </c>
      <c r="AX32" s="13">
        <f t="shared" si="33"/>
        <v>0</v>
      </c>
      <c r="AY32" s="13">
        <f t="shared" si="33"/>
        <v>0</v>
      </c>
      <c r="AZ32" s="13">
        <f t="shared" si="33"/>
        <v>0</v>
      </c>
      <c r="BA32" s="13">
        <f t="shared" si="33"/>
        <v>0</v>
      </c>
      <c r="BB32" s="13">
        <f t="shared" si="33"/>
        <v>2</v>
      </c>
      <c r="BC32" s="13">
        <f t="shared" si="33"/>
        <v>8</v>
      </c>
      <c r="BD32" s="13">
        <f t="shared" si="33"/>
        <v>3</v>
      </c>
      <c r="BE32" s="13">
        <f t="shared" si="33"/>
        <v>0</v>
      </c>
      <c r="BF32" s="13">
        <f t="shared" si="33"/>
        <v>0</v>
      </c>
      <c r="BG32" s="13">
        <f t="shared" si="33"/>
        <v>1</v>
      </c>
      <c r="BH32" s="14">
        <f t="shared" si="33"/>
        <v>1</v>
      </c>
    </row>
  </sheetData>
  <sheetProtection/>
  <mergeCells count="126">
    <mergeCell ref="B31:C31"/>
    <mergeCell ref="AI31:AJ31"/>
    <mergeCell ref="B32:C32"/>
    <mergeCell ref="AI32:AJ32"/>
    <mergeCell ref="B27:C27"/>
    <mergeCell ref="AI27:AJ27"/>
    <mergeCell ref="B28:C28"/>
    <mergeCell ref="AI28:AJ28"/>
    <mergeCell ref="A29:A32"/>
    <mergeCell ref="B29:C29"/>
    <mergeCell ref="AH29:AH32"/>
    <mergeCell ref="AI29:AJ29"/>
    <mergeCell ref="B30:C30"/>
    <mergeCell ref="AI30:AJ30"/>
    <mergeCell ref="B23:C23"/>
    <mergeCell ref="AI23:AJ23"/>
    <mergeCell ref="B24:C24"/>
    <mergeCell ref="AI24:AJ24"/>
    <mergeCell ref="A25:A28"/>
    <mergeCell ref="B25:C25"/>
    <mergeCell ref="AH25:AH28"/>
    <mergeCell ref="AI25:AJ25"/>
    <mergeCell ref="B26:C26"/>
    <mergeCell ref="AI26:AJ26"/>
    <mergeCell ref="A19:A24"/>
    <mergeCell ref="B19:C19"/>
    <mergeCell ref="AH19:AH24"/>
    <mergeCell ref="AI19:AJ19"/>
    <mergeCell ref="B20:C20"/>
    <mergeCell ref="AI20:AJ20"/>
    <mergeCell ref="B21:C21"/>
    <mergeCell ref="AI21:AJ21"/>
    <mergeCell ref="B22:C22"/>
    <mergeCell ref="AI22:AJ22"/>
    <mergeCell ref="A16:A18"/>
    <mergeCell ref="B16:C16"/>
    <mergeCell ref="AH16:AH18"/>
    <mergeCell ref="AI16:AJ16"/>
    <mergeCell ref="B17:C17"/>
    <mergeCell ref="AI17:AJ17"/>
    <mergeCell ref="B18:C18"/>
    <mergeCell ref="AI18:AJ18"/>
    <mergeCell ref="B12:C12"/>
    <mergeCell ref="AI12:AJ12"/>
    <mergeCell ref="A13:A15"/>
    <mergeCell ref="B13:C13"/>
    <mergeCell ref="AH13:AH15"/>
    <mergeCell ref="AI13:AJ13"/>
    <mergeCell ref="B14:C14"/>
    <mergeCell ref="AI14:AJ14"/>
    <mergeCell ref="B15:C15"/>
    <mergeCell ref="AI15:AJ15"/>
    <mergeCell ref="A8:C8"/>
    <mergeCell ref="AH8:AJ8"/>
    <mergeCell ref="A9:C9"/>
    <mergeCell ref="AH9:AJ9"/>
    <mergeCell ref="A10:A12"/>
    <mergeCell ref="B10:C10"/>
    <mergeCell ref="AH10:AH12"/>
    <mergeCell ref="AI10:AJ10"/>
    <mergeCell ref="B11:C11"/>
    <mergeCell ref="AI11:AJ11"/>
    <mergeCell ref="A5:C5"/>
    <mergeCell ref="AH5:AJ5"/>
    <mergeCell ref="A6:C6"/>
    <mergeCell ref="AH6:AJ6"/>
    <mergeCell ref="A7:C7"/>
    <mergeCell ref="AH7:AJ7"/>
    <mergeCell ref="AW4:AX5"/>
    <mergeCell ref="AY4:AZ5"/>
    <mergeCell ref="BA4:BB5"/>
    <mergeCell ref="BC4:BD5"/>
    <mergeCell ref="BE4:BF5"/>
    <mergeCell ref="BG4:BH5"/>
    <mergeCell ref="AK4:AL5"/>
    <mergeCell ref="AM4:AN5"/>
    <mergeCell ref="AO4:AP5"/>
    <mergeCell ref="AQ4:AR5"/>
    <mergeCell ref="AS4:AT5"/>
    <mergeCell ref="AU4:AV5"/>
    <mergeCell ref="X4:Y5"/>
    <mergeCell ref="Z4:AA5"/>
    <mergeCell ref="AB4:AC5"/>
    <mergeCell ref="AD4:AE5"/>
    <mergeCell ref="AF4:AG5"/>
    <mergeCell ref="AH4:AJ4"/>
    <mergeCell ref="L4:M5"/>
    <mergeCell ref="N4:O5"/>
    <mergeCell ref="P4:Q5"/>
    <mergeCell ref="R4:S5"/>
    <mergeCell ref="T4:U5"/>
    <mergeCell ref="V4:W5"/>
    <mergeCell ref="AY3:AZ3"/>
    <mergeCell ref="BA3:BB3"/>
    <mergeCell ref="BC3:BD3"/>
    <mergeCell ref="BE3:BF3"/>
    <mergeCell ref="BG3:BH3"/>
    <mergeCell ref="A4:C4"/>
    <mergeCell ref="D4:E5"/>
    <mergeCell ref="F4:G5"/>
    <mergeCell ref="H4:I5"/>
    <mergeCell ref="J4:K5"/>
    <mergeCell ref="AM3:AN3"/>
    <mergeCell ref="AO3:AP3"/>
    <mergeCell ref="AQ3:AR3"/>
    <mergeCell ref="AS3:AT3"/>
    <mergeCell ref="AU3:AV3"/>
    <mergeCell ref="AW3:AX3"/>
    <mergeCell ref="Z3:AA3"/>
    <mergeCell ref="AB3:AC3"/>
    <mergeCell ref="AD3:AE3"/>
    <mergeCell ref="AF3:AG3"/>
    <mergeCell ref="AH3:AJ3"/>
    <mergeCell ref="AK3:AL3"/>
    <mergeCell ref="N3:O3"/>
    <mergeCell ref="P3:Q3"/>
    <mergeCell ref="R3:S3"/>
    <mergeCell ref="T3:U3"/>
    <mergeCell ref="V3:W3"/>
    <mergeCell ref="X3:Y3"/>
    <mergeCell ref="A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 </cp:lastModifiedBy>
  <cp:lastPrinted>2012-12-17T04:06:03Z</cp:lastPrinted>
  <dcterms:created xsi:type="dcterms:W3CDTF">2011-12-25T15:22:58Z</dcterms:created>
  <dcterms:modified xsi:type="dcterms:W3CDTF">2013-02-25T06:02:18Z</dcterms:modified>
  <cp:category/>
  <cp:version/>
  <cp:contentType/>
  <cp:contentStatus/>
</cp:coreProperties>
</file>