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■旧ファイル\人口動態\人口動態\衛生統計年報\作業用データ\H28作業用\２　平成２8年人口動態統計（福井県）\"/>
    </mc:Choice>
  </mc:AlternateContent>
  <bookViews>
    <workbookView xWindow="840" yWindow="390" windowWidth="19155" windowHeight="7770"/>
  </bookViews>
  <sheets>
    <sheet name="第３０表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U122" i="1" l="1"/>
  <c r="U120" i="1" s="1"/>
  <c r="T122" i="1"/>
  <c r="S122" i="1"/>
  <c r="R122" i="1"/>
  <c r="R120" i="1" s="1"/>
  <c r="Q122" i="1"/>
  <c r="Q120" i="1" s="1"/>
  <c r="P122" i="1"/>
  <c r="O122" i="1"/>
  <c r="N122" i="1"/>
  <c r="N116" i="1" s="1"/>
  <c r="M122" i="1"/>
  <c r="M120" i="1" s="1"/>
  <c r="L122" i="1"/>
  <c r="K122" i="1"/>
  <c r="J122" i="1"/>
  <c r="J116" i="1" s="1"/>
  <c r="I122" i="1"/>
  <c r="I120" i="1" s="1"/>
  <c r="H122" i="1"/>
  <c r="G122" i="1"/>
  <c r="F122" i="1"/>
  <c r="F120" i="1" s="1"/>
  <c r="E122" i="1"/>
  <c r="D122" i="1" s="1"/>
  <c r="U121" i="1"/>
  <c r="T121" i="1"/>
  <c r="T120" i="1" s="1"/>
  <c r="S121" i="1"/>
  <c r="S120" i="1" s="1"/>
  <c r="R121" i="1"/>
  <c r="Q121" i="1"/>
  <c r="P121" i="1"/>
  <c r="P120" i="1" s="1"/>
  <c r="O121" i="1"/>
  <c r="N121" i="1"/>
  <c r="M121" i="1"/>
  <c r="L121" i="1"/>
  <c r="L120" i="1" s="1"/>
  <c r="K121" i="1"/>
  <c r="K120" i="1" s="1"/>
  <c r="J121" i="1"/>
  <c r="I121" i="1"/>
  <c r="H121" i="1"/>
  <c r="H120" i="1" s="1"/>
  <c r="G121" i="1"/>
  <c r="F121" i="1"/>
  <c r="O120" i="1"/>
  <c r="N120" i="1"/>
  <c r="U119" i="1"/>
  <c r="U116" i="1" s="1"/>
  <c r="U114" i="1" s="1"/>
  <c r="T119" i="1"/>
  <c r="T116" i="1" s="1"/>
  <c r="S119" i="1"/>
  <c r="R119" i="1"/>
  <c r="Q119" i="1"/>
  <c r="Q117" i="1" s="1"/>
  <c r="P119" i="1"/>
  <c r="P116" i="1" s="1"/>
  <c r="O119" i="1"/>
  <c r="O116" i="1" s="1"/>
  <c r="N119" i="1"/>
  <c r="M119" i="1"/>
  <c r="M116" i="1" s="1"/>
  <c r="L119" i="1"/>
  <c r="L116" i="1" s="1"/>
  <c r="K119" i="1"/>
  <c r="J119" i="1"/>
  <c r="I119" i="1"/>
  <c r="I116" i="1" s="1"/>
  <c r="H119" i="1"/>
  <c r="H116" i="1" s="1"/>
  <c r="G119" i="1"/>
  <c r="F119" i="1"/>
  <c r="E119" i="1"/>
  <c r="D119" i="1" s="1"/>
  <c r="U118" i="1"/>
  <c r="T118" i="1"/>
  <c r="S118" i="1"/>
  <c r="S117" i="1" s="1"/>
  <c r="R118" i="1"/>
  <c r="Q118" i="1"/>
  <c r="Q115" i="1" s="1"/>
  <c r="P118" i="1"/>
  <c r="O118" i="1"/>
  <c r="O115" i="1" s="1"/>
  <c r="O114" i="1" s="1"/>
  <c r="N118" i="1"/>
  <c r="M118" i="1"/>
  <c r="L118" i="1"/>
  <c r="K118" i="1"/>
  <c r="K115" i="1" s="1"/>
  <c r="J118" i="1"/>
  <c r="I118" i="1"/>
  <c r="H118" i="1"/>
  <c r="G118" i="1"/>
  <c r="F118" i="1"/>
  <c r="T117" i="1"/>
  <c r="P117" i="1"/>
  <c r="O117" i="1"/>
  <c r="L117" i="1"/>
  <c r="H117" i="1"/>
  <c r="S116" i="1"/>
  <c r="R116" i="1"/>
  <c r="K116" i="1"/>
  <c r="G116" i="1"/>
  <c r="U115" i="1"/>
  <c r="T115" i="1"/>
  <c r="T114" i="1" s="1"/>
  <c r="S115" i="1"/>
  <c r="S114" i="1" s="1"/>
  <c r="P115" i="1"/>
  <c r="P114" i="1" s="1"/>
  <c r="M115" i="1"/>
  <c r="I115" i="1"/>
  <c r="H115" i="1"/>
  <c r="H114" i="1" s="1"/>
  <c r="U113" i="1"/>
  <c r="T113" i="1"/>
  <c r="T111" i="1" s="1"/>
  <c r="S113" i="1"/>
  <c r="S111" i="1" s="1"/>
  <c r="R113" i="1"/>
  <c r="Q113" i="1"/>
  <c r="P113" i="1"/>
  <c r="O113" i="1"/>
  <c r="O111" i="1" s="1"/>
  <c r="N113" i="1"/>
  <c r="M113" i="1"/>
  <c r="L113" i="1"/>
  <c r="K113" i="1"/>
  <c r="K111" i="1" s="1"/>
  <c r="J113" i="1"/>
  <c r="I113" i="1"/>
  <c r="H113" i="1"/>
  <c r="G113" i="1"/>
  <c r="E113" i="1" s="1"/>
  <c r="D113" i="1" s="1"/>
  <c r="F113" i="1"/>
  <c r="U112" i="1"/>
  <c r="T112" i="1"/>
  <c r="S112" i="1"/>
  <c r="R112" i="1"/>
  <c r="R111" i="1" s="1"/>
  <c r="Q112" i="1"/>
  <c r="P112" i="1"/>
  <c r="O112" i="1"/>
  <c r="N112" i="1"/>
  <c r="N111" i="1" s="1"/>
  <c r="M112" i="1"/>
  <c r="M111" i="1" s="1"/>
  <c r="L112" i="1"/>
  <c r="K112" i="1"/>
  <c r="J112" i="1"/>
  <c r="J111" i="1" s="1"/>
  <c r="I112" i="1"/>
  <c r="I111" i="1" s="1"/>
  <c r="H112" i="1"/>
  <c r="G112" i="1"/>
  <c r="F112" i="1"/>
  <c r="F111" i="1" s="1"/>
  <c r="E112" i="1"/>
  <c r="D112" i="1" s="1"/>
  <c r="U111" i="1"/>
  <c r="Q111" i="1"/>
  <c r="P111" i="1"/>
  <c r="L111" i="1"/>
  <c r="H111" i="1"/>
  <c r="U110" i="1"/>
  <c r="T110" i="1"/>
  <c r="S110" i="1"/>
  <c r="S108" i="1" s="1"/>
  <c r="R110" i="1"/>
  <c r="Q110" i="1"/>
  <c r="P110" i="1"/>
  <c r="O110" i="1"/>
  <c r="O108" i="1" s="1"/>
  <c r="N110" i="1"/>
  <c r="M110" i="1"/>
  <c r="L110" i="1"/>
  <c r="K110" i="1"/>
  <c r="J110" i="1"/>
  <c r="I110" i="1"/>
  <c r="H110" i="1"/>
  <c r="G110" i="1"/>
  <c r="E110" i="1" s="1"/>
  <c r="D110" i="1" s="1"/>
  <c r="F110" i="1"/>
  <c r="U109" i="1"/>
  <c r="U108" i="1" s="1"/>
  <c r="T109" i="1"/>
  <c r="T108" i="1" s="1"/>
  <c r="S109" i="1"/>
  <c r="R109" i="1"/>
  <c r="Q109" i="1"/>
  <c r="Q108" i="1" s="1"/>
  <c r="P109" i="1"/>
  <c r="P108" i="1" s="1"/>
  <c r="O109" i="1"/>
  <c r="N109" i="1"/>
  <c r="M109" i="1"/>
  <c r="L109" i="1"/>
  <c r="L108" i="1" s="1"/>
  <c r="K109" i="1"/>
  <c r="J109" i="1"/>
  <c r="I109" i="1"/>
  <c r="I108" i="1" s="1"/>
  <c r="H109" i="1"/>
  <c r="H108" i="1" s="1"/>
  <c r="G109" i="1"/>
  <c r="F109" i="1"/>
  <c r="R108" i="1"/>
  <c r="N108" i="1"/>
  <c r="M108" i="1"/>
  <c r="K108" i="1"/>
  <c r="J108" i="1"/>
  <c r="G108" i="1"/>
  <c r="F108" i="1"/>
  <c r="U107" i="1"/>
  <c r="T107" i="1"/>
  <c r="T105" i="1" s="1"/>
  <c r="S107" i="1"/>
  <c r="R107" i="1"/>
  <c r="Q107" i="1"/>
  <c r="P107" i="1"/>
  <c r="P105" i="1" s="1"/>
  <c r="O107" i="1"/>
  <c r="O105" i="1" s="1"/>
  <c r="N107" i="1"/>
  <c r="M107" i="1"/>
  <c r="L107" i="1"/>
  <c r="K107" i="1"/>
  <c r="J107" i="1"/>
  <c r="I107" i="1"/>
  <c r="H107" i="1"/>
  <c r="G107" i="1"/>
  <c r="E107" i="1" s="1"/>
  <c r="D107" i="1" s="1"/>
  <c r="F107" i="1"/>
  <c r="U106" i="1"/>
  <c r="U105" i="1" s="1"/>
  <c r="T106" i="1"/>
  <c r="S106" i="1"/>
  <c r="R106" i="1"/>
  <c r="R105" i="1" s="1"/>
  <c r="Q106" i="1"/>
  <c r="P106" i="1"/>
  <c r="O106" i="1"/>
  <c r="N106" i="1"/>
  <c r="N105" i="1" s="1"/>
  <c r="M106" i="1"/>
  <c r="M105" i="1" s="1"/>
  <c r="L106" i="1"/>
  <c r="K106" i="1"/>
  <c r="K105" i="1" s="1"/>
  <c r="J106" i="1"/>
  <c r="J105" i="1" s="1"/>
  <c r="I106" i="1"/>
  <c r="I105" i="1" s="1"/>
  <c r="H106" i="1"/>
  <c r="G106" i="1"/>
  <c r="F106" i="1"/>
  <c r="F105" i="1" s="1"/>
  <c r="E106" i="1"/>
  <c r="S105" i="1"/>
  <c r="Q105" i="1"/>
  <c r="L105" i="1"/>
  <c r="H105" i="1"/>
  <c r="G105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F102" i="1" s="1"/>
  <c r="E104" i="1"/>
  <c r="D104" i="1" s="1"/>
  <c r="U103" i="1"/>
  <c r="U102" i="1" s="1"/>
  <c r="T103" i="1"/>
  <c r="T102" i="1" s="1"/>
  <c r="S103" i="1"/>
  <c r="R103" i="1"/>
  <c r="Q103" i="1"/>
  <c r="Q102" i="1" s="1"/>
  <c r="P103" i="1"/>
  <c r="P102" i="1" s="1"/>
  <c r="O103" i="1"/>
  <c r="N103" i="1"/>
  <c r="M103" i="1"/>
  <c r="L103" i="1"/>
  <c r="L102" i="1" s="1"/>
  <c r="K103" i="1"/>
  <c r="K102" i="1" s="1"/>
  <c r="J103" i="1"/>
  <c r="I103" i="1"/>
  <c r="I102" i="1" s="1"/>
  <c r="H103" i="1"/>
  <c r="H102" i="1" s="1"/>
  <c r="G103" i="1"/>
  <c r="F103" i="1"/>
  <c r="E103" i="1"/>
  <c r="S102" i="1"/>
  <c r="R102" i="1"/>
  <c r="O102" i="1"/>
  <c r="N102" i="1"/>
  <c r="M102" i="1"/>
  <c r="J102" i="1"/>
  <c r="G102" i="1"/>
  <c r="U101" i="1"/>
  <c r="U99" i="1" s="1"/>
  <c r="T101" i="1"/>
  <c r="T99" i="1" s="1"/>
  <c r="S101" i="1"/>
  <c r="R101" i="1"/>
  <c r="Q101" i="1"/>
  <c r="Q99" i="1" s="1"/>
  <c r="P101" i="1"/>
  <c r="P99" i="1" s="1"/>
  <c r="O101" i="1"/>
  <c r="N101" i="1"/>
  <c r="M101" i="1"/>
  <c r="L101" i="1"/>
  <c r="L99" i="1" s="1"/>
  <c r="K101" i="1"/>
  <c r="J101" i="1"/>
  <c r="I101" i="1"/>
  <c r="I99" i="1" s="1"/>
  <c r="H101" i="1"/>
  <c r="H99" i="1" s="1"/>
  <c r="G101" i="1"/>
  <c r="F101" i="1"/>
  <c r="U100" i="1"/>
  <c r="T100" i="1"/>
  <c r="S100" i="1"/>
  <c r="S99" i="1" s="1"/>
  <c r="R100" i="1"/>
  <c r="R99" i="1" s="1"/>
  <c r="Q100" i="1"/>
  <c r="P100" i="1"/>
  <c r="O100" i="1"/>
  <c r="N100" i="1"/>
  <c r="N99" i="1" s="1"/>
  <c r="M100" i="1"/>
  <c r="L100" i="1"/>
  <c r="K100" i="1"/>
  <c r="K99" i="1" s="1"/>
  <c r="J100" i="1"/>
  <c r="J99" i="1" s="1"/>
  <c r="I100" i="1"/>
  <c r="H100" i="1"/>
  <c r="G100" i="1"/>
  <c r="G99" i="1" s="1"/>
  <c r="F100" i="1"/>
  <c r="O99" i="1"/>
  <c r="M99" i="1"/>
  <c r="U98" i="1"/>
  <c r="U96" i="1" s="1"/>
  <c r="T98" i="1"/>
  <c r="S98" i="1"/>
  <c r="R98" i="1"/>
  <c r="R96" i="1" s="1"/>
  <c r="Q98" i="1"/>
  <c r="Q96" i="1" s="1"/>
  <c r="P98" i="1"/>
  <c r="O98" i="1"/>
  <c r="N98" i="1"/>
  <c r="M98" i="1"/>
  <c r="M96" i="1" s="1"/>
  <c r="L98" i="1"/>
  <c r="K98" i="1"/>
  <c r="J98" i="1"/>
  <c r="J96" i="1" s="1"/>
  <c r="I98" i="1"/>
  <c r="I96" i="1" s="1"/>
  <c r="H98" i="1"/>
  <c r="G98" i="1"/>
  <c r="F98" i="1"/>
  <c r="F96" i="1" s="1"/>
  <c r="E98" i="1"/>
  <c r="D98" i="1" s="1"/>
  <c r="U97" i="1"/>
  <c r="T97" i="1"/>
  <c r="T96" i="1" s="1"/>
  <c r="S97" i="1"/>
  <c r="S96" i="1" s="1"/>
  <c r="R97" i="1"/>
  <c r="Q97" i="1"/>
  <c r="P97" i="1"/>
  <c r="P96" i="1" s="1"/>
  <c r="O97" i="1"/>
  <c r="N97" i="1"/>
  <c r="M97" i="1"/>
  <c r="L97" i="1"/>
  <c r="L96" i="1" s="1"/>
  <c r="K97" i="1"/>
  <c r="K96" i="1" s="1"/>
  <c r="J97" i="1"/>
  <c r="I97" i="1"/>
  <c r="H97" i="1"/>
  <c r="H96" i="1" s="1"/>
  <c r="G97" i="1"/>
  <c r="F97" i="1"/>
  <c r="O96" i="1"/>
  <c r="N96" i="1"/>
  <c r="U95" i="1"/>
  <c r="U93" i="1" s="1"/>
  <c r="T95" i="1"/>
  <c r="S95" i="1"/>
  <c r="R95" i="1"/>
  <c r="Q95" i="1"/>
  <c r="Q93" i="1" s="1"/>
  <c r="P95" i="1"/>
  <c r="O95" i="1"/>
  <c r="N95" i="1"/>
  <c r="M95" i="1"/>
  <c r="M80" i="1" s="1"/>
  <c r="L95" i="1"/>
  <c r="K95" i="1"/>
  <c r="J95" i="1"/>
  <c r="I95" i="1"/>
  <c r="I80" i="1" s="1"/>
  <c r="H95" i="1"/>
  <c r="G95" i="1"/>
  <c r="F95" i="1"/>
  <c r="E95" i="1"/>
  <c r="D95" i="1" s="1"/>
  <c r="U94" i="1"/>
  <c r="T94" i="1"/>
  <c r="S94" i="1"/>
  <c r="S93" i="1" s="1"/>
  <c r="R94" i="1"/>
  <c r="R93" i="1" s="1"/>
  <c r="Q94" i="1"/>
  <c r="P94" i="1"/>
  <c r="O94" i="1"/>
  <c r="N94" i="1"/>
  <c r="N93" i="1" s="1"/>
  <c r="M94" i="1"/>
  <c r="L94" i="1"/>
  <c r="K94" i="1"/>
  <c r="K79" i="1" s="1"/>
  <c r="J94" i="1"/>
  <c r="J93" i="1" s="1"/>
  <c r="I94" i="1"/>
  <c r="H94" i="1"/>
  <c r="G94" i="1"/>
  <c r="F94" i="1"/>
  <c r="F93" i="1" s="1"/>
  <c r="T93" i="1"/>
  <c r="P93" i="1"/>
  <c r="O93" i="1"/>
  <c r="L93" i="1"/>
  <c r="H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U91" i="1"/>
  <c r="T91" i="1"/>
  <c r="T90" i="1" s="1"/>
  <c r="S91" i="1"/>
  <c r="S90" i="1" s="1"/>
  <c r="R91" i="1"/>
  <c r="Q91" i="1"/>
  <c r="P91" i="1"/>
  <c r="P90" i="1" s="1"/>
  <c r="O91" i="1"/>
  <c r="N91" i="1"/>
  <c r="M91" i="1"/>
  <c r="L91" i="1"/>
  <c r="L90" i="1" s="1"/>
  <c r="K91" i="1"/>
  <c r="J91" i="1"/>
  <c r="I91" i="1"/>
  <c r="I90" i="1" s="1"/>
  <c r="H91" i="1"/>
  <c r="H90" i="1" s="1"/>
  <c r="G91" i="1"/>
  <c r="F91" i="1"/>
  <c r="U90" i="1"/>
  <c r="Q90" i="1"/>
  <c r="O90" i="1"/>
  <c r="M90" i="1"/>
  <c r="K90" i="1"/>
  <c r="F90" i="1"/>
  <c r="U89" i="1"/>
  <c r="T89" i="1"/>
  <c r="T87" i="1" s="1"/>
  <c r="S89" i="1"/>
  <c r="S87" i="1" s="1"/>
  <c r="R89" i="1"/>
  <c r="Q89" i="1"/>
  <c r="P89" i="1"/>
  <c r="O89" i="1"/>
  <c r="O87" i="1" s="1"/>
  <c r="N89" i="1"/>
  <c r="M89" i="1"/>
  <c r="L89" i="1"/>
  <c r="K89" i="1"/>
  <c r="K87" i="1" s="1"/>
  <c r="J89" i="1"/>
  <c r="I89" i="1"/>
  <c r="H89" i="1"/>
  <c r="G89" i="1"/>
  <c r="E89" i="1" s="1"/>
  <c r="D89" i="1" s="1"/>
  <c r="F89" i="1"/>
  <c r="U88" i="1"/>
  <c r="U87" i="1" s="1"/>
  <c r="T88" i="1"/>
  <c r="S88" i="1"/>
  <c r="R88" i="1"/>
  <c r="R87" i="1" s="1"/>
  <c r="Q88" i="1"/>
  <c r="Q87" i="1" s="1"/>
  <c r="P88" i="1"/>
  <c r="O88" i="1"/>
  <c r="N88" i="1"/>
  <c r="N87" i="1" s="1"/>
  <c r="M88" i="1"/>
  <c r="M87" i="1" s="1"/>
  <c r="L88" i="1"/>
  <c r="K88" i="1"/>
  <c r="J88" i="1"/>
  <c r="J87" i="1" s="1"/>
  <c r="I88" i="1"/>
  <c r="I87" i="1" s="1"/>
  <c r="H88" i="1"/>
  <c r="G88" i="1"/>
  <c r="F88" i="1"/>
  <c r="F87" i="1" s="1"/>
  <c r="E88" i="1"/>
  <c r="D88" i="1" s="1"/>
  <c r="D87" i="1" s="1"/>
  <c r="P87" i="1"/>
  <c r="L87" i="1"/>
  <c r="H87" i="1"/>
  <c r="G87" i="1"/>
  <c r="E87" i="1"/>
  <c r="U86" i="1"/>
  <c r="T86" i="1"/>
  <c r="S86" i="1"/>
  <c r="S84" i="1" s="1"/>
  <c r="R86" i="1"/>
  <c r="Q86" i="1"/>
  <c r="P86" i="1"/>
  <c r="O86" i="1"/>
  <c r="O84" i="1" s="1"/>
  <c r="N86" i="1"/>
  <c r="M86" i="1"/>
  <c r="L86" i="1"/>
  <c r="K86" i="1"/>
  <c r="J86" i="1"/>
  <c r="I86" i="1"/>
  <c r="H86" i="1"/>
  <c r="G86" i="1"/>
  <c r="E86" i="1" s="1"/>
  <c r="D86" i="1" s="1"/>
  <c r="F86" i="1"/>
  <c r="U85" i="1"/>
  <c r="U84" i="1" s="1"/>
  <c r="T85" i="1"/>
  <c r="S85" i="1"/>
  <c r="R85" i="1"/>
  <c r="Q85" i="1"/>
  <c r="P85" i="1"/>
  <c r="O85" i="1"/>
  <c r="N85" i="1"/>
  <c r="M85" i="1"/>
  <c r="L85" i="1"/>
  <c r="K85" i="1"/>
  <c r="J85" i="1"/>
  <c r="I85" i="1"/>
  <c r="I84" i="1" s="1"/>
  <c r="H85" i="1"/>
  <c r="G85" i="1"/>
  <c r="F85" i="1"/>
  <c r="R84" i="1"/>
  <c r="Q84" i="1"/>
  <c r="N84" i="1"/>
  <c r="M84" i="1"/>
  <c r="K84" i="1"/>
  <c r="J84" i="1"/>
  <c r="F84" i="1"/>
  <c r="U83" i="1"/>
  <c r="T83" i="1"/>
  <c r="T81" i="1" s="1"/>
  <c r="S83" i="1"/>
  <c r="R83" i="1"/>
  <c r="Q83" i="1"/>
  <c r="P83" i="1"/>
  <c r="P81" i="1" s="1"/>
  <c r="O83" i="1"/>
  <c r="N83" i="1"/>
  <c r="M83" i="1"/>
  <c r="L83" i="1"/>
  <c r="K83" i="1"/>
  <c r="J83" i="1"/>
  <c r="I83" i="1"/>
  <c r="H83" i="1"/>
  <c r="H81" i="1" s="1"/>
  <c r="G83" i="1"/>
  <c r="F83" i="1"/>
  <c r="U82" i="1"/>
  <c r="T82" i="1"/>
  <c r="S82" i="1"/>
  <c r="R82" i="1"/>
  <c r="R81" i="1" s="1"/>
  <c r="Q82" i="1"/>
  <c r="Q79" i="1" s="1"/>
  <c r="P82" i="1"/>
  <c r="O82" i="1"/>
  <c r="N82" i="1"/>
  <c r="N81" i="1" s="1"/>
  <c r="M82" i="1"/>
  <c r="M79" i="1" s="1"/>
  <c r="M78" i="1" s="1"/>
  <c r="L82" i="1"/>
  <c r="K82" i="1"/>
  <c r="K81" i="1" s="1"/>
  <c r="J82" i="1"/>
  <c r="J81" i="1" s="1"/>
  <c r="I82" i="1"/>
  <c r="H82" i="1"/>
  <c r="G82" i="1"/>
  <c r="F82" i="1"/>
  <c r="F81" i="1" s="1"/>
  <c r="E82" i="1"/>
  <c r="S81" i="1"/>
  <c r="L81" i="1"/>
  <c r="G81" i="1"/>
  <c r="T80" i="1"/>
  <c r="L80" i="1"/>
  <c r="O79" i="1"/>
  <c r="N79" i="1"/>
  <c r="G79" i="1"/>
  <c r="F79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 s="1"/>
  <c r="D77" i="1" s="1"/>
  <c r="U76" i="1"/>
  <c r="U75" i="1" s="1"/>
  <c r="T76" i="1"/>
  <c r="T75" i="1" s="1"/>
  <c r="S76" i="1"/>
  <c r="R76" i="1"/>
  <c r="Q76" i="1"/>
  <c r="Q75" i="1" s="1"/>
  <c r="P76" i="1"/>
  <c r="P75" i="1" s="1"/>
  <c r="O76" i="1"/>
  <c r="N76" i="1"/>
  <c r="M76" i="1"/>
  <c r="M75" i="1" s="1"/>
  <c r="L76" i="1"/>
  <c r="L75" i="1" s="1"/>
  <c r="K76" i="1"/>
  <c r="J76" i="1"/>
  <c r="I76" i="1"/>
  <c r="I75" i="1" s="1"/>
  <c r="H76" i="1"/>
  <c r="H75" i="1" s="1"/>
  <c r="G76" i="1"/>
  <c r="F76" i="1"/>
  <c r="S75" i="1"/>
  <c r="R75" i="1"/>
  <c r="O75" i="1"/>
  <c r="N75" i="1"/>
  <c r="K75" i="1"/>
  <c r="J75" i="1"/>
  <c r="G75" i="1"/>
  <c r="F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E74" i="1" s="1"/>
  <c r="D74" i="1" s="1"/>
  <c r="D72" i="1" s="1"/>
  <c r="G74" i="1"/>
  <c r="F74" i="1"/>
  <c r="U73" i="1"/>
  <c r="T73" i="1"/>
  <c r="S73" i="1"/>
  <c r="S72" i="1" s="1"/>
  <c r="R73" i="1"/>
  <c r="R72" i="1" s="1"/>
  <c r="Q73" i="1"/>
  <c r="P73" i="1"/>
  <c r="O73" i="1"/>
  <c r="O72" i="1" s="1"/>
  <c r="N73" i="1"/>
  <c r="N72" i="1" s="1"/>
  <c r="M73" i="1"/>
  <c r="L73" i="1"/>
  <c r="K73" i="1"/>
  <c r="K72" i="1" s="1"/>
  <c r="J73" i="1"/>
  <c r="J72" i="1" s="1"/>
  <c r="I73" i="1"/>
  <c r="H73" i="1"/>
  <c r="G73" i="1"/>
  <c r="G72" i="1" s="1"/>
  <c r="F73" i="1"/>
  <c r="E73" i="1" s="1"/>
  <c r="D73" i="1" s="1"/>
  <c r="U72" i="1"/>
  <c r="T72" i="1"/>
  <c r="Q72" i="1"/>
  <c r="P72" i="1"/>
  <c r="M72" i="1"/>
  <c r="L72" i="1"/>
  <c r="I72" i="1"/>
  <c r="H72" i="1"/>
  <c r="F72" i="1"/>
  <c r="U71" i="1"/>
  <c r="T71" i="1"/>
  <c r="T69" i="1" s="1"/>
  <c r="S71" i="1"/>
  <c r="R71" i="1"/>
  <c r="Q71" i="1"/>
  <c r="P71" i="1"/>
  <c r="P69" i="1" s="1"/>
  <c r="O71" i="1"/>
  <c r="N71" i="1"/>
  <c r="M71" i="1"/>
  <c r="L71" i="1"/>
  <c r="K71" i="1"/>
  <c r="J71" i="1"/>
  <c r="I71" i="1"/>
  <c r="H71" i="1"/>
  <c r="H69" i="1" s="1"/>
  <c r="G71" i="1"/>
  <c r="F71" i="1"/>
  <c r="U70" i="1"/>
  <c r="U69" i="1" s="1"/>
  <c r="T70" i="1"/>
  <c r="S70" i="1"/>
  <c r="R70" i="1"/>
  <c r="Q70" i="1"/>
  <c r="Q69" i="1" s="1"/>
  <c r="P70" i="1"/>
  <c r="O70" i="1"/>
  <c r="N70" i="1"/>
  <c r="M70" i="1"/>
  <c r="M69" i="1" s="1"/>
  <c r="L70" i="1"/>
  <c r="K70" i="1"/>
  <c r="J70" i="1"/>
  <c r="J69" i="1" s="1"/>
  <c r="I70" i="1"/>
  <c r="I69" i="1" s="1"/>
  <c r="H70" i="1"/>
  <c r="G70" i="1"/>
  <c r="F70" i="1"/>
  <c r="F69" i="1" s="1"/>
  <c r="E70" i="1"/>
  <c r="S69" i="1"/>
  <c r="R69" i="1"/>
  <c r="O69" i="1"/>
  <c r="N69" i="1"/>
  <c r="L69" i="1"/>
  <c r="K69" i="1"/>
  <c r="G69" i="1"/>
  <c r="U68" i="1"/>
  <c r="U66" i="1" s="1"/>
  <c r="T68" i="1"/>
  <c r="T66" i="1" s="1"/>
  <c r="S68" i="1"/>
  <c r="R68" i="1"/>
  <c r="Q68" i="1"/>
  <c r="Q66" i="1" s="1"/>
  <c r="P68" i="1"/>
  <c r="P66" i="1" s="1"/>
  <c r="O68" i="1"/>
  <c r="N68" i="1"/>
  <c r="M68" i="1"/>
  <c r="L68" i="1"/>
  <c r="K68" i="1"/>
  <c r="J68" i="1"/>
  <c r="I68" i="1"/>
  <c r="H68" i="1"/>
  <c r="E68" i="1" s="1"/>
  <c r="D68" i="1" s="1"/>
  <c r="G68" i="1"/>
  <c r="F68" i="1"/>
  <c r="U67" i="1"/>
  <c r="T67" i="1"/>
  <c r="S67" i="1"/>
  <c r="S66" i="1" s="1"/>
  <c r="R67" i="1"/>
  <c r="Q67" i="1"/>
  <c r="P67" i="1"/>
  <c r="O67" i="1"/>
  <c r="O66" i="1" s="1"/>
  <c r="N67" i="1"/>
  <c r="N66" i="1" s="1"/>
  <c r="M67" i="1"/>
  <c r="L67" i="1"/>
  <c r="L66" i="1" s="1"/>
  <c r="K67" i="1"/>
  <c r="K66" i="1" s="1"/>
  <c r="J67" i="1"/>
  <c r="J66" i="1" s="1"/>
  <c r="I67" i="1"/>
  <c r="H67" i="1"/>
  <c r="G67" i="1"/>
  <c r="G66" i="1" s="1"/>
  <c r="F67" i="1"/>
  <c r="E67" i="1" s="1"/>
  <c r="D67" i="1" s="1"/>
  <c r="D66" i="1" s="1"/>
  <c r="R66" i="1"/>
  <c r="M66" i="1"/>
  <c r="I66" i="1"/>
  <c r="H66" i="1"/>
  <c r="I114" i="1" l="1"/>
  <c r="K114" i="1"/>
  <c r="K78" i="1"/>
  <c r="F78" i="1"/>
  <c r="D82" i="1"/>
  <c r="D81" i="1" s="1"/>
  <c r="E81" i="1"/>
  <c r="I79" i="1"/>
  <c r="I78" i="1" s="1"/>
  <c r="I81" i="1"/>
  <c r="U81" i="1"/>
  <c r="U79" i="1"/>
  <c r="U78" i="1" s="1"/>
  <c r="F99" i="1"/>
  <c r="E100" i="1"/>
  <c r="E76" i="1"/>
  <c r="O78" i="1"/>
  <c r="U80" i="1"/>
  <c r="M81" i="1"/>
  <c r="I93" i="1"/>
  <c r="E94" i="1"/>
  <c r="G93" i="1"/>
  <c r="E97" i="1"/>
  <c r="G96" i="1"/>
  <c r="E101" i="1"/>
  <c r="D101" i="1" s="1"/>
  <c r="E109" i="1"/>
  <c r="M114" i="1"/>
  <c r="I117" i="1"/>
  <c r="G115" i="1"/>
  <c r="G114" i="1" s="1"/>
  <c r="E118" i="1"/>
  <c r="G117" i="1"/>
  <c r="E121" i="1"/>
  <c r="G120" i="1"/>
  <c r="E66" i="1"/>
  <c r="E71" i="1"/>
  <c r="D71" i="1" s="1"/>
  <c r="J79" i="1"/>
  <c r="J78" i="1" s="1"/>
  <c r="R79" i="1"/>
  <c r="R78" i="1" s="1"/>
  <c r="H80" i="1"/>
  <c r="P80" i="1"/>
  <c r="Q81" i="1"/>
  <c r="H84" i="1"/>
  <c r="H79" i="1"/>
  <c r="H78" i="1" s="1"/>
  <c r="L84" i="1"/>
  <c r="L79" i="1"/>
  <c r="L78" i="1" s="1"/>
  <c r="P84" i="1"/>
  <c r="P79" i="1"/>
  <c r="T84" i="1"/>
  <c r="T79" i="1"/>
  <c r="T78" i="1" s="1"/>
  <c r="E92" i="1"/>
  <c r="D92" i="1" s="1"/>
  <c r="F80" i="1"/>
  <c r="J80" i="1"/>
  <c r="N90" i="1"/>
  <c r="N80" i="1"/>
  <c r="N78" i="1" s="1"/>
  <c r="R90" i="1"/>
  <c r="R80" i="1"/>
  <c r="K93" i="1"/>
  <c r="D103" i="1"/>
  <c r="D102" i="1" s="1"/>
  <c r="E102" i="1"/>
  <c r="D106" i="1"/>
  <c r="D105" i="1" s="1"/>
  <c r="E105" i="1"/>
  <c r="E111" i="1"/>
  <c r="D111" i="1"/>
  <c r="K117" i="1"/>
  <c r="F66" i="1"/>
  <c r="D70" i="1"/>
  <c r="D69" i="1" s="1"/>
  <c r="E72" i="1"/>
  <c r="S79" i="1"/>
  <c r="S78" i="1" s="1"/>
  <c r="Q80" i="1"/>
  <c r="Q78" i="1" s="1"/>
  <c r="G80" i="1"/>
  <c r="G78" i="1" s="1"/>
  <c r="E83" i="1"/>
  <c r="D83" i="1" s="1"/>
  <c r="K80" i="1"/>
  <c r="O80" i="1"/>
  <c r="O81" i="1"/>
  <c r="S80" i="1"/>
  <c r="G84" i="1"/>
  <c r="E85" i="1"/>
  <c r="J90" i="1"/>
  <c r="E91" i="1"/>
  <c r="G90" i="1"/>
  <c r="M93" i="1"/>
  <c r="G111" i="1"/>
  <c r="F116" i="1"/>
  <c r="E116" i="1" s="1"/>
  <c r="Q116" i="1"/>
  <c r="Q114" i="1" s="1"/>
  <c r="U117" i="1"/>
  <c r="M117" i="1"/>
  <c r="J120" i="1"/>
  <c r="L115" i="1"/>
  <c r="L114" i="1" s="1"/>
  <c r="F117" i="1"/>
  <c r="F115" i="1"/>
  <c r="J117" i="1"/>
  <c r="J115" i="1"/>
  <c r="J114" i="1" s="1"/>
  <c r="N117" i="1"/>
  <c r="N115" i="1"/>
  <c r="N114" i="1" s="1"/>
  <c r="R117" i="1"/>
  <c r="R115" i="1"/>
  <c r="R114" i="1" s="1"/>
  <c r="E115" i="1" l="1"/>
  <c r="F114" i="1"/>
  <c r="D94" i="1"/>
  <c r="D93" i="1" s="1"/>
  <c r="E93" i="1"/>
  <c r="E84" i="1"/>
  <c r="D85" i="1"/>
  <c r="D84" i="1" s="1"/>
  <c r="D121" i="1"/>
  <c r="D120" i="1" s="1"/>
  <c r="E120" i="1"/>
  <c r="E79" i="1"/>
  <c r="D97" i="1"/>
  <c r="D96" i="1" s="1"/>
  <c r="E96" i="1"/>
  <c r="E75" i="1"/>
  <c r="D76" i="1"/>
  <c r="D75" i="1" s="1"/>
  <c r="E69" i="1"/>
  <c r="D116" i="1"/>
  <c r="D91" i="1"/>
  <c r="D90" i="1" s="1"/>
  <c r="E90" i="1"/>
  <c r="E80" i="1"/>
  <c r="D80" i="1" s="1"/>
  <c r="P78" i="1"/>
  <c r="D118" i="1"/>
  <c r="D117" i="1" s="1"/>
  <c r="E117" i="1"/>
  <c r="E108" i="1"/>
  <c r="D109" i="1"/>
  <c r="D108" i="1" s="1"/>
  <c r="D100" i="1"/>
  <c r="D99" i="1" s="1"/>
  <c r="E99" i="1"/>
  <c r="D79" i="1" l="1"/>
  <c r="D78" i="1" s="1"/>
  <c r="E78" i="1"/>
  <c r="E114" i="1"/>
  <c r="D115" i="1"/>
  <c r="D114" i="1" s="1"/>
</calcChain>
</file>

<file path=xl/sharedStrings.xml><?xml version="1.0" encoding="utf-8"?>
<sst xmlns="http://schemas.openxmlformats.org/spreadsheetml/2006/main" count="341" uniqueCount="136">
  <si>
    <t>第３０表　乳　児　死　亡　数</t>
    <rPh sb="0" eb="1">
      <t>ダイ</t>
    </rPh>
    <rPh sb="3" eb="4">
      <t>ヒョウ</t>
    </rPh>
    <rPh sb="5" eb="6">
      <t>チチ</t>
    </rPh>
    <rPh sb="7" eb="8">
      <t>コ</t>
    </rPh>
    <rPh sb="9" eb="10">
      <t>シ</t>
    </rPh>
    <rPh sb="11" eb="12">
      <t>ボウ</t>
    </rPh>
    <rPh sb="13" eb="14">
      <t>カズ</t>
    </rPh>
    <phoneticPr fontId="4"/>
  </si>
  <si>
    <t>月齢・性・乳児死因簡単分類別</t>
    <rPh sb="0" eb="1">
      <t>ツキ</t>
    </rPh>
    <rPh sb="1" eb="2">
      <t>レイ</t>
    </rPh>
    <rPh sb="3" eb="4">
      <t>セイ</t>
    </rPh>
    <rPh sb="5" eb="7">
      <t>ニュウジ</t>
    </rPh>
    <rPh sb="7" eb="9">
      <t>シイン</t>
    </rPh>
    <rPh sb="9" eb="11">
      <t>カンタン</t>
    </rPh>
    <rPh sb="11" eb="13">
      <t>ブンルイ</t>
    </rPh>
    <rPh sb="13" eb="14">
      <t>ベツ</t>
    </rPh>
    <phoneticPr fontId="4"/>
  </si>
  <si>
    <t>総数</t>
    <rPh sb="0" eb="2">
      <t>ソウスウ</t>
    </rPh>
    <phoneticPr fontId="4"/>
  </si>
  <si>
    <t>０～
４週</t>
    <rPh sb="4" eb="5">
      <t>シュウ</t>
    </rPh>
    <phoneticPr fontId="4"/>
  </si>
  <si>
    <t>　～
１週</t>
    <rPh sb="4" eb="5">
      <t>シュウ</t>
    </rPh>
    <phoneticPr fontId="4"/>
  </si>
  <si>
    <t>　～
２週</t>
    <rPh sb="4" eb="5">
      <t>シュウ</t>
    </rPh>
    <phoneticPr fontId="4"/>
  </si>
  <si>
    <t>　～
３週</t>
    <rPh sb="4" eb="5">
      <t>シュウ</t>
    </rPh>
    <phoneticPr fontId="4"/>
  </si>
  <si>
    <t>　～
４週</t>
    <rPh sb="4" eb="5">
      <t>シュウ</t>
    </rPh>
    <phoneticPr fontId="4"/>
  </si>
  <si>
    <t>　～
２ヶ月</t>
    <rPh sb="5" eb="6">
      <t>ゲツ</t>
    </rPh>
    <phoneticPr fontId="4"/>
  </si>
  <si>
    <t>　～
３ヶ月</t>
    <rPh sb="5" eb="6">
      <t>ゲツ</t>
    </rPh>
    <phoneticPr fontId="4"/>
  </si>
  <si>
    <t>　～
４ヶ月</t>
    <rPh sb="5" eb="6">
      <t>ゲツ</t>
    </rPh>
    <phoneticPr fontId="4"/>
  </si>
  <si>
    <t>　～
５ヶ月</t>
    <rPh sb="5" eb="6">
      <t>ゲツ</t>
    </rPh>
    <phoneticPr fontId="4"/>
  </si>
  <si>
    <t>　～
６ヶ月</t>
    <rPh sb="5" eb="6">
      <t>ゲツ</t>
    </rPh>
    <phoneticPr fontId="4"/>
  </si>
  <si>
    <t>　～
７ヶ月</t>
    <rPh sb="5" eb="6">
      <t>ゲツ</t>
    </rPh>
    <phoneticPr fontId="4"/>
  </si>
  <si>
    <t>　～
８ヶ月</t>
    <rPh sb="5" eb="6">
      <t>ゲツ</t>
    </rPh>
    <phoneticPr fontId="4"/>
  </si>
  <si>
    <t>　～
９ヶ月</t>
    <rPh sb="5" eb="6">
      <t>ゲツ</t>
    </rPh>
    <phoneticPr fontId="4"/>
  </si>
  <si>
    <t>　～
１０ヶ月</t>
    <rPh sb="6" eb="7">
      <t>ゲツ</t>
    </rPh>
    <phoneticPr fontId="4"/>
  </si>
  <si>
    <t>　～
１１ヶ月</t>
    <rPh sb="6" eb="7">
      <t>ゲツ</t>
    </rPh>
    <phoneticPr fontId="4"/>
  </si>
  <si>
    <t>　～
１２ヶ月</t>
    <rPh sb="6" eb="7">
      <t>ゲツ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</si>
  <si>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</si>
  <si>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</si>
  <si>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総計</t>
    <rPh sb="0" eb="2">
      <t>ソウケイ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</si>
  <si>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</si>
  <si>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</si>
  <si>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Ba01</t>
    <phoneticPr fontId="4"/>
  </si>
  <si>
    <t>腸管感染症</t>
    <rPh sb="0" eb="2">
      <t>チョウカン</t>
    </rPh>
    <rPh sb="2" eb="5">
      <t>カンセンショウ</t>
    </rPh>
    <phoneticPr fontId="4"/>
  </si>
  <si>
    <t>Ba02</t>
    <phoneticPr fontId="4"/>
  </si>
  <si>
    <t>肺血症</t>
    <rPh sb="0" eb="1">
      <t>ハイ</t>
    </rPh>
    <rPh sb="1" eb="2">
      <t>ケツ</t>
    </rPh>
    <rPh sb="2" eb="3">
      <t>ショウ</t>
    </rPh>
    <phoneticPr fontId="4"/>
  </si>
  <si>
    <t>Ba03</t>
    <phoneticPr fontId="4"/>
  </si>
  <si>
    <t>麻疹</t>
    <rPh sb="0" eb="2">
      <t>マシン</t>
    </rPh>
    <phoneticPr fontId="4"/>
  </si>
  <si>
    <t>Ba04</t>
    <phoneticPr fontId="4"/>
  </si>
  <si>
    <t>ウィルス　　　　　疾患</t>
    <rPh sb="9" eb="11">
      <t>シッカン</t>
    </rPh>
    <phoneticPr fontId="4"/>
  </si>
  <si>
    <t>Ba05</t>
    <phoneticPr fontId="4"/>
  </si>
  <si>
    <t>その他の　　　感染症及び　　　　寄生虫症</t>
    <rPh sb="2" eb="3">
      <t>タ</t>
    </rPh>
    <rPh sb="7" eb="10">
      <t>カンセンショウ</t>
    </rPh>
    <rPh sb="10" eb="11">
      <t>オヨ</t>
    </rPh>
    <rPh sb="16" eb="19">
      <t>キセイチュウ</t>
    </rPh>
    <rPh sb="19" eb="20">
      <t>ショウ</t>
    </rPh>
    <phoneticPr fontId="4"/>
  </si>
  <si>
    <t>Ba06</t>
    <phoneticPr fontId="4"/>
  </si>
  <si>
    <t>悪性新生物</t>
    <rPh sb="0" eb="2">
      <t>アクセイ</t>
    </rPh>
    <rPh sb="2" eb="3">
      <t>シン</t>
    </rPh>
    <rPh sb="3" eb="5">
      <t>セイブツ</t>
    </rPh>
    <phoneticPr fontId="4"/>
  </si>
  <si>
    <t>Ba07</t>
    <phoneticPr fontId="4"/>
  </si>
  <si>
    <t>白血病</t>
    <rPh sb="0" eb="3">
      <t>ハッケツビョウ</t>
    </rPh>
    <phoneticPr fontId="4"/>
  </si>
  <si>
    <t>Ba08</t>
    <phoneticPr fontId="4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</si>
  <si>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4"/>
  </si>
  <si>
    <t>Ba09</t>
    <phoneticPr fontId="4"/>
  </si>
  <si>
    <t>その他の　　　　新生物</t>
    <rPh sb="2" eb="3">
      <t>タ</t>
    </rPh>
    <rPh sb="8" eb="9">
      <t>シン</t>
    </rPh>
    <rPh sb="9" eb="11">
      <t>セイブツ</t>
    </rPh>
    <phoneticPr fontId="4"/>
  </si>
  <si>
    <t>Ba10</t>
    <phoneticPr fontId="4"/>
  </si>
  <si>
    <t>栄養失調症　　及びその他の　　　栄養欠乏症</t>
    <rPh sb="0" eb="2">
      <t>エイヨウ</t>
    </rPh>
    <rPh sb="2" eb="5">
      <t>シッチョウショウ</t>
    </rPh>
    <rPh sb="7" eb="8">
      <t>オヨ</t>
    </rPh>
    <rPh sb="11" eb="12">
      <t>タ</t>
    </rPh>
    <rPh sb="16" eb="18">
      <t>エイヨウ</t>
    </rPh>
    <rPh sb="18" eb="21">
      <t>ケツボウショウ</t>
    </rPh>
    <phoneticPr fontId="4"/>
  </si>
  <si>
    <t>Ba11</t>
    <phoneticPr fontId="4"/>
  </si>
  <si>
    <t>代謝障害</t>
    <rPh sb="0" eb="2">
      <t>タイシャ</t>
    </rPh>
    <rPh sb="2" eb="4">
      <t>ショウガイ</t>
    </rPh>
    <phoneticPr fontId="4"/>
  </si>
  <si>
    <t>Ba12</t>
    <phoneticPr fontId="4"/>
  </si>
  <si>
    <t>髄膜炎</t>
    <rPh sb="0" eb="2">
      <t>ズイマク</t>
    </rPh>
    <rPh sb="2" eb="3">
      <t>エン</t>
    </rPh>
    <phoneticPr fontId="4"/>
  </si>
  <si>
    <t>Ba13</t>
    <phoneticPr fontId="4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</si>
  <si>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4"/>
  </si>
  <si>
    <t>Ba14</t>
    <phoneticPr fontId="4"/>
  </si>
  <si>
    <t>脳性麻痺</t>
    <rPh sb="0" eb="2">
      <t>ノウセイ</t>
    </rPh>
    <rPh sb="2" eb="4">
      <t>マヒ</t>
    </rPh>
    <phoneticPr fontId="4"/>
  </si>
  <si>
    <t>Ba15</t>
    <phoneticPr fontId="4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</si>
  <si>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4"/>
  </si>
  <si>
    <t>Ba16</t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</si>
  <si>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</si>
  <si>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Ba17</t>
    <phoneticPr fontId="4"/>
  </si>
  <si>
    <t>インフルエンザ</t>
    <phoneticPr fontId="4"/>
  </si>
  <si>
    <t>Ba18</t>
    <phoneticPr fontId="4"/>
  </si>
  <si>
    <t>肺炎</t>
    <rPh sb="0" eb="2">
      <t>ハイエン</t>
    </rPh>
    <phoneticPr fontId="4"/>
  </si>
  <si>
    <t>Ba19</t>
    <phoneticPr fontId="4"/>
  </si>
  <si>
    <t>喘息</t>
    <rPh sb="0" eb="2">
      <t>ゼンソク</t>
    </rPh>
    <phoneticPr fontId="4"/>
  </si>
  <si>
    <t>Ba20</t>
    <phoneticPr fontId="4"/>
  </si>
  <si>
    <t>ヘルニア　　　　　及び腸閉塞</t>
    <rPh sb="9" eb="10">
      <t>オヨ</t>
    </rPh>
    <rPh sb="11" eb="14">
      <t>チョウヘイソク</t>
    </rPh>
    <phoneticPr fontId="4"/>
  </si>
  <si>
    <t>Ba21</t>
    <phoneticPr fontId="4"/>
  </si>
  <si>
    <t>肝疾患</t>
    <rPh sb="0" eb="1">
      <t>キモ</t>
    </rPh>
    <rPh sb="1" eb="3">
      <t>シッカン</t>
    </rPh>
    <phoneticPr fontId="4"/>
  </si>
  <si>
    <t>Ba22</t>
    <phoneticPr fontId="4"/>
  </si>
  <si>
    <t>腎不全</t>
    <rPh sb="0" eb="3">
      <t>ジンフゼン</t>
    </rPh>
    <phoneticPr fontId="4"/>
  </si>
  <si>
    <t>Ba23</t>
    <phoneticPr fontId="4"/>
  </si>
  <si>
    <t>周産期に発生
した病態</t>
    <rPh sb="0" eb="1">
      <t>シュウ</t>
    </rPh>
    <rPh sb="1" eb="2">
      <t>サン</t>
    </rPh>
    <rPh sb="2" eb="3">
      <t>キ</t>
    </rPh>
    <rPh sb="4" eb="6">
      <t>ハッセイ</t>
    </rPh>
    <rPh sb="9" eb="11">
      <t>ビョウタイ</t>
    </rPh>
    <phoneticPr fontId="4"/>
  </si>
  <si>
    <t>Ba24</t>
    <phoneticPr fontId="4"/>
  </si>
  <si>
    <t>妊娠期間及び胎児発育に　　　　関する障害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5" eb="16">
      <t>カン</t>
    </rPh>
    <rPh sb="18" eb="20">
      <t>ショウガイ</t>
    </rPh>
    <phoneticPr fontId="4"/>
  </si>
  <si>
    <t>Ba25</t>
    <phoneticPr fontId="4"/>
  </si>
  <si>
    <t>出産外傷</t>
    <rPh sb="0" eb="2">
      <t>シュッサン</t>
    </rPh>
    <rPh sb="2" eb="4">
      <t>ガイショウ</t>
    </rPh>
    <phoneticPr fontId="4"/>
  </si>
  <si>
    <t>Ba26</t>
    <phoneticPr fontId="4"/>
  </si>
  <si>
    <t>出生時仮死</t>
    <rPh sb="0" eb="2">
      <t>シュッショウ</t>
    </rPh>
    <rPh sb="2" eb="3">
      <t>ジ</t>
    </rPh>
    <rPh sb="3" eb="5">
      <t>カシ</t>
    </rPh>
    <phoneticPr fontId="4"/>
  </si>
  <si>
    <t>Ba27</t>
    <phoneticPr fontId="4"/>
  </si>
  <si>
    <t>新生児の　　　　　呼吸窮（促）迫</t>
    <rPh sb="0" eb="3">
      <t>シンセイジ</t>
    </rPh>
    <rPh sb="9" eb="11">
      <t>コキュウ</t>
    </rPh>
    <rPh sb="11" eb="12">
      <t>キュウ</t>
    </rPh>
    <rPh sb="13" eb="14">
      <t>ソク</t>
    </rPh>
    <rPh sb="15" eb="16">
      <t>ハサマ</t>
    </rPh>
    <phoneticPr fontId="4"/>
  </si>
  <si>
    <t>Ba28</t>
    <phoneticPr fontId="4"/>
  </si>
  <si>
    <t>周産期に発生
した肺出血</t>
    <rPh sb="0" eb="1">
      <t>シュウ</t>
    </rPh>
    <rPh sb="1" eb="2">
      <t>サン</t>
    </rPh>
    <rPh sb="2" eb="3">
      <t>キ</t>
    </rPh>
    <rPh sb="4" eb="6">
      <t>ハッセイ</t>
    </rPh>
    <rPh sb="9" eb="10">
      <t>ハイ</t>
    </rPh>
    <rPh sb="10" eb="12">
      <t>シュッケツ</t>
    </rPh>
    <phoneticPr fontId="4"/>
  </si>
  <si>
    <t>Ba29</t>
    <phoneticPr fontId="4"/>
  </si>
  <si>
    <t>周産期に　　　発生した　　　　心血管障害</t>
    <rPh sb="0" eb="1">
      <t>シュウ</t>
    </rPh>
    <rPh sb="1" eb="2">
      <t>サン</t>
    </rPh>
    <rPh sb="2" eb="3">
      <t>キ</t>
    </rPh>
    <rPh sb="7" eb="9">
      <t>ハッセイ</t>
    </rPh>
    <rPh sb="15" eb="16">
      <t>シン</t>
    </rPh>
    <rPh sb="16" eb="18">
      <t>ケッカン</t>
    </rPh>
    <rPh sb="18" eb="20">
      <t>ショウガイ</t>
    </rPh>
    <phoneticPr fontId="4"/>
  </si>
  <si>
    <t>Ba30</t>
    <phoneticPr fontId="4"/>
  </si>
  <si>
    <t>その他の周産期に特異的な呼吸障害及び心血管障害</t>
    <rPh sb="2" eb="3">
      <t>タ</t>
    </rPh>
    <rPh sb="4" eb="5">
      <t>シュウ</t>
    </rPh>
    <rPh sb="5" eb="6">
      <t>サン</t>
    </rPh>
    <rPh sb="6" eb="7">
      <t>キ</t>
    </rPh>
    <rPh sb="8" eb="11">
      <t>トクイテキ</t>
    </rPh>
    <rPh sb="12" eb="14">
      <t>コキュウ</t>
    </rPh>
    <rPh sb="14" eb="16">
      <t>ショウガイ</t>
    </rPh>
    <rPh sb="16" eb="17">
      <t>オヨ</t>
    </rPh>
    <rPh sb="18" eb="19">
      <t>シン</t>
    </rPh>
    <rPh sb="19" eb="21">
      <t>ケッカン</t>
    </rPh>
    <rPh sb="21" eb="23">
      <t>ショウガイ</t>
    </rPh>
    <phoneticPr fontId="4"/>
  </si>
  <si>
    <t>Ba31</t>
    <phoneticPr fontId="4"/>
  </si>
  <si>
    <t>新生児の　　　　細菌性敗血症</t>
    <rPh sb="0" eb="3">
      <t>シンセイジ</t>
    </rPh>
    <rPh sb="8" eb="11">
      <t>サイキンセイ</t>
    </rPh>
    <rPh sb="11" eb="14">
      <t>ハイケツショウ</t>
    </rPh>
    <phoneticPr fontId="4"/>
  </si>
  <si>
    <t>Ba32</t>
    <phoneticPr fontId="4"/>
  </si>
  <si>
    <t>その他の　　　周産期に　　　　特異的な感染</t>
    <rPh sb="2" eb="3">
      <t>タ</t>
    </rPh>
    <rPh sb="7" eb="8">
      <t>シュウ</t>
    </rPh>
    <rPh sb="8" eb="9">
      <t>サン</t>
    </rPh>
    <rPh sb="9" eb="10">
      <t>キ</t>
    </rPh>
    <rPh sb="15" eb="18">
      <t>トクイテキ</t>
    </rPh>
    <rPh sb="19" eb="21">
      <t>カンセン</t>
    </rPh>
    <phoneticPr fontId="4"/>
  </si>
  <si>
    <t>Ba33</t>
    <phoneticPr fontId="4"/>
  </si>
  <si>
    <t>胎児及び新生児の出血性障害　　　　　　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9" eb="20">
      <t>オヨ</t>
    </rPh>
    <rPh sb="21" eb="23">
      <t>ケツエキ</t>
    </rPh>
    <rPh sb="23" eb="25">
      <t>ショウガイ</t>
    </rPh>
    <phoneticPr fontId="4"/>
  </si>
  <si>
    <t>Ba34</t>
    <phoneticPr fontId="4"/>
  </si>
  <si>
    <t>その他の　　　周産期に　　　発生した病態</t>
    <rPh sb="2" eb="3">
      <t>タ</t>
    </rPh>
    <rPh sb="7" eb="8">
      <t>シュウ</t>
    </rPh>
    <rPh sb="8" eb="9">
      <t>サン</t>
    </rPh>
    <rPh sb="9" eb="10">
      <t>キ</t>
    </rPh>
    <rPh sb="14" eb="16">
      <t>ハッセイ</t>
    </rPh>
    <rPh sb="18" eb="20">
      <t>ビョウタイ</t>
    </rPh>
    <phoneticPr fontId="4"/>
  </si>
  <si>
    <t>Ba35</t>
    <phoneticPr fontId="4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</si>
  <si>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4"/>
  </si>
  <si>
    <t>Ba36</t>
    <phoneticPr fontId="4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</si>
  <si>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4"/>
  </si>
  <si>
    <t>Ba37</t>
    <phoneticPr fontId="4"/>
  </si>
  <si>
    <t>心臓の　　　　先天奇形</t>
    <rPh sb="0" eb="2">
      <t>シンゾウ</t>
    </rPh>
    <rPh sb="7" eb="9">
      <t>センテン</t>
    </rPh>
    <rPh sb="9" eb="11">
      <t>キケイ</t>
    </rPh>
    <phoneticPr fontId="4"/>
  </si>
  <si>
    <t>Ba38</t>
    <phoneticPr fontId="4"/>
  </si>
  <si>
    <t>その他の　　　循環器系の　　　先天奇形</t>
    <rPh sb="2" eb="3">
      <t>タ</t>
    </rPh>
    <rPh sb="7" eb="10">
      <t>ジュンカンキ</t>
    </rPh>
    <rPh sb="10" eb="11">
      <t>ケイ</t>
    </rPh>
    <rPh sb="15" eb="17">
      <t>センテン</t>
    </rPh>
    <rPh sb="17" eb="19">
      <t>キケイ</t>
    </rPh>
    <phoneticPr fontId="4"/>
  </si>
  <si>
    <t>Ba39</t>
    <phoneticPr fontId="4"/>
  </si>
  <si>
    <t>呼吸器系の　　　先天奇形</t>
    <rPh sb="0" eb="3">
      <t>コキュウキ</t>
    </rPh>
    <rPh sb="3" eb="4">
      <t>ケイ</t>
    </rPh>
    <rPh sb="8" eb="10">
      <t>センテン</t>
    </rPh>
    <rPh sb="10" eb="12">
      <t>キケイ</t>
    </rPh>
    <phoneticPr fontId="4"/>
  </si>
  <si>
    <t>Ba40</t>
    <phoneticPr fontId="4"/>
  </si>
  <si>
    <t>消化器系の　　　先天奇形</t>
    <rPh sb="0" eb="2">
      <t>ショウカ</t>
    </rPh>
    <rPh sb="2" eb="3">
      <t>キ</t>
    </rPh>
    <rPh sb="3" eb="4">
      <t>ケイ</t>
    </rPh>
    <rPh sb="8" eb="10">
      <t>センテン</t>
    </rPh>
    <rPh sb="10" eb="12">
      <t>キケイ</t>
    </rPh>
    <phoneticPr fontId="4"/>
  </si>
  <si>
    <t>Ba41</t>
    <phoneticPr fontId="4"/>
  </si>
  <si>
    <t>筋骨格系の　　　　先天奇形　　　及び変形</t>
    <rPh sb="0" eb="1">
      <t>スジ</t>
    </rPh>
    <rPh sb="1" eb="3">
      <t>コッカク</t>
    </rPh>
    <rPh sb="3" eb="4">
      <t>ケイ</t>
    </rPh>
    <rPh sb="9" eb="11">
      <t>センテン</t>
    </rPh>
    <rPh sb="11" eb="13">
      <t>キケイ</t>
    </rPh>
    <rPh sb="16" eb="17">
      <t>オヨ</t>
    </rPh>
    <rPh sb="18" eb="20">
      <t>ヘンケイ</t>
    </rPh>
    <phoneticPr fontId="4"/>
  </si>
  <si>
    <t>Ba42</t>
    <phoneticPr fontId="4"/>
  </si>
  <si>
    <t>その他の　　　先天奇形　　　及び変形</t>
    <rPh sb="2" eb="3">
      <t>タ</t>
    </rPh>
    <rPh sb="7" eb="9">
      <t>センテン</t>
    </rPh>
    <rPh sb="9" eb="11">
      <t>キケイ</t>
    </rPh>
    <rPh sb="14" eb="15">
      <t>オヨ</t>
    </rPh>
    <rPh sb="16" eb="18">
      <t>ヘンケイ</t>
    </rPh>
    <phoneticPr fontId="4"/>
  </si>
  <si>
    <t>Ba43</t>
    <phoneticPr fontId="4"/>
  </si>
  <si>
    <t>染色体異常、
他に分類
されないもの</t>
    <rPh sb="0" eb="3">
      <t>センショクタイ</t>
    </rPh>
    <rPh sb="3" eb="5">
      <t>イジョウ</t>
    </rPh>
    <rPh sb="7" eb="8">
      <t>ホカ</t>
    </rPh>
    <rPh sb="9" eb="11">
      <t>ブンルイ</t>
    </rPh>
    <phoneticPr fontId="4"/>
  </si>
  <si>
    <t>Ba44</t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</si>
  <si>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</si>
  <si>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Ba45</t>
    <phoneticPr fontId="4"/>
  </si>
  <si>
    <t>その他の　　　すべての　　　疾患</t>
    <rPh sb="2" eb="3">
      <t>タ</t>
    </rPh>
    <rPh sb="14" eb="16">
      <t>シッカン</t>
    </rPh>
    <phoneticPr fontId="4"/>
  </si>
  <si>
    <t>Ba46</t>
    <phoneticPr fontId="4"/>
  </si>
  <si>
    <t>不慮の事故</t>
    <rPh sb="0" eb="2">
      <t>フリョ</t>
    </rPh>
    <rPh sb="3" eb="5">
      <t>ジコ</t>
    </rPh>
    <phoneticPr fontId="4"/>
  </si>
  <si>
    <t>Ba47</t>
    <phoneticPr fontId="4"/>
  </si>
  <si>
    <t>交通事故</t>
    <rPh sb="0" eb="2">
      <t>コウツウ</t>
    </rPh>
    <rPh sb="2" eb="4">
      <t>ジコ</t>
    </rPh>
    <phoneticPr fontId="4"/>
  </si>
  <si>
    <t>Ba48</t>
    <phoneticPr fontId="4"/>
  </si>
  <si>
    <t>転倒・転落</t>
    <rPh sb="0" eb="2">
      <t>テントウ</t>
    </rPh>
    <rPh sb="3" eb="5">
      <t>テンラク</t>
    </rPh>
    <phoneticPr fontId="4"/>
  </si>
  <si>
    <t>Ba49</t>
    <phoneticPr fontId="4"/>
  </si>
  <si>
    <t>不慮の死　　　　及び溺死</t>
    <rPh sb="0" eb="2">
      <t>フリョ</t>
    </rPh>
    <rPh sb="3" eb="4">
      <t>シ</t>
    </rPh>
    <rPh sb="8" eb="9">
      <t>オヨ</t>
    </rPh>
    <rPh sb="10" eb="12">
      <t>デキシ</t>
    </rPh>
    <phoneticPr fontId="4"/>
  </si>
  <si>
    <t>Ba50</t>
    <phoneticPr fontId="4"/>
  </si>
  <si>
    <t>胃内容物の誤えん　　　　及び気道閉塞を　　　　生じた食物等の　　　　誤えん（吸引）</t>
    <rPh sb="0" eb="1">
      <t>イ</t>
    </rPh>
    <rPh sb="1" eb="3">
      <t>ナイヨウ</t>
    </rPh>
    <rPh sb="3" eb="4">
      <t>ブツ</t>
    </rPh>
    <rPh sb="5" eb="6">
      <t>ゴ</t>
    </rPh>
    <rPh sb="12" eb="13">
      <t>オヨ</t>
    </rPh>
    <rPh sb="14" eb="16">
      <t>キドウ</t>
    </rPh>
    <rPh sb="16" eb="18">
      <t>ヘイソク</t>
    </rPh>
    <rPh sb="23" eb="24">
      <t>ショウ</t>
    </rPh>
    <rPh sb="26" eb="29">
      <t>ショクモツナド</t>
    </rPh>
    <rPh sb="34" eb="35">
      <t>ゴ</t>
    </rPh>
    <rPh sb="38" eb="40">
      <t>キュウイン</t>
    </rPh>
    <phoneticPr fontId="4"/>
  </si>
  <si>
    <t>Ba51</t>
    <phoneticPr fontId="4"/>
  </si>
  <si>
    <t>その他の　　　不慮の窒息</t>
    <rPh sb="2" eb="3">
      <t>タ</t>
    </rPh>
    <rPh sb="7" eb="9">
      <t>フリョ</t>
    </rPh>
    <rPh sb="10" eb="12">
      <t>チッソク</t>
    </rPh>
    <phoneticPr fontId="4"/>
  </si>
  <si>
    <t>Ba52</t>
    <phoneticPr fontId="4"/>
  </si>
  <si>
    <t>煙・火及び火災への　　　曝露</t>
    <rPh sb="0" eb="1">
      <t>ケムリ</t>
    </rPh>
    <rPh sb="2" eb="3">
      <t>ヒ</t>
    </rPh>
    <rPh sb="3" eb="4">
      <t>オヨ</t>
    </rPh>
    <rPh sb="5" eb="7">
      <t>カサイ</t>
    </rPh>
    <rPh sb="12" eb="14">
      <t>バクロ</t>
    </rPh>
    <phoneticPr fontId="4"/>
  </si>
  <si>
    <t>Ba53</t>
    <phoneticPr fontId="4"/>
  </si>
  <si>
    <t>有害物質に　　　よる不慮の中毒　　　及び有害物質への曝露</t>
    <rPh sb="0" eb="2">
      <t>ユウガイ</t>
    </rPh>
    <rPh sb="2" eb="4">
      <t>ブッシツ</t>
    </rPh>
    <rPh sb="10" eb="12">
      <t>フリョ</t>
    </rPh>
    <rPh sb="13" eb="15">
      <t>チュウドク</t>
    </rPh>
    <rPh sb="18" eb="19">
      <t>オヨ</t>
    </rPh>
    <rPh sb="20" eb="22">
      <t>ユウガイ</t>
    </rPh>
    <rPh sb="22" eb="24">
      <t>ブッシツ</t>
    </rPh>
    <rPh sb="26" eb="28">
      <t>バクロ</t>
    </rPh>
    <phoneticPr fontId="4"/>
  </si>
  <si>
    <t>Ba54</t>
    <phoneticPr fontId="4"/>
  </si>
  <si>
    <t>その他の　　　　不慮の事故</t>
    <rPh sb="2" eb="3">
      <t>タ</t>
    </rPh>
    <rPh sb="8" eb="10">
      <t>フリョ</t>
    </rPh>
    <rPh sb="11" eb="13">
      <t>ジコ</t>
    </rPh>
    <phoneticPr fontId="4"/>
  </si>
  <si>
    <t>Ba55</t>
    <phoneticPr fontId="4"/>
  </si>
  <si>
    <t>他殺</t>
    <rPh sb="0" eb="2">
      <t>タサツ</t>
    </rPh>
    <phoneticPr fontId="4"/>
  </si>
  <si>
    <t>Ba56</t>
    <phoneticPr fontId="4"/>
  </si>
  <si>
    <t>その他　　　　　の外因</t>
    <rPh sb="2" eb="3">
      <t>タ</t>
    </rPh>
    <rPh sb="9" eb="11">
      <t>ガイイン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</si>
</sst>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;\-;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177" fontId="1" fillId="0" borderId="10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1" fillId="2" borderId="11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/>
    </xf>
    <xf numFmtId="177" fontId="1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/>
    <xf numFmtId="176" fontId="1" fillId="0" borderId="11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distributed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distributed" vertical="center" wrapText="1"/>
    </xf>
    <xf numFmtId="0" fontId="7" fillId="0" borderId="14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9" fillId="0" borderId="14" xfId="0" applyFont="1" applyFill="1" applyBorder="1" applyAlignment="1">
      <alignment horizontal="distributed" vertical="center" wrapText="1"/>
    </xf>
    <xf numFmtId="0" fontId="1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7" xfId="0" applyFont="1" applyFill="1" applyBorder="1" applyAlignment="1">
      <alignment horizontal="distributed" vertical="center" wrapText="1" justifyLastLine="1" shrinkToFit="1"/>
    </xf>
    <xf numFmtId="0" fontId="5" fillId="0" borderId="18" xfId="0" applyFont="1" applyFill="1" applyBorder="1" applyAlignment="1">
      <alignment horizontal="distributed" vertical="center" wrapText="1" justifyLastLine="1"/>
    </xf>
    <xf numFmtId="0" fontId="1" fillId="0" borderId="17" xfId="0" applyFont="1" applyFill="1" applyBorder="1" applyAlignment="1">
      <alignment horizontal="distributed" vertical="center" wrapText="1" justifyLastLine="1" shrinkToFit="1"/>
    </xf>
    <xf numFmtId="0" fontId="1" fillId="0" borderId="18" xfId="0" applyFont="1" applyFill="1" applyBorder="1" applyAlignment="1">
      <alignment horizontal="distributed" vertical="center" wrapText="1" justifyLastLine="1"/>
    </xf>
    <xf numFmtId="0" fontId="1" fillId="0" borderId="19" xfId="0" applyFont="1" applyFill="1" applyBorder="1" applyAlignment="1">
      <alignment horizontal="distributed" vertical="center" justifyLastLine="1" shrinkToFit="1"/>
    </xf>
    <xf numFmtId="0" fontId="1" fillId="0" borderId="20" xfId="0" applyFont="1" applyFill="1" applyBorder="1" applyAlignment="1">
      <alignment horizontal="distributed" vertical="center" justifyLastLine="1" shrinkToFit="1"/>
    </xf>
    <xf numFmtId="0" fontId="1" fillId="0" borderId="7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distributed" vertical="center" wrapText="1"/>
    </xf>
    <xf numFmtId="0" fontId="1" fillId="0" borderId="24" xfId="0" applyFont="1" applyFill="1" applyBorder="1" applyAlignment="1">
      <alignment horizontal="distributed" vertical="center" wrapText="1"/>
    </xf>
    <xf numFmtId="0" fontId="1" fillId="0" borderId="25" xfId="0" applyFont="1" applyFill="1" applyBorder="1" applyAlignment="1">
      <alignment horizontal="distributed" vertical="center" wrapText="1"/>
    </xf>
    <xf numFmtId="0" fontId="1" fillId="2" borderId="21" xfId="0" applyFont="1" applyFill="1" applyBorder="1" applyAlignment="1">
      <alignment horizontal="distributed" vertical="center"/>
    </xf>
    <xf numFmtId="0" fontId="1" fillId="2" borderId="24" xfId="0" applyFont="1" applyFill="1" applyBorder="1" applyAlignment="1">
      <alignment horizontal="distributed" vertical="center"/>
    </xf>
    <xf numFmtId="0" fontId="0" fillId="0" borderId="24" xfId="0" applyFill="1" applyBorder="1" applyAlignment="1"/>
    <xf numFmtId="0" fontId="0" fillId="0" borderId="6" xfId="0" applyFill="1" applyBorder="1" applyAlignment="1"/>
    <xf numFmtId="0" fontId="1" fillId="2" borderId="22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4066;&#24029;/&#9632;&#26087;&#12501;&#12449;&#12452;&#12523;/&#20154;&#21475;&#21205;&#24907;/&#20154;&#21475;&#21205;&#24907;/&#34907;&#29983;&#32113;&#35336;&#24180;&#22577;/&#20316;&#26989;&#29992;&#12487;&#12540;&#12479;/H28&#20316;&#26989;&#29992;/&#12500;&#12508;&#12483;&#12488;&#12471;&#12540;&#12488;/tenki/032-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３０表　乳児死亡数"/>
      <sheetName val="男PD"/>
      <sheetName val="女PD"/>
    </sheetNames>
    <sheetDataSet>
      <sheetData sheetId="0"/>
      <sheetData sheetId="1">
        <row r="4">
          <cell r="A4" t="str">
            <v>行ラベル</v>
          </cell>
          <cell r="B4">
            <v>0</v>
          </cell>
          <cell r="C4">
            <v>17</v>
          </cell>
          <cell r="D4">
            <v>5</v>
          </cell>
          <cell r="E4">
            <v>22</v>
          </cell>
        </row>
        <row r="5">
          <cell r="A5" t="str">
            <v>BA30</v>
          </cell>
          <cell r="B5">
            <v>1</v>
          </cell>
        </row>
        <row r="6">
          <cell r="A6" t="str">
            <v>BA37</v>
          </cell>
          <cell r="C6">
            <v>1</v>
          </cell>
        </row>
        <row r="7">
          <cell r="A7" t="str">
            <v>BA40</v>
          </cell>
          <cell r="D7">
            <v>1</v>
          </cell>
        </row>
        <row r="8">
          <cell r="A8" t="str">
            <v>BA15</v>
          </cell>
          <cell r="E8">
            <v>1</v>
          </cell>
        </row>
        <row r="9">
          <cell r="A9" t="str">
            <v xml:space="preserve">    </v>
          </cell>
        </row>
        <row r="10">
          <cell r="A10" t="str">
            <v>BA50</v>
          </cell>
          <cell r="C10">
            <v>1</v>
          </cell>
        </row>
        <row r="11">
          <cell r="A11" t="str">
            <v>総計</v>
          </cell>
          <cell r="B11">
            <v>1</v>
          </cell>
          <cell r="C11">
            <v>2</v>
          </cell>
          <cell r="D11">
            <v>1</v>
          </cell>
          <cell r="E11">
            <v>1</v>
          </cell>
        </row>
      </sheetData>
      <sheetData sheetId="2">
        <row r="4">
          <cell r="A4" t="str">
            <v>行ラベル</v>
          </cell>
          <cell r="B4">
            <v>1</v>
          </cell>
          <cell r="C4">
            <v>3</v>
          </cell>
          <cell r="D4">
            <v>13</v>
          </cell>
          <cell r="E4">
            <v>6</v>
          </cell>
          <cell r="F4">
            <v>14</v>
          </cell>
          <cell r="G4">
            <v>22</v>
          </cell>
          <cell r="H4">
            <v>16</v>
          </cell>
        </row>
        <row r="5">
          <cell r="A5" t="str">
            <v>BA30</v>
          </cell>
          <cell r="B5">
            <v>1</v>
          </cell>
        </row>
        <row r="6">
          <cell r="A6" t="str">
            <v>BA33</v>
          </cell>
          <cell r="B6">
            <v>1</v>
          </cell>
          <cell r="E6">
            <v>1</v>
          </cell>
        </row>
        <row r="7">
          <cell r="A7" t="str">
            <v>BA37</v>
          </cell>
          <cell r="C7">
            <v>1</v>
          </cell>
          <cell r="H7">
            <v>1</v>
          </cell>
        </row>
        <row r="8">
          <cell r="A8" t="str">
            <v>BA43</v>
          </cell>
          <cell r="D8">
            <v>1</v>
          </cell>
          <cell r="F8">
            <v>1</v>
          </cell>
          <cell r="G8">
            <v>1</v>
          </cell>
        </row>
        <row r="9">
          <cell r="A9" t="str">
            <v>BA29</v>
          </cell>
          <cell r="C9">
            <v>1</v>
          </cell>
        </row>
        <row r="10">
          <cell r="A10" t="str">
            <v>BA44</v>
          </cell>
          <cell r="F10">
            <v>1</v>
          </cell>
        </row>
        <row r="11">
          <cell r="A11" t="str">
            <v>BA26</v>
          </cell>
          <cell r="B11">
            <v>1</v>
          </cell>
        </row>
        <row r="12">
          <cell r="A12" t="str">
            <v xml:space="preserve">    </v>
          </cell>
        </row>
        <row r="13">
          <cell r="A13" t="str">
            <v>総計</v>
          </cell>
          <cell r="B13">
            <v>3</v>
          </cell>
          <cell r="C13">
            <v>2</v>
          </cell>
          <cell r="D13">
            <v>1</v>
          </cell>
          <cell r="E13">
            <v>1</v>
          </cell>
          <cell r="F13">
            <v>2</v>
          </cell>
          <cell r="G13">
            <v>1</v>
          </cell>
          <cell r="H1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4"/>
  <sheetViews>
    <sheetView tabSelected="1" view="pageBreakPreview" topLeftCell="A79" zoomScale="60" zoomScaleNormal="85" workbookViewId="0">
      <selection activeCell="Z12" sqref="Z12"/>
    </sheetView>
  </sheetViews>
  <sheetFormatPr defaultRowHeight="13.5" x14ac:dyDescent="0.15"/>
  <cols>
    <col min="1" max="1" width="6.125" customWidth="1"/>
    <col min="2" max="2" width="10.625" customWidth="1"/>
    <col min="3" max="3" width="2.625" customWidth="1"/>
    <col min="4" max="21" width="5.625" customWidth="1"/>
  </cols>
  <sheetData>
    <row r="1" spans="1:22" ht="2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1"/>
      <c r="R2" s="1"/>
      <c r="S2" s="1"/>
      <c r="T2" s="1"/>
      <c r="U2" s="3" t="s">
        <v>1</v>
      </c>
      <c r="V2" s="1"/>
    </row>
    <row r="3" spans="1:22" ht="18" customHeight="1" x14ac:dyDescent="0.15">
      <c r="A3" s="4"/>
      <c r="B3" s="5"/>
      <c r="C3" s="6"/>
      <c r="D3" s="59" t="s">
        <v>2</v>
      </c>
      <c r="E3" s="41" t="s">
        <v>3</v>
      </c>
      <c r="F3" s="41" t="s">
        <v>4</v>
      </c>
      <c r="G3" s="41" t="s">
        <v>5</v>
      </c>
      <c r="H3" s="41" t="s">
        <v>6</v>
      </c>
      <c r="I3" s="41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  <c r="P3" s="39" t="s">
        <v>14</v>
      </c>
      <c r="Q3" s="39" t="s">
        <v>15</v>
      </c>
      <c r="R3" s="39" t="s">
        <v>16</v>
      </c>
      <c r="S3" s="39" t="s">
        <v>17</v>
      </c>
      <c r="T3" s="39" t="s">
        <v>18</v>
      </c>
      <c r="U3" s="43" t="s">
        <v>19</v>
      </c>
      <c r="V3" s="1"/>
    </row>
    <row r="4" spans="1:22" ht="18" customHeight="1" x14ac:dyDescent="0.15">
      <c r="A4" s="7"/>
      <c r="B4" s="8"/>
      <c r="C4" s="9"/>
      <c r="D4" s="60"/>
      <c r="E4" s="42"/>
      <c r="F4" s="42"/>
      <c r="G4" s="42"/>
      <c r="H4" s="42"/>
      <c r="I4" s="42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4"/>
      <c r="V4" s="1"/>
    </row>
    <row r="5" spans="1:22" ht="18" customHeight="1" x14ac:dyDescent="0.15">
      <c r="A5" s="10"/>
      <c r="B5" s="11"/>
      <c r="C5" s="12" t="s">
        <v>20</v>
      </c>
      <c r="D5" s="13">
        <v>16</v>
      </c>
      <c r="E5" s="13">
        <v>8</v>
      </c>
      <c r="F5" s="13">
        <v>8</v>
      </c>
      <c r="G5" s="13">
        <v>0</v>
      </c>
      <c r="H5" s="13">
        <v>0</v>
      </c>
      <c r="I5" s="13">
        <v>0</v>
      </c>
      <c r="J5" s="13">
        <v>0</v>
      </c>
      <c r="K5" s="13">
        <v>1</v>
      </c>
      <c r="L5" s="13">
        <v>2</v>
      </c>
      <c r="M5" s="13">
        <v>0</v>
      </c>
      <c r="N5" s="13">
        <v>1</v>
      </c>
      <c r="O5" s="13">
        <v>2</v>
      </c>
      <c r="P5" s="13">
        <v>0</v>
      </c>
      <c r="Q5" s="13">
        <v>0</v>
      </c>
      <c r="R5" s="13">
        <v>0</v>
      </c>
      <c r="S5" s="13">
        <v>0</v>
      </c>
      <c r="T5" s="13">
        <v>2</v>
      </c>
      <c r="U5" s="14">
        <v>0</v>
      </c>
      <c r="V5" s="1"/>
    </row>
    <row r="6" spans="1:22" ht="18" customHeight="1" x14ac:dyDescent="0.15">
      <c r="A6" s="55" t="s">
        <v>21</v>
      </c>
      <c r="B6" s="56"/>
      <c r="C6" s="12" t="s">
        <v>22</v>
      </c>
      <c r="D6" s="13">
        <v>5</v>
      </c>
      <c r="E6" s="13">
        <v>2</v>
      </c>
      <c r="F6" s="13">
        <v>2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2</v>
      </c>
      <c r="P6" s="13">
        <v>0</v>
      </c>
      <c r="Q6" s="13">
        <v>0</v>
      </c>
      <c r="R6" s="13">
        <v>0</v>
      </c>
      <c r="S6" s="13">
        <v>0</v>
      </c>
      <c r="T6" s="13">
        <v>1</v>
      </c>
      <c r="U6" s="14">
        <v>0</v>
      </c>
      <c r="V6" s="1"/>
    </row>
    <row r="7" spans="1:22" ht="18" customHeight="1" x14ac:dyDescent="0.15">
      <c r="A7" s="15"/>
      <c r="B7" s="16"/>
      <c r="C7" s="12" t="s">
        <v>23</v>
      </c>
      <c r="D7" s="13">
        <v>11</v>
      </c>
      <c r="E7" s="13">
        <v>6</v>
      </c>
      <c r="F7" s="13">
        <v>6</v>
      </c>
      <c r="G7" s="13">
        <v>0</v>
      </c>
      <c r="H7" s="13">
        <v>0</v>
      </c>
      <c r="I7" s="13">
        <v>0</v>
      </c>
      <c r="J7" s="13">
        <v>0</v>
      </c>
      <c r="K7" s="13">
        <v>1</v>
      </c>
      <c r="L7" s="13">
        <v>2</v>
      </c>
      <c r="M7" s="13">
        <v>0</v>
      </c>
      <c r="N7" s="13">
        <v>1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4">
        <v>0</v>
      </c>
      <c r="V7" s="1"/>
    </row>
    <row r="8" spans="1:22" ht="18" customHeight="1" x14ac:dyDescent="0.15">
      <c r="A8" s="45" t="s">
        <v>24</v>
      </c>
      <c r="B8" s="52" t="s">
        <v>25</v>
      </c>
      <c r="C8" s="17" t="s">
        <v>20</v>
      </c>
      <c r="D8" s="13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9">
        <v>0</v>
      </c>
      <c r="V8" s="1"/>
    </row>
    <row r="9" spans="1:22" ht="18" customHeight="1" x14ac:dyDescent="0.15">
      <c r="A9" s="46"/>
      <c r="B9" s="57"/>
      <c r="C9" s="17" t="s">
        <v>22</v>
      </c>
      <c r="D9" s="13">
        <v>0</v>
      </c>
      <c r="E9" s="18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1">
        <v>0</v>
      </c>
      <c r="V9" s="1"/>
    </row>
    <row r="10" spans="1:22" ht="18" customHeight="1" x14ac:dyDescent="0.15">
      <c r="A10" s="47"/>
      <c r="B10" s="58"/>
      <c r="C10" s="17" t="s">
        <v>23</v>
      </c>
      <c r="D10" s="13">
        <v>0</v>
      </c>
      <c r="E10" s="18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1">
        <v>0</v>
      </c>
      <c r="V10" s="1"/>
    </row>
    <row r="11" spans="1:22" ht="18" customHeight="1" x14ac:dyDescent="0.15">
      <c r="A11" s="30" t="s">
        <v>26</v>
      </c>
      <c r="B11" s="31" t="s">
        <v>27</v>
      </c>
      <c r="C11" s="17" t="s">
        <v>20</v>
      </c>
      <c r="D11" s="13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9">
        <v>0</v>
      </c>
      <c r="V11" s="1"/>
    </row>
    <row r="12" spans="1:22" ht="18" customHeight="1" x14ac:dyDescent="0.15">
      <c r="A12" s="30"/>
      <c r="B12" s="31"/>
      <c r="C12" s="17" t="s">
        <v>22</v>
      </c>
      <c r="D12" s="13">
        <v>0</v>
      </c>
      <c r="E12" s="18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1">
        <v>0</v>
      </c>
      <c r="V12" s="1"/>
    </row>
    <row r="13" spans="1:22" ht="18" customHeight="1" x14ac:dyDescent="0.15">
      <c r="A13" s="30"/>
      <c r="B13" s="31"/>
      <c r="C13" s="17" t="s">
        <v>23</v>
      </c>
      <c r="D13" s="13">
        <v>0</v>
      </c>
      <c r="E13" s="18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1">
        <v>0</v>
      </c>
      <c r="V13" s="1"/>
    </row>
    <row r="14" spans="1:22" ht="18" customHeight="1" x14ac:dyDescent="0.15">
      <c r="A14" s="30" t="s">
        <v>28</v>
      </c>
      <c r="B14" s="31" t="s">
        <v>29</v>
      </c>
      <c r="C14" s="17" t="s">
        <v>20</v>
      </c>
      <c r="D14" s="13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9">
        <v>0</v>
      </c>
      <c r="V14" s="1"/>
    </row>
    <row r="15" spans="1:22" ht="18" customHeight="1" x14ac:dyDescent="0.15">
      <c r="A15" s="30"/>
      <c r="B15" s="31"/>
      <c r="C15" s="17" t="s">
        <v>22</v>
      </c>
      <c r="D15" s="13">
        <v>0</v>
      </c>
      <c r="E15" s="18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1">
        <v>0</v>
      </c>
      <c r="V15" s="1"/>
    </row>
    <row r="16" spans="1:22" ht="18" customHeight="1" x14ac:dyDescent="0.15">
      <c r="A16" s="30"/>
      <c r="B16" s="31"/>
      <c r="C16" s="17" t="s">
        <v>23</v>
      </c>
      <c r="D16" s="13">
        <v>0</v>
      </c>
      <c r="E16" s="18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1">
        <v>0</v>
      </c>
      <c r="V16" s="1"/>
    </row>
    <row r="17" spans="1:22" ht="18" customHeight="1" x14ac:dyDescent="0.15">
      <c r="A17" s="30" t="s">
        <v>30</v>
      </c>
      <c r="B17" s="31" t="s">
        <v>31</v>
      </c>
      <c r="C17" s="17" t="s">
        <v>20</v>
      </c>
      <c r="D17" s="13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9">
        <v>0</v>
      </c>
      <c r="V17" s="1"/>
    </row>
    <row r="18" spans="1:22" ht="18" customHeight="1" x14ac:dyDescent="0.15">
      <c r="A18" s="30"/>
      <c r="B18" s="31"/>
      <c r="C18" s="17" t="s">
        <v>22</v>
      </c>
      <c r="D18" s="13">
        <v>0</v>
      </c>
      <c r="E18" s="18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1">
        <v>0</v>
      </c>
      <c r="V18" s="1"/>
    </row>
    <row r="19" spans="1:22" ht="18" customHeight="1" x14ac:dyDescent="0.15">
      <c r="A19" s="30"/>
      <c r="B19" s="31"/>
      <c r="C19" s="17" t="s">
        <v>23</v>
      </c>
      <c r="D19" s="13">
        <v>0</v>
      </c>
      <c r="E19" s="18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1">
        <v>0</v>
      </c>
      <c r="V19" s="1"/>
    </row>
    <row r="20" spans="1:22" ht="18" customHeight="1" x14ac:dyDescent="0.15">
      <c r="A20" s="30" t="s">
        <v>32</v>
      </c>
      <c r="B20" s="31" t="s">
        <v>33</v>
      </c>
      <c r="C20" s="17" t="s">
        <v>20</v>
      </c>
      <c r="D20" s="13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9">
        <v>0</v>
      </c>
      <c r="V20" s="1"/>
    </row>
    <row r="21" spans="1:22" ht="18" customHeight="1" x14ac:dyDescent="0.15">
      <c r="A21" s="30"/>
      <c r="B21" s="31"/>
      <c r="C21" s="17" t="s">
        <v>22</v>
      </c>
      <c r="D21" s="13">
        <v>0</v>
      </c>
      <c r="E21" s="18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1">
        <v>0</v>
      </c>
      <c r="V21" s="1"/>
    </row>
    <row r="22" spans="1:22" ht="18" customHeight="1" x14ac:dyDescent="0.15">
      <c r="A22" s="30"/>
      <c r="B22" s="31"/>
      <c r="C22" s="17" t="s">
        <v>23</v>
      </c>
      <c r="D22" s="13">
        <v>0</v>
      </c>
      <c r="E22" s="18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1">
        <v>0</v>
      </c>
      <c r="V22" s="1"/>
    </row>
    <row r="23" spans="1:22" ht="18" customHeight="1" x14ac:dyDescent="0.15">
      <c r="A23" s="30" t="s">
        <v>34</v>
      </c>
      <c r="B23" s="31" t="s">
        <v>35</v>
      </c>
      <c r="C23" s="17" t="s">
        <v>20</v>
      </c>
      <c r="D23" s="13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9">
        <v>0</v>
      </c>
      <c r="V23" s="1"/>
    </row>
    <row r="24" spans="1:22" ht="18" customHeight="1" x14ac:dyDescent="0.15">
      <c r="A24" s="30"/>
      <c r="B24" s="31"/>
      <c r="C24" s="17" t="s">
        <v>22</v>
      </c>
      <c r="D24" s="13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9">
        <v>0</v>
      </c>
      <c r="V24" s="1"/>
    </row>
    <row r="25" spans="1:22" ht="18" customHeight="1" x14ac:dyDescent="0.15">
      <c r="A25" s="30"/>
      <c r="B25" s="31"/>
      <c r="C25" s="17" t="s">
        <v>23</v>
      </c>
      <c r="D25" s="13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9">
        <v>0</v>
      </c>
      <c r="V25" s="1"/>
    </row>
    <row r="26" spans="1:22" ht="18" customHeight="1" x14ac:dyDescent="0.15">
      <c r="A26" s="37" t="s">
        <v>36</v>
      </c>
      <c r="B26" s="31" t="s">
        <v>37</v>
      </c>
      <c r="C26" s="17" t="s">
        <v>20</v>
      </c>
      <c r="D26" s="13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"/>
    </row>
    <row r="27" spans="1:22" ht="18" customHeight="1" x14ac:dyDescent="0.15">
      <c r="A27" s="37"/>
      <c r="B27" s="31"/>
      <c r="C27" s="17" t="s">
        <v>22</v>
      </c>
      <c r="D27" s="13">
        <v>0</v>
      </c>
      <c r="E27" s="18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1">
        <v>0</v>
      </c>
      <c r="V27" s="1"/>
    </row>
    <row r="28" spans="1:22" ht="18" customHeight="1" x14ac:dyDescent="0.15">
      <c r="A28" s="37"/>
      <c r="B28" s="31"/>
      <c r="C28" s="17" t="s">
        <v>23</v>
      </c>
      <c r="D28" s="13">
        <v>0</v>
      </c>
      <c r="E28" s="18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1">
        <v>0</v>
      </c>
      <c r="V28" s="1"/>
    </row>
    <row r="29" spans="1:22" ht="18" customHeight="1" x14ac:dyDescent="0.15">
      <c r="A29" s="37" t="s">
        <v>38</v>
      </c>
      <c r="B29" s="31" t="s">
        <v>39</v>
      </c>
      <c r="C29" s="17" t="s">
        <v>20</v>
      </c>
      <c r="D29" s="13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9">
        <v>0</v>
      </c>
      <c r="V29" s="1"/>
    </row>
    <row r="30" spans="1:22" ht="18" customHeight="1" x14ac:dyDescent="0.15">
      <c r="A30" s="37"/>
      <c r="B30" s="31"/>
      <c r="C30" s="17" t="s">
        <v>22</v>
      </c>
      <c r="D30" s="13">
        <v>0</v>
      </c>
      <c r="E30" s="18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1">
        <v>0</v>
      </c>
      <c r="V30" s="1"/>
    </row>
    <row r="31" spans="1:22" ht="18" customHeight="1" x14ac:dyDescent="0.15">
      <c r="A31" s="37"/>
      <c r="B31" s="31"/>
      <c r="C31" s="17" t="s">
        <v>23</v>
      </c>
      <c r="D31" s="13">
        <v>0</v>
      </c>
      <c r="E31" s="18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1">
        <v>0</v>
      </c>
      <c r="V31" s="1"/>
    </row>
    <row r="32" spans="1:22" ht="18" customHeight="1" x14ac:dyDescent="0.15">
      <c r="A32" s="30" t="s">
        <v>40</v>
      </c>
      <c r="B32" s="31" t="s">
        <v>41</v>
      </c>
      <c r="C32" s="17" t="s">
        <v>20</v>
      </c>
      <c r="D32" s="13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9">
        <v>0</v>
      </c>
      <c r="V32" s="1"/>
    </row>
    <row r="33" spans="1:22" ht="18" customHeight="1" x14ac:dyDescent="0.15">
      <c r="A33" s="30"/>
      <c r="B33" s="31"/>
      <c r="C33" s="17" t="s">
        <v>22</v>
      </c>
      <c r="D33" s="13">
        <v>0</v>
      </c>
      <c r="E33" s="18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1">
        <v>0</v>
      </c>
      <c r="V33" s="1"/>
    </row>
    <row r="34" spans="1:22" ht="18" customHeight="1" x14ac:dyDescent="0.15">
      <c r="A34" s="30"/>
      <c r="B34" s="31"/>
      <c r="C34" s="17" t="s">
        <v>23</v>
      </c>
      <c r="D34" s="13">
        <v>0</v>
      </c>
      <c r="E34" s="18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1">
        <v>0</v>
      </c>
      <c r="V34" s="1"/>
    </row>
    <row r="35" spans="1:22" ht="18" customHeight="1" x14ac:dyDescent="0.15">
      <c r="A35" s="30" t="s">
        <v>42</v>
      </c>
      <c r="B35" s="38" t="s">
        <v>43</v>
      </c>
      <c r="C35" s="17" t="s">
        <v>20</v>
      </c>
      <c r="D35" s="13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9">
        <v>0</v>
      </c>
      <c r="V35" s="1"/>
    </row>
    <row r="36" spans="1:22" ht="18" customHeight="1" x14ac:dyDescent="0.15">
      <c r="A36" s="30"/>
      <c r="B36" s="38"/>
      <c r="C36" s="17" t="s">
        <v>22</v>
      </c>
      <c r="D36" s="13">
        <v>0</v>
      </c>
      <c r="E36" s="18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1">
        <v>0</v>
      </c>
      <c r="V36" s="1"/>
    </row>
    <row r="37" spans="1:22" ht="18" customHeight="1" x14ac:dyDescent="0.15">
      <c r="A37" s="30"/>
      <c r="B37" s="38"/>
      <c r="C37" s="17" t="s">
        <v>23</v>
      </c>
      <c r="D37" s="13">
        <v>0</v>
      </c>
      <c r="E37" s="18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1">
        <v>0</v>
      </c>
      <c r="V37" s="1"/>
    </row>
    <row r="38" spans="1:22" ht="18" customHeight="1" x14ac:dyDescent="0.15">
      <c r="A38" s="30" t="s">
        <v>44</v>
      </c>
      <c r="B38" s="31" t="s">
        <v>45</v>
      </c>
      <c r="C38" s="17" t="s">
        <v>20</v>
      </c>
      <c r="D38" s="13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"/>
    </row>
    <row r="39" spans="1:22" ht="18" customHeight="1" x14ac:dyDescent="0.15">
      <c r="A39" s="30"/>
      <c r="B39" s="31"/>
      <c r="C39" s="17" t="s">
        <v>22</v>
      </c>
      <c r="D39" s="13">
        <v>0</v>
      </c>
      <c r="E39" s="18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1">
        <v>0</v>
      </c>
      <c r="V39" s="1"/>
    </row>
    <row r="40" spans="1:22" ht="18" customHeight="1" x14ac:dyDescent="0.15">
      <c r="A40" s="30"/>
      <c r="B40" s="31"/>
      <c r="C40" s="17" t="s">
        <v>23</v>
      </c>
      <c r="D40" s="13">
        <v>0</v>
      </c>
      <c r="E40" s="18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1">
        <v>0</v>
      </c>
      <c r="V40" s="1"/>
    </row>
    <row r="41" spans="1:22" ht="18" customHeight="1" x14ac:dyDescent="0.15">
      <c r="A41" s="30" t="s">
        <v>46</v>
      </c>
      <c r="B41" s="31" t="s">
        <v>47</v>
      </c>
      <c r="C41" s="17" t="s">
        <v>20</v>
      </c>
      <c r="D41" s="13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9">
        <v>0</v>
      </c>
      <c r="V41" s="1"/>
    </row>
    <row r="42" spans="1:22" ht="18" customHeight="1" x14ac:dyDescent="0.15">
      <c r="A42" s="30"/>
      <c r="B42" s="31"/>
      <c r="C42" s="17" t="s">
        <v>22</v>
      </c>
      <c r="D42" s="13">
        <v>0</v>
      </c>
      <c r="E42" s="18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1">
        <v>0</v>
      </c>
      <c r="V42" s="1"/>
    </row>
    <row r="43" spans="1:22" ht="18" customHeight="1" x14ac:dyDescent="0.15">
      <c r="A43" s="30"/>
      <c r="B43" s="31"/>
      <c r="C43" s="17" t="s">
        <v>23</v>
      </c>
      <c r="D43" s="13">
        <v>0</v>
      </c>
      <c r="E43" s="18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1">
        <v>0</v>
      </c>
      <c r="V43" s="1"/>
    </row>
    <row r="44" spans="1:22" ht="18" customHeight="1" x14ac:dyDescent="0.15">
      <c r="A44" s="30" t="s">
        <v>48</v>
      </c>
      <c r="B44" s="31" t="s">
        <v>49</v>
      </c>
      <c r="C44" s="17" t="s">
        <v>20</v>
      </c>
      <c r="D44" s="13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9">
        <v>0</v>
      </c>
      <c r="V44" s="1"/>
    </row>
    <row r="45" spans="1:22" ht="18" customHeight="1" x14ac:dyDescent="0.15">
      <c r="A45" s="30"/>
      <c r="B45" s="31"/>
      <c r="C45" s="17" t="s">
        <v>22</v>
      </c>
      <c r="D45" s="13">
        <v>0</v>
      </c>
      <c r="E45" s="18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1">
        <v>0</v>
      </c>
      <c r="V45" s="1"/>
    </row>
    <row r="46" spans="1:22" ht="18" customHeight="1" x14ac:dyDescent="0.15">
      <c r="A46" s="30"/>
      <c r="B46" s="31"/>
      <c r="C46" s="17" t="s">
        <v>23</v>
      </c>
      <c r="D46" s="13">
        <v>0</v>
      </c>
      <c r="E46" s="18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1">
        <v>0</v>
      </c>
      <c r="V46" s="1"/>
    </row>
    <row r="47" spans="1:22" ht="18" customHeight="1" x14ac:dyDescent="0.15">
      <c r="A47" s="30" t="s">
        <v>50</v>
      </c>
      <c r="B47" s="31" t="s">
        <v>51</v>
      </c>
      <c r="C47" s="17" t="s">
        <v>20</v>
      </c>
      <c r="D47" s="13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9">
        <v>0</v>
      </c>
      <c r="V47" s="1"/>
    </row>
    <row r="48" spans="1:22" ht="18" customHeight="1" x14ac:dyDescent="0.15">
      <c r="A48" s="30"/>
      <c r="B48" s="31"/>
      <c r="C48" s="17" t="s">
        <v>22</v>
      </c>
      <c r="D48" s="13">
        <v>0</v>
      </c>
      <c r="E48" s="18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1">
        <v>0</v>
      </c>
      <c r="V48" s="1"/>
    </row>
    <row r="49" spans="1:22" ht="18" customHeight="1" x14ac:dyDescent="0.15">
      <c r="A49" s="30"/>
      <c r="B49" s="31"/>
      <c r="C49" s="17" t="s">
        <v>23</v>
      </c>
      <c r="D49" s="13">
        <v>0</v>
      </c>
      <c r="E49" s="18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1">
        <v>0</v>
      </c>
      <c r="V49" s="1"/>
    </row>
    <row r="50" spans="1:22" ht="18" customHeight="1" x14ac:dyDescent="0.15">
      <c r="A50" s="30" t="s">
        <v>52</v>
      </c>
      <c r="B50" s="35" t="s">
        <v>53</v>
      </c>
      <c r="C50" s="17" t="s">
        <v>20</v>
      </c>
      <c r="D50" s="13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1</v>
      </c>
      <c r="U50" s="19">
        <v>0</v>
      </c>
      <c r="V50" s="1"/>
    </row>
    <row r="51" spans="1:22" ht="18" customHeight="1" x14ac:dyDescent="0.15">
      <c r="A51" s="30"/>
      <c r="B51" s="35"/>
      <c r="C51" s="17" t="s">
        <v>22</v>
      </c>
      <c r="D51" s="13">
        <v>1</v>
      </c>
      <c r="E51" s="18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1</v>
      </c>
      <c r="U51" s="21">
        <v>0</v>
      </c>
      <c r="V51" s="1"/>
    </row>
    <row r="52" spans="1:22" ht="18" customHeight="1" x14ac:dyDescent="0.15">
      <c r="A52" s="30"/>
      <c r="B52" s="35"/>
      <c r="C52" s="17" t="s">
        <v>23</v>
      </c>
      <c r="D52" s="13">
        <v>0</v>
      </c>
      <c r="E52" s="18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1">
        <v>0</v>
      </c>
      <c r="V52" s="1"/>
    </row>
    <row r="53" spans="1:22" ht="18" customHeight="1" x14ac:dyDescent="0.15">
      <c r="A53" s="30" t="s">
        <v>54</v>
      </c>
      <c r="B53" s="31" t="s">
        <v>55</v>
      </c>
      <c r="C53" s="17" t="s">
        <v>20</v>
      </c>
      <c r="D53" s="13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9">
        <v>0</v>
      </c>
      <c r="V53" s="1"/>
    </row>
    <row r="54" spans="1:22" ht="18" customHeight="1" x14ac:dyDescent="0.15">
      <c r="A54" s="30"/>
      <c r="B54" s="31"/>
      <c r="C54" s="17" t="s">
        <v>22</v>
      </c>
      <c r="D54" s="13">
        <v>0</v>
      </c>
      <c r="E54" s="18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1">
        <v>0</v>
      </c>
      <c r="V54" s="1"/>
    </row>
    <row r="55" spans="1:22" ht="18" customHeight="1" x14ac:dyDescent="0.15">
      <c r="A55" s="30"/>
      <c r="B55" s="31"/>
      <c r="C55" s="17" t="s">
        <v>23</v>
      </c>
      <c r="D55" s="13">
        <v>0</v>
      </c>
      <c r="E55" s="18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1">
        <v>0</v>
      </c>
      <c r="V55" s="1"/>
    </row>
    <row r="56" spans="1:22" ht="18" customHeight="1" x14ac:dyDescent="0.15">
      <c r="A56" s="30" t="s">
        <v>56</v>
      </c>
      <c r="B56" s="34" t="s">
        <v>57</v>
      </c>
      <c r="C56" s="17" t="s">
        <v>20</v>
      </c>
      <c r="D56" s="13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"/>
    </row>
    <row r="57" spans="1:22" ht="18" customHeight="1" x14ac:dyDescent="0.15">
      <c r="A57" s="30"/>
      <c r="B57" s="34"/>
      <c r="C57" s="17" t="s">
        <v>22</v>
      </c>
      <c r="D57" s="13">
        <v>0</v>
      </c>
      <c r="E57" s="18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1">
        <v>0</v>
      </c>
      <c r="V57" s="1"/>
    </row>
    <row r="58" spans="1:22" ht="18" customHeight="1" x14ac:dyDescent="0.15">
      <c r="A58" s="30"/>
      <c r="B58" s="34"/>
      <c r="C58" s="17" t="s">
        <v>23</v>
      </c>
      <c r="D58" s="13">
        <v>0</v>
      </c>
      <c r="E58" s="18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1">
        <v>0</v>
      </c>
      <c r="V58" s="1"/>
    </row>
    <row r="59" spans="1:22" ht="18" customHeight="1" x14ac:dyDescent="0.15">
      <c r="A59" s="45" t="s">
        <v>58</v>
      </c>
      <c r="B59" s="52" t="s">
        <v>59</v>
      </c>
      <c r="C59" s="17" t="s">
        <v>20</v>
      </c>
      <c r="D59" s="13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9">
        <v>0</v>
      </c>
      <c r="V59" s="1"/>
    </row>
    <row r="60" spans="1:22" ht="18" customHeight="1" x14ac:dyDescent="0.15">
      <c r="A60" s="46"/>
      <c r="B60" s="53"/>
      <c r="C60" s="17" t="s">
        <v>22</v>
      </c>
      <c r="D60" s="13">
        <v>0</v>
      </c>
      <c r="E60" s="22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1">
        <v>0</v>
      </c>
      <c r="V60" s="1"/>
    </row>
    <row r="61" spans="1:22" ht="18" customHeight="1" thickBot="1" x14ac:dyDescent="0.2">
      <c r="A61" s="51"/>
      <c r="B61" s="54"/>
      <c r="C61" s="23" t="s">
        <v>23</v>
      </c>
      <c r="D61" s="24">
        <v>0</v>
      </c>
      <c r="E61" s="25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7">
        <v>0</v>
      </c>
      <c r="V61" s="1"/>
    </row>
    <row r="62" spans="1:22" ht="18.75" x14ac:dyDescent="0.2">
      <c r="A62" s="1"/>
      <c r="B62" s="28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thickBo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3"/>
      <c r="Q63" s="1"/>
      <c r="R63" s="1"/>
      <c r="S63" s="1"/>
      <c r="T63" s="1"/>
      <c r="U63" s="3"/>
      <c r="V63" s="1"/>
    </row>
    <row r="64" spans="1:22" ht="18" customHeight="1" x14ac:dyDescent="0.15">
      <c r="A64" s="4"/>
      <c r="B64" s="5"/>
      <c r="C64" s="6"/>
      <c r="D64" s="49" t="s">
        <v>2</v>
      </c>
      <c r="E64" s="41" t="s">
        <v>3</v>
      </c>
      <c r="F64" s="41" t="s">
        <v>4</v>
      </c>
      <c r="G64" s="41" t="s">
        <v>5</v>
      </c>
      <c r="H64" s="41" t="s">
        <v>6</v>
      </c>
      <c r="I64" s="41" t="s">
        <v>7</v>
      </c>
      <c r="J64" s="39" t="s">
        <v>8</v>
      </c>
      <c r="K64" s="39" t="s">
        <v>9</v>
      </c>
      <c r="L64" s="39" t="s">
        <v>10</v>
      </c>
      <c r="M64" s="39" t="s">
        <v>11</v>
      </c>
      <c r="N64" s="39" t="s">
        <v>12</v>
      </c>
      <c r="O64" s="39" t="s">
        <v>13</v>
      </c>
      <c r="P64" s="39" t="s">
        <v>14</v>
      </c>
      <c r="Q64" s="39" t="s">
        <v>15</v>
      </c>
      <c r="R64" s="39" t="s">
        <v>16</v>
      </c>
      <c r="S64" s="39" t="s">
        <v>17</v>
      </c>
      <c r="T64" s="39" t="s">
        <v>18</v>
      </c>
      <c r="U64" s="43" t="s">
        <v>19</v>
      </c>
      <c r="V64" s="1"/>
    </row>
    <row r="65" spans="1:22" ht="18" customHeight="1" x14ac:dyDescent="0.15">
      <c r="A65" s="7"/>
      <c r="B65" s="8"/>
      <c r="C65" s="9"/>
      <c r="D65" s="50"/>
      <c r="E65" s="42"/>
      <c r="F65" s="42"/>
      <c r="G65" s="42"/>
      <c r="H65" s="42"/>
      <c r="I65" s="42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4"/>
      <c r="V65" s="1"/>
    </row>
    <row r="66" spans="1:22" ht="18" customHeight="1" x14ac:dyDescent="0.15">
      <c r="A66" s="30" t="s">
        <v>60</v>
      </c>
      <c r="B66" s="31" t="s">
        <v>61</v>
      </c>
      <c r="C66" s="17" t="s">
        <v>20</v>
      </c>
      <c r="D66" s="13">
        <f>D67+D68</f>
        <v>0</v>
      </c>
      <c r="E66" s="18">
        <f>E67+E68</f>
        <v>0</v>
      </c>
      <c r="F66" s="18">
        <f t="shared" ref="F66:P66" si="0">F67+F68</f>
        <v>0</v>
      </c>
      <c r="G66" s="18">
        <f t="shared" si="0"/>
        <v>0</v>
      </c>
      <c r="H66" s="18">
        <f t="shared" si="0"/>
        <v>0</v>
      </c>
      <c r="I66" s="18">
        <f t="shared" si="0"/>
        <v>0</v>
      </c>
      <c r="J66" s="18">
        <f t="shared" si="0"/>
        <v>0</v>
      </c>
      <c r="K66" s="18">
        <f t="shared" si="0"/>
        <v>0</v>
      </c>
      <c r="L66" s="18">
        <f t="shared" si="0"/>
        <v>0</v>
      </c>
      <c r="M66" s="18">
        <f t="shared" si="0"/>
        <v>0</v>
      </c>
      <c r="N66" s="18">
        <f t="shared" si="0"/>
        <v>0</v>
      </c>
      <c r="O66" s="18">
        <f t="shared" si="0"/>
        <v>0</v>
      </c>
      <c r="P66" s="18">
        <f t="shared" si="0"/>
        <v>0</v>
      </c>
      <c r="Q66" s="18">
        <f>Q67+Q68</f>
        <v>0</v>
      </c>
      <c r="R66" s="18">
        <f>R67+R68</f>
        <v>0</v>
      </c>
      <c r="S66" s="18">
        <f>S67+S68</f>
        <v>0</v>
      </c>
      <c r="T66" s="18">
        <f>T67+T68</f>
        <v>0</v>
      </c>
      <c r="U66" s="19">
        <f>U67+U68</f>
        <v>0</v>
      </c>
      <c r="V66" s="1"/>
    </row>
    <row r="67" spans="1:22" ht="18" customHeight="1" x14ac:dyDescent="0.15">
      <c r="A67" s="30"/>
      <c r="B67" s="31"/>
      <c r="C67" s="17" t="s">
        <v>22</v>
      </c>
      <c r="D67" s="13">
        <f>+E67+SUM(J67:U67)</f>
        <v>0</v>
      </c>
      <c r="E67" s="18">
        <f>SUM(F67:I67)</f>
        <v>0</v>
      </c>
      <c r="F67" s="20">
        <f>SUM(X67:AE67)</f>
        <v>0</v>
      </c>
      <c r="G67" s="20">
        <f>IFERROR(VLOOKUP($W67,[1]男PD!$A$4:$X$74,MATCH(G$1,[1]男PD!$A$4:$Z$4,0),FALSE),0)</f>
        <v>0</v>
      </c>
      <c r="H67" s="20">
        <f>IFERROR(VLOOKUP($W67,[1]男PD!$A$4:$X$74,MATCH(H$1,[1]男PD!$A$4:$Z$4,0),FALSE),0)</f>
        <v>0</v>
      </c>
      <c r="I67" s="20">
        <f>IFERROR(VLOOKUP($W67,[1]男PD!$A$4:$X$74,MATCH(I$1,[1]男PD!$A$4:$Z$4,0),FALSE),0)</f>
        <v>0</v>
      </c>
      <c r="J67" s="20">
        <f>IFERROR(VLOOKUP($W67,[1]男PD!$A$4:$X$74,MATCH(J$1,[1]男PD!$A$4:$Z$4,0),FALSE),0)</f>
        <v>0</v>
      </c>
      <c r="K67" s="20">
        <f>IFERROR(VLOOKUP($W67,[1]男PD!$A$4:$X$74,MATCH(K$1,[1]男PD!$A$4:$Z$4,0),FALSE),0)</f>
        <v>0</v>
      </c>
      <c r="L67" s="20">
        <f>IFERROR(VLOOKUP($W67,[1]男PD!$A$4:$X$74,MATCH(L$1,[1]男PD!$A$4:$Z$4,0),FALSE),0)</f>
        <v>0</v>
      </c>
      <c r="M67" s="20">
        <f>IFERROR(VLOOKUP($W67,[1]男PD!$A$4:$X$74,MATCH(M$1,[1]男PD!$A$4:$Z$4,0),FALSE),0)</f>
        <v>0</v>
      </c>
      <c r="N67" s="20">
        <f>IFERROR(VLOOKUP($W67,[1]男PD!$A$4:$X$74,MATCH(N$1,[1]男PD!$A$4:$Z$4,0),FALSE),0)</f>
        <v>0</v>
      </c>
      <c r="O67" s="20">
        <f>IFERROR(VLOOKUP($W67,[1]男PD!$A$4:$X$74,MATCH(O$1,[1]男PD!$A$4:$Z$4,0),FALSE),0)</f>
        <v>0</v>
      </c>
      <c r="P67" s="20">
        <f>IFERROR(VLOOKUP($W67,[1]男PD!$A$4:$X$74,MATCH(P$1,[1]男PD!$A$4:$Z$4,0),FALSE),0)</f>
        <v>0</v>
      </c>
      <c r="Q67" s="20">
        <f>IFERROR(VLOOKUP($W67,[1]男PD!$A$4:$X$74,MATCH(Q$1,[1]男PD!$A$4:$Z$4,0),FALSE),0)</f>
        <v>0</v>
      </c>
      <c r="R67" s="20">
        <f>IFERROR(VLOOKUP($W67,[1]男PD!$A$4:$X$74,MATCH(R$1,[1]男PD!$A$4:$Z$4,0),FALSE),0)</f>
        <v>0</v>
      </c>
      <c r="S67" s="20">
        <f>IFERROR(VLOOKUP($W67,[1]男PD!$A$4:$X$74,MATCH(S$1,[1]男PD!$A$4:$Z$4,0),FALSE),0)</f>
        <v>0</v>
      </c>
      <c r="T67" s="20">
        <f>IFERROR(VLOOKUP($W67,[1]男PD!$A$4:$X$74,MATCH(T$1,[1]男PD!$A$4:$Z$4,0),FALSE),0)</f>
        <v>0</v>
      </c>
      <c r="U67" s="21">
        <f>IFERROR(VLOOKUP($W67,[1]男PD!$A$4:$X$74,MATCH(U$1,[1]男PD!$A$4:$Z$4,0),FALSE),0)</f>
        <v>0</v>
      </c>
      <c r="V67" s="1"/>
    </row>
    <row r="68" spans="1:22" ht="18" customHeight="1" x14ac:dyDescent="0.15">
      <c r="A68" s="30"/>
      <c r="B68" s="31"/>
      <c r="C68" s="17" t="s">
        <v>23</v>
      </c>
      <c r="D68" s="13">
        <f>+E68+SUM(J68:U68)</f>
        <v>0</v>
      </c>
      <c r="E68" s="18">
        <f>SUM(F68:I68)</f>
        <v>0</v>
      </c>
      <c r="F68" s="20">
        <f>SUM(X68:AE68)</f>
        <v>0</v>
      </c>
      <c r="G68" s="20">
        <f>IFERROR(VLOOKUP($W67,[1]女PD!$A$4:$X$74,MATCH(G$1,[1]女PD!$A$4:$Z$4,0),FALSE),0)</f>
        <v>0</v>
      </c>
      <c r="H68" s="20">
        <f>IFERROR(VLOOKUP($W67,[1]女PD!$A$4:$X$74,MATCH(H$1,[1]女PD!$A$4:$Z$4,0),FALSE),0)</f>
        <v>0</v>
      </c>
      <c r="I68" s="20">
        <f>IFERROR(VLOOKUP($W67,[1]女PD!$A$4:$X$74,MATCH(I$1,[1]女PD!$A$4:$Z$4,0),FALSE),0)</f>
        <v>0</v>
      </c>
      <c r="J68" s="20">
        <f>IFERROR(VLOOKUP($W67,[1]女PD!$A$4:$X$74,MATCH(J$1,[1]女PD!$A$4:$Z$4,0),FALSE),0)</f>
        <v>0</v>
      </c>
      <c r="K68" s="20">
        <f>IFERROR(VLOOKUP($W67,[1]女PD!$A$4:$X$74,MATCH(K$1,[1]女PD!$A$4:$Z$4,0),FALSE),0)</f>
        <v>0</v>
      </c>
      <c r="L68" s="20">
        <f>IFERROR(VLOOKUP($W67,[1]女PD!$A$4:$X$74,MATCH(L$1,[1]女PD!$A$4:$Z$4,0),FALSE),0)</f>
        <v>0</v>
      </c>
      <c r="M68" s="20">
        <f>IFERROR(VLOOKUP($W67,[1]女PD!$A$4:$X$74,MATCH(M$1,[1]女PD!$A$4:$Z$4,0),FALSE),0)</f>
        <v>0</v>
      </c>
      <c r="N68" s="20">
        <f>IFERROR(VLOOKUP($W67,[1]女PD!$A$4:$X$74,MATCH(N$1,[1]女PD!$A$4:$Z$4,0),FALSE),0)</f>
        <v>0</v>
      </c>
      <c r="O68" s="20">
        <f>IFERROR(VLOOKUP($W67,[1]女PD!$A$4:$X$74,MATCH(O$1,[1]女PD!$A$4:$Z$4,0),FALSE),0)</f>
        <v>0</v>
      </c>
      <c r="P68" s="20">
        <f>IFERROR(VLOOKUP($W67,[1]女PD!$A$4:$X$74,MATCH(P$1,[1]女PD!$A$4:$Z$4,0),FALSE),0)</f>
        <v>0</v>
      </c>
      <c r="Q68" s="20">
        <f>IFERROR(VLOOKUP($W67,[1]女PD!$A$4:$X$74,MATCH(Q$1,[1]女PD!$A$4:$Z$4,0),FALSE),0)</f>
        <v>0</v>
      </c>
      <c r="R68" s="20">
        <f>IFERROR(VLOOKUP($W67,[1]女PD!$A$4:$X$74,MATCH(R$1,[1]女PD!$A$4:$Z$4,0),FALSE),0)</f>
        <v>0</v>
      </c>
      <c r="S68" s="20">
        <f>IFERROR(VLOOKUP($W67,[1]女PD!$A$4:$X$74,MATCH(S$1,[1]女PD!$A$4:$Z$4,0),FALSE),0)</f>
        <v>0</v>
      </c>
      <c r="T68" s="20">
        <f>IFERROR(VLOOKUP($W67,[1]女PD!$A$4:$X$74,MATCH(T$1,[1]女PD!$A$4:$Z$4,0),FALSE),0)</f>
        <v>0</v>
      </c>
      <c r="U68" s="21">
        <f>IFERROR(VLOOKUP($W67,[1]女PD!$A$4:$X$74,MATCH(U$1,[1]女PD!$A$4:$Z$4,0),FALSE),0)</f>
        <v>0</v>
      </c>
      <c r="V68" s="1"/>
    </row>
    <row r="69" spans="1:22" ht="18" customHeight="1" x14ac:dyDescent="0.15">
      <c r="A69" s="30" t="s">
        <v>62</v>
      </c>
      <c r="B69" s="31" t="s">
        <v>63</v>
      </c>
      <c r="C69" s="17" t="s">
        <v>20</v>
      </c>
      <c r="D69" s="13">
        <f>D70+D71</f>
        <v>0</v>
      </c>
      <c r="E69" s="18">
        <f>E70+E71</f>
        <v>0</v>
      </c>
      <c r="F69" s="18">
        <f t="shared" ref="F69:P69" si="1">F70+F71</f>
        <v>0</v>
      </c>
      <c r="G69" s="18">
        <f t="shared" si="1"/>
        <v>0</v>
      </c>
      <c r="H69" s="18">
        <f t="shared" si="1"/>
        <v>0</v>
      </c>
      <c r="I69" s="18">
        <f t="shared" si="1"/>
        <v>0</v>
      </c>
      <c r="J69" s="18">
        <f t="shared" si="1"/>
        <v>0</v>
      </c>
      <c r="K69" s="18">
        <f t="shared" si="1"/>
        <v>0</v>
      </c>
      <c r="L69" s="18">
        <f t="shared" si="1"/>
        <v>0</v>
      </c>
      <c r="M69" s="18">
        <f t="shared" si="1"/>
        <v>0</v>
      </c>
      <c r="N69" s="18">
        <f t="shared" si="1"/>
        <v>0</v>
      </c>
      <c r="O69" s="18">
        <f t="shared" si="1"/>
        <v>0</v>
      </c>
      <c r="P69" s="18">
        <f t="shared" si="1"/>
        <v>0</v>
      </c>
      <c r="Q69" s="18">
        <f>Q70+Q71</f>
        <v>0</v>
      </c>
      <c r="R69" s="18">
        <f>R70+R71</f>
        <v>0</v>
      </c>
      <c r="S69" s="18">
        <f>S70+S71</f>
        <v>0</v>
      </c>
      <c r="T69" s="18">
        <f>T70+T71</f>
        <v>0</v>
      </c>
      <c r="U69" s="19">
        <f>U70+U71</f>
        <v>0</v>
      </c>
      <c r="V69" s="1"/>
    </row>
    <row r="70" spans="1:22" ht="18" customHeight="1" x14ac:dyDescent="0.15">
      <c r="A70" s="30"/>
      <c r="B70" s="31"/>
      <c r="C70" s="17" t="s">
        <v>22</v>
      </c>
      <c r="D70" s="13">
        <f>+E70+SUM(J70:U70)</f>
        <v>0</v>
      </c>
      <c r="E70" s="18">
        <f>SUM(F70:I70)</f>
        <v>0</v>
      </c>
      <c r="F70" s="20">
        <f>SUM(X70:AE70)</f>
        <v>0</v>
      </c>
      <c r="G70" s="20">
        <f>IFERROR(VLOOKUP($W70,[1]男PD!$A$4:$X$74,MATCH(G$1,[1]男PD!$A$4:$Z$4,0),FALSE),0)</f>
        <v>0</v>
      </c>
      <c r="H70" s="20">
        <f>IFERROR(VLOOKUP($W70,[1]男PD!$A$4:$X$74,MATCH(H$1,[1]男PD!$A$4:$Z$4,0),FALSE),0)</f>
        <v>0</v>
      </c>
      <c r="I70" s="20">
        <f>IFERROR(VLOOKUP($W70,[1]男PD!$A$4:$X$74,MATCH(I$1,[1]男PD!$A$4:$Z$4,0),FALSE),0)</f>
        <v>0</v>
      </c>
      <c r="J70" s="20">
        <f>IFERROR(VLOOKUP($W70,[1]男PD!$A$4:$X$74,MATCH(J$1,[1]男PD!$A$4:$Z$4,0),FALSE),0)</f>
        <v>0</v>
      </c>
      <c r="K70" s="20">
        <f>IFERROR(VLOOKUP($W70,[1]男PD!$A$4:$X$74,MATCH(K$1,[1]男PD!$A$4:$Z$4,0),FALSE),0)</f>
        <v>0</v>
      </c>
      <c r="L70" s="20">
        <f>IFERROR(VLOOKUP($W70,[1]男PD!$A$4:$X$74,MATCH(L$1,[1]男PD!$A$4:$Z$4,0),FALSE),0)</f>
        <v>0</v>
      </c>
      <c r="M70" s="20">
        <f>IFERROR(VLOOKUP($W70,[1]男PD!$A$4:$X$74,MATCH(M$1,[1]男PD!$A$4:$Z$4,0),FALSE),0)</f>
        <v>0</v>
      </c>
      <c r="N70" s="20">
        <f>IFERROR(VLOOKUP($W70,[1]男PD!$A$4:$X$74,MATCH(N$1,[1]男PD!$A$4:$Z$4,0),FALSE),0)</f>
        <v>0</v>
      </c>
      <c r="O70" s="20">
        <f>IFERROR(VLOOKUP($W70,[1]男PD!$A$4:$X$74,MATCH(O$1,[1]男PD!$A$4:$Z$4,0),FALSE),0)</f>
        <v>0</v>
      </c>
      <c r="P70" s="20">
        <f>IFERROR(VLOOKUP($W70,[1]男PD!$A$4:$X$74,MATCH(P$1,[1]男PD!$A$4:$Z$4,0),FALSE),0)</f>
        <v>0</v>
      </c>
      <c r="Q70" s="20">
        <f>IFERROR(VLOOKUP($W70,[1]男PD!$A$4:$X$74,MATCH(Q$1,[1]男PD!$A$4:$Z$4,0),FALSE),0)</f>
        <v>0</v>
      </c>
      <c r="R70" s="20">
        <f>IFERROR(VLOOKUP($W70,[1]男PD!$A$4:$X$74,MATCH(R$1,[1]男PD!$A$4:$Z$4,0),FALSE),0)</f>
        <v>0</v>
      </c>
      <c r="S70" s="20">
        <f>IFERROR(VLOOKUP($W70,[1]男PD!$A$4:$X$74,MATCH(S$1,[1]男PD!$A$4:$Z$4,0),FALSE),0)</f>
        <v>0</v>
      </c>
      <c r="T70" s="20">
        <f>IFERROR(VLOOKUP($W70,[1]男PD!$A$4:$X$74,MATCH(T$1,[1]男PD!$A$4:$Z$4,0),FALSE),0)</f>
        <v>0</v>
      </c>
      <c r="U70" s="21">
        <f>IFERROR(VLOOKUP($W70,[1]男PD!$A$4:$X$74,MATCH(U$1,[1]男PD!$A$4:$Z$4,0),FALSE),0)</f>
        <v>0</v>
      </c>
      <c r="V70" s="1"/>
    </row>
    <row r="71" spans="1:22" ht="18" customHeight="1" x14ac:dyDescent="0.15">
      <c r="A71" s="30"/>
      <c r="B71" s="31"/>
      <c r="C71" s="17" t="s">
        <v>23</v>
      </c>
      <c r="D71" s="13">
        <f>+E71+SUM(J71:U71)</f>
        <v>0</v>
      </c>
      <c r="E71" s="18">
        <f>SUM(F71:I71)</f>
        <v>0</v>
      </c>
      <c r="F71" s="20">
        <f>SUM(X71:AE71)</f>
        <v>0</v>
      </c>
      <c r="G71" s="20">
        <f>IFERROR(VLOOKUP($W70,[1]女PD!$A$4:$X$74,MATCH(G$1,[1]女PD!$A$4:$Z$4,0),FALSE),0)</f>
        <v>0</v>
      </c>
      <c r="H71" s="20">
        <f>IFERROR(VLOOKUP($W70,[1]女PD!$A$4:$X$74,MATCH(H$1,[1]女PD!$A$4:$Z$4,0),FALSE),0)</f>
        <v>0</v>
      </c>
      <c r="I71" s="20">
        <f>IFERROR(VLOOKUP($W70,[1]女PD!$A$4:$X$74,MATCH(I$1,[1]女PD!$A$4:$Z$4,0),FALSE),0)</f>
        <v>0</v>
      </c>
      <c r="J71" s="20">
        <f>IFERROR(VLOOKUP($W70,[1]女PD!$A$4:$X$74,MATCH(J$1,[1]女PD!$A$4:$Z$4,0),FALSE),0)</f>
        <v>0</v>
      </c>
      <c r="K71" s="20">
        <f>IFERROR(VLOOKUP($W70,[1]女PD!$A$4:$X$74,MATCH(K$1,[1]女PD!$A$4:$Z$4,0),FALSE),0)</f>
        <v>0</v>
      </c>
      <c r="L71" s="20">
        <f>IFERROR(VLOOKUP($W70,[1]女PD!$A$4:$X$74,MATCH(L$1,[1]女PD!$A$4:$Z$4,0),FALSE),0)</f>
        <v>0</v>
      </c>
      <c r="M71" s="20">
        <f>IFERROR(VLOOKUP($W70,[1]女PD!$A$4:$X$74,MATCH(M$1,[1]女PD!$A$4:$Z$4,0),FALSE),0)</f>
        <v>0</v>
      </c>
      <c r="N71" s="20">
        <f>IFERROR(VLOOKUP($W70,[1]女PD!$A$4:$X$74,MATCH(N$1,[1]女PD!$A$4:$Z$4,0),FALSE),0)</f>
        <v>0</v>
      </c>
      <c r="O71" s="20">
        <f>IFERROR(VLOOKUP($W70,[1]女PD!$A$4:$X$74,MATCH(O$1,[1]女PD!$A$4:$Z$4,0),FALSE),0)</f>
        <v>0</v>
      </c>
      <c r="P71" s="20">
        <f>IFERROR(VLOOKUP($W70,[1]女PD!$A$4:$X$74,MATCH(P$1,[1]女PD!$A$4:$Z$4,0),FALSE),0)</f>
        <v>0</v>
      </c>
      <c r="Q71" s="20">
        <f>IFERROR(VLOOKUP($W70,[1]女PD!$A$4:$X$74,MATCH(Q$1,[1]女PD!$A$4:$Z$4,0),FALSE),0)</f>
        <v>0</v>
      </c>
      <c r="R71" s="20">
        <f>IFERROR(VLOOKUP($W70,[1]女PD!$A$4:$X$74,MATCH(R$1,[1]女PD!$A$4:$Z$4,0),FALSE),0)</f>
        <v>0</v>
      </c>
      <c r="S71" s="20">
        <f>IFERROR(VLOOKUP($W70,[1]女PD!$A$4:$X$74,MATCH(S$1,[1]女PD!$A$4:$Z$4,0),FALSE),0)</f>
        <v>0</v>
      </c>
      <c r="T71" s="20">
        <f>IFERROR(VLOOKUP($W70,[1]女PD!$A$4:$X$74,MATCH(T$1,[1]女PD!$A$4:$Z$4,0),FALSE),0)</f>
        <v>0</v>
      </c>
      <c r="U71" s="21">
        <f>IFERROR(VLOOKUP($W70,[1]女PD!$A$4:$X$74,MATCH(U$1,[1]女PD!$A$4:$Z$4,0),FALSE),0)</f>
        <v>0</v>
      </c>
      <c r="V71" s="1"/>
    </row>
    <row r="72" spans="1:22" ht="18" customHeight="1" x14ac:dyDescent="0.15">
      <c r="A72" s="30" t="s">
        <v>64</v>
      </c>
      <c r="B72" s="31" t="s">
        <v>65</v>
      </c>
      <c r="C72" s="17" t="s">
        <v>20</v>
      </c>
      <c r="D72" s="13">
        <f>D73+D74</f>
        <v>0</v>
      </c>
      <c r="E72" s="18">
        <f>E73+E74</f>
        <v>0</v>
      </c>
      <c r="F72" s="18">
        <f t="shared" ref="F72:P72" si="2">F73+F74</f>
        <v>0</v>
      </c>
      <c r="G72" s="18">
        <f t="shared" si="2"/>
        <v>0</v>
      </c>
      <c r="H72" s="18">
        <f t="shared" si="2"/>
        <v>0</v>
      </c>
      <c r="I72" s="18">
        <f t="shared" si="2"/>
        <v>0</v>
      </c>
      <c r="J72" s="18">
        <f t="shared" si="2"/>
        <v>0</v>
      </c>
      <c r="K72" s="18">
        <f t="shared" si="2"/>
        <v>0</v>
      </c>
      <c r="L72" s="18">
        <f t="shared" si="2"/>
        <v>0</v>
      </c>
      <c r="M72" s="18">
        <f t="shared" si="2"/>
        <v>0</v>
      </c>
      <c r="N72" s="18">
        <f t="shared" si="2"/>
        <v>0</v>
      </c>
      <c r="O72" s="18">
        <f t="shared" si="2"/>
        <v>0</v>
      </c>
      <c r="P72" s="18">
        <f t="shared" si="2"/>
        <v>0</v>
      </c>
      <c r="Q72" s="18">
        <f>Q73+Q74</f>
        <v>0</v>
      </c>
      <c r="R72" s="18">
        <f>R73+R74</f>
        <v>0</v>
      </c>
      <c r="S72" s="18">
        <f>S73+S74</f>
        <v>0</v>
      </c>
      <c r="T72" s="18">
        <f>T73+T74</f>
        <v>0</v>
      </c>
      <c r="U72" s="19">
        <f>U73+U74</f>
        <v>0</v>
      </c>
      <c r="V72" s="1"/>
    </row>
    <row r="73" spans="1:22" ht="18" customHeight="1" x14ac:dyDescent="0.15">
      <c r="A73" s="30"/>
      <c r="B73" s="31"/>
      <c r="C73" s="17" t="s">
        <v>22</v>
      </c>
      <c r="D73" s="13">
        <f>E73+SUM(J73:U73)</f>
        <v>0</v>
      </c>
      <c r="E73" s="18">
        <f>SUM(F73:I73)</f>
        <v>0</v>
      </c>
      <c r="F73" s="20">
        <f>SUM(X73:AE73)</f>
        <v>0</v>
      </c>
      <c r="G73" s="20">
        <f>IFERROR(VLOOKUP($W73,[1]男PD!$A$4:$X$74,MATCH(G$1,[1]男PD!$A$4:$Z$4,0),FALSE),0)</f>
        <v>0</v>
      </c>
      <c r="H73" s="20">
        <f>IFERROR(VLOOKUP($W73,[1]男PD!$A$4:$X$74,MATCH(H$1,[1]男PD!$A$4:$Z$4,0),FALSE),0)</f>
        <v>0</v>
      </c>
      <c r="I73" s="20">
        <f>IFERROR(VLOOKUP($W73,[1]男PD!$A$4:$X$74,MATCH(I$1,[1]男PD!$A$4:$Z$4,0),FALSE),0)</f>
        <v>0</v>
      </c>
      <c r="J73" s="20">
        <f>IFERROR(VLOOKUP($W73,[1]男PD!$A$4:$X$74,MATCH(J$1,[1]男PD!$A$4:$Z$4,0),FALSE),0)</f>
        <v>0</v>
      </c>
      <c r="K73" s="20">
        <f>IFERROR(VLOOKUP($W73,[1]男PD!$A$4:$X$74,MATCH(K$1,[1]男PD!$A$4:$Z$4,0),FALSE),0)</f>
        <v>0</v>
      </c>
      <c r="L73" s="20">
        <f>IFERROR(VLOOKUP($W73,[1]男PD!$A$4:$X$74,MATCH(L$1,[1]男PD!$A$4:$Z$4,0),FALSE),0)</f>
        <v>0</v>
      </c>
      <c r="M73" s="20">
        <f>IFERROR(VLOOKUP($W73,[1]男PD!$A$4:$X$74,MATCH(M$1,[1]男PD!$A$4:$Z$4,0),FALSE),0)</f>
        <v>0</v>
      </c>
      <c r="N73" s="20">
        <f>IFERROR(VLOOKUP($W73,[1]男PD!$A$4:$X$74,MATCH(N$1,[1]男PD!$A$4:$Z$4,0),FALSE),0)</f>
        <v>0</v>
      </c>
      <c r="O73" s="20">
        <f>IFERROR(VLOOKUP($W73,[1]男PD!$A$4:$X$74,MATCH(O$1,[1]男PD!$A$4:$Z$4,0),FALSE),0)</f>
        <v>0</v>
      </c>
      <c r="P73" s="20">
        <f>IFERROR(VLOOKUP($W73,[1]男PD!$A$4:$X$74,MATCH(P$1,[1]男PD!$A$4:$Z$4,0),FALSE),0)</f>
        <v>0</v>
      </c>
      <c r="Q73" s="20">
        <f>IFERROR(VLOOKUP($W73,[1]男PD!$A$4:$X$74,MATCH(Q$1,[1]男PD!$A$4:$Z$4,0),FALSE),0)</f>
        <v>0</v>
      </c>
      <c r="R73" s="20">
        <f>IFERROR(VLOOKUP($W73,[1]男PD!$A$4:$X$74,MATCH(R$1,[1]男PD!$A$4:$Z$4,0),FALSE),0)</f>
        <v>0</v>
      </c>
      <c r="S73" s="20">
        <f>IFERROR(VLOOKUP($W73,[1]男PD!$A$4:$X$74,MATCH(S$1,[1]男PD!$A$4:$Z$4,0),FALSE),0)</f>
        <v>0</v>
      </c>
      <c r="T73" s="20">
        <f>IFERROR(VLOOKUP($W73,[1]男PD!$A$4:$X$74,MATCH(T$1,[1]男PD!$A$4:$Z$4,0),FALSE),0)</f>
        <v>0</v>
      </c>
      <c r="U73" s="21">
        <f>IFERROR(VLOOKUP($W73,[1]男PD!$A$4:$X$74,MATCH(U$1,[1]男PD!$A$4:$Z$4,0),FALSE),0)</f>
        <v>0</v>
      </c>
      <c r="V73" s="1"/>
    </row>
    <row r="74" spans="1:22" ht="18" customHeight="1" x14ac:dyDescent="0.15">
      <c r="A74" s="30"/>
      <c r="B74" s="31"/>
      <c r="C74" s="17" t="s">
        <v>23</v>
      </c>
      <c r="D74" s="13">
        <f>E74+SUM(J74:U74)</f>
        <v>0</v>
      </c>
      <c r="E74" s="18">
        <f>SUM(F74:I74)</f>
        <v>0</v>
      </c>
      <c r="F74" s="20">
        <f>SUM(X74:AE74)</f>
        <v>0</v>
      </c>
      <c r="G74" s="20">
        <f>IFERROR(VLOOKUP($W73,[1]女PD!$A$4:$X$74,MATCH(G$1,[1]女PD!$A$4:$Z$4,0),FALSE),0)</f>
        <v>0</v>
      </c>
      <c r="H74" s="20">
        <f>IFERROR(VLOOKUP($W73,[1]女PD!$A$4:$X$74,MATCH(H$1,[1]女PD!$A$4:$Z$4,0),FALSE),0)</f>
        <v>0</v>
      </c>
      <c r="I74" s="20">
        <f>IFERROR(VLOOKUP($W73,[1]女PD!$A$4:$X$74,MATCH(I$1,[1]女PD!$A$4:$Z$4,0),FALSE),0)</f>
        <v>0</v>
      </c>
      <c r="J74" s="20">
        <f>IFERROR(VLOOKUP($W73,[1]女PD!$A$4:$X$74,MATCH(J$1,[1]女PD!$A$4:$Z$4,0),FALSE),0)</f>
        <v>0</v>
      </c>
      <c r="K74" s="20">
        <f>IFERROR(VLOOKUP($W73,[1]女PD!$A$4:$X$74,MATCH(K$1,[1]女PD!$A$4:$Z$4,0),FALSE),0)</f>
        <v>0</v>
      </c>
      <c r="L74" s="20">
        <f>IFERROR(VLOOKUP($W73,[1]女PD!$A$4:$X$74,MATCH(L$1,[1]女PD!$A$4:$Z$4,0),FALSE),0)</f>
        <v>0</v>
      </c>
      <c r="M74" s="20">
        <f>IFERROR(VLOOKUP($W73,[1]女PD!$A$4:$X$74,MATCH(M$1,[1]女PD!$A$4:$Z$4,0),FALSE),0)</f>
        <v>0</v>
      </c>
      <c r="N74" s="20">
        <f>IFERROR(VLOOKUP($W73,[1]女PD!$A$4:$X$74,MATCH(N$1,[1]女PD!$A$4:$Z$4,0),FALSE),0)</f>
        <v>0</v>
      </c>
      <c r="O74" s="20">
        <f>IFERROR(VLOOKUP($W73,[1]女PD!$A$4:$X$74,MATCH(O$1,[1]女PD!$A$4:$Z$4,0),FALSE),0)</f>
        <v>0</v>
      </c>
      <c r="P74" s="20">
        <f>IFERROR(VLOOKUP($W73,[1]女PD!$A$4:$X$74,MATCH(P$1,[1]女PD!$A$4:$Z$4,0),FALSE),0)</f>
        <v>0</v>
      </c>
      <c r="Q74" s="20">
        <f>IFERROR(VLOOKUP($W73,[1]女PD!$A$4:$X$74,MATCH(Q$1,[1]女PD!$A$4:$Z$4,0),FALSE),0)</f>
        <v>0</v>
      </c>
      <c r="R74" s="20">
        <f>IFERROR(VLOOKUP($W73,[1]女PD!$A$4:$X$74,MATCH(R$1,[1]女PD!$A$4:$Z$4,0),FALSE),0)</f>
        <v>0</v>
      </c>
      <c r="S74" s="20">
        <f>IFERROR(VLOOKUP($W73,[1]女PD!$A$4:$X$74,MATCH(S$1,[1]女PD!$A$4:$Z$4,0),FALSE),0)</f>
        <v>0</v>
      </c>
      <c r="T74" s="20">
        <f>IFERROR(VLOOKUP($W73,[1]女PD!$A$4:$X$74,MATCH(T$1,[1]女PD!$A$4:$Z$4,0),FALSE),0)</f>
        <v>0</v>
      </c>
      <c r="U74" s="21">
        <f>IFERROR(VLOOKUP($W73,[1]女PD!$A$4:$X$74,MATCH(U$1,[1]女PD!$A$4:$Z$4,0),FALSE),0)</f>
        <v>0</v>
      </c>
      <c r="V74" s="1"/>
    </row>
    <row r="75" spans="1:22" ht="18" customHeight="1" x14ac:dyDescent="0.15">
      <c r="A75" s="30" t="s">
        <v>66</v>
      </c>
      <c r="B75" s="31" t="s">
        <v>67</v>
      </c>
      <c r="C75" s="17" t="s">
        <v>20</v>
      </c>
      <c r="D75" s="13">
        <f>D76+D77</f>
        <v>0</v>
      </c>
      <c r="E75" s="18">
        <f>E76+E77</f>
        <v>0</v>
      </c>
      <c r="F75" s="18">
        <f t="shared" ref="F75:P75" si="3">F76+F77</f>
        <v>0</v>
      </c>
      <c r="G75" s="18">
        <f t="shared" si="3"/>
        <v>0</v>
      </c>
      <c r="H75" s="18">
        <f t="shared" si="3"/>
        <v>0</v>
      </c>
      <c r="I75" s="18">
        <f t="shared" si="3"/>
        <v>0</v>
      </c>
      <c r="J75" s="18">
        <f t="shared" si="3"/>
        <v>0</v>
      </c>
      <c r="K75" s="18">
        <f t="shared" si="3"/>
        <v>0</v>
      </c>
      <c r="L75" s="18">
        <f t="shared" si="3"/>
        <v>0</v>
      </c>
      <c r="M75" s="18">
        <f t="shared" si="3"/>
        <v>0</v>
      </c>
      <c r="N75" s="18">
        <f t="shared" si="3"/>
        <v>0</v>
      </c>
      <c r="O75" s="18">
        <f t="shared" si="3"/>
        <v>0</v>
      </c>
      <c r="P75" s="18">
        <f t="shared" si="3"/>
        <v>0</v>
      </c>
      <c r="Q75" s="18">
        <f>Q76+Q77</f>
        <v>0</v>
      </c>
      <c r="R75" s="18">
        <f>R76+R77</f>
        <v>0</v>
      </c>
      <c r="S75" s="18">
        <f>S76+S77</f>
        <v>0</v>
      </c>
      <c r="T75" s="18">
        <f>T76+T77</f>
        <v>0</v>
      </c>
      <c r="U75" s="19">
        <f>U76+U77</f>
        <v>0</v>
      </c>
      <c r="V75" s="1"/>
    </row>
    <row r="76" spans="1:22" ht="18" customHeight="1" x14ac:dyDescent="0.15">
      <c r="A76" s="30"/>
      <c r="B76" s="31"/>
      <c r="C76" s="17" t="s">
        <v>22</v>
      </c>
      <c r="D76" s="13">
        <f>E76+SUM(J76:U76)</f>
        <v>0</v>
      </c>
      <c r="E76" s="18">
        <f>SUM(F76:I76)</f>
        <v>0</v>
      </c>
      <c r="F76" s="20">
        <f>SUM(X76:AE76)</f>
        <v>0</v>
      </c>
      <c r="G76" s="20">
        <f>IFERROR(VLOOKUP($W76,[1]男PD!$A$4:$X$74,MATCH(G$1,[1]男PD!$A$4:$Z$4,0),FALSE),0)</f>
        <v>0</v>
      </c>
      <c r="H76" s="20">
        <f>IFERROR(VLOOKUP($W76,[1]男PD!$A$4:$X$74,MATCH(H$1,[1]男PD!$A$4:$Z$4,0),FALSE),0)</f>
        <v>0</v>
      </c>
      <c r="I76" s="20">
        <f>IFERROR(VLOOKUP($W76,[1]男PD!$A$4:$X$74,MATCH(I$1,[1]男PD!$A$4:$Z$4,0),FALSE),0)</f>
        <v>0</v>
      </c>
      <c r="J76" s="20">
        <f>IFERROR(VLOOKUP($W76,[1]男PD!$A$4:$X$74,MATCH(J$1,[1]男PD!$A$4:$Z$4,0),FALSE),0)</f>
        <v>0</v>
      </c>
      <c r="K76" s="20">
        <f>IFERROR(VLOOKUP($W76,[1]男PD!$A$4:$X$74,MATCH(K$1,[1]男PD!$A$4:$Z$4,0),FALSE),0)</f>
        <v>0</v>
      </c>
      <c r="L76" s="20">
        <f>IFERROR(VLOOKUP($W76,[1]男PD!$A$4:$X$74,MATCH(L$1,[1]男PD!$A$4:$Z$4,0),FALSE),0)</f>
        <v>0</v>
      </c>
      <c r="M76" s="20">
        <f>IFERROR(VLOOKUP($W76,[1]男PD!$A$4:$X$74,MATCH(M$1,[1]男PD!$A$4:$Z$4,0),FALSE),0)</f>
        <v>0</v>
      </c>
      <c r="N76" s="20">
        <f>IFERROR(VLOOKUP($W76,[1]男PD!$A$4:$X$74,MATCH(N$1,[1]男PD!$A$4:$Z$4,0),FALSE),0)</f>
        <v>0</v>
      </c>
      <c r="O76" s="20">
        <f>IFERROR(VLOOKUP($W76,[1]男PD!$A$4:$X$74,MATCH(O$1,[1]男PD!$A$4:$Z$4,0),FALSE),0)</f>
        <v>0</v>
      </c>
      <c r="P76" s="20">
        <f>IFERROR(VLOOKUP($W76,[1]男PD!$A$4:$X$74,MATCH(P$1,[1]男PD!$A$4:$Z$4,0),FALSE),0)</f>
        <v>0</v>
      </c>
      <c r="Q76" s="20">
        <f>IFERROR(VLOOKUP($W76,[1]男PD!$A$4:$X$74,MATCH(Q$1,[1]男PD!$A$4:$Z$4,0),FALSE),0)</f>
        <v>0</v>
      </c>
      <c r="R76" s="20">
        <f>IFERROR(VLOOKUP($W76,[1]男PD!$A$4:$X$74,MATCH(R$1,[1]男PD!$A$4:$Z$4,0),FALSE),0)</f>
        <v>0</v>
      </c>
      <c r="S76" s="20">
        <f>IFERROR(VLOOKUP($W76,[1]男PD!$A$4:$X$74,MATCH(S$1,[1]男PD!$A$4:$Z$4,0),FALSE),0)</f>
        <v>0</v>
      </c>
      <c r="T76" s="20">
        <f>IFERROR(VLOOKUP($W76,[1]男PD!$A$4:$X$74,MATCH(T$1,[1]男PD!$A$4:$Z$4,0),FALSE),0)</f>
        <v>0</v>
      </c>
      <c r="U76" s="21">
        <f>IFERROR(VLOOKUP($W76,[1]男PD!$A$4:$X$74,MATCH(U$1,[1]男PD!$A$4:$Z$4,0),FALSE),0)</f>
        <v>0</v>
      </c>
      <c r="V76" s="1"/>
    </row>
    <row r="77" spans="1:22" ht="18" customHeight="1" x14ac:dyDescent="0.15">
      <c r="A77" s="30"/>
      <c r="B77" s="31"/>
      <c r="C77" s="17" t="s">
        <v>23</v>
      </c>
      <c r="D77" s="13">
        <f>E77+SUM(J77:U77)</f>
        <v>0</v>
      </c>
      <c r="E77" s="18">
        <f>SUM(F77:I77)</f>
        <v>0</v>
      </c>
      <c r="F77" s="20">
        <f>SUM(X77:AE77)</f>
        <v>0</v>
      </c>
      <c r="G77" s="20">
        <f>IFERROR(VLOOKUP($W76,[1]女PD!$A$4:$X$74,MATCH(G$1,[1]女PD!$A$4:$Z$4,0),FALSE),0)</f>
        <v>0</v>
      </c>
      <c r="H77" s="20">
        <f>IFERROR(VLOOKUP($W76,[1]女PD!$A$4:$X$74,MATCH(H$1,[1]女PD!$A$4:$Z$4,0),FALSE),0)</f>
        <v>0</v>
      </c>
      <c r="I77" s="20">
        <f>IFERROR(VLOOKUP($W76,[1]女PD!$A$4:$X$74,MATCH(I$1,[1]女PD!$A$4:$Z$4,0),FALSE),0)</f>
        <v>0</v>
      </c>
      <c r="J77" s="20">
        <f>IFERROR(VLOOKUP($W76,[1]女PD!$A$4:$X$74,MATCH(J$1,[1]女PD!$A$4:$Z$4,0),FALSE),0)</f>
        <v>0</v>
      </c>
      <c r="K77" s="20">
        <f>IFERROR(VLOOKUP($W76,[1]女PD!$A$4:$X$74,MATCH(K$1,[1]女PD!$A$4:$Z$4,0),FALSE),0)</f>
        <v>0</v>
      </c>
      <c r="L77" s="20">
        <f>IFERROR(VLOOKUP($W76,[1]女PD!$A$4:$X$74,MATCH(L$1,[1]女PD!$A$4:$Z$4,0),FALSE),0)</f>
        <v>0</v>
      </c>
      <c r="M77" s="20">
        <f>IFERROR(VLOOKUP($W76,[1]女PD!$A$4:$X$74,MATCH(M$1,[1]女PD!$A$4:$Z$4,0),FALSE),0)</f>
        <v>0</v>
      </c>
      <c r="N77" s="20">
        <f>IFERROR(VLOOKUP($W76,[1]女PD!$A$4:$X$74,MATCH(N$1,[1]女PD!$A$4:$Z$4,0),FALSE),0)</f>
        <v>0</v>
      </c>
      <c r="O77" s="20">
        <f>IFERROR(VLOOKUP($W76,[1]女PD!$A$4:$X$74,MATCH(O$1,[1]女PD!$A$4:$Z$4,0),FALSE),0)</f>
        <v>0</v>
      </c>
      <c r="P77" s="20">
        <f>IFERROR(VLOOKUP($W76,[1]女PD!$A$4:$X$74,MATCH(P$1,[1]女PD!$A$4:$Z$4,0),FALSE),0)</f>
        <v>0</v>
      </c>
      <c r="Q77" s="20">
        <f>IFERROR(VLOOKUP($W76,[1]女PD!$A$4:$X$74,MATCH(Q$1,[1]女PD!$A$4:$Z$4,0),FALSE),0)</f>
        <v>0</v>
      </c>
      <c r="R77" s="20">
        <f>IFERROR(VLOOKUP($W76,[1]女PD!$A$4:$X$74,MATCH(R$1,[1]女PD!$A$4:$Z$4,0),FALSE),0)</f>
        <v>0</v>
      </c>
      <c r="S77" s="20">
        <f>IFERROR(VLOOKUP($W76,[1]女PD!$A$4:$X$74,MATCH(S$1,[1]女PD!$A$4:$Z$4,0),FALSE),0)</f>
        <v>0</v>
      </c>
      <c r="T77" s="20">
        <f>IFERROR(VLOOKUP($W76,[1]女PD!$A$4:$X$74,MATCH(T$1,[1]女PD!$A$4:$Z$4,0),FALSE),0)</f>
        <v>0</v>
      </c>
      <c r="U77" s="21">
        <f>IFERROR(VLOOKUP($W76,[1]女PD!$A$4:$X$74,MATCH(U$1,[1]女PD!$A$4:$Z$4,0),FALSE),0)</f>
        <v>0</v>
      </c>
      <c r="V77" s="1"/>
    </row>
    <row r="78" spans="1:22" ht="18" customHeight="1" x14ac:dyDescent="0.15">
      <c r="A78" s="45" t="s">
        <v>68</v>
      </c>
      <c r="B78" s="38" t="s">
        <v>69</v>
      </c>
      <c r="C78" s="17" t="s">
        <v>20</v>
      </c>
      <c r="D78" s="13">
        <f>D79+D80</f>
        <v>0</v>
      </c>
      <c r="E78" s="18">
        <f>E79+E80</f>
        <v>0</v>
      </c>
      <c r="F78" s="18">
        <f>F79+F80</f>
        <v>0</v>
      </c>
      <c r="G78" s="18">
        <f t="shared" ref="G78:P78" si="4">G79+G80</f>
        <v>0</v>
      </c>
      <c r="H78" s="18">
        <f t="shared" si="4"/>
        <v>0</v>
      </c>
      <c r="I78" s="18">
        <f t="shared" si="4"/>
        <v>0</v>
      </c>
      <c r="J78" s="18">
        <f t="shared" si="4"/>
        <v>0</v>
      </c>
      <c r="K78" s="18">
        <f t="shared" si="4"/>
        <v>0</v>
      </c>
      <c r="L78" s="18">
        <f t="shared" si="4"/>
        <v>0</v>
      </c>
      <c r="M78" s="18">
        <f t="shared" si="4"/>
        <v>0</v>
      </c>
      <c r="N78" s="18">
        <f t="shared" si="4"/>
        <v>0</v>
      </c>
      <c r="O78" s="18">
        <f t="shared" si="4"/>
        <v>0</v>
      </c>
      <c r="P78" s="18">
        <f t="shared" si="4"/>
        <v>0</v>
      </c>
      <c r="Q78" s="18">
        <f>Q79+Q80</f>
        <v>0</v>
      </c>
      <c r="R78" s="18">
        <f>R79+R80</f>
        <v>0</v>
      </c>
      <c r="S78" s="18">
        <f>S79+S80</f>
        <v>0</v>
      </c>
      <c r="T78" s="18">
        <f>T79+T80</f>
        <v>0</v>
      </c>
      <c r="U78" s="19">
        <f>U79+U80</f>
        <v>0</v>
      </c>
      <c r="V78" s="1"/>
    </row>
    <row r="79" spans="1:22" ht="18" customHeight="1" x14ac:dyDescent="0.15">
      <c r="A79" s="46"/>
      <c r="B79" s="38"/>
      <c r="C79" s="17" t="s">
        <v>22</v>
      </c>
      <c r="D79" s="13">
        <f>E79+SUM(J79:U79)</f>
        <v>0</v>
      </c>
      <c r="E79" s="18">
        <f>SUM(F79:I79)</f>
        <v>0</v>
      </c>
      <c r="F79" s="18">
        <f>F82+F85+F88+F91+F94+F97+F100+F103+F106+F109+F112</f>
        <v>0</v>
      </c>
      <c r="G79" s="18">
        <f t="shared" ref="G79:U80" si="5">G82+G85+G88+G91+G94+G97+G100+G103+G106+G109+G112</f>
        <v>0</v>
      </c>
      <c r="H79" s="18">
        <f t="shared" si="5"/>
        <v>0</v>
      </c>
      <c r="I79" s="18">
        <f t="shared" si="5"/>
        <v>0</v>
      </c>
      <c r="J79" s="18">
        <f t="shared" si="5"/>
        <v>0</v>
      </c>
      <c r="K79" s="18">
        <f t="shared" si="5"/>
        <v>0</v>
      </c>
      <c r="L79" s="18">
        <f t="shared" si="5"/>
        <v>0</v>
      </c>
      <c r="M79" s="18">
        <f t="shared" si="5"/>
        <v>0</v>
      </c>
      <c r="N79" s="18">
        <f t="shared" si="5"/>
        <v>0</v>
      </c>
      <c r="O79" s="18">
        <f t="shared" si="5"/>
        <v>0</v>
      </c>
      <c r="P79" s="18">
        <f t="shared" si="5"/>
        <v>0</v>
      </c>
      <c r="Q79" s="18">
        <f t="shared" si="5"/>
        <v>0</v>
      </c>
      <c r="R79" s="18">
        <f t="shared" si="5"/>
        <v>0</v>
      </c>
      <c r="S79" s="18">
        <f t="shared" si="5"/>
        <v>0</v>
      </c>
      <c r="T79" s="18">
        <f t="shared" si="5"/>
        <v>0</v>
      </c>
      <c r="U79" s="19">
        <f t="shared" si="5"/>
        <v>0</v>
      </c>
      <c r="V79" s="1"/>
    </row>
    <row r="80" spans="1:22" ht="18" customHeight="1" x14ac:dyDescent="0.15">
      <c r="A80" s="47"/>
      <c r="B80" s="38"/>
      <c r="C80" s="17" t="s">
        <v>23</v>
      </c>
      <c r="D80" s="13">
        <f>E80+SUM(J80:U80)</f>
        <v>0</v>
      </c>
      <c r="E80" s="18">
        <f>SUM(F80:I80)</f>
        <v>0</v>
      </c>
      <c r="F80" s="18">
        <f>F83+F86+F89+F92+F95+F98+F101+F104+F107+F110+F113</f>
        <v>0</v>
      </c>
      <c r="G80" s="18">
        <f t="shared" si="5"/>
        <v>0</v>
      </c>
      <c r="H80" s="18">
        <f t="shared" si="5"/>
        <v>0</v>
      </c>
      <c r="I80" s="18">
        <f t="shared" si="5"/>
        <v>0</v>
      </c>
      <c r="J80" s="18">
        <f t="shared" si="5"/>
        <v>0</v>
      </c>
      <c r="K80" s="18">
        <f t="shared" si="5"/>
        <v>0</v>
      </c>
      <c r="L80" s="18">
        <f t="shared" si="5"/>
        <v>0</v>
      </c>
      <c r="M80" s="18">
        <f t="shared" si="5"/>
        <v>0</v>
      </c>
      <c r="N80" s="18">
        <f t="shared" si="5"/>
        <v>0</v>
      </c>
      <c r="O80" s="18">
        <f t="shared" si="5"/>
        <v>0</v>
      </c>
      <c r="P80" s="18">
        <f t="shared" si="5"/>
        <v>0</v>
      </c>
      <c r="Q80" s="18">
        <f t="shared" si="5"/>
        <v>0</v>
      </c>
      <c r="R80" s="18">
        <f t="shared" si="5"/>
        <v>0</v>
      </c>
      <c r="S80" s="18">
        <f t="shared" si="5"/>
        <v>0</v>
      </c>
      <c r="T80" s="18">
        <f t="shared" si="5"/>
        <v>0</v>
      </c>
      <c r="U80" s="19">
        <f t="shared" si="5"/>
        <v>0</v>
      </c>
      <c r="V80" s="1"/>
    </row>
    <row r="81" spans="1:22" ht="18" customHeight="1" x14ac:dyDescent="0.15">
      <c r="A81" s="37" t="s">
        <v>70</v>
      </c>
      <c r="B81" s="38" t="s">
        <v>71</v>
      </c>
      <c r="C81" s="17" t="s">
        <v>20</v>
      </c>
      <c r="D81" s="13">
        <f>D82+D83</f>
        <v>0</v>
      </c>
      <c r="E81" s="18">
        <f>E82+E83</f>
        <v>0</v>
      </c>
      <c r="F81" s="18">
        <f t="shared" ref="F81:P81" si="6">F82+F83</f>
        <v>0</v>
      </c>
      <c r="G81" s="18">
        <f t="shared" si="6"/>
        <v>0</v>
      </c>
      <c r="H81" s="18">
        <f t="shared" si="6"/>
        <v>0</v>
      </c>
      <c r="I81" s="18">
        <f t="shared" si="6"/>
        <v>0</v>
      </c>
      <c r="J81" s="18">
        <f t="shared" si="6"/>
        <v>0</v>
      </c>
      <c r="K81" s="18">
        <f t="shared" si="6"/>
        <v>0</v>
      </c>
      <c r="L81" s="18">
        <f t="shared" si="6"/>
        <v>0</v>
      </c>
      <c r="M81" s="18">
        <f t="shared" si="6"/>
        <v>0</v>
      </c>
      <c r="N81" s="18">
        <f t="shared" si="6"/>
        <v>0</v>
      </c>
      <c r="O81" s="18">
        <f t="shared" si="6"/>
        <v>0</v>
      </c>
      <c r="P81" s="18">
        <f t="shared" si="6"/>
        <v>0</v>
      </c>
      <c r="Q81" s="18">
        <f>Q82+Q83</f>
        <v>0</v>
      </c>
      <c r="R81" s="18">
        <f>R82+R83</f>
        <v>0</v>
      </c>
      <c r="S81" s="18">
        <f>S82+S83</f>
        <v>0</v>
      </c>
      <c r="T81" s="18">
        <f>T82+T83</f>
        <v>0</v>
      </c>
      <c r="U81" s="19">
        <f>U82+U83</f>
        <v>0</v>
      </c>
      <c r="V81" s="1"/>
    </row>
    <row r="82" spans="1:22" ht="18" customHeight="1" x14ac:dyDescent="0.15">
      <c r="A82" s="37"/>
      <c r="B82" s="38"/>
      <c r="C82" s="17" t="s">
        <v>22</v>
      </c>
      <c r="D82" s="13">
        <f>E82+SUM(J82:U82)</f>
        <v>0</v>
      </c>
      <c r="E82" s="18">
        <f>SUM(F82:I82)</f>
        <v>0</v>
      </c>
      <c r="F82" s="20">
        <f>SUM(X82:AE82)</f>
        <v>0</v>
      </c>
      <c r="G82" s="20">
        <f>IFERROR(VLOOKUP($W82,[1]男PD!$A$4:$X$74,MATCH(G$1,[1]男PD!$A$4:$Z$4,0),FALSE),0)</f>
        <v>0</v>
      </c>
      <c r="H82" s="20">
        <f>IFERROR(VLOOKUP($W82,[1]男PD!$A$4:$X$74,MATCH(H$1,[1]男PD!$A$4:$Z$4,0),FALSE),0)</f>
        <v>0</v>
      </c>
      <c r="I82" s="20">
        <f>IFERROR(VLOOKUP($W82,[1]男PD!$A$4:$X$74,MATCH(I$1,[1]男PD!$A$4:$Z$4,0),FALSE),0)</f>
        <v>0</v>
      </c>
      <c r="J82" s="20">
        <f>IFERROR(VLOOKUP($W82,[1]男PD!$A$4:$X$74,MATCH(J$1,[1]男PD!$A$4:$Z$4,0),FALSE),0)</f>
        <v>0</v>
      </c>
      <c r="K82" s="20">
        <f>IFERROR(VLOOKUP($W82,[1]男PD!$A$4:$X$74,MATCH(K$1,[1]男PD!$A$4:$Z$4,0),FALSE),0)</f>
        <v>0</v>
      </c>
      <c r="L82" s="20">
        <f>IFERROR(VLOOKUP($W82,[1]男PD!$A$4:$X$74,MATCH(L$1,[1]男PD!$A$4:$Z$4,0),FALSE),0)</f>
        <v>0</v>
      </c>
      <c r="M82" s="20">
        <f>IFERROR(VLOOKUP($W82,[1]男PD!$A$4:$X$74,MATCH(M$1,[1]男PD!$A$4:$Z$4,0),FALSE),0)</f>
        <v>0</v>
      </c>
      <c r="N82" s="20">
        <f>IFERROR(VLOOKUP($W82,[1]男PD!$A$4:$X$74,MATCH(N$1,[1]男PD!$A$4:$Z$4,0),FALSE),0)</f>
        <v>0</v>
      </c>
      <c r="O82" s="20">
        <f>IFERROR(VLOOKUP($W82,[1]男PD!$A$4:$X$74,MATCH(O$1,[1]男PD!$A$4:$Z$4,0),FALSE),0)</f>
        <v>0</v>
      </c>
      <c r="P82" s="20">
        <f>IFERROR(VLOOKUP($W82,[1]男PD!$A$4:$X$74,MATCH(P$1,[1]男PD!$A$4:$Z$4,0),FALSE),0)</f>
        <v>0</v>
      </c>
      <c r="Q82" s="20">
        <f>IFERROR(VLOOKUP($W82,[1]男PD!$A$4:$X$74,MATCH(Q$1,[1]男PD!$A$4:$Z$4,0),FALSE),0)</f>
        <v>0</v>
      </c>
      <c r="R82" s="20">
        <f>IFERROR(VLOOKUP($W82,[1]男PD!$A$4:$X$74,MATCH(R$1,[1]男PD!$A$4:$Z$4,0),FALSE),0)</f>
        <v>0</v>
      </c>
      <c r="S82" s="20">
        <f>IFERROR(VLOOKUP($W82,[1]男PD!$A$4:$X$74,MATCH(S$1,[1]男PD!$A$4:$Z$4,0),FALSE),0)</f>
        <v>0</v>
      </c>
      <c r="T82" s="20">
        <f>IFERROR(VLOOKUP($W82,[1]男PD!$A$4:$X$74,MATCH(T$1,[1]男PD!$A$4:$Z$4,0),FALSE),0)</f>
        <v>0</v>
      </c>
      <c r="U82" s="21">
        <f>IFERROR(VLOOKUP($W82,[1]男PD!$A$4:$X$74,MATCH(U$1,[1]男PD!$A$4:$Z$4,0),FALSE),0)</f>
        <v>0</v>
      </c>
      <c r="V82" s="1"/>
    </row>
    <row r="83" spans="1:22" ht="18" customHeight="1" x14ac:dyDescent="0.15">
      <c r="A83" s="37"/>
      <c r="B83" s="38"/>
      <c r="C83" s="17" t="s">
        <v>23</v>
      </c>
      <c r="D83" s="13">
        <f>E83+SUM(J83:U83)</f>
        <v>0</v>
      </c>
      <c r="E83" s="18">
        <f>SUM(F83:I83)</f>
        <v>0</v>
      </c>
      <c r="F83" s="20">
        <f>SUM(X83:AE83)</f>
        <v>0</v>
      </c>
      <c r="G83" s="20">
        <f>IFERROR(VLOOKUP($W82,[1]女PD!$A$4:$X$74,MATCH(G$1,[1]女PD!$A$4:$Z$4,0),FALSE),0)</f>
        <v>0</v>
      </c>
      <c r="H83" s="20">
        <f>IFERROR(VLOOKUP($W82,[1]女PD!$A$4:$X$74,MATCH(H$1,[1]女PD!$A$4:$Z$4,0),FALSE),0)</f>
        <v>0</v>
      </c>
      <c r="I83" s="20">
        <f>IFERROR(VLOOKUP($W82,[1]女PD!$A$4:$X$74,MATCH(I$1,[1]女PD!$A$4:$Z$4,0),FALSE),0)</f>
        <v>0</v>
      </c>
      <c r="J83" s="20">
        <f>IFERROR(VLOOKUP($W82,[1]女PD!$A$4:$X$74,MATCH(J$1,[1]女PD!$A$4:$Z$4,0),FALSE),0)</f>
        <v>0</v>
      </c>
      <c r="K83" s="20">
        <f>IFERROR(VLOOKUP($W82,[1]女PD!$A$4:$X$74,MATCH(K$1,[1]女PD!$A$4:$Z$4,0),FALSE),0)</f>
        <v>0</v>
      </c>
      <c r="L83" s="20">
        <f>IFERROR(VLOOKUP($W82,[1]女PD!$A$4:$X$74,MATCH(L$1,[1]女PD!$A$4:$Z$4,0),FALSE),0)</f>
        <v>0</v>
      </c>
      <c r="M83" s="20">
        <f>IFERROR(VLOOKUP($W82,[1]女PD!$A$4:$X$74,MATCH(M$1,[1]女PD!$A$4:$Z$4,0),FALSE),0)</f>
        <v>0</v>
      </c>
      <c r="N83" s="20">
        <f>IFERROR(VLOOKUP($W82,[1]女PD!$A$4:$X$74,MATCH(N$1,[1]女PD!$A$4:$Z$4,0),FALSE),0)</f>
        <v>0</v>
      </c>
      <c r="O83" s="20">
        <f>IFERROR(VLOOKUP($W82,[1]女PD!$A$4:$X$74,MATCH(O$1,[1]女PD!$A$4:$Z$4,0),FALSE),0)</f>
        <v>0</v>
      </c>
      <c r="P83" s="20">
        <f>IFERROR(VLOOKUP($W82,[1]女PD!$A$4:$X$74,MATCH(P$1,[1]女PD!$A$4:$Z$4,0),FALSE),0)</f>
        <v>0</v>
      </c>
      <c r="Q83" s="20">
        <f>IFERROR(VLOOKUP($W82,[1]女PD!$A$4:$X$74,MATCH(Q$1,[1]女PD!$A$4:$Z$4,0),FALSE),0)</f>
        <v>0</v>
      </c>
      <c r="R83" s="20">
        <f>IFERROR(VLOOKUP($W82,[1]女PD!$A$4:$X$74,MATCH(R$1,[1]女PD!$A$4:$Z$4,0),FALSE),0)</f>
        <v>0</v>
      </c>
      <c r="S83" s="20">
        <f>IFERROR(VLOOKUP($W82,[1]女PD!$A$4:$X$74,MATCH(S$1,[1]女PD!$A$4:$Z$4,0),FALSE),0)</f>
        <v>0</v>
      </c>
      <c r="T83" s="20">
        <f>IFERROR(VLOOKUP($W82,[1]女PD!$A$4:$X$74,MATCH(T$1,[1]女PD!$A$4:$Z$4,0),FALSE),0)</f>
        <v>0</v>
      </c>
      <c r="U83" s="21">
        <f>IFERROR(VLOOKUP($W82,[1]女PD!$A$4:$X$74,MATCH(U$1,[1]女PD!$A$4:$Z$4,0),FALSE),0)</f>
        <v>0</v>
      </c>
      <c r="V83" s="1"/>
    </row>
    <row r="84" spans="1:22" ht="18" customHeight="1" x14ac:dyDescent="0.15">
      <c r="A84" s="37" t="s">
        <v>72</v>
      </c>
      <c r="B84" s="31" t="s">
        <v>73</v>
      </c>
      <c r="C84" s="17" t="s">
        <v>20</v>
      </c>
      <c r="D84" s="13">
        <f>D85+D86</f>
        <v>0</v>
      </c>
      <c r="E84" s="18">
        <f>E85+E86</f>
        <v>0</v>
      </c>
      <c r="F84" s="18">
        <f t="shared" ref="F84:P84" si="7">F85+F86</f>
        <v>0</v>
      </c>
      <c r="G84" s="18">
        <f t="shared" si="7"/>
        <v>0</v>
      </c>
      <c r="H84" s="18">
        <f t="shared" si="7"/>
        <v>0</v>
      </c>
      <c r="I84" s="18">
        <f t="shared" si="7"/>
        <v>0</v>
      </c>
      <c r="J84" s="18">
        <f t="shared" si="7"/>
        <v>0</v>
      </c>
      <c r="K84" s="18">
        <f t="shared" si="7"/>
        <v>0</v>
      </c>
      <c r="L84" s="18">
        <f t="shared" si="7"/>
        <v>0</v>
      </c>
      <c r="M84" s="18">
        <f t="shared" si="7"/>
        <v>0</v>
      </c>
      <c r="N84" s="18">
        <f t="shared" si="7"/>
        <v>0</v>
      </c>
      <c r="O84" s="18">
        <f t="shared" si="7"/>
        <v>0</v>
      </c>
      <c r="P84" s="18">
        <f t="shared" si="7"/>
        <v>0</v>
      </c>
      <c r="Q84" s="18">
        <f>Q85+Q86</f>
        <v>0</v>
      </c>
      <c r="R84" s="18">
        <f>R85+R86</f>
        <v>0</v>
      </c>
      <c r="S84" s="18">
        <f>S85+S86</f>
        <v>0</v>
      </c>
      <c r="T84" s="18">
        <f>T85+T86</f>
        <v>0</v>
      </c>
      <c r="U84" s="19">
        <f>U85+U86</f>
        <v>0</v>
      </c>
      <c r="V84" s="1"/>
    </row>
    <row r="85" spans="1:22" ht="18" customHeight="1" x14ac:dyDescent="0.15">
      <c r="A85" s="37"/>
      <c r="B85" s="31"/>
      <c r="C85" s="17" t="s">
        <v>22</v>
      </c>
      <c r="D85" s="13">
        <f>E85+SUM(J85:U85)</f>
        <v>0</v>
      </c>
      <c r="E85" s="18">
        <f>SUM(F85:I85)</f>
        <v>0</v>
      </c>
      <c r="F85" s="20">
        <f>SUM(X85:AE85)</f>
        <v>0</v>
      </c>
      <c r="G85" s="20">
        <f>IFERROR(VLOOKUP($W85,[1]男PD!$A$4:$X$74,MATCH(G$1,[1]男PD!$A$4:$Z$4,0),FALSE),0)</f>
        <v>0</v>
      </c>
      <c r="H85" s="20">
        <f>IFERROR(VLOOKUP($W85,[1]男PD!$A$4:$X$74,MATCH(H$1,[1]男PD!$A$4:$Z$4,0),FALSE),0)</f>
        <v>0</v>
      </c>
      <c r="I85" s="20">
        <f>IFERROR(VLOOKUP($W85,[1]男PD!$A$4:$X$74,MATCH(I$1,[1]男PD!$A$4:$Z$4,0),FALSE),0)</f>
        <v>0</v>
      </c>
      <c r="J85" s="20">
        <f>IFERROR(VLOOKUP($W85,[1]男PD!$A$4:$X$74,MATCH(J$1,[1]男PD!$A$4:$Z$4,0),FALSE),0)</f>
        <v>0</v>
      </c>
      <c r="K85" s="20">
        <f>IFERROR(VLOOKUP($W85,[1]男PD!$A$4:$X$74,MATCH(K$1,[1]男PD!$A$4:$Z$4,0),FALSE),0)</f>
        <v>0</v>
      </c>
      <c r="L85" s="20">
        <f>IFERROR(VLOOKUP($W85,[1]男PD!$A$4:$X$74,MATCH(L$1,[1]男PD!$A$4:$Z$4,0),FALSE),0)</f>
        <v>0</v>
      </c>
      <c r="M85" s="20">
        <f>IFERROR(VLOOKUP($W85,[1]男PD!$A$4:$X$74,MATCH(M$1,[1]男PD!$A$4:$Z$4,0),FALSE),0)</f>
        <v>0</v>
      </c>
      <c r="N85" s="20">
        <f>IFERROR(VLOOKUP($W85,[1]男PD!$A$4:$X$74,MATCH(N$1,[1]男PD!$A$4:$Z$4,0),FALSE),0)</f>
        <v>0</v>
      </c>
      <c r="O85" s="20">
        <f>IFERROR(VLOOKUP($W85,[1]男PD!$A$4:$X$74,MATCH(O$1,[1]男PD!$A$4:$Z$4,0),FALSE),0)</f>
        <v>0</v>
      </c>
      <c r="P85" s="20">
        <f>IFERROR(VLOOKUP($W85,[1]男PD!$A$4:$X$74,MATCH(P$1,[1]男PD!$A$4:$Z$4,0),FALSE),0)</f>
        <v>0</v>
      </c>
      <c r="Q85" s="20">
        <f>IFERROR(VLOOKUP($W85,[1]男PD!$A$4:$X$74,MATCH(Q$1,[1]男PD!$A$4:$Z$4,0),FALSE),0)</f>
        <v>0</v>
      </c>
      <c r="R85" s="20">
        <f>IFERROR(VLOOKUP($W85,[1]男PD!$A$4:$X$74,MATCH(R$1,[1]男PD!$A$4:$Z$4,0),FALSE),0)</f>
        <v>0</v>
      </c>
      <c r="S85" s="20">
        <f>IFERROR(VLOOKUP($W85,[1]男PD!$A$4:$X$74,MATCH(S$1,[1]男PD!$A$4:$Z$4,0),FALSE),0)</f>
        <v>0</v>
      </c>
      <c r="T85" s="20">
        <f>IFERROR(VLOOKUP($W85,[1]男PD!$A$4:$X$74,MATCH(T$1,[1]男PD!$A$4:$Z$4,0),FALSE),0)</f>
        <v>0</v>
      </c>
      <c r="U85" s="21">
        <f>IFERROR(VLOOKUP($W85,[1]男PD!$A$4:$X$74,MATCH(U$1,[1]男PD!$A$4:$Z$4,0),FALSE),0)</f>
        <v>0</v>
      </c>
      <c r="V85" s="1"/>
    </row>
    <row r="86" spans="1:22" ht="18" customHeight="1" x14ac:dyDescent="0.15">
      <c r="A86" s="37"/>
      <c r="B86" s="31"/>
      <c r="C86" s="17" t="s">
        <v>23</v>
      </c>
      <c r="D86" s="13">
        <f>E86+SUM(J86:U86)</f>
        <v>0</v>
      </c>
      <c r="E86" s="18">
        <f>SUM(F86:I86)</f>
        <v>0</v>
      </c>
      <c r="F86" s="20">
        <f>SUM(X86:AE86)</f>
        <v>0</v>
      </c>
      <c r="G86" s="20">
        <f>IFERROR(VLOOKUP($W85,[1]女PD!$A$4:$X$74,MATCH(G$1,[1]女PD!$A$4:$Z$4,0),FALSE),0)</f>
        <v>0</v>
      </c>
      <c r="H86" s="20">
        <f>IFERROR(VLOOKUP($W85,[1]女PD!$A$4:$X$74,MATCH(H$1,[1]女PD!$A$4:$Z$4,0),FALSE),0)</f>
        <v>0</v>
      </c>
      <c r="I86" s="20">
        <f>IFERROR(VLOOKUP($W85,[1]女PD!$A$4:$X$74,MATCH(I$1,[1]女PD!$A$4:$Z$4,0),FALSE),0)</f>
        <v>0</v>
      </c>
      <c r="J86" s="20">
        <f>IFERROR(VLOOKUP($W85,[1]女PD!$A$4:$X$74,MATCH(J$1,[1]女PD!$A$4:$Z$4,0),FALSE),0)</f>
        <v>0</v>
      </c>
      <c r="K86" s="20">
        <f>IFERROR(VLOOKUP($W85,[1]女PD!$A$4:$X$74,MATCH(K$1,[1]女PD!$A$4:$Z$4,0),FALSE),0)</f>
        <v>0</v>
      </c>
      <c r="L86" s="20">
        <f>IFERROR(VLOOKUP($W85,[1]女PD!$A$4:$X$74,MATCH(L$1,[1]女PD!$A$4:$Z$4,0),FALSE),0)</f>
        <v>0</v>
      </c>
      <c r="M86" s="20">
        <f>IFERROR(VLOOKUP($W85,[1]女PD!$A$4:$X$74,MATCH(M$1,[1]女PD!$A$4:$Z$4,0),FALSE),0)</f>
        <v>0</v>
      </c>
      <c r="N86" s="20">
        <f>IFERROR(VLOOKUP($W85,[1]女PD!$A$4:$X$74,MATCH(N$1,[1]女PD!$A$4:$Z$4,0),FALSE),0)</f>
        <v>0</v>
      </c>
      <c r="O86" s="20">
        <f>IFERROR(VLOOKUP($W85,[1]女PD!$A$4:$X$74,MATCH(O$1,[1]女PD!$A$4:$Z$4,0),FALSE),0)</f>
        <v>0</v>
      </c>
      <c r="P86" s="20">
        <f>IFERROR(VLOOKUP($W85,[1]女PD!$A$4:$X$74,MATCH(P$1,[1]女PD!$A$4:$Z$4,0),FALSE),0)</f>
        <v>0</v>
      </c>
      <c r="Q86" s="20">
        <f>IFERROR(VLOOKUP($W85,[1]女PD!$A$4:$X$74,MATCH(Q$1,[1]女PD!$A$4:$Z$4,0),FALSE),0)</f>
        <v>0</v>
      </c>
      <c r="R86" s="20">
        <f>IFERROR(VLOOKUP($W85,[1]女PD!$A$4:$X$74,MATCH(R$1,[1]女PD!$A$4:$Z$4,0),FALSE),0)</f>
        <v>0</v>
      </c>
      <c r="S86" s="20">
        <f>IFERROR(VLOOKUP($W85,[1]女PD!$A$4:$X$74,MATCH(S$1,[1]女PD!$A$4:$Z$4,0),FALSE),0)</f>
        <v>0</v>
      </c>
      <c r="T86" s="20">
        <f>IFERROR(VLOOKUP($W85,[1]女PD!$A$4:$X$74,MATCH(T$1,[1]女PD!$A$4:$Z$4,0),FALSE),0)</f>
        <v>0</v>
      </c>
      <c r="U86" s="21">
        <f>IFERROR(VLOOKUP($W85,[1]女PD!$A$4:$X$74,MATCH(U$1,[1]女PD!$A$4:$Z$4,0),FALSE),0)</f>
        <v>0</v>
      </c>
      <c r="V86" s="1"/>
    </row>
    <row r="87" spans="1:22" ht="18" customHeight="1" x14ac:dyDescent="0.15">
      <c r="A87" s="37" t="s">
        <v>74</v>
      </c>
      <c r="B87" s="31" t="s">
        <v>75</v>
      </c>
      <c r="C87" s="17" t="s">
        <v>20</v>
      </c>
      <c r="D87" s="13">
        <f>D88+D89</f>
        <v>0</v>
      </c>
      <c r="E87" s="18">
        <f>E88+E89</f>
        <v>0</v>
      </c>
      <c r="F87" s="18">
        <f t="shared" ref="F87:P87" si="8">F88+F89</f>
        <v>0</v>
      </c>
      <c r="G87" s="18">
        <f t="shared" si="8"/>
        <v>0</v>
      </c>
      <c r="H87" s="18">
        <f t="shared" si="8"/>
        <v>0</v>
      </c>
      <c r="I87" s="18">
        <f t="shared" si="8"/>
        <v>0</v>
      </c>
      <c r="J87" s="18">
        <f t="shared" si="8"/>
        <v>0</v>
      </c>
      <c r="K87" s="18">
        <f t="shared" si="8"/>
        <v>0</v>
      </c>
      <c r="L87" s="18">
        <f t="shared" si="8"/>
        <v>0</v>
      </c>
      <c r="M87" s="18">
        <f t="shared" si="8"/>
        <v>0</v>
      </c>
      <c r="N87" s="18">
        <f t="shared" si="8"/>
        <v>0</v>
      </c>
      <c r="O87" s="18">
        <f t="shared" si="8"/>
        <v>0</v>
      </c>
      <c r="P87" s="18">
        <f t="shared" si="8"/>
        <v>0</v>
      </c>
      <c r="Q87" s="18">
        <f>Q88+Q89</f>
        <v>0</v>
      </c>
      <c r="R87" s="18">
        <f>R88+R89</f>
        <v>0</v>
      </c>
      <c r="S87" s="18">
        <f>S88+S89</f>
        <v>0</v>
      </c>
      <c r="T87" s="18">
        <f>T88+T89</f>
        <v>0</v>
      </c>
      <c r="U87" s="19">
        <f>U88+U89</f>
        <v>0</v>
      </c>
      <c r="V87" s="1"/>
    </row>
    <row r="88" spans="1:22" ht="18" customHeight="1" x14ac:dyDescent="0.15">
      <c r="A88" s="37"/>
      <c r="B88" s="31"/>
      <c r="C88" s="17" t="s">
        <v>22</v>
      </c>
      <c r="D88" s="13">
        <f>E88+SUM(J88:U88)</f>
        <v>0</v>
      </c>
      <c r="E88" s="18">
        <f>SUM(F88:I88)</f>
        <v>0</v>
      </c>
      <c r="F88" s="20">
        <f>SUM(X88:AE88)</f>
        <v>0</v>
      </c>
      <c r="G88" s="20">
        <f>IFERROR(VLOOKUP($W88,[1]男PD!$A$4:$X$74,MATCH(G$1,[1]男PD!$A$4:$Z$4,0),FALSE),0)</f>
        <v>0</v>
      </c>
      <c r="H88" s="20">
        <f>IFERROR(VLOOKUP($W88,[1]男PD!$A$4:$X$74,MATCH(H$1,[1]男PD!$A$4:$Z$4,0),FALSE),0)</f>
        <v>0</v>
      </c>
      <c r="I88" s="20">
        <f>IFERROR(VLOOKUP($W88,[1]男PD!$A$4:$X$74,MATCH(I$1,[1]男PD!$A$4:$Z$4,0),FALSE),0)</f>
        <v>0</v>
      </c>
      <c r="J88" s="20">
        <f>IFERROR(VLOOKUP($W88,[1]男PD!$A$4:$X$74,MATCH(J$1,[1]男PD!$A$4:$Z$4,0),FALSE),0)</f>
        <v>0</v>
      </c>
      <c r="K88" s="20">
        <f>IFERROR(VLOOKUP($W88,[1]男PD!$A$4:$X$74,MATCH(K$1,[1]男PD!$A$4:$Z$4,0),FALSE),0)</f>
        <v>0</v>
      </c>
      <c r="L88" s="20">
        <f>IFERROR(VLOOKUP($W88,[1]男PD!$A$4:$X$74,MATCH(L$1,[1]男PD!$A$4:$Z$4,0),FALSE),0)</f>
        <v>0</v>
      </c>
      <c r="M88" s="20">
        <f>IFERROR(VLOOKUP($W88,[1]男PD!$A$4:$X$74,MATCH(M$1,[1]男PD!$A$4:$Z$4,0),FALSE),0)</f>
        <v>0</v>
      </c>
      <c r="N88" s="20">
        <f>IFERROR(VLOOKUP($W88,[1]男PD!$A$4:$X$74,MATCH(N$1,[1]男PD!$A$4:$Z$4,0),FALSE),0)</f>
        <v>0</v>
      </c>
      <c r="O88" s="20">
        <f>IFERROR(VLOOKUP($W88,[1]男PD!$A$4:$X$74,MATCH(O$1,[1]男PD!$A$4:$Z$4,0),FALSE),0)</f>
        <v>0</v>
      </c>
      <c r="P88" s="20">
        <f>IFERROR(VLOOKUP($W88,[1]男PD!$A$4:$X$74,MATCH(P$1,[1]男PD!$A$4:$Z$4,0),FALSE),0)</f>
        <v>0</v>
      </c>
      <c r="Q88" s="20">
        <f>IFERROR(VLOOKUP($W88,[1]男PD!$A$4:$X$74,MATCH(Q$1,[1]男PD!$A$4:$Z$4,0),FALSE),0)</f>
        <v>0</v>
      </c>
      <c r="R88" s="20">
        <f>IFERROR(VLOOKUP($W88,[1]男PD!$A$4:$X$74,MATCH(R$1,[1]男PD!$A$4:$Z$4,0),FALSE),0)</f>
        <v>0</v>
      </c>
      <c r="S88" s="20">
        <f>IFERROR(VLOOKUP($W88,[1]男PD!$A$4:$X$74,MATCH(S$1,[1]男PD!$A$4:$Z$4,0),FALSE),0)</f>
        <v>0</v>
      </c>
      <c r="T88" s="20">
        <f>IFERROR(VLOOKUP($W88,[1]男PD!$A$4:$X$74,MATCH(T$1,[1]男PD!$A$4:$Z$4,0),FALSE),0)</f>
        <v>0</v>
      </c>
      <c r="U88" s="21">
        <f>IFERROR(VLOOKUP($W88,[1]男PD!$A$4:$X$74,MATCH(U$1,[1]男PD!$A$4:$Z$4,0),FALSE),0)</f>
        <v>0</v>
      </c>
      <c r="V88" s="1"/>
    </row>
    <row r="89" spans="1:22" ht="18" customHeight="1" x14ac:dyDescent="0.15">
      <c r="A89" s="37"/>
      <c r="B89" s="31"/>
      <c r="C89" s="17" t="s">
        <v>23</v>
      </c>
      <c r="D89" s="13">
        <f>E89+SUM(J89:U89)</f>
        <v>0</v>
      </c>
      <c r="E89" s="18">
        <f>SUM(F89:I89)</f>
        <v>0</v>
      </c>
      <c r="F89" s="20">
        <f>SUM(X89:AE89)</f>
        <v>0</v>
      </c>
      <c r="G89" s="20">
        <f>IFERROR(VLOOKUP($W88,[1]女PD!$A$4:$X$74,MATCH(G$1,[1]女PD!$A$4:$Z$4,0),FALSE),0)</f>
        <v>0</v>
      </c>
      <c r="H89" s="20">
        <f>IFERROR(VLOOKUP($W88,[1]女PD!$A$4:$X$74,MATCH(H$1,[1]女PD!$A$4:$Z$4,0),FALSE),0)</f>
        <v>0</v>
      </c>
      <c r="I89" s="20">
        <f>IFERROR(VLOOKUP($W88,[1]女PD!$A$4:$X$74,MATCH(I$1,[1]女PD!$A$4:$Z$4,0),FALSE),0)</f>
        <v>0</v>
      </c>
      <c r="J89" s="20">
        <f>IFERROR(VLOOKUP($W88,[1]女PD!$A$4:$X$74,MATCH(J$1,[1]女PD!$A$4:$Z$4,0),FALSE),0)</f>
        <v>0</v>
      </c>
      <c r="K89" s="20">
        <f>IFERROR(VLOOKUP($W88,[1]女PD!$A$4:$X$74,MATCH(K$1,[1]女PD!$A$4:$Z$4,0),FALSE),0)</f>
        <v>0</v>
      </c>
      <c r="L89" s="20">
        <f>IFERROR(VLOOKUP($W88,[1]女PD!$A$4:$X$74,MATCH(L$1,[1]女PD!$A$4:$Z$4,0),FALSE),0)</f>
        <v>0</v>
      </c>
      <c r="M89" s="20">
        <f>IFERROR(VLOOKUP($W88,[1]女PD!$A$4:$X$74,MATCH(M$1,[1]女PD!$A$4:$Z$4,0),FALSE),0)</f>
        <v>0</v>
      </c>
      <c r="N89" s="20">
        <f>IFERROR(VLOOKUP($W88,[1]女PD!$A$4:$X$74,MATCH(N$1,[1]女PD!$A$4:$Z$4,0),FALSE),0)</f>
        <v>0</v>
      </c>
      <c r="O89" s="20">
        <f>IFERROR(VLOOKUP($W88,[1]女PD!$A$4:$X$74,MATCH(O$1,[1]女PD!$A$4:$Z$4,0),FALSE),0)</f>
        <v>0</v>
      </c>
      <c r="P89" s="20">
        <f>IFERROR(VLOOKUP($W88,[1]女PD!$A$4:$X$74,MATCH(P$1,[1]女PD!$A$4:$Z$4,0),FALSE),0)</f>
        <v>0</v>
      </c>
      <c r="Q89" s="20">
        <f>IFERROR(VLOOKUP($W88,[1]女PD!$A$4:$X$74,MATCH(Q$1,[1]女PD!$A$4:$Z$4,0),FALSE),0)</f>
        <v>0</v>
      </c>
      <c r="R89" s="20">
        <f>IFERROR(VLOOKUP($W88,[1]女PD!$A$4:$X$74,MATCH(R$1,[1]女PD!$A$4:$Z$4,0),FALSE),0)</f>
        <v>0</v>
      </c>
      <c r="S89" s="20">
        <f>IFERROR(VLOOKUP($W88,[1]女PD!$A$4:$X$74,MATCH(S$1,[1]女PD!$A$4:$Z$4,0),FALSE),0)</f>
        <v>0</v>
      </c>
      <c r="T89" s="20">
        <f>IFERROR(VLOOKUP($W88,[1]女PD!$A$4:$X$74,MATCH(T$1,[1]女PD!$A$4:$Z$4,0),FALSE),0)</f>
        <v>0</v>
      </c>
      <c r="U89" s="21">
        <f>IFERROR(VLOOKUP($W88,[1]女PD!$A$4:$X$74,MATCH(U$1,[1]女PD!$A$4:$Z$4,0),FALSE),0)</f>
        <v>0</v>
      </c>
      <c r="V89" s="1"/>
    </row>
    <row r="90" spans="1:22" ht="18" customHeight="1" x14ac:dyDescent="0.15">
      <c r="A90" s="37" t="s">
        <v>76</v>
      </c>
      <c r="B90" s="38" t="s">
        <v>77</v>
      </c>
      <c r="C90" s="17" t="s">
        <v>20</v>
      </c>
      <c r="D90" s="13">
        <f>D91+D92</f>
        <v>0</v>
      </c>
      <c r="E90" s="18">
        <f>E91+E92</f>
        <v>0</v>
      </c>
      <c r="F90" s="18">
        <f t="shared" ref="F90:P90" si="9">F91+F92</f>
        <v>0</v>
      </c>
      <c r="G90" s="18">
        <f t="shared" si="9"/>
        <v>0</v>
      </c>
      <c r="H90" s="18">
        <f t="shared" si="9"/>
        <v>0</v>
      </c>
      <c r="I90" s="18">
        <f t="shared" si="9"/>
        <v>0</v>
      </c>
      <c r="J90" s="18">
        <f t="shared" si="9"/>
        <v>0</v>
      </c>
      <c r="K90" s="18">
        <f t="shared" si="9"/>
        <v>0</v>
      </c>
      <c r="L90" s="18">
        <f t="shared" si="9"/>
        <v>0</v>
      </c>
      <c r="M90" s="18">
        <f t="shared" si="9"/>
        <v>0</v>
      </c>
      <c r="N90" s="18">
        <f t="shared" si="9"/>
        <v>0</v>
      </c>
      <c r="O90" s="18">
        <f t="shared" si="9"/>
        <v>0</v>
      </c>
      <c r="P90" s="18">
        <f t="shared" si="9"/>
        <v>0</v>
      </c>
      <c r="Q90" s="18">
        <f>Q91+Q92</f>
        <v>0</v>
      </c>
      <c r="R90" s="18">
        <f>R91+R92</f>
        <v>0</v>
      </c>
      <c r="S90" s="18">
        <f>S91+S92</f>
        <v>0</v>
      </c>
      <c r="T90" s="18">
        <f>T91+T92</f>
        <v>0</v>
      </c>
      <c r="U90" s="19">
        <f>U91+U92</f>
        <v>0</v>
      </c>
      <c r="V90" s="1"/>
    </row>
    <row r="91" spans="1:22" ht="18" customHeight="1" x14ac:dyDescent="0.15">
      <c r="A91" s="37"/>
      <c r="B91" s="38"/>
      <c r="C91" s="17" t="s">
        <v>22</v>
      </c>
      <c r="D91" s="13">
        <f>E91+SUM(J91:U91)</f>
        <v>0</v>
      </c>
      <c r="E91" s="18">
        <f>SUM(F91:I91)</f>
        <v>0</v>
      </c>
      <c r="F91" s="20">
        <f>SUM(X91:AE91)</f>
        <v>0</v>
      </c>
      <c r="G91" s="20">
        <f>IFERROR(VLOOKUP($W91,[1]男PD!$A$4:$X$74,MATCH(G$1,[1]男PD!$A$4:$Z$4,0),FALSE),0)</f>
        <v>0</v>
      </c>
      <c r="H91" s="20">
        <f>IFERROR(VLOOKUP($W91,[1]男PD!$A$4:$X$74,MATCH(H$1,[1]男PD!$A$4:$Z$4,0),FALSE),0)</f>
        <v>0</v>
      </c>
      <c r="I91" s="20">
        <f>IFERROR(VLOOKUP($W91,[1]男PD!$A$4:$X$74,MATCH(I$1,[1]男PD!$A$4:$Z$4,0),FALSE),0)</f>
        <v>0</v>
      </c>
      <c r="J91" s="20">
        <f>IFERROR(VLOOKUP($W91,[1]男PD!$A$4:$X$74,MATCH(J$1,[1]男PD!$A$4:$Z$4,0),FALSE),0)</f>
        <v>0</v>
      </c>
      <c r="K91" s="20">
        <f>IFERROR(VLOOKUP($W91,[1]男PD!$A$4:$X$74,MATCH(K$1,[1]男PD!$A$4:$Z$4,0),FALSE),0)</f>
        <v>0</v>
      </c>
      <c r="L91" s="20">
        <f>IFERROR(VLOOKUP($W91,[1]男PD!$A$4:$X$74,MATCH(L$1,[1]男PD!$A$4:$Z$4,0),FALSE),0)</f>
        <v>0</v>
      </c>
      <c r="M91" s="20">
        <f>IFERROR(VLOOKUP($W91,[1]男PD!$A$4:$X$74,MATCH(M$1,[1]男PD!$A$4:$Z$4,0),FALSE),0)</f>
        <v>0</v>
      </c>
      <c r="N91" s="20">
        <f>IFERROR(VLOOKUP($W91,[1]男PD!$A$4:$X$74,MATCH(N$1,[1]男PD!$A$4:$Z$4,0),FALSE),0)</f>
        <v>0</v>
      </c>
      <c r="O91" s="20">
        <f>IFERROR(VLOOKUP($W91,[1]男PD!$A$4:$X$74,MATCH(O$1,[1]男PD!$A$4:$Z$4,0),FALSE),0)</f>
        <v>0</v>
      </c>
      <c r="P91" s="20">
        <f>IFERROR(VLOOKUP($W91,[1]男PD!$A$4:$X$74,MATCH(P$1,[1]男PD!$A$4:$Z$4,0),FALSE),0)</f>
        <v>0</v>
      </c>
      <c r="Q91" s="20">
        <f>IFERROR(VLOOKUP($W91,[1]男PD!$A$4:$X$74,MATCH(Q$1,[1]男PD!$A$4:$Z$4,0),FALSE),0)</f>
        <v>0</v>
      </c>
      <c r="R91" s="20">
        <f>IFERROR(VLOOKUP($W91,[1]男PD!$A$4:$X$74,MATCH(R$1,[1]男PD!$A$4:$Z$4,0),FALSE),0)</f>
        <v>0</v>
      </c>
      <c r="S91" s="20">
        <f>IFERROR(VLOOKUP($W91,[1]男PD!$A$4:$X$74,MATCH(S$1,[1]男PD!$A$4:$Z$4,0),FALSE),0)</f>
        <v>0</v>
      </c>
      <c r="T91" s="20">
        <f>IFERROR(VLOOKUP($W91,[1]男PD!$A$4:$X$74,MATCH(T$1,[1]男PD!$A$4:$Z$4,0),FALSE),0)</f>
        <v>0</v>
      </c>
      <c r="U91" s="21">
        <f>IFERROR(VLOOKUP($W91,[1]男PD!$A$4:$X$74,MATCH(U$1,[1]男PD!$A$4:$Z$4,0),FALSE),0)</f>
        <v>0</v>
      </c>
      <c r="V91" s="1"/>
    </row>
    <row r="92" spans="1:22" ht="18" customHeight="1" x14ac:dyDescent="0.15">
      <c r="A92" s="37"/>
      <c r="B92" s="38"/>
      <c r="C92" s="17" t="s">
        <v>23</v>
      </c>
      <c r="D92" s="13">
        <f>E92+SUM(J92:U92)</f>
        <v>0</v>
      </c>
      <c r="E92" s="18">
        <f>SUM(F92:I92)</f>
        <v>0</v>
      </c>
      <c r="F92" s="20">
        <f>SUM(X92:AE92)</f>
        <v>0</v>
      </c>
      <c r="G92" s="20">
        <f>IFERROR(VLOOKUP($W91,[1]女PD!$A$4:$X$74,MATCH(G$1,[1]女PD!$A$4:$Z$4,0),FALSE),0)</f>
        <v>0</v>
      </c>
      <c r="H92" s="20">
        <f>IFERROR(VLOOKUP($W91,[1]女PD!$A$4:$X$74,MATCH(H$1,[1]女PD!$A$4:$Z$4,0),FALSE),0)</f>
        <v>0</v>
      </c>
      <c r="I92" s="20">
        <f>IFERROR(VLOOKUP($W91,[1]女PD!$A$4:$X$74,MATCH(I$1,[1]女PD!$A$4:$Z$4,0),FALSE),0)</f>
        <v>0</v>
      </c>
      <c r="J92" s="20">
        <f>IFERROR(VLOOKUP($W91,[1]女PD!$A$4:$X$74,MATCH(J$1,[1]女PD!$A$4:$Z$4,0),FALSE),0)</f>
        <v>0</v>
      </c>
      <c r="K92" s="20">
        <f>IFERROR(VLOOKUP($W91,[1]女PD!$A$4:$X$74,MATCH(K$1,[1]女PD!$A$4:$Z$4,0),FALSE),0)</f>
        <v>0</v>
      </c>
      <c r="L92" s="20">
        <f>IFERROR(VLOOKUP($W91,[1]女PD!$A$4:$X$74,MATCH(L$1,[1]女PD!$A$4:$Z$4,0),FALSE),0)</f>
        <v>0</v>
      </c>
      <c r="M92" s="20">
        <f>IFERROR(VLOOKUP($W91,[1]女PD!$A$4:$X$74,MATCH(M$1,[1]女PD!$A$4:$Z$4,0),FALSE),0)</f>
        <v>0</v>
      </c>
      <c r="N92" s="20">
        <f>IFERROR(VLOOKUP($W91,[1]女PD!$A$4:$X$74,MATCH(N$1,[1]女PD!$A$4:$Z$4,0),FALSE),0)</f>
        <v>0</v>
      </c>
      <c r="O92" s="20">
        <f>IFERROR(VLOOKUP($W91,[1]女PD!$A$4:$X$74,MATCH(O$1,[1]女PD!$A$4:$Z$4,0),FALSE),0)</f>
        <v>0</v>
      </c>
      <c r="P92" s="20">
        <f>IFERROR(VLOOKUP($W91,[1]女PD!$A$4:$X$74,MATCH(P$1,[1]女PD!$A$4:$Z$4,0),FALSE),0)</f>
        <v>0</v>
      </c>
      <c r="Q92" s="20">
        <f>IFERROR(VLOOKUP($W91,[1]女PD!$A$4:$X$74,MATCH(Q$1,[1]女PD!$A$4:$Z$4,0),FALSE),0)</f>
        <v>0</v>
      </c>
      <c r="R92" s="20">
        <f>IFERROR(VLOOKUP($W91,[1]女PD!$A$4:$X$74,MATCH(R$1,[1]女PD!$A$4:$Z$4,0),FALSE),0)</f>
        <v>0</v>
      </c>
      <c r="S92" s="20">
        <f>IFERROR(VLOOKUP($W91,[1]女PD!$A$4:$X$74,MATCH(S$1,[1]女PD!$A$4:$Z$4,0),FALSE),0)</f>
        <v>0</v>
      </c>
      <c r="T92" s="20">
        <f>IFERROR(VLOOKUP($W91,[1]女PD!$A$4:$X$74,MATCH(T$1,[1]女PD!$A$4:$Z$4,0),FALSE),0)</f>
        <v>0</v>
      </c>
      <c r="U92" s="21">
        <f>IFERROR(VLOOKUP($W91,[1]女PD!$A$4:$X$74,MATCH(U$1,[1]女PD!$A$4:$Z$4,0),FALSE),0)</f>
        <v>0</v>
      </c>
      <c r="V92" s="1"/>
    </row>
    <row r="93" spans="1:22" ht="18" customHeight="1" x14ac:dyDescent="0.15">
      <c r="A93" s="37" t="s">
        <v>78</v>
      </c>
      <c r="B93" s="38" t="s">
        <v>79</v>
      </c>
      <c r="C93" s="17" t="s">
        <v>20</v>
      </c>
      <c r="D93" s="13">
        <f>D94+D95</f>
        <v>0</v>
      </c>
      <c r="E93" s="18">
        <f>E94+E95</f>
        <v>0</v>
      </c>
      <c r="F93" s="18">
        <f t="shared" ref="F93:P93" si="10">F94+F95</f>
        <v>0</v>
      </c>
      <c r="G93" s="18">
        <f t="shared" si="10"/>
        <v>0</v>
      </c>
      <c r="H93" s="18">
        <f t="shared" si="10"/>
        <v>0</v>
      </c>
      <c r="I93" s="18">
        <f t="shared" si="10"/>
        <v>0</v>
      </c>
      <c r="J93" s="18">
        <f t="shared" si="10"/>
        <v>0</v>
      </c>
      <c r="K93" s="18">
        <f t="shared" si="10"/>
        <v>0</v>
      </c>
      <c r="L93" s="18">
        <f t="shared" si="10"/>
        <v>0</v>
      </c>
      <c r="M93" s="18">
        <f t="shared" si="10"/>
        <v>0</v>
      </c>
      <c r="N93" s="18">
        <f t="shared" si="10"/>
        <v>0</v>
      </c>
      <c r="O93" s="18">
        <f t="shared" si="10"/>
        <v>0</v>
      </c>
      <c r="P93" s="18">
        <f t="shared" si="10"/>
        <v>0</v>
      </c>
      <c r="Q93" s="18">
        <f>Q94+Q95</f>
        <v>0</v>
      </c>
      <c r="R93" s="18">
        <f>R94+R95</f>
        <v>0</v>
      </c>
      <c r="S93" s="18">
        <f>S94+S95</f>
        <v>0</v>
      </c>
      <c r="T93" s="18">
        <f>T94+T95</f>
        <v>0</v>
      </c>
      <c r="U93" s="19">
        <f>U94+U95</f>
        <v>0</v>
      </c>
      <c r="V93" s="1"/>
    </row>
    <row r="94" spans="1:22" ht="18" customHeight="1" x14ac:dyDescent="0.15">
      <c r="A94" s="37"/>
      <c r="B94" s="38"/>
      <c r="C94" s="17" t="s">
        <v>22</v>
      </c>
      <c r="D94" s="13">
        <f>E94+SUM(J94:U94)</f>
        <v>0</v>
      </c>
      <c r="E94" s="18">
        <f>SUM(F94:I94)</f>
        <v>0</v>
      </c>
      <c r="F94" s="20">
        <f>SUM(X94:AE94)</f>
        <v>0</v>
      </c>
      <c r="G94" s="20">
        <f>IFERROR(VLOOKUP($W94,[1]男PD!$A$4:$X$74,MATCH(G$1,[1]男PD!$A$4:$Z$4,0),FALSE),0)</f>
        <v>0</v>
      </c>
      <c r="H94" s="20">
        <f>IFERROR(VLOOKUP($W94,[1]男PD!$A$4:$X$74,MATCH(H$1,[1]男PD!$A$4:$Z$4,0),FALSE),0)</f>
        <v>0</v>
      </c>
      <c r="I94" s="20">
        <f>IFERROR(VLOOKUP($W94,[1]男PD!$A$4:$X$74,MATCH(I$1,[1]男PD!$A$4:$Z$4,0),FALSE),0)</f>
        <v>0</v>
      </c>
      <c r="J94" s="20">
        <f>IFERROR(VLOOKUP($W94,[1]男PD!$A$4:$X$74,MATCH(J$1,[1]男PD!$A$4:$Z$4,0),FALSE),0)</f>
        <v>0</v>
      </c>
      <c r="K94" s="20">
        <f>IFERROR(VLOOKUP($W94,[1]男PD!$A$4:$X$74,MATCH(K$1,[1]男PD!$A$4:$Z$4,0),FALSE),0)</f>
        <v>0</v>
      </c>
      <c r="L94" s="20">
        <f>IFERROR(VLOOKUP($W94,[1]男PD!$A$4:$X$74,MATCH(L$1,[1]男PD!$A$4:$Z$4,0),FALSE),0)</f>
        <v>0</v>
      </c>
      <c r="M94" s="20">
        <f>IFERROR(VLOOKUP($W94,[1]男PD!$A$4:$X$74,MATCH(M$1,[1]男PD!$A$4:$Z$4,0),FALSE),0)</f>
        <v>0</v>
      </c>
      <c r="N94" s="20">
        <f>IFERROR(VLOOKUP($W94,[1]男PD!$A$4:$X$74,MATCH(N$1,[1]男PD!$A$4:$Z$4,0),FALSE),0)</f>
        <v>0</v>
      </c>
      <c r="O94" s="20">
        <f>IFERROR(VLOOKUP($W94,[1]男PD!$A$4:$X$74,MATCH(O$1,[1]男PD!$A$4:$Z$4,0),FALSE),0)</f>
        <v>0</v>
      </c>
      <c r="P94" s="20">
        <f>IFERROR(VLOOKUP($W94,[1]男PD!$A$4:$X$74,MATCH(P$1,[1]男PD!$A$4:$Z$4,0),FALSE),0)</f>
        <v>0</v>
      </c>
      <c r="Q94" s="20">
        <f>IFERROR(VLOOKUP($W94,[1]男PD!$A$4:$X$74,MATCH(Q$1,[1]男PD!$A$4:$Z$4,0),FALSE),0)</f>
        <v>0</v>
      </c>
      <c r="R94" s="20">
        <f>IFERROR(VLOOKUP($W94,[1]男PD!$A$4:$X$74,MATCH(R$1,[1]男PD!$A$4:$Z$4,0),FALSE),0)</f>
        <v>0</v>
      </c>
      <c r="S94" s="20">
        <f>IFERROR(VLOOKUP($W94,[1]男PD!$A$4:$X$74,MATCH(S$1,[1]男PD!$A$4:$Z$4,0),FALSE),0)</f>
        <v>0</v>
      </c>
      <c r="T94" s="20">
        <f>IFERROR(VLOOKUP($W94,[1]男PD!$A$4:$X$74,MATCH(T$1,[1]男PD!$A$4:$Z$4,0),FALSE),0)</f>
        <v>0</v>
      </c>
      <c r="U94" s="21">
        <f>IFERROR(VLOOKUP($W94,[1]男PD!$A$4:$X$74,MATCH(U$1,[1]男PD!$A$4:$Z$4,0),FALSE),0)</f>
        <v>0</v>
      </c>
      <c r="V94" s="1"/>
    </row>
    <row r="95" spans="1:22" ht="18" customHeight="1" x14ac:dyDescent="0.15">
      <c r="A95" s="37"/>
      <c r="B95" s="38"/>
      <c r="C95" s="17" t="s">
        <v>23</v>
      </c>
      <c r="D95" s="13">
        <f>E95+SUM(J95:U95)</f>
        <v>0</v>
      </c>
      <c r="E95" s="18">
        <f>SUM(F95:I95)</f>
        <v>0</v>
      </c>
      <c r="F95" s="20">
        <f>SUM(X95:AE95)</f>
        <v>0</v>
      </c>
      <c r="G95" s="20">
        <f>IFERROR(VLOOKUP($W94,[1]女PD!$A$4:$X$74,MATCH(G$1,[1]女PD!$A$4:$Z$4,0),FALSE),0)</f>
        <v>0</v>
      </c>
      <c r="H95" s="20">
        <f>IFERROR(VLOOKUP($W94,[1]女PD!$A$4:$X$74,MATCH(H$1,[1]女PD!$A$4:$Z$4,0),FALSE),0)</f>
        <v>0</v>
      </c>
      <c r="I95" s="20">
        <f>IFERROR(VLOOKUP($W94,[1]女PD!$A$4:$X$74,MATCH(I$1,[1]女PD!$A$4:$Z$4,0),FALSE),0)</f>
        <v>0</v>
      </c>
      <c r="J95" s="20">
        <f>IFERROR(VLOOKUP($W94,[1]女PD!$A$4:$X$74,MATCH(J$1,[1]女PD!$A$4:$Z$4,0),FALSE),0)</f>
        <v>0</v>
      </c>
      <c r="K95" s="20">
        <f>IFERROR(VLOOKUP($W94,[1]女PD!$A$4:$X$74,MATCH(K$1,[1]女PD!$A$4:$Z$4,0),FALSE),0)</f>
        <v>0</v>
      </c>
      <c r="L95" s="20">
        <f>IFERROR(VLOOKUP($W94,[1]女PD!$A$4:$X$74,MATCH(L$1,[1]女PD!$A$4:$Z$4,0),FALSE),0)</f>
        <v>0</v>
      </c>
      <c r="M95" s="20">
        <f>IFERROR(VLOOKUP($W94,[1]女PD!$A$4:$X$74,MATCH(M$1,[1]女PD!$A$4:$Z$4,0),FALSE),0)</f>
        <v>0</v>
      </c>
      <c r="N95" s="20">
        <f>IFERROR(VLOOKUP($W94,[1]女PD!$A$4:$X$74,MATCH(N$1,[1]女PD!$A$4:$Z$4,0),FALSE),0)</f>
        <v>0</v>
      </c>
      <c r="O95" s="20">
        <f>IFERROR(VLOOKUP($W94,[1]女PD!$A$4:$X$74,MATCH(O$1,[1]女PD!$A$4:$Z$4,0),FALSE),0)</f>
        <v>0</v>
      </c>
      <c r="P95" s="20">
        <f>IFERROR(VLOOKUP($W94,[1]女PD!$A$4:$X$74,MATCH(P$1,[1]女PD!$A$4:$Z$4,0),FALSE),0)</f>
        <v>0</v>
      </c>
      <c r="Q95" s="20">
        <f>IFERROR(VLOOKUP($W94,[1]女PD!$A$4:$X$74,MATCH(Q$1,[1]女PD!$A$4:$Z$4,0),FALSE),0)</f>
        <v>0</v>
      </c>
      <c r="R95" s="20">
        <f>IFERROR(VLOOKUP($W94,[1]女PD!$A$4:$X$74,MATCH(R$1,[1]女PD!$A$4:$Z$4,0),FALSE),0)</f>
        <v>0</v>
      </c>
      <c r="S95" s="20">
        <f>IFERROR(VLOOKUP($W94,[1]女PD!$A$4:$X$74,MATCH(S$1,[1]女PD!$A$4:$Z$4,0),FALSE),0)</f>
        <v>0</v>
      </c>
      <c r="T95" s="20">
        <f>IFERROR(VLOOKUP($W94,[1]女PD!$A$4:$X$74,MATCH(T$1,[1]女PD!$A$4:$Z$4,0),FALSE),0)</f>
        <v>0</v>
      </c>
      <c r="U95" s="21">
        <f>IFERROR(VLOOKUP($W94,[1]女PD!$A$4:$X$74,MATCH(U$1,[1]女PD!$A$4:$Z$4,0),FALSE),0)</f>
        <v>0</v>
      </c>
      <c r="V95" s="1"/>
    </row>
    <row r="96" spans="1:22" ht="18" customHeight="1" x14ac:dyDescent="0.15">
      <c r="A96" s="37" t="s">
        <v>80</v>
      </c>
      <c r="B96" s="31" t="s">
        <v>81</v>
      </c>
      <c r="C96" s="17" t="s">
        <v>20</v>
      </c>
      <c r="D96" s="13">
        <f>D97+D98</f>
        <v>0</v>
      </c>
      <c r="E96" s="18">
        <f>E97+E98</f>
        <v>0</v>
      </c>
      <c r="F96" s="18">
        <f t="shared" ref="F96:P96" si="11">F97+F98</f>
        <v>0</v>
      </c>
      <c r="G96" s="18">
        <f t="shared" si="11"/>
        <v>0</v>
      </c>
      <c r="H96" s="18">
        <f t="shared" si="11"/>
        <v>0</v>
      </c>
      <c r="I96" s="18">
        <f t="shared" si="11"/>
        <v>0</v>
      </c>
      <c r="J96" s="18">
        <f t="shared" si="11"/>
        <v>0</v>
      </c>
      <c r="K96" s="18">
        <f t="shared" si="11"/>
        <v>0</v>
      </c>
      <c r="L96" s="18">
        <f t="shared" si="11"/>
        <v>0</v>
      </c>
      <c r="M96" s="18">
        <f t="shared" si="11"/>
        <v>0</v>
      </c>
      <c r="N96" s="18">
        <f t="shared" si="11"/>
        <v>0</v>
      </c>
      <c r="O96" s="18">
        <f t="shared" si="11"/>
        <v>0</v>
      </c>
      <c r="P96" s="18">
        <f t="shared" si="11"/>
        <v>0</v>
      </c>
      <c r="Q96" s="18">
        <f>Q97+Q98</f>
        <v>0</v>
      </c>
      <c r="R96" s="18">
        <f>R97+R98</f>
        <v>0</v>
      </c>
      <c r="S96" s="18">
        <f>S97+S98</f>
        <v>0</v>
      </c>
      <c r="T96" s="18">
        <f>T97+T98</f>
        <v>0</v>
      </c>
      <c r="U96" s="19">
        <f>U97+U98</f>
        <v>0</v>
      </c>
      <c r="V96" s="1"/>
    </row>
    <row r="97" spans="1:22" ht="18" customHeight="1" x14ac:dyDescent="0.15">
      <c r="A97" s="37"/>
      <c r="B97" s="31"/>
      <c r="C97" s="17" t="s">
        <v>22</v>
      </c>
      <c r="D97" s="13">
        <f>E97+SUM(J97:U97)</f>
        <v>0</v>
      </c>
      <c r="E97" s="18">
        <f>SUM(F97:I97)</f>
        <v>0</v>
      </c>
      <c r="F97" s="20">
        <f>SUM(X97:AE97)</f>
        <v>0</v>
      </c>
      <c r="G97" s="20">
        <f>IFERROR(VLOOKUP($W97,[1]男PD!$A$4:$X$74,MATCH(G$1,[1]男PD!$A$4:$Z$4,0),FALSE),0)</f>
        <v>0</v>
      </c>
      <c r="H97" s="20">
        <f>IFERROR(VLOOKUP($W97,[1]男PD!$A$4:$X$74,MATCH(H$1,[1]男PD!$A$4:$Z$4,0),FALSE),0)</f>
        <v>0</v>
      </c>
      <c r="I97" s="20">
        <f>IFERROR(VLOOKUP($W97,[1]男PD!$A$4:$X$74,MATCH(I$1,[1]男PD!$A$4:$Z$4,0),FALSE),0)</f>
        <v>0</v>
      </c>
      <c r="J97" s="20">
        <f>IFERROR(VLOOKUP($W97,[1]男PD!$A$4:$X$74,MATCH(J$1,[1]男PD!$A$4:$Z$4,0),FALSE),0)</f>
        <v>0</v>
      </c>
      <c r="K97" s="20">
        <f>IFERROR(VLOOKUP($W97,[1]男PD!$A$4:$X$74,MATCH(K$1,[1]男PD!$A$4:$Z$4,0),FALSE),0)</f>
        <v>0</v>
      </c>
      <c r="L97" s="20">
        <f>IFERROR(VLOOKUP($W97,[1]男PD!$A$4:$X$74,MATCH(L$1,[1]男PD!$A$4:$Z$4,0),FALSE),0)</f>
        <v>0</v>
      </c>
      <c r="M97" s="20">
        <f>IFERROR(VLOOKUP($W97,[1]男PD!$A$4:$X$74,MATCH(M$1,[1]男PD!$A$4:$Z$4,0),FALSE),0)</f>
        <v>0</v>
      </c>
      <c r="N97" s="20">
        <f>IFERROR(VLOOKUP($W97,[1]男PD!$A$4:$X$74,MATCH(N$1,[1]男PD!$A$4:$Z$4,0),FALSE),0)</f>
        <v>0</v>
      </c>
      <c r="O97" s="20">
        <f>IFERROR(VLOOKUP($W97,[1]男PD!$A$4:$X$74,MATCH(O$1,[1]男PD!$A$4:$Z$4,0),FALSE),0)</f>
        <v>0</v>
      </c>
      <c r="P97" s="20">
        <f>IFERROR(VLOOKUP($W97,[1]男PD!$A$4:$X$74,MATCH(P$1,[1]男PD!$A$4:$Z$4,0),FALSE),0)</f>
        <v>0</v>
      </c>
      <c r="Q97" s="20">
        <f>IFERROR(VLOOKUP($W97,[1]男PD!$A$4:$X$74,MATCH(Q$1,[1]男PD!$A$4:$Z$4,0),FALSE),0)</f>
        <v>0</v>
      </c>
      <c r="R97" s="20">
        <f>IFERROR(VLOOKUP($W97,[1]男PD!$A$4:$X$74,MATCH(R$1,[1]男PD!$A$4:$Z$4,0),FALSE),0)</f>
        <v>0</v>
      </c>
      <c r="S97" s="20">
        <f>IFERROR(VLOOKUP($W97,[1]男PD!$A$4:$X$74,MATCH(S$1,[1]男PD!$A$4:$Z$4,0),FALSE),0)</f>
        <v>0</v>
      </c>
      <c r="T97" s="20">
        <f>IFERROR(VLOOKUP($W97,[1]男PD!$A$4:$X$74,MATCH(T$1,[1]男PD!$A$4:$Z$4,0),FALSE),0)</f>
        <v>0</v>
      </c>
      <c r="U97" s="21">
        <f>IFERROR(VLOOKUP($W97,[1]男PD!$A$4:$X$74,MATCH(U$1,[1]男PD!$A$4:$Z$4,0),FALSE),0)</f>
        <v>0</v>
      </c>
      <c r="V97" s="1"/>
    </row>
    <row r="98" spans="1:22" ht="18" customHeight="1" x14ac:dyDescent="0.15">
      <c r="A98" s="37"/>
      <c r="B98" s="31"/>
      <c r="C98" s="17" t="s">
        <v>23</v>
      </c>
      <c r="D98" s="13">
        <f>E98+SUM(J98:U98)</f>
        <v>0</v>
      </c>
      <c r="E98" s="18">
        <f>SUM(F98:I98)</f>
        <v>0</v>
      </c>
      <c r="F98" s="20">
        <f>SUM(X98:AE98)</f>
        <v>0</v>
      </c>
      <c r="G98" s="20">
        <f>IFERROR(VLOOKUP($W97,[1]女PD!$A$4:$X$74,MATCH(G$1,[1]女PD!$A$4:$Z$4,0),FALSE),0)</f>
        <v>0</v>
      </c>
      <c r="H98" s="20">
        <f>IFERROR(VLOOKUP($W97,[1]女PD!$A$4:$X$74,MATCH(H$1,[1]女PD!$A$4:$Z$4,0),FALSE),0)</f>
        <v>0</v>
      </c>
      <c r="I98" s="20">
        <f>IFERROR(VLOOKUP($W97,[1]女PD!$A$4:$X$74,MATCH(I$1,[1]女PD!$A$4:$Z$4,0),FALSE),0)</f>
        <v>0</v>
      </c>
      <c r="J98" s="20">
        <f>IFERROR(VLOOKUP($W97,[1]女PD!$A$4:$X$74,MATCH(J$1,[1]女PD!$A$4:$Z$4,0),FALSE),0)</f>
        <v>0</v>
      </c>
      <c r="K98" s="20">
        <f>IFERROR(VLOOKUP($W97,[1]女PD!$A$4:$X$74,MATCH(K$1,[1]女PD!$A$4:$Z$4,0),FALSE),0)</f>
        <v>0</v>
      </c>
      <c r="L98" s="20">
        <f>IFERROR(VLOOKUP($W97,[1]女PD!$A$4:$X$74,MATCH(L$1,[1]女PD!$A$4:$Z$4,0),FALSE),0)</f>
        <v>0</v>
      </c>
      <c r="M98" s="20">
        <f>IFERROR(VLOOKUP($W97,[1]女PD!$A$4:$X$74,MATCH(M$1,[1]女PD!$A$4:$Z$4,0),FALSE),0)</f>
        <v>0</v>
      </c>
      <c r="N98" s="20">
        <f>IFERROR(VLOOKUP($W97,[1]女PD!$A$4:$X$74,MATCH(N$1,[1]女PD!$A$4:$Z$4,0),FALSE),0)</f>
        <v>0</v>
      </c>
      <c r="O98" s="20">
        <f>IFERROR(VLOOKUP($W97,[1]女PD!$A$4:$X$74,MATCH(O$1,[1]女PD!$A$4:$Z$4,0),FALSE),0)</f>
        <v>0</v>
      </c>
      <c r="P98" s="20">
        <f>IFERROR(VLOOKUP($W97,[1]女PD!$A$4:$X$74,MATCH(P$1,[1]女PD!$A$4:$Z$4,0),FALSE),0)</f>
        <v>0</v>
      </c>
      <c r="Q98" s="20">
        <f>IFERROR(VLOOKUP($W97,[1]女PD!$A$4:$X$74,MATCH(Q$1,[1]女PD!$A$4:$Z$4,0),FALSE),0)</f>
        <v>0</v>
      </c>
      <c r="R98" s="20">
        <f>IFERROR(VLOOKUP($W97,[1]女PD!$A$4:$X$74,MATCH(R$1,[1]女PD!$A$4:$Z$4,0),FALSE),0)</f>
        <v>0</v>
      </c>
      <c r="S98" s="20">
        <f>IFERROR(VLOOKUP($W97,[1]女PD!$A$4:$X$74,MATCH(S$1,[1]女PD!$A$4:$Z$4,0),FALSE),0)</f>
        <v>0</v>
      </c>
      <c r="T98" s="20">
        <f>IFERROR(VLOOKUP($W97,[1]女PD!$A$4:$X$74,MATCH(T$1,[1]女PD!$A$4:$Z$4,0),FALSE),0)</f>
        <v>0</v>
      </c>
      <c r="U98" s="21">
        <f>IFERROR(VLOOKUP($W97,[1]女PD!$A$4:$X$74,MATCH(U$1,[1]女PD!$A$4:$Z$4,0),FALSE),0)</f>
        <v>0</v>
      </c>
      <c r="V98" s="1"/>
    </row>
    <row r="99" spans="1:22" ht="18" customHeight="1" x14ac:dyDescent="0.15">
      <c r="A99" s="37" t="s">
        <v>82</v>
      </c>
      <c r="B99" s="38" t="s">
        <v>83</v>
      </c>
      <c r="C99" s="17" t="s">
        <v>20</v>
      </c>
      <c r="D99" s="13">
        <f>D100+D101</f>
        <v>0</v>
      </c>
      <c r="E99" s="18">
        <f>E100+E101</f>
        <v>0</v>
      </c>
      <c r="F99" s="18">
        <f t="shared" ref="F99:U99" si="12">F100+F101</f>
        <v>0</v>
      </c>
      <c r="G99" s="18">
        <f t="shared" si="12"/>
        <v>0</v>
      </c>
      <c r="H99" s="18">
        <f t="shared" si="12"/>
        <v>0</v>
      </c>
      <c r="I99" s="18">
        <f t="shared" si="12"/>
        <v>0</v>
      </c>
      <c r="J99" s="18">
        <f t="shared" si="12"/>
        <v>0</v>
      </c>
      <c r="K99" s="18">
        <f t="shared" si="12"/>
        <v>0</v>
      </c>
      <c r="L99" s="18">
        <f t="shared" si="12"/>
        <v>0</v>
      </c>
      <c r="M99" s="18">
        <f t="shared" si="12"/>
        <v>0</v>
      </c>
      <c r="N99" s="18">
        <f t="shared" si="12"/>
        <v>0</v>
      </c>
      <c r="O99" s="18">
        <f t="shared" si="12"/>
        <v>0</v>
      </c>
      <c r="P99" s="18">
        <f t="shared" si="12"/>
        <v>0</v>
      </c>
      <c r="Q99" s="18">
        <f t="shared" si="12"/>
        <v>0</v>
      </c>
      <c r="R99" s="18">
        <f t="shared" si="12"/>
        <v>0</v>
      </c>
      <c r="S99" s="18">
        <f t="shared" si="12"/>
        <v>0</v>
      </c>
      <c r="T99" s="18">
        <f t="shared" si="12"/>
        <v>0</v>
      </c>
      <c r="U99" s="19">
        <f t="shared" si="12"/>
        <v>0</v>
      </c>
      <c r="V99" s="1"/>
    </row>
    <row r="100" spans="1:22" ht="18" customHeight="1" x14ac:dyDescent="0.15">
      <c r="A100" s="37"/>
      <c r="B100" s="38"/>
      <c r="C100" s="17" t="s">
        <v>22</v>
      </c>
      <c r="D100" s="13">
        <f>E100+SUM(J100:U100)</f>
        <v>0</v>
      </c>
      <c r="E100" s="18">
        <f>SUM(F100:I100)</f>
        <v>0</v>
      </c>
      <c r="F100" s="20">
        <f>SUM(X100:AE100)</f>
        <v>0</v>
      </c>
      <c r="G100" s="20">
        <f>IFERROR(VLOOKUP($W100,[1]男PD!$A$4:$X$74,MATCH(G$1,[1]男PD!$A$4:$Z$4,0),FALSE),0)</f>
        <v>0</v>
      </c>
      <c r="H100" s="20">
        <f>IFERROR(VLOOKUP($W100,[1]男PD!$A$4:$X$74,MATCH(H$1,[1]男PD!$A$4:$Z$4,0),FALSE),0)</f>
        <v>0</v>
      </c>
      <c r="I100" s="20">
        <f>IFERROR(VLOOKUP($W100,[1]男PD!$A$4:$X$74,MATCH(I$1,[1]男PD!$A$4:$Z$4,0),FALSE),0)</f>
        <v>0</v>
      </c>
      <c r="J100" s="20">
        <f>IFERROR(VLOOKUP($W100,[1]男PD!$A$4:$X$74,MATCH(J$1,[1]男PD!$A$4:$Z$4,0),FALSE),0)</f>
        <v>0</v>
      </c>
      <c r="K100" s="20">
        <f>IFERROR(VLOOKUP($W100,[1]男PD!$A$4:$X$74,MATCH(K$1,[1]男PD!$A$4:$Z$4,0),FALSE),0)</f>
        <v>0</v>
      </c>
      <c r="L100" s="20">
        <f>IFERROR(VLOOKUP($W100,[1]男PD!$A$4:$X$74,MATCH(L$1,[1]男PD!$A$4:$Z$4,0),FALSE),0)</f>
        <v>0</v>
      </c>
      <c r="M100" s="20">
        <f>IFERROR(VLOOKUP($W100,[1]男PD!$A$4:$X$74,MATCH(M$1,[1]男PD!$A$4:$Z$4,0),FALSE),0)</f>
        <v>0</v>
      </c>
      <c r="N100" s="20">
        <f>IFERROR(VLOOKUP($W100,[1]男PD!$A$4:$X$74,MATCH(N$1,[1]男PD!$A$4:$Z$4,0),FALSE),0)</f>
        <v>0</v>
      </c>
      <c r="O100" s="20">
        <f>IFERROR(VLOOKUP($W100,[1]男PD!$A$4:$X$74,MATCH(O$1,[1]男PD!$A$4:$Z$4,0),FALSE),0)</f>
        <v>0</v>
      </c>
      <c r="P100" s="20">
        <f>IFERROR(VLOOKUP($W100,[1]男PD!$A$4:$X$74,MATCH(P$1,[1]男PD!$A$4:$Z$4,0),FALSE),0)</f>
        <v>0</v>
      </c>
      <c r="Q100" s="20">
        <f>IFERROR(VLOOKUP($W100,[1]男PD!$A$4:$X$74,MATCH(Q$1,[1]男PD!$A$4:$Z$4,0),FALSE),0)</f>
        <v>0</v>
      </c>
      <c r="R100" s="20">
        <f>IFERROR(VLOOKUP($W100,[1]男PD!$A$4:$X$74,MATCH(R$1,[1]男PD!$A$4:$Z$4,0),FALSE),0)</f>
        <v>0</v>
      </c>
      <c r="S100" s="20">
        <f>IFERROR(VLOOKUP($W100,[1]男PD!$A$4:$X$74,MATCH(S$1,[1]男PD!$A$4:$Z$4,0),FALSE),0)</f>
        <v>0</v>
      </c>
      <c r="T100" s="20">
        <f>IFERROR(VLOOKUP($W100,[1]男PD!$A$4:$X$74,MATCH(T$1,[1]男PD!$A$4:$Z$4,0),FALSE),0)</f>
        <v>0</v>
      </c>
      <c r="U100" s="21">
        <f>IFERROR(VLOOKUP($W100,[1]男PD!$A$4:$X$74,MATCH(U$1,[1]男PD!$A$4:$Z$4,0),FALSE),0)</f>
        <v>0</v>
      </c>
      <c r="V100" s="1"/>
    </row>
    <row r="101" spans="1:22" ht="18" customHeight="1" x14ac:dyDescent="0.15">
      <c r="A101" s="37"/>
      <c r="B101" s="38"/>
      <c r="C101" s="17" t="s">
        <v>23</v>
      </c>
      <c r="D101" s="13">
        <f>E101+SUM(J101:U101)</f>
        <v>0</v>
      </c>
      <c r="E101" s="18">
        <f>SUM(F101:I101)</f>
        <v>0</v>
      </c>
      <c r="F101" s="20">
        <f>SUM(X101:AE101)</f>
        <v>0</v>
      </c>
      <c r="G101" s="20">
        <f>IFERROR(VLOOKUP($W100,[1]女PD!$A$4:$X$74,MATCH(G$1,[1]女PD!$A$4:$Z$4,0),FALSE),0)</f>
        <v>0</v>
      </c>
      <c r="H101" s="20">
        <f>IFERROR(VLOOKUP($W100,[1]女PD!$A$4:$X$74,MATCH(H$1,[1]女PD!$A$4:$Z$4,0),FALSE),0)</f>
        <v>0</v>
      </c>
      <c r="I101" s="20">
        <f>IFERROR(VLOOKUP($W100,[1]女PD!$A$4:$X$74,MATCH(I$1,[1]女PD!$A$4:$Z$4,0),FALSE),0)</f>
        <v>0</v>
      </c>
      <c r="J101" s="20">
        <f>IFERROR(VLOOKUP($W100,[1]女PD!$A$4:$X$74,MATCH(J$1,[1]女PD!$A$4:$Z$4,0),FALSE),0)</f>
        <v>0</v>
      </c>
      <c r="K101" s="20">
        <f>IFERROR(VLOOKUP($W100,[1]女PD!$A$4:$X$74,MATCH(K$1,[1]女PD!$A$4:$Z$4,0),FALSE),0)</f>
        <v>0</v>
      </c>
      <c r="L101" s="20">
        <f>IFERROR(VLOOKUP($W100,[1]女PD!$A$4:$X$74,MATCH(L$1,[1]女PD!$A$4:$Z$4,0),FALSE),0)</f>
        <v>0</v>
      </c>
      <c r="M101" s="20">
        <f>IFERROR(VLOOKUP($W100,[1]女PD!$A$4:$X$74,MATCH(M$1,[1]女PD!$A$4:$Z$4,0),FALSE),0)</f>
        <v>0</v>
      </c>
      <c r="N101" s="20">
        <f>IFERROR(VLOOKUP($W100,[1]女PD!$A$4:$X$74,MATCH(N$1,[1]女PD!$A$4:$Z$4,0),FALSE),0)</f>
        <v>0</v>
      </c>
      <c r="O101" s="20">
        <f>IFERROR(VLOOKUP($W100,[1]女PD!$A$4:$X$74,MATCH(O$1,[1]女PD!$A$4:$Z$4,0),FALSE),0)</f>
        <v>0</v>
      </c>
      <c r="P101" s="20">
        <f>IFERROR(VLOOKUP($W100,[1]女PD!$A$4:$X$74,MATCH(P$1,[1]女PD!$A$4:$Z$4,0),FALSE),0)</f>
        <v>0</v>
      </c>
      <c r="Q101" s="20">
        <f>IFERROR(VLOOKUP($W100,[1]女PD!$A$4:$X$74,MATCH(Q$1,[1]女PD!$A$4:$Z$4,0),FALSE),0)</f>
        <v>0</v>
      </c>
      <c r="R101" s="20">
        <f>IFERROR(VLOOKUP($W100,[1]女PD!$A$4:$X$74,MATCH(R$1,[1]女PD!$A$4:$Z$4,0),FALSE),0)</f>
        <v>0</v>
      </c>
      <c r="S101" s="20">
        <f>IFERROR(VLOOKUP($W100,[1]女PD!$A$4:$X$74,MATCH(S$1,[1]女PD!$A$4:$Z$4,0),FALSE),0)</f>
        <v>0</v>
      </c>
      <c r="T101" s="20">
        <f>IFERROR(VLOOKUP($W100,[1]女PD!$A$4:$X$74,MATCH(T$1,[1]女PD!$A$4:$Z$4,0),FALSE),0)</f>
        <v>0</v>
      </c>
      <c r="U101" s="21">
        <f>IFERROR(VLOOKUP($W100,[1]女PD!$A$4:$X$74,MATCH(U$1,[1]女PD!$A$4:$Z$4,0),FALSE),0)</f>
        <v>0</v>
      </c>
      <c r="V101" s="1"/>
    </row>
    <row r="102" spans="1:22" ht="18" customHeight="1" x14ac:dyDescent="0.15">
      <c r="A102" s="37" t="s">
        <v>84</v>
      </c>
      <c r="B102" s="38" t="s">
        <v>85</v>
      </c>
      <c r="C102" s="17" t="s">
        <v>20</v>
      </c>
      <c r="D102" s="13">
        <f>D103+D104</f>
        <v>0</v>
      </c>
      <c r="E102" s="18">
        <f>E103+E104</f>
        <v>0</v>
      </c>
      <c r="F102" s="18">
        <f t="shared" ref="F102:P102" si="13">F103+F104</f>
        <v>0</v>
      </c>
      <c r="G102" s="18">
        <f t="shared" si="13"/>
        <v>0</v>
      </c>
      <c r="H102" s="18">
        <f t="shared" si="13"/>
        <v>0</v>
      </c>
      <c r="I102" s="18">
        <f t="shared" si="13"/>
        <v>0</v>
      </c>
      <c r="J102" s="18">
        <f t="shared" si="13"/>
        <v>0</v>
      </c>
      <c r="K102" s="18">
        <f t="shared" si="13"/>
        <v>0</v>
      </c>
      <c r="L102" s="18">
        <f t="shared" si="13"/>
        <v>0</v>
      </c>
      <c r="M102" s="18">
        <f t="shared" si="13"/>
        <v>0</v>
      </c>
      <c r="N102" s="18">
        <f t="shared" si="13"/>
        <v>0</v>
      </c>
      <c r="O102" s="18">
        <f t="shared" si="13"/>
        <v>0</v>
      </c>
      <c r="P102" s="18">
        <f t="shared" si="13"/>
        <v>0</v>
      </c>
      <c r="Q102" s="18">
        <f>Q103+Q104</f>
        <v>0</v>
      </c>
      <c r="R102" s="18">
        <f>R103+R104</f>
        <v>0</v>
      </c>
      <c r="S102" s="18">
        <f>S103+S104</f>
        <v>0</v>
      </c>
      <c r="T102" s="18">
        <f>T103+T104</f>
        <v>0</v>
      </c>
      <c r="U102" s="19">
        <f>U103+U104</f>
        <v>0</v>
      </c>
      <c r="V102" s="1"/>
    </row>
    <row r="103" spans="1:22" ht="18" customHeight="1" x14ac:dyDescent="0.15">
      <c r="A103" s="37"/>
      <c r="B103" s="38"/>
      <c r="C103" s="17" t="s">
        <v>22</v>
      </c>
      <c r="D103" s="13">
        <f>E103+SUM(J103:U103)</f>
        <v>0</v>
      </c>
      <c r="E103" s="18">
        <f>SUM(F103:I103)</f>
        <v>0</v>
      </c>
      <c r="F103" s="20">
        <f>SUM(X103:AE103)</f>
        <v>0</v>
      </c>
      <c r="G103" s="20">
        <f>IFERROR(VLOOKUP($W103,[1]男PD!$A$4:$X$74,MATCH(G$1,[1]男PD!$A$4:$Z$4,0),FALSE),0)</f>
        <v>0</v>
      </c>
      <c r="H103" s="20">
        <f>IFERROR(VLOOKUP($W103,[1]男PD!$A$4:$X$74,MATCH(H$1,[1]男PD!$A$4:$Z$4,0),FALSE),0)</f>
        <v>0</v>
      </c>
      <c r="I103" s="20">
        <f>IFERROR(VLOOKUP($W103,[1]男PD!$A$4:$X$74,MATCH(I$1,[1]男PD!$A$4:$Z$4,0),FALSE),0)</f>
        <v>0</v>
      </c>
      <c r="J103" s="20">
        <f>IFERROR(VLOOKUP($W103,[1]男PD!$A$4:$X$74,MATCH(J$1,[1]男PD!$A$4:$Z$4,0),FALSE),0)</f>
        <v>0</v>
      </c>
      <c r="K103" s="20">
        <f>IFERROR(VLOOKUP($W103,[1]男PD!$A$4:$X$74,MATCH(K$1,[1]男PD!$A$4:$Z$4,0),FALSE),0)</f>
        <v>0</v>
      </c>
      <c r="L103" s="20">
        <f>IFERROR(VLOOKUP($W103,[1]男PD!$A$4:$X$74,MATCH(L$1,[1]男PD!$A$4:$Z$4,0),FALSE),0)</f>
        <v>0</v>
      </c>
      <c r="M103" s="20">
        <f>IFERROR(VLOOKUP($W103,[1]男PD!$A$4:$X$74,MATCH(M$1,[1]男PD!$A$4:$Z$4,0),FALSE),0)</f>
        <v>0</v>
      </c>
      <c r="N103" s="20">
        <f>IFERROR(VLOOKUP($W103,[1]男PD!$A$4:$X$74,MATCH(N$1,[1]男PD!$A$4:$Z$4,0),FALSE),0)</f>
        <v>0</v>
      </c>
      <c r="O103" s="20">
        <f>IFERROR(VLOOKUP($W103,[1]男PD!$A$4:$X$74,MATCH(O$1,[1]男PD!$A$4:$Z$4,0),FALSE),0)</f>
        <v>0</v>
      </c>
      <c r="P103" s="20">
        <f>IFERROR(VLOOKUP($W103,[1]男PD!$A$4:$X$74,MATCH(P$1,[1]男PD!$A$4:$Z$4,0),FALSE),0)</f>
        <v>0</v>
      </c>
      <c r="Q103" s="20">
        <f>IFERROR(VLOOKUP($W103,[1]男PD!$A$4:$X$74,MATCH(Q$1,[1]男PD!$A$4:$Z$4,0),FALSE),0)</f>
        <v>0</v>
      </c>
      <c r="R103" s="20">
        <f>IFERROR(VLOOKUP($W103,[1]男PD!$A$4:$X$74,MATCH(R$1,[1]男PD!$A$4:$Z$4,0),FALSE),0)</f>
        <v>0</v>
      </c>
      <c r="S103" s="20">
        <f>IFERROR(VLOOKUP($W103,[1]男PD!$A$4:$X$74,MATCH(S$1,[1]男PD!$A$4:$Z$4,0),FALSE),0)</f>
        <v>0</v>
      </c>
      <c r="T103" s="20">
        <f>IFERROR(VLOOKUP($W103,[1]男PD!$A$4:$X$74,MATCH(T$1,[1]男PD!$A$4:$Z$4,0),FALSE),0)</f>
        <v>0</v>
      </c>
      <c r="U103" s="21">
        <f>IFERROR(VLOOKUP($W103,[1]男PD!$A$4:$X$74,MATCH(U$1,[1]男PD!$A$4:$Z$4,0),FALSE),0)</f>
        <v>0</v>
      </c>
      <c r="V103" s="1"/>
    </row>
    <row r="104" spans="1:22" ht="18" customHeight="1" x14ac:dyDescent="0.15">
      <c r="A104" s="37"/>
      <c r="B104" s="38"/>
      <c r="C104" s="17" t="s">
        <v>23</v>
      </c>
      <c r="D104" s="13">
        <f>E104+SUM(J104:U104)</f>
        <v>0</v>
      </c>
      <c r="E104" s="18">
        <f>SUM(F104:I104)</f>
        <v>0</v>
      </c>
      <c r="F104" s="20">
        <f>SUM(X104:AE104)</f>
        <v>0</v>
      </c>
      <c r="G104" s="20">
        <f>IFERROR(VLOOKUP($W103,[1]女PD!$A$4:$X$74,MATCH(G$1,[1]女PD!$A$4:$Z$4,0),FALSE),0)</f>
        <v>0</v>
      </c>
      <c r="H104" s="20">
        <f>IFERROR(VLOOKUP($W103,[1]女PD!$A$4:$X$74,MATCH(H$1,[1]女PD!$A$4:$Z$4,0),FALSE),0)</f>
        <v>0</v>
      </c>
      <c r="I104" s="20">
        <f>IFERROR(VLOOKUP($W103,[1]女PD!$A$4:$X$74,MATCH(I$1,[1]女PD!$A$4:$Z$4,0),FALSE),0)</f>
        <v>0</v>
      </c>
      <c r="J104" s="20">
        <f>IFERROR(VLOOKUP($W103,[1]女PD!$A$4:$X$74,MATCH(J$1,[1]女PD!$A$4:$Z$4,0),FALSE),0)</f>
        <v>0</v>
      </c>
      <c r="K104" s="20">
        <f>IFERROR(VLOOKUP($W103,[1]女PD!$A$4:$X$74,MATCH(K$1,[1]女PD!$A$4:$Z$4,0),FALSE),0)</f>
        <v>0</v>
      </c>
      <c r="L104" s="20">
        <f>IFERROR(VLOOKUP($W103,[1]女PD!$A$4:$X$74,MATCH(L$1,[1]女PD!$A$4:$Z$4,0),FALSE),0)</f>
        <v>0</v>
      </c>
      <c r="M104" s="20">
        <f>IFERROR(VLOOKUP($W103,[1]女PD!$A$4:$X$74,MATCH(M$1,[1]女PD!$A$4:$Z$4,0),FALSE),0)</f>
        <v>0</v>
      </c>
      <c r="N104" s="20">
        <f>IFERROR(VLOOKUP($W103,[1]女PD!$A$4:$X$74,MATCH(N$1,[1]女PD!$A$4:$Z$4,0),FALSE),0)</f>
        <v>0</v>
      </c>
      <c r="O104" s="20">
        <f>IFERROR(VLOOKUP($W103,[1]女PD!$A$4:$X$74,MATCH(O$1,[1]女PD!$A$4:$Z$4,0),FALSE),0)</f>
        <v>0</v>
      </c>
      <c r="P104" s="20">
        <f>IFERROR(VLOOKUP($W103,[1]女PD!$A$4:$X$74,MATCH(P$1,[1]女PD!$A$4:$Z$4,0),FALSE),0)</f>
        <v>0</v>
      </c>
      <c r="Q104" s="20">
        <f>IFERROR(VLOOKUP($W103,[1]女PD!$A$4:$X$74,MATCH(Q$1,[1]女PD!$A$4:$Z$4,0),FALSE),0)</f>
        <v>0</v>
      </c>
      <c r="R104" s="20">
        <f>IFERROR(VLOOKUP($W103,[1]女PD!$A$4:$X$74,MATCH(R$1,[1]女PD!$A$4:$Z$4,0),FALSE),0)</f>
        <v>0</v>
      </c>
      <c r="S104" s="20">
        <f>IFERROR(VLOOKUP($W103,[1]女PD!$A$4:$X$74,MATCH(S$1,[1]女PD!$A$4:$Z$4,0),FALSE),0)</f>
        <v>0</v>
      </c>
      <c r="T104" s="20">
        <f>IFERROR(VLOOKUP($W103,[1]女PD!$A$4:$X$74,MATCH(T$1,[1]女PD!$A$4:$Z$4,0),FALSE),0)</f>
        <v>0</v>
      </c>
      <c r="U104" s="21">
        <f>IFERROR(VLOOKUP($W103,[1]女PD!$A$4:$X$74,MATCH(U$1,[1]女PD!$A$4:$Z$4,0),FALSE),0)</f>
        <v>0</v>
      </c>
      <c r="V104" s="1"/>
    </row>
    <row r="105" spans="1:22" ht="18" customHeight="1" x14ac:dyDescent="0.15">
      <c r="A105" s="37" t="s">
        <v>86</v>
      </c>
      <c r="B105" s="38" t="s">
        <v>87</v>
      </c>
      <c r="C105" s="17" t="s">
        <v>20</v>
      </c>
      <c r="D105" s="13">
        <f>D106+D107</f>
        <v>0</v>
      </c>
      <c r="E105" s="18">
        <f>E106+E107</f>
        <v>0</v>
      </c>
      <c r="F105" s="18">
        <f t="shared" ref="F105:P105" si="14">F106+F107</f>
        <v>0</v>
      </c>
      <c r="G105" s="18">
        <f t="shared" si="14"/>
        <v>0</v>
      </c>
      <c r="H105" s="18">
        <f t="shared" si="14"/>
        <v>0</v>
      </c>
      <c r="I105" s="18">
        <f t="shared" si="14"/>
        <v>0</v>
      </c>
      <c r="J105" s="18">
        <f t="shared" si="14"/>
        <v>0</v>
      </c>
      <c r="K105" s="18">
        <f t="shared" si="14"/>
        <v>0</v>
      </c>
      <c r="L105" s="18">
        <f t="shared" si="14"/>
        <v>0</v>
      </c>
      <c r="M105" s="18">
        <f t="shared" si="14"/>
        <v>0</v>
      </c>
      <c r="N105" s="18">
        <f t="shared" si="14"/>
        <v>0</v>
      </c>
      <c r="O105" s="18">
        <f t="shared" si="14"/>
        <v>0</v>
      </c>
      <c r="P105" s="18">
        <f t="shared" si="14"/>
        <v>0</v>
      </c>
      <c r="Q105" s="18">
        <f>Q106+Q107</f>
        <v>0</v>
      </c>
      <c r="R105" s="18">
        <f>R106+R107</f>
        <v>0</v>
      </c>
      <c r="S105" s="18">
        <f>S106+S107</f>
        <v>0</v>
      </c>
      <c r="T105" s="18">
        <f>T106+T107</f>
        <v>0</v>
      </c>
      <c r="U105" s="19">
        <f>U106+U107</f>
        <v>0</v>
      </c>
      <c r="V105" s="1"/>
    </row>
    <row r="106" spans="1:22" ht="18" customHeight="1" x14ac:dyDescent="0.15">
      <c r="A106" s="37"/>
      <c r="B106" s="38"/>
      <c r="C106" s="17" t="s">
        <v>22</v>
      </c>
      <c r="D106" s="13">
        <f>E106+SUM(J106:U106)</f>
        <v>0</v>
      </c>
      <c r="E106" s="18">
        <f>SUM(F106:I106)</f>
        <v>0</v>
      </c>
      <c r="F106" s="20">
        <f>SUM(X106:AE106)</f>
        <v>0</v>
      </c>
      <c r="G106" s="20">
        <f>IFERROR(VLOOKUP($W106,[1]男PD!$A$4:$X$74,MATCH(G$1,[1]男PD!$A$4:$Z$4,0),FALSE),0)</f>
        <v>0</v>
      </c>
      <c r="H106" s="20">
        <f>IFERROR(VLOOKUP($W106,[1]男PD!$A$4:$X$74,MATCH(H$1,[1]男PD!$A$4:$Z$4,0),FALSE),0)</f>
        <v>0</v>
      </c>
      <c r="I106" s="20">
        <f>IFERROR(VLOOKUP($W106,[1]男PD!$A$4:$X$74,MATCH(I$1,[1]男PD!$A$4:$Z$4,0),FALSE),0)</f>
        <v>0</v>
      </c>
      <c r="J106" s="20">
        <f>IFERROR(VLOOKUP($W106,[1]男PD!$A$4:$X$74,MATCH(J$1,[1]男PD!$A$4:$Z$4,0),FALSE),0)</f>
        <v>0</v>
      </c>
      <c r="K106" s="20">
        <f>IFERROR(VLOOKUP($W106,[1]男PD!$A$4:$X$74,MATCH(K$1,[1]男PD!$A$4:$Z$4,0),FALSE),0)</f>
        <v>0</v>
      </c>
      <c r="L106" s="20">
        <f>IFERROR(VLOOKUP($W106,[1]男PD!$A$4:$X$74,MATCH(L$1,[1]男PD!$A$4:$Z$4,0),FALSE),0)</f>
        <v>0</v>
      </c>
      <c r="M106" s="20">
        <f>IFERROR(VLOOKUP($W106,[1]男PD!$A$4:$X$74,MATCH(M$1,[1]男PD!$A$4:$Z$4,0),FALSE),0)</f>
        <v>0</v>
      </c>
      <c r="N106" s="20">
        <f>IFERROR(VLOOKUP($W106,[1]男PD!$A$4:$X$74,MATCH(N$1,[1]男PD!$A$4:$Z$4,0),FALSE),0)</f>
        <v>0</v>
      </c>
      <c r="O106" s="20">
        <f>IFERROR(VLOOKUP($W106,[1]男PD!$A$4:$X$74,MATCH(O$1,[1]男PD!$A$4:$Z$4,0),FALSE),0)</f>
        <v>0</v>
      </c>
      <c r="P106" s="20">
        <f>IFERROR(VLOOKUP($W106,[1]男PD!$A$4:$X$74,MATCH(P$1,[1]男PD!$A$4:$Z$4,0),FALSE),0)</f>
        <v>0</v>
      </c>
      <c r="Q106" s="20">
        <f>IFERROR(VLOOKUP($W106,[1]男PD!$A$4:$X$74,MATCH(Q$1,[1]男PD!$A$4:$Z$4,0),FALSE),0)</f>
        <v>0</v>
      </c>
      <c r="R106" s="20">
        <f>IFERROR(VLOOKUP($W106,[1]男PD!$A$4:$X$74,MATCH(R$1,[1]男PD!$A$4:$Z$4,0),FALSE),0)</f>
        <v>0</v>
      </c>
      <c r="S106" s="20">
        <f>IFERROR(VLOOKUP($W106,[1]男PD!$A$4:$X$74,MATCH(S$1,[1]男PD!$A$4:$Z$4,0),FALSE),0)</f>
        <v>0</v>
      </c>
      <c r="T106" s="20">
        <f>IFERROR(VLOOKUP($W106,[1]男PD!$A$4:$X$74,MATCH(T$1,[1]男PD!$A$4:$Z$4,0),FALSE),0)</f>
        <v>0</v>
      </c>
      <c r="U106" s="21">
        <f>IFERROR(VLOOKUP($W106,[1]男PD!$A$4:$X$74,MATCH(U$1,[1]男PD!$A$4:$Z$4,0),FALSE),0)</f>
        <v>0</v>
      </c>
      <c r="V106" s="1"/>
    </row>
    <row r="107" spans="1:22" ht="18" customHeight="1" x14ac:dyDescent="0.15">
      <c r="A107" s="37"/>
      <c r="B107" s="38"/>
      <c r="C107" s="17" t="s">
        <v>23</v>
      </c>
      <c r="D107" s="13">
        <f>E107+SUM(J107:U107)</f>
        <v>0</v>
      </c>
      <c r="E107" s="18">
        <f>SUM(F107:I107)</f>
        <v>0</v>
      </c>
      <c r="F107" s="20">
        <f>SUM(X107:AE107)</f>
        <v>0</v>
      </c>
      <c r="G107" s="20">
        <f>IFERROR(VLOOKUP($W106,[1]女PD!$A$4:$X$74,MATCH(G$1,[1]女PD!$A$4:$Z$4,0),FALSE),0)</f>
        <v>0</v>
      </c>
      <c r="H107" s="20">
        <f>IFERROR(VLOOKUP($W106,[1]女PD!$A$4:$X$74,MATCH(H$1,[1]女PD!$A$4:$Z$4,0),FALSE),0)</f>
        <v>0</v>
      </c>
      <c r="I107" s="20">
        <f>IFERROR(VLOOKUP($W106,[1]女PD!$A$4:$X$74,MATCH(I$1,[1]女PD!$A$4:$Z$4,0),FALSE),0)</f>
        <v>0</v>
      </c>
      <c r="J107" s="20">
        <f>IFERROR(VLOOKUP($W106,[1]女PD!$A$4:$X$74,MATCH(J$1,[1]女PD!$A$4:$Z$4,0),FALSE),0)</f>
        <v>0</v>
      </c>
      <c r="K107" s="20">
        <f>IFERROR(VLOOKUP($W106,[1]女PD!$A$4:$X$74,MATCH(K$1,[1]女PD!$A$4:$Z$4,0),FALSE),0)</f>
        <v>0</v>
      </c>
      <c r="L107" s="20">
        <f>IFERROR(VLOOKUP($W106,[1]女PD!$A$4:$X$74,MATCH(L$1,[1]女PD!$A$4:$Z$4,0),FALSE),0)</f>
        <v>0</v>
      </c>
      <c r="M107" s="20">
        <f>IFERROR(VLOOKUP($W106,[1]女PD!$A$4:$X$74,MATCH(M$1,[1]女PD!$A$4:$Z$4,0),FALSE),0)</f>
        <v>0</v>
      </c>
      <c r="N107" s="20">
        <f>IFERROR(VLOOKUP($W106,[1]女PD!$A$4:$X$74,MATCH(N$1,[1]女PD!$A$4:$Z$4,0),FALSE),0)</f>
        <v>0</v>
      </c>
      <c r="O107" s="20">
        <f>IFERROR(VLOOKUP($W106,[1]女PD!$A$4:$X$74,MATCH(O$1,[1]女PD!$A$4:$Z$4,0),FALSE),0)</f>
        <v>0</v>
      </c>
      <c r="P107" s="20">
        <f>IFERROR(VLOOKUP($W106,[1]女PD!$A$4:$X$74,MATCH(P$1,[1]女PD!$A$4:$Z$4,0),FALSE),0)</f>
        <v>0</v>
      </c>
      <c r="Q107" s="20">
        <f>IFERROR(VLOOKUP($W106,[1]女PD!$A$4:$X$74,MATCH(Q$1,[1]女PD!$A$4:$Z$4,0),FALSE),0)</f>
        <v>0</v>
      </c>
      <c r="R107" s="20">
        <f>IFERROR(VLOOKUP($W106,[1]女PD!$A$4:$X$74,MATCH(R$1,[1]女PD!$A$4:$Z$4,0),FALSE),0)</f>
        <v>0</v>
      </c>
      <c r="S107" s="20">
        <f>IFERROR(VLOOKUP($W106,[1]女PD!$A$4:$X$74,MATCH(S$1,[1]女PD!$A$4:$Z$4,0),FALSE),0)</f>
        <v>0</v>
      </c>
      <c r="T107" s="20">
        <f>IFERROR(VLOOKUP($W106,[1]女PD!$A$4:$X$74,MATCH(T$1,[1]女PD!$A$4:$Z$4,0),FALSE),0)</f>
        <v>0</v>
      </c>
      <c r="U107" s="21">
        <f>IFERROR(VLOOKUP($W106,[1]女PD!$A$4:$X$74,MATCH(U$1,[1]女PD!$A$4:$Z$4,0),FALSE),0)</f>
        <v>0</v>
      </c>
      <c r="V107" s="1"/>
    </row>
    <row r="108" spans="1:22" ht="18" customHeight="1" x14ac:dyDescent="0.15">
      <c r="A108" s="37" t="s">
        <v>88</v>
      </c>
      <c r="B108" s="34" t="s">
        <v>89</v>
      </c>
      <c r="C108" s="17" t="s">
        <v>20</v>
      </c>
      <c r="D108" s="13">
        <f>D109+D110</f>
        <v>0</v>
      </c>
      <c r="E108" s="18">
        <f>E109+E110</f>
        <v>0</v>
      </c>
      <c r="F108" s="18">
        <f t="shared" ref="F108:P108" si="15">F109+F110</f>
        <v>0</v>
      </c>
      <c r="G108" s="18">
        <f t="shared" si="15"/>
        <v>0</v>
      </c>
      <c r="H108" s="18">
        <f t="shared" si="15"/>
        <v>0</v>
      </c>
      <c r="I108" s="18">
        <f t="shared" si="15"/>
        <v>0</v>
      </c>
      <c r="J108" s="18">
        <f t="shared" si="15"/>
        <v>0</v>
      </c>
      <c r="K108" s="18">
        <f t="shared" si="15"/>
        <v>0</v>
      </c>
      <c r="L108" s="18">
        <f t="shared" si="15"/>
        <v>0</v>
      </c>
      <c r="M108" s="18">
        <f t="shared" si="15"/>
        <v>0</v>
      </c>
      <c r="N108" s="18">
        <f t="shared" si="15"/>
        <v>0</v>
      </c>
      <c r="O108" s="18">
        <f t="shared" si="15"/>
        <v>0</v>
      </c>
      <c r="P108" s="18">
        <f t="shared" si="15"/>
        <v>0</v>
      </c>
      <c r="Q108" s="18">
        <f>Q109+Q110</f>
        <v>0</v>
      </c>
      <c r="R108" s="18">
        <f>R109+R110</f>
        <v>0</v>
      </c>
      <c r="S108" s="18">
        <f>S109+S110</f>
        <v>0</v>
      </c>
      <c r="T108" s="18">
        <f>T109+T110</f>
        <v>0</v>
      </c>
      <c r="U108" s="19">
        <f>U109+U110</f>
        <v>0</v>
      </c>
      <c r="V108" s="1"/>
    </row>
    <row r="109" spans="1:22" ht="18" customHeight="1" x14ac:dyDescent="0.15">
      <c r="A109" s="37"/>
      <c r="B109" s="34"/>
      <c r="C109" s="17" t="s">
        <v>22</v>
      </c>
      <c r="D109" s="13">
        <f>E109+SUM(J109:U109)</f>
        <v>0</v>
      </c>
      <c r="E109" s="18">
        <f>SUM(F109:I109)</f>
        <v>0</v>
      </c>
      <c r="F109" s="20">
        <f>SUM(X109:AE109)</f>
        <v>0</v>
      </c>
      <c r="G109" s="20">
        <f>IFERROR(VLOOKUP($W109,[1]男PD!$A$4:$X$74,MATCH(G$1,[1]男PD!$A$4:$Z$4,0),FALSE),0)</f>
        <v>0</v>
      </c>
      <c r="H109" s="20">
        <f>IFERROR(VLOOKUP($W109,[1]男PD!$A$4:$X$74,MATCH(H$1,[1]男PD!$A$4:$Z$4,0),FALSE),0)</f>
        <v>0</v>
      </c>
      <c r="I109" s="20">
        <f>IFERROR(VLOOKUP($W109,[1]男PD!$A$4:$X$74,MATCH(I$1,[1]男PD!$A$4:$Z$4,0),FALSE),0)</f>
        <v>0</v>
      </c>
      <c r="J109" s="20">
        <f>IFERROR(VLOOKUP($W109,[1]男PD!$A$4:$X$74,MATCH(J$1,[1]男PD!$A$4:$Z$4,0),FALSE),0)</f>
        <v>0</v>
      </c>
      <c r="K109" s="20">
        <f>IFERROR(VLOOKUP($W109,[1]男PD!$A$4:$X$74,MATCH(K$1,[1]男PD!$A$4:$Z$4,0),FALSE),0)</f>
        <v>0</v>
      </c>
      <c r="L109" s="20">
        <f>IFERROR(VLOOKUP($W109,[1]男PD!$A$4:$X$74,MATCH(L$1,[1]男PD!$A$4:$Z$4,0),FALSE),0)</f>
        <v>0</v>
      </c>
      <c r="M109" s="20">
        <f>IFERROR(VLOOKUP($W109,[1]男PD!$A$4:$X$74,MATCH(M$1,[1]男PD!$A$4:$Z$4,0),FALSE),0)</f>
        <v>0</v>
      </c>
      <c r="N109" s="20">
        <f>IFERROR(VLOOKUP($W109,[1]男PD!$A$4:$X$74,MATCH(N$1,[1]男PD!$A$4:$Z$4,0),FALSE),0)</f>
        <v>0</v>
      </c>
      <c r="O109" s="20">
        <f>IFERROR(VLOOKUP($W109,[1]男PD!$A$4:$X$74,MATCH(O$1,[1]男PD!$A$4:$Z$4,0),FALSE),0)</f>
        <v>0</v>
      </c>
      <c r="P109" s="20">
        <f>IFERROR(VLOOKUP($W109,[1]男PD!$A$4:$X$74,MATCH(P$1,[1]男PD!$A$4:$Z$4,0),FALSE),0)</f>
        <v>0</v>
      </c>
      <c r="Q109" s="20">
        <f>IFERROR(VLOOKUP($W109,[1]男PD!$A$4:$X$74,MATCH(Q$1,[1]男PD!$A$4:$Z$4,0),FALSE),0)</f>
        <v>0</v>
      </c>
      <c r="R109" s="20">
        <f>IFERROR(VLOOKUP($W109,[1]男PD!$A$4:$X$74,MATCH(R$1,[1]男PD!$A$4:$Z$4,0),FALSE),0)</f>
        <v>0</v>
      </c>
      <c r="S109" s="20">
        <f>IFERROR(VLOOKUP($W109,[1]男PD!$A$4:$X$74,MATCH(S$1,[1]男PD!$A$4:$Z$4,0),FALSE),0)</f>
        <v>0</v>
      </c>
      <c r="T109" s="20">
        <f>IFERROR(VLOOKUP($W109,[1]男PD!$A$4:$X$74,MATCH(T$1,[1]男PD!$A$4:$Z$4,0),FALSE),0)</f>
        <v>0</v>
      </c>
      <c r="U109" s="21">
        <f>IFERROR(VLOOKUP($W109,[1]男PD!$A$4:$X$74,MATCH(U$1,[1]男PD!$A$4:$Z$4,0),FALSE),0)</f>
        <v>0</v>
      </c>
      <c r="V109" s="1"/>
    </row>
    <row r="110" spans="1:22" ht="18" customHeight="1" x14ac:dyDescent="0.15">
      <c r="A110" s="37"/>
      <c r="B110" s="34"/>
      <c r="C110" s="17" t="s">
        <v>23</v>
      </c>
      <c r="D110" s="13">
        <f>E110+SUM(J110:U110)</f>
        <v>0</v>
      </c>
      <c r="E110" s="18">
        <f>SUM(F110:I110)</f>
        <v>0</v>
      </c>
      <c r="F110" s="20">
        <f>SUM(X110:AE110)</f>
        <v>0</v>
      </c>
      <c r="G110" s="20">
        <f>IFERROR(VLOOKUP($W109,[1]女PD!$A$4:$X$74,MATCH(G$1,[1]女PD!$A$4:$Z$4,0),FALSE),0)</f>
        <v>0</v>
      </c>
      <c r="H110" s="20">
        <f>IFERROR(VLOOKUP($W109,[1]女PD!$A$4:$X$74,MATCH(H$1,[1]女PD!$A$4:$Z$4,0),FALSE),0)</f>
        <v>0</v>
      </c>
      <c r="I110" s="20">
        <f>IFERROR(VLOOKUP($W109,[1]女PD!$A$4:$X$74,MATCH(I$1,[1]女PD!$A$4:$Z$4,0),FALSE),0)</f>
        <v>0</v>
      </c>
      <c r="J110" s="20">
        <f>IFERROR(VLOOKUP($W109,[1]女PD!$A$4:$X$74,MATCH(J$1,[1]女PD!$A$4:$Z$4,0),FALSE),0)</f>
        <v>0</v>
      </c>
      <c r="K110" s="20">
        <f>IFERROR(VLOOKUP($W109,[1]女PD!$A$4:$X$74,MATCH(K$1,[1]女PD!$A$4:$Z$4,0),FALSE),0)</f>
        <v>0</v>
      </c>
      <c r="L110" s="20">
        <f>IFERROR(VLOOKUP($W109,[1]女PD!$A$4:$X$74,MATCH(L$1,[1]女PD!$A$4:$Z$4,0),FALSE),0)</f>
        <v>0</v>
      </c>
      <c r="M110" s="20">
        <f>IFERROR(VLOOKUP($W109,[1]女PD!$A$4:$X$74,MATCH(M$1,[1]女PD!$A$4:$Z$4,0),FALSE),0)</f>
        <v>0</v>
      </c>
      <c r="N110" s="20">
        <f>IFERROR(VLOOKUP($W109,[1]女PD!$A$4:$X$74,MATCH(N$1,[1]女PD!$A$4:$Z$4,0),FALSE),0)</f>
        <v>0</v>
      </c>
      <c r="O110" s="20">
        <f>IFERROR(VLOOKUP($W109,[1]女PD!$A$4:$X$74,MATCH(O$1,[1]女PD!$A$4:$Z$4,0),FALSE),0)</f>
        <v>0</v>
      </c>
      <c r="P110" s="20">
        <f>IFERROR(VLOOKUP($W109,[1]女PD!$A$4:$X$74,MATCH(P$1,[1]女PD!$A$4:$Z$4,0),FALSE),0)</f>
        <v>0</v>
      </c>
      <c r="Q110" s="20">
        <f>IFERROR(VLOOKUP($W109,[1]女PD!$A$4:$X$74,MATCH(Q$1,[1]女PD!$A$4:$Z$4,0),FALSE),0)</f>
        <v>0</v>
      </c>
      <c r="R110" s="20">
        <f>IFERROR(VLOOKUP($W109,[1]女PD!$A$4:$X$74,MATCH(R$1,[1]女PD!$A$4:$Z$4,0),FALSE),0)</f>
        <v>0</v>
      </c>
      <c r="S110" s="20">
        <f>IFERROR(VLOOKUP($W109,[1]女PD!$A$4:$X$74,MATCH(S$1,[1]女PD!$A$4:$Z$4,0),FALSE),0)</f>
        <v>0</v>
      </c>
      <c r="T110" s="20">
        <f>IFERROR(VLOOKUP($W109,[1]女PD!$A$4:$X$74,MATCH(T$1,[1]女PD!$A$4:$Z$4,0),FALSE),0)</f>
        <v>0</v>
      </c>
      <c r="U110" s="21">
        <f>IFERROR(VLOOKUP($W109,[1]女PD!$A$4:$X$74,MATCH(U$1,[1]女PD!$A$4:$Z$4,0),FALSE),0)</f>
        <v>0</v>
      </c>
      <c r="V110" s="1"/>
    </row>
    <row r="111" spans="1:22" ht="18" customHeight="1" x14ac:dyDescent="0.15">
      <c r="A111" s="37" t="s">
        <v>90</v>
      </c>
      <c r="B111" s="38" t="s">
        <v>91</v>
      </c>
      <c r="C111" s="17" t="s">
        <v>20</v>
      </c>
      <c r="D111" s="13">
        <f>D112+D113</f>
        <v>0</v>
      </c>
      <c r="E111" s="18">
        <f>E112+E113</f>
        <v>0</v>
      </c>
      <c r="F111" s="18">
        <f t="shared" ref="F111:P111" si="16">F112+F113</f>
        <v>0</v>
      </c>
      <c r="G111" s="18">
        <f t="shared" si="16"/>
        <v>0</v>
      </c>
      <c r="H111" s="18">
        <f t="shared" si="16"/>
        <v>0</v>
      </c>
      <c r="I111" s="18">
        <f t="shared" si="16"/>
        <v>0</v>
      </c>
      <c r="J111" s="18">
        <f t="shared" si="16"/>
        <v>0</v>
      </c>
      <c r="K111" s="18">
        <f t="shared" si="16"/>
        <v>0</v>
      </c>
      <c r="L111" s="18">
        <f t="shared" si="16"/>
        <v>0</v>
      </c>
      <c r="M111" s="18">
        <f t="shared" si="16"/>
        <v>0</v>
      </c>
      <c r="N111" s="18">
        <f t="shared" si="16"/>
        <v>0</v>
      </c>
      <c r="O111" s="18">
        <f t="shared" si="16"/>
        <v>0</v>
      </c>
      <c r="P111" s="18">
        <f t="shared" si="16"/>
        <v>0</v>
      </c>
      <c r="Q111" s="18">
        <f>Q112+Q113</f>
        <v>0</v>
      </c>
      <c r="R111" s="18">
        <f>R112+R113</f>
        <v>0</v>
      </c>
      <c r="S111" s="18">
        <f>S112+S113</f>
        <v>0</v>
      </c>
      <c r="T111" s="18">
        <f>T112+T113</f>
        <v>0</v>
      </c>
      <c r="U111" s="19">
        <f>U112+U113</f>
        <v>0</v>
      </c>
      <c r="V111" s="1"/>
    </row>
    <row r="112" spans="1:22" ht="18" customHeight="1" x14ac:dyDescent="0.15">
      <c r="A112" s="37"/>
      <c r="B112" s="38"/>
      <c r="C112" s="17" t="s">
        <v>22</v>
      </c>
      <c r="D112" s="13">
        <f>E112+SUM(J112:U112)</f>
        <v>0</v>
      </c>
      <c r="E112" s="18">
        <f>SUM(F112:I112)</f>
        <v>0</v>
      </c>
      <c r="F112" s="20">
        <f>SUM(X112:AE112)</f>
        <v>0</v>
      </c>
      <c r="G112" s="20">
        <f>IFERROR(VLOOKUP($W112,[1]男PD!$A$4:$X$74,MATCH(G$1,[1]男PD!$A$4:$Z$4,0),FALSE),0)</f>
        <v>0</v>
      </c>
      <c r="H112" s="20">
        <f>IFERROR(VLOOKUP($W112,[1]男PD!$A$4:$X$74,MATCH(H$1,[1]男PD!$A$4:$Z$4,0),FALSE),0)</f>
        <v>0</v>
      </c>
      <c r="I112" s="20">
        <f>IFERROR(VLOOKUP($W112,[1]男PD!$A$4:$X$74,MATCH(I$1,[1]男PD!$A$4:$Z$4,0),FALSE),0)</f>
        <v>0</v>
      </c>
      <c r="J112" s="20">
        <f>IFERROR(VLOOKUP($W112,[1]男PD!$A$4:$X$74,MATCH(J$1,[1]男PD!$A$4:$Z$4,0),FALSE),0)</f>
        <v>0</v>
      </c>
      <c r="K112" s="20">
        <f>IFERROR(VLOOKUP($W112,[1]男PD!$A$4:$X$74,MATCH(K$1,[1]男PD!$A$4:$Z$4,0),FALSE),0)</f>
        <v>0</v>
      </c>
      <c r="L112" s="20">
        <f>IFERROR(VLOOKUP($W112,[1]男PD!$A$4:$X$74,MATCH(L$1,[1]男PD!$A$4:$Z$4,0),FALSE),0)</f>
        <v>0</v>
      </c>
      <c r="M112" s="20">
        <f>IFERROR(VLOOKUP($W112,[1]男PD!$A$4:$X$74,MATCH(M$1,[1]男PD!$A$4:$Z$4,0),FALSE),0)</f>
        <v>0</v>
      </c>
      <c r="N112" s="20">
        <f>IFERROR(VLOOKUP($W112,[1]男PD!$A$4:$X$74,MATCH(N$1,[1]男PD!$A$4:$Z$4,0),FALSE),0)</f>
        <v>0</v>
      </c>
      <c r="O112" s="20">
        <f>IFERROR(VLOOKUP($W112,[1]男PD!$A$4:$X$74,MATCH(O$1,[1]男PD!$A$4:$Z$4,0),FALSE),0)</f>
        <v>0</v>
      </c>
      <c r="P112" s="20">
        <f>IFERROR(VLOOKUP($W112,[1]男PD!$A$4:$X$74,MATCH(P$1,[1]男PD!$A$4:$Z$4,0),FALSE),0)</f>
        <v>0</v>
      </c>
      <c r="Q112" s="20">
        <f>IFERROR(VLOOKUP($W112,[1]男PD!$A$4:$X$74,MATCH(Q$1,[1]男PD!$A$4:$Z$4,0),FALSE),0)</f>
        <v>0</v>
      </c>
      <c r="R112" s="20">
        <f>IFERROR(VLOOKUP($W112,[1]男PD!$A$4:$X$74,MATCH(R$1,[1]男PD!$A$4:$Z$4,0),FALSE),0)</f>
        <v>0</v>
      </c>
      <c r="S112" s="20">
        <f>IFERROR(VLOOKUP($W112,[1]男PD!$A$4:$X$74,MATCH(S$1,[1]男PD!$A$4:$Z$4,0),FALSE),0)</f>
        <v>0</v>
      </c>
      <c r="T112" s="20">
        <f>IFERROR(VLOOKUP($W112,[1]男PD!$A$4:$X$74,MATCH(T$1,[1]男PD!$A$4:$Z$4,0),FALSE),0)</f>
        <v>0</v>
      </c>
      <c r="U112" s="21">
        <f>IFERROR(VLOOKUP($W112,[1]男PD!$A$4:$X$74,MATCH(U$1,[1]男PD!$A$4:$Z$4,0),FALSE),0)</f>
        <v>0</v>
      </c>
      <c r="V112" s="1"/>
    </row>
    <row r="113" spans="1:22" ht="18" customHeight="1" x14ac:dyDescent="0.15">
      <c r="A113" s="37"/>
      <c r="B113" s="38"/>
      <c r="C113" s="17" t="s">
        <v>23</v>
      </c>
      <c r="D113" s="13">
        <f>E113+SUM(J113:U113)</f>
        <v>0</v>
      </c>
      <c r="E113" s="18">
        <f>SUM(F113:I113)</f>
        <v>0</v>
      </c>
      <c r="F113" s="20">
        <f>SUM(X113:AE113)</f>
        <v>0</v>
      </c>
      <c r="G113" s="20">
        <f>IFERROR(VLOOKUP($W112,[1]女PD!$A$4:$X$74,MATCH(G$1,[1]女PD!$A$4:$Z$4,0),FALSE),0)</f>
        <v>0</v>
      </c>
      <c r="H113" s="20">
        <f>IFERROR(VLOOKUP($W112,[1]女PD!$A$4:$X$74,MATCH(H$1,[1]女PD!$A$4:$Z$4,0),FALSE),0)</f>
        <v>0</v>
      </c>
      <c r="I113" s="20">
        <f>IFERROR(VLOOKUP($W112,[1]女PD!$A$4:$X$74,MATCH(I$1,[1]女PD!$A$4:$Z$4,0),FALSE),0)</f>
        <v>0</v>
      </c>
      <c r="J113" s="20">
        <f>IFERROR(VLOOKUP($W112,[1]女PD!$A$4:$X$74,MATCH(J$1,[1]女PD!$A$4:$Z$4,0),FALSE),0)</f>
        <v>0</v>
      </c>
      <c r="K113" s="20">
        <f>IFERROR(VLOOKUP($W112,[1]女PD!$A$4:$X$74,MATCH(K$1,[1]女PD!$A$4:$Z$4,0),FALSE),0)</f>
        <v>0</v>
      </c>
      <c r="L113" s="20">
        <f>IFERROR(VLOOKUP($W112,[1]女PD!$A$4:$X$74,MATCH(L$1,[1]女PD!$A$4:$Z$4,0),FALSE),0)</f>
        <v>0</v>
      </c>
      <c r="M113" s="20">
        <f>IFERROR(VLOOKUP($W112,[1]女PD!$A$4:$X$74,MATCH(M$1,[1]女PD!$A$4:$Z$4,0),FALSE),0)</f>
        <v>0</v>
      </c>
      <c r="N113" s="20">
        <f>IFERROR(VLOOKUP($W112,[1]女PD!$A$4:$X$74,MATCH(N$1,[1]女PD!$A$4:$Z$4,0),FALSE),0)</f>
        <v>0</v>
      </c>
      <c r="O113" s="20">
        <f>IFERROR(VLOOKUP($W112,[1]女PD!$A$4:$X$74,MATCH(O$1,[1]女PD!$A$4:$Z$4,0),FALSE),0)</f>
        <v>0</v>
      </c>
      <c r="P113" s="20">
        <f>IFERROR(VLOOKUP($W112,[1]女PD!$A$4:$X$74,MATCH(P$1,[1]女PD!$A$4:$Z$4,0),FALSE),0)</f>
        <v>0</v>
      </c>
      <c r="Q113" s="20">
        <f>IFERROR(VLOOKUP($W112,[1]女PD!$A$4:$X$74,MATCH(Q$1,[1]女PD!$A$4:$Z$4,0),FALSE),0)</f>
        <v>0</v>
      </c>
      <c r="R113" s="20">
        <f>IFERROR(VLOOKUP($W112,[1]女PD!$A$4:$X$74,MATCH(R$1,[1]女PD!$A$4:$Z$4,0),FALSE),0)</f>
        <v>0</v>
      </c>
      <c r="S113" s="20">
        <f>IFERROR(VLOOKUP($W112,[1]女PD!$A$4:$X$74,MATCH(S$1,[1]女PD!$A$4:$Z$4,0),FALSE),0)</f>
        <v>0</v>
      </c>
      <c r="T113" s="20">
        <f>IFERROR(VLOOKUP($W112,[1]女PD!$A$4:$X$74,MATCH(T$1,[1]女PD!$A$4:$Z$4,0),FALSE),0)</f>
        <v>0</v>
      </c>
      <c r="U113" s="21">
        <f>IFERROR(VLOOKUP($W112,[1]女PD!$A$4:$X$74,MATCH(U$1,[1]女PD!$A$4:$Z$4,0),FALSE),0)</f>
        <v>0</v>
      </c>
      <c r="V113" s="1"/>
    </row>
    <row r="114" spans="1:22" ht="18" customHeight="1" x14ac:dyDescent="0.15">
      <c r="A114" s="45" t="s">
        <v>92</v>
      </c>
      <c r="B114" s="31" t="s">
        <v>93</v>
      </c>
      <c r="C114" s="17" t="s">
        <v>20</v>
      </c>
      <c r="D114" s="13">
        <f>D115+D116</f>
        <v>4</v>
      </c>
      <c r="E114" s="18">
        <f>E115+E116</f>
        <v>1</v>
      </c>
      <c r="F114" s="18">
        <f t="shared" ref="F114:P114" si="17">F115+F116</f>
        <v>1</v>
      </c>
      <c r="G114" s="18">
        <f t="shared" si="17"/>
        <v>0</v>
      </c>
      <c r="H114" s="18">
        <f t="shared" si="17"/>
        <v>0</v>
      </c>
      <c r="I114" s="18">
        <f t="shared" si="17"/>
        <v>0</v>
      </c>
      <c r="J114" s="18">
        <f t="shared" si="17"/>
        <v>0</v>
      </c>
      <c r="K114" s="18">
        <f t="shared" si="17"/>
        <v>1</v>
      </c>
      <c r="L114" s="18">
        <f t="shared" si="17"/>
        <v>1</v>
      </c>
      <c r="M114" s="18">
        <f t="shared" si="17"/>
        <v>0</v>
      </c>
      <c r="N114" s="18">
        <f t="shared" si="17"/>
        <v>0</v>
      </c>
      <c r="O114" s="18">
        <f t="shared" si="17"/>
        <v>0</v>
      </c>
      <c r="P114" s="18">
        <f t="shared" si="17"/>
        <v>0</v>
      </c>
      <c r="Q114" s="18">
        <f>Q115+Q116</f>
        <v>0</v>
      </c>
      <c r="R114" s="18">
        <f>R115+R116</f>
        <v>0</v>
      </c>
      <c r="S114" s="18">
        <f>S115+S116</f>
        <v>0</v>
      </c>
      <c r="T114" s="18">
        <f>T115+T116</f>
        <v>1</v>
      </c>
      <c r="U114" s="19">
        <f>U115+U116</f>
        <v>0</v>
      </c>
      <c r="V114" s="1"/>
    </row>
    <row r="115" spans="1:22" ht="18" customHeight="1" x14ac:dyDescent="0.15">
      <c r="A115" s="46"/>
      <c r="B115" s="31"/>
      <c r="C115" s="17" t="s">
        <v>22</v>
      </c>
      <c r="D115" s="13">
        <f>E115+SUM(J115:U115)</f>
        <v>1</v>
      </c>
      <c r="E115" s="18">
        <f>SUM(F115:I115)</f>
        <v>1</v>
      </c>
      <c r="F115" s="18">
        <f>F118+F121+F128+F131+F134+F137+F140+F143</f>
        <v>1</v>
      </c>
      <c r="G115" s="18">
        <f t="shared" ref="G115:U116" si="18">G118+G121+G128+G131+G134+G137+G140+G143</f>
        <v>0</v>
      </c>
      <c r="H115" s="18">
        <f t="shared" si="18"/>
        <v>0</v>
      </c>
      <c r="I115" s="18">
        <f t="shared" si="18"/>
        <v>0</v>
      </c>
      <c r="J115" s="18">
        <f>J118+J121+J128+J131+J134+J137+J140+J143</f>
        <v>0</v>
      </c>
      <c r="K115" s="18">
        <f t="shared" si="18"/>
        <v>0</v>
      </c>
      <c r="L115" s="18">
        <f t="shared" si="18"/>
        <v>0</v>
      </c>
      <c r="M115" s="18">
        <f t="shared" si="18"/>
        <v>0</v>
      </c>
      <c r="N115" s="18">
        <f t="shared" si="18"/>
        <v>0</v>
      </c>
      <c r="O115" s="18">
        <f t="shared" si="18"/>
        <v>0</v>
      </c>
      <c r="P115" s="18">
        <f t="shared" si="18"/>
        <v>0</v>
      </c>
      <c r="Q115" s="18">
        <f t="shared" si="18"/>
        <v>0</v>
      </c>
      <c r="R115" s="18">
        <f t="shared" si="18"/>
        <v>0</v>
      </c>
      <c r="S115" s="18">
        <f t="shared" si="18"/>
        <v>0</v>
      </c>
      <c r="T115" s="18">
        <f t="shared" si="18"/>
        <v>0</v>
      </c>
      <c r="U115" s="19">
        <f t="shared" si="18"/>
        <v>0</v>
      </c>
      <c r="V115" s="1"/>
    </row>
    <row r="116" spans="1:22" ht="18" customHeight="1" x14ac:dyDescent="0.15">
      <c r="A116" s="47"/>
      <c r="B116" s="31"/>
      <c r="C116" s="17" t="s">
        <v>23</v>
      </c>
      <c r="D116" s="13">
        <f>E116+SUM(J116:U116)</f>
        <v>3</v>
      </c>
      <c r="E116" s="18">
        <f>SUM(F116:I116)</f>
        <v>0</v>
      </c>
      <c r="F116" s="18">
        <f>F119+F122+F129+F132+F135+F138+F141+F144</f>
        <v>0</v>
      </c>
      <c r="G116" s="18">
        <f t="shared" si="18"/>
        <v>0</v>
      </c>
      <c r="H116" s="18">
        <f t="shared" si="18"/>
        <v>0</v>
      </c>
      <c r="I116" s="18">
        <f t="shared" si="18"/>
        <v>0</v>
      </c>
      <c r="J116" s="18">
        <f t="shared" si="18"/>
        <v>0</v>
      </c>
      <c r="K116" s="18">
        <f t="shared" si="18"/>
        <v>1</v>
      </c>
      <c r="L116" s="18">
        <f t="shared" si="18"/>
        <v>1</v>
      </c>
      <c r="M116" s="18">
        <f t="shared" si="18"/>
        <v>0</v>
      </c>
      <c r="N116" s="18">
        <f t="shared" si="18"/>
        <v>0</v>
      </c>
      <c r="O116" s="18">
        <f t="shared" si="18"/>
        <v>0</v>
      </c>
      <c r="P116" s="18">
        <f t="shared" si="18"/>
        <v>0</v>
      </c>
      <c r="Q116" s="18">
        <f t="shared" si="18"/>
        <v>0</v>
      </c>
      <c r="R116" s="18">
        <f t="shared" si="18"/>
        <v>0</v>
      </c>
      <c r="S116" s="18">
        <f t="shared" si="18"/>
        <v>0</v>
      </c>
      <c r="T116" s="18">
        <f t="shared" si="18"/>
        <v>1</v>
      </c>
      <c r="U116" s="19">
        <f t="shared" si="18"/>
        <v>0</v>
      </c>
      <c r="V116" s="1"/>
    </row>
    <row r="117" spans="1:22" ht="18" customHeight="1" x14ac:dyDescent="0.15">
      <c r="A117" s="37" t="s">
        <v>94</v>
      </c>
      <c r="B117" s="31" t="s">
        <v>95</v>
      </c>
      <c r="C117" s="17" t="s">
        <v>20</v>
      </c>
      <c r="D117" s="13">
        <f>D118+D119</f>
        <v>0</v>
      </c>
      <c r="E117" s="18">
        <f>E118+E119</f>
        <v>0</v>
      </c>
      <c r="F117" s="18">
        <f t="shared" ref="F117:P117" si="19">F118+F119</f>
        <v>0</v>
      </c>
      <c r="G117" s="18">
        <f t="shared" si="19"/>
        <v>0</v>
      </c>
      <c r="H117" s="18">
        <f t="shared" si="19"/>
        <v>0</v>
      </c>
      <c r="I117" s="18">
        <f t="shared" si="19"/>
        <v>0</v>
      </c>
      <c r="J117" s="18">
        <f t="shared" si="19"/>
        <v>0</v>
      </c>
      <c r="K117" s="18">
        <f t="shared" si="19"/>
        <v>0</v>
      </c>
      <c r="L117" s="18">
        <f t="shared" si="19"/>
        <v>0</v>
      </c>
      <c r="M117" s="18">
        <f t="shared" si="19"/>
        <v>0</v>
      </c>
      <c r="N117" s="18">
        <f t="shared" si="19"/>
        <v>0</v>
      </c>
      <c r="O117" s="18">
        <f t="shared" si="19"/>
        <v>0</v>
      </c>
      <c r="P117" s="18">
        <f t="shared" si="19"/>
        <v>0</v>
      </c>
      <c r="Q117" s="18">
        <f>Q118+Q119</f>
        <v>0</v>
      </c>
      <c r="R117" s="18">
        <f>R118+R119</f>
        <v>0</v>
      </c>
      <c r="S117" s="18">
        <f>S118+S119</f>
        <v>0</v>
      </c>
      <c r="T117" s="18">
        <f>T118+T119</f>
        <v>0</v>
      </c>
      <c r="U117" s="19">
        <f>U118+U119</f>
        <v>0</v>
      </c>
      <c r="V117" s="1"/>
    </row>
    <row r="118" spans="1:22" ht="18" customHeight="1" x14ac:dyDescent="0.15">
      <c r="A118" s="37"/>
      <c r="B118" s="31"/>
      <c r="C118" s="17" t="s">
        <v>22</v>
      </c>
      <c r="D118" s="13">
        <f>E118+SUM(J118:U118)</f>
        <v>0</v>
      </c>
      <c r="E118" s="18">
        <f>SUM(F118:I118)</f>
        <v>0</v>
      </c>
      <c r="F118" s="20">
        <f>SUM(X118:AE118)</f>
        <v>0</v>
      </c>
      <c r="G118" s="20">
        <f>IFERROR(VLOOKUP($W118,[1]男PD!$A$4:$X$74,MATCH(G$1,[1]男PD!$A$4:$Z$4,0),FALSE),0)</f>
        <v>0</v>
      </c>
      <c r="H118" s="20">
        <f>IFERROR(VLOOKUP($W118,[1]男PD!$A$4:$X$74,MATCH(H$1,[1]男PD!$A$4:$Z$4,0),FALSE),0)</f>
        <v>0</v>
      </c>
      <c r="I118" s="20">
        <f>IFERROR(VLOOKUP($W118,[1]男PD!$A$4:$X$74,MATCH(I$1,[1]男PD!$A$4:$Z$4,0),FALSE),0)</f>
        <v>0</v>
      </c>
      <c r="J118" s="20">
        <f>IFERROR(VLOOKUP($W118,[1]男PD!$A$4:$X$74,MATCH(J$1,[1]男PD!$A$4:$Z$4,0),FALSE),0)</f>
        <v>0</v>
      </c>
      <c r="K118" s="20">
        <f>IFERROR(VLOOKUP($W118,[1]男PD!$A$4:$X$74,MATCH(K$1,[1]男PD!$A$4:$Z$4,0),FALSE),0)</f>
        <v>0</v>
      </c>
      <c r="L118" s="20">
        <f>IFERROR(VLOOKUP($W118,[1]男PD!$A$4:$X$74,MATCH(L$1,[1]男PD!$A$4:$Z$4,0),FALSE),0)</f>
        <v>0</v>
      </c>
      <c r="M118" s="20">
        <f>IFERROR(VLOOKUP($W118,[1]男PD!$A$4:$X$74,MATCH(M$1,[1]男PD!$A$4:$Z$4,0),FALSE),0)</f>
        <v>0</v>
      </c>
      <c r="N118" s="20">
        <f>IFERROR(VLOOKUP($W118,[1]男PD!$A$4:$X$74,MATCH(N$1,[1]男PD!$A$4:$Z$4,0),FALSE),0)</f>
        <v>0</v>
      </c>
      <c r="O118" s="20">
        <f>IFERROR(VLOOKUP($W118,[1]男PD!$A$4:$X$74,MATCH(O$1,[1]男PD!$A$4:$Z$4,0),FALSE),0)</f>
        <v>0</v>
      </c>
      <c r="P118" s="20">
        <f>IFERROR(VLOOKUP($W118,[1]男PD!$A$4:$X$74,MATCH(P$1,[1]男PD!$A$4:$Z$4,0),FALSE),0)</f>
        <v>0</v>
      </c>
      <c r="Q118" s="20">
        <f>IFERROR(VLOOKUP($W118,[1]男PD!$A$4:$X$74,MATCH(Q$1,[1]男PD!$A$4:$Z$4,0),FALSE),0)</f>
        <v>0</v>
      </c>
      <c r="R118" s="20">
        <f>IFERROR(VLOOKUP($W118,[1]男PD!$A$4:$X$74,MATCH(R$1,[1]男PD!$A$4:$Z$4,0),FALSE),0)</f>
        <v>0</v>
      </c>
      <c r="S118" s="20">
        <f>IFERROR(VLOOKUP($W118,[1]男PD!$A$4:$X$74,MATCH(S$1,[1]男PD!$A$4:$Z$4,0),FALSE),0)</f>
        <v>0</v>
      </c>
      <c r="T118" s="20">
        <f>IFERROR(VLOOKUP($W118,[1]男PD!$A$4:$X$74,MATCH(T$1,[1]男PD!$A$4:$Z$4,0),FALSE),0)</f>
        <v>0</v>
      </c>
      <c r="U118" s="21">
        <f>IFERROR(VLOOKUP($W118,[1]男PD!$A$4:$X$74,MATCH(U$1,[1]男PD!$A$4:$Z$4,0),FALSE),0)</f>
        <v>0</v>
      </c>
      <c r="V118" s="1"/>
    </row>
    <row r="119" spans="1:22" ht="18" customHeight="1" x14ac:dyDescent="0.15">
      <c r="A119" s="37"/>
      <c r="B119" s="31"/>
      <c r="C119" s="17" t="s">
        <v>23</v>
      </c>
      <c r="D119" s="13">
        <f>E119+SUM(J119:U119)</f>
        <v>0</v>
      </c>
      <c r="E119" s="18">
        <f>SUM(F119:I119)</f>
        <v>0</v>
      </c>
      <c r="F119" s="20">
        <f>SUM(X119:AE119)</f>
        <v>0</v>
      </c>
      <c r="G119" s="20">
        <f>IFERROR(VLOOKUP($W118,[1]女PD!$A$4:$X$74,MATCH(G$1,[1]女PD!$A$4:$Z$4,0),FALSE),0)</f>
        <v>0</v>
      </c>
      <c r="H119" s="20">
        <f>IFERROR(VLOOKUP($W118,[1]女PD!$A$4:$X$74,MATCH(H$1,[1]女PD!$A$4:$Z$4,0),FALSE),0)</f>
        <v>0</v>
      </c>
      <c r="I119" s="20">
        <f>IFERROR(VLOOKUP($W118,[1]女PD!$A$4:$X$74,MATCH(I$1,[1]女PD!$A$4:$Z$4,0),FALSE),0)</f>
        <v>0</v>
      </c>
      <c r="J119" s="20">
        <f>IFERROR(VLOOKUP($W118,[1]女PD!$A$4:$X$74,MATCH(J$1,[1]女PD!$A$4:$Z$4,0),FALSE),0)</f>
        <v>0</v>
      </c>
      <c r="K119" s="20">
        <f>IFERROR(VLOOKUP($W118,[1]女PD!$A$4:$X$74,MATCH(K$1,[1]女PD!$A$4:$Z$4,0),FALSE),0)</f>
        <v>0</v>
      </c>
      <c r="L119" s="20">
        <f>IFERROR(VLOOKUP($W118,[1]女PD!$A$4:$X$74,MATCH(L$1,[1]女PD!$A$4:$Z$4,0),FALSE),0)</f>
        <v>0</v>
      </c>
      <c r="M119" s="20">
        <f>IFERROR(VLOOKUP($W118,[1]女PD!$A$4:$X$74,MATCH(M$1,[1]女PD!$A$4:$Z$4,0),FALSE),0)</f>
        <v>0</v>
      </c>
      <c r="N119" s="20">
        <f>IFERROR(VLOOKUP($W118,[1]女PD!$A$4:$X$74,MATCH(N$1,[1]女PD!$A$4:$Z$4,0),FALSE),0)</f>
        <v>0</v>
      </c>
      <c r="O119" s="20">
        <f>IFERROR(VLOOKUP($W118,[1]女PD!$A$4:$X$74,MATCH(O$1,[1]女PD!$A$4:$Z$4,0),FALSE),0)</f>
        <v>0</v>
      </c>
      <c r="P119" s="20">
        <f>IFERROR(VLOOKUP($W118,[1]女PD!$A$4:$X$74,MATCH(P$1,[1]女PD!$A$4:$Z$4,0),FALSE),0)</f>
        <v>0</v>
      </c>
      <c r="Q119" s="20">
        <f>IFERROR(VLOOKUP($W118,[1]女PD!$A$4:$X$74,MATCH(Q$1,[1]女PD!$A$4:$Z$4,0),FALSE),0)</f>
        <v>0</v>
      </c>
      <c r="R119" s="20">
        <f>IFERROR(VLOOKUP($W118,[1]女PD!$A$4:$X$74,MATCH(R$1,[1]女PD!$A$4:$Z$4,0),FALSE),0)</f>
        <v>0</v>
      </c>
      <c r="S119" s="20">
        <f>IFERROR(VLOOKUP($W118,[1]女PD!$A$4:$X$74,MATCH(S$1,[1]女PD!$A$4:$Z$4,0),FALSE),0)</f>
        <v>0</v>
      </c>
      <c r="T119" s="20">
        <f>IFERROR(VLOOKUP($W118,[1]女PD!$A$4:$X$74,MATCH(T$1,[1]女PD!$A$4:$Z$4,0),FALSE),0)</f>
        <v>0</v>
      </c>
      <c r="U119" s="21">
        <f>IFERROR(VLOOKUP($W118,[1]女PD!$A$4:$X$74,MATCH(U$1,[1]女PD!$A$4:$Z$4,0),FALSE),0)</f>
        <v>0</v>
      </c>
      <c r="V119" s="1"/>
    </row>
    <row r="120" spans="1:22" ht="18" customHeight="1" x14ac:dyDescent="0.15">
      <c r="A120" s="37" t="s">
        <v>96</v>
      </c>
      <c r="B120" s="31" t="s">
        <v>97</v>
      </c>
      <c r="C120" s="17" t="s">
        <v>20</v>
      </c>
      <c r="D120" s="13">
        <f t="shared" ref="D120:P120" si="20">D121+D122</f>
        <v>0</v>
      </c>
      <c r="E120" s="18">
        <f t="shared" si="20"/>
        <v>0</v>
      </c>
      <c r="F120" s="18">
        <f t="shared" si="20"/>
        <v>0</v>
      </c>
      <c r="G120" s="18">
        <f t="shared" si="20"/>
        <v>0</v>
      </c>
      <c r="H120" s="18">
        <f t="shared" si="20"/>
        <v>0</v>
      </c>
      <c r="I120" s="18">
        <f t="shared" si="20"/>
        <v>0</v>
      </c>
      <c r="J120" s="18">
        <f t="shared" si="20"/>
        <v>0</v>
      </c>
      <c r="K120" s="18">
        <f t="shared" si="20"/>
        <v>0</v>
      </c>
      <c r="L120" s="18">
        <f t="shared" si="20"/>
        <v>0</v>
      </c>
      <c r="M120" s="18">
        <f t="shared" si="20"/>
        <v>0</v>
      </c>
      <c r="N120" s="18">
        <f t="shared" si="20"/>
        <v>0</v>
      </c>
      <c r="O120" s="18">
        <f t="shared" si="20"/>
        <v>0</v>
      </c>
      <c r="P120" s="18">
        <f t="shared" si="20"/>
        <v>0</v>
      </c>
      <c r="Q120" s="18">
        <f>Q121+Q122</f>
        <v>0</v>
      </c>
      <c r="R120" s="18">
        <f>R121+R122</f>
        <v>0</v>
      </c>
      <c r="S120" s="18">
        <f>S121+S122</f>
        <v>0</v>
      </c>
      <c r="T120" s="18">
        <f>T121+T122</f>
        <v>0</v>
      </c>
      <c r="U120" s="19">
        <f>U121+U122</f>
        <v>0</v>
      </c>
      <c r="V120" s="1"/>
    </row>
    <row r="121" spans="1:22" ht="18" customHeight="1" x14ac:dyDescent="0.15">
      <c r="A121" s="37"/>
      <c r="B121" s="31"/>
      <c r="C121" s="17" t="s">
        <v>22</v>
      </c>
      <c r="D121" s="13">
        <f>E121+SUM(J121:U121)</f>
        <v>0</v>
      </c>
      <c r="E121" s="18">
        <f>SUM(F121:I121)</f>
        <v>0</v>
      </c>
      <c r="F121" s="20">
        <f>SUM(X121:AE121)</f>
        <v>0</v>
      </c>
      <c r="G121" s="20">
        <f>IFERROR(VLOOKUP($W121,[1]男PD!$A$4:$X$74,MATCH(G$1,[1]男PD!$A$4:$Z$4,0),FALSE),0)</f>
        <v>0</v>
      </c>
      <c r="H121" s="20">
        <f>IFERROR(VLOOKUP($W121,[1]男PD!$A$4:$X$74,MATCH(H$1,[1]男PD!$A$4:$Z$4,0),FALSE),0)</f>
        <v>0</v>
      </c>
      <c r="I121" s="20">
        <f>IFERROR(VLOOKUP($W121,[1]男PD!$A$4:$X$74,MATCH(I$1,[1]男PD!$A$4:$Z$4,0),FALSE),0)</f>
        <v>0</v>
      </c>
      <c r="J121" s="20">
        <f>IFERROR(VLOOKUP($W121,[1]男PD!$A$4:$X$74,MATCH(J$1,[1]男PD!$A$4:$Z$4,0),FALSE),0)</f>
        <v>0</v>
      </c>
      <c r="K121" s="20">
        <f>IFERROR(VLOOKUP($W121,[1]男PD!$A$4:$X$74,MATCH(K$1,[1]男PD!$A$4:$Z$4,0),FALSE),0)</f>
        <v>0</v>
      </c>
      <c r="L121" s="20">
        <f>IFERROR(VLOOKUP($W121,[1]男PD!$A$4:$X$74,MATCH(L$1,[1]男PD!$A$4:$Z$4,0),FALSE),0)</f>
        <v>0</v>
      </c>
      <c r="M121" s="20">
        <f>IFERROR(VLOOKUP($W121,[1]男PD!$A$4:$X$74,MATCH(M$1,[1]男PD!$A$4:$Z$4,0),FALSE),0)</f>
        <v>0</v>
      </c>
      <c r="N121" s="20">
        <f>IFERROR(VLOOKUP($W121,[1]男PD!$A$4:$X$74,MATCH(N$1,[1]男PD!$A$4:$Z$4,0),FALSE),0)</f>
        <v>0</v>
      </c>
      <c r="O121" s="20">
        <f>IFERROR(VLOOKUP($W121,[1]男PD!$A$4:$X$74,MATCH(O$1,[1]男PD!$A$4:$Z$4,0),FALSE),0)</f>
        <v>0</v>
      </c>
      <c r="P121" s="20">
        <f>IFERROR(VLOOKUP($W121,[1]男PD!$A$4:$X$74,MATCH(P$1,[1]男PD!$A$4:$Z$4,0),FALSE),0)</f>
        <v>0</v>
      </c>
      <c r="Q121" s="20">
        <f>IFERROR(VLOOKUP($W121,[1]男PD!$A$4:$X$74,MATCH(Q$1,[1]男PD!$A$4:$Z$4,0),FALSE),0)</f>
        <v>0</v>
      </c>
      <c r="R121" s="20">
        <f>IFERROR(VLOOKUP($W121,[1]男PD!$A$4:$X$74,MATCH(R$1,[1]男PD!$A$4:$Z$4,0),FALSE),0)</f>
        <v>0</v>
      </c>
      <c r="S121" s="20">
        <f>IFERROR(VLOOKUP($W121,[1]男PD!$A$4:$X$74,MATCH(S$1,[1]男PD!$A$4:$Z$4,0),FALSE),0)</f>
        <v>0</v>
      </c>
      <c r="T121" s="20">
        <f>IFERROR(VLOOKUP($W121,[1]男PD!$A$4:$X$74,MATCH(T$1,[1]男PD!$A$4:$Z$4,0),FALSE),0)</f>
        <v>0</v>
      </c>
      <c r="U121" s="21">
        <f>IFERROR(VLOOKUP($W121,[1]男PD!$A$4:$X$74,MATCH(U$1,[1]男PD!$A$4:$Z$4,0),FALSE),0)</f>
        <v>0</v>
      </c>
      <c r="V121" s="1"/>
    </row>
    <row r="122" spans="1:22" ht="18" customHeight="1" thickBot="1" x14ac:dyDescent="0.2">
      <c r="A122" s="48"/>
      <c r="B122" s="33"/>
      <c r="C122" s="23" t="s">
        <v>23</v>
      </c>
      <c r="D122" s="24">
        <f>E122+SUM(J122:U122)</f>
        <v>0</v>
      </c>
      <c r="E122" s="29">
        <f>SUM(F122:I122)</f>
        <v>0</v>
      </c>
      <c r="F122" s="26">
        <f>SUM(X122:AE122)</f>
        <v>0</v>
      </c>
      <c r="G122" s="26">
        <f>IFERROR(VLOOKUP($W121,[1]女PD!$A$4:$X$74,MATCH(G$1,[1]女PD!$A$4:$Z$4,0),FALSE),0)</f>
        <v>0</v>
      </c>
      <c r="H122" s="26">
        <f>IFERROR(VLOOKUP($W121,[1]女PD!$A$4:$X$74,MATCH(H$1,[1]女PD!$A$4:$Z$4,0),FALSE),0)</f>
        <v>0</v>
      </c>
      <c r="I122" s="26">
        <f>IFERROR(VLOOKUP($W121,[1]女PD!$A$4:$X$74,MATCH(I$1,[1]女PD!$A$4:$Z$4,0),FALSE),0)</f>
        <v>0</v>
      </c>
      <c r="J122" s="26">
        <f>IFERROR(VLOOKUP($W121,[1]女PD!$A$4:$X$74,MATCH(J$1,[1]女PD!$A$4:$Z$4,0),FALSE),0)</f>
        <v>0</v>
      </c>
      <c r="K122" s="26">
        <f>IFERROR(VLOOKUP($W121,[1]女PD!$A$4:$X$74,MATCH(K$1,[1]女PD!$A$4:$Z$4,0),FALSE),0)</f>
        <v>0</v>
      </c>
      <c r="L122" s="26">
        <f>IFERROR(VLOOKUP($W121,[1]女PD!$A$4:$X$74,MATCH(L$1,[1]女PD!$A$4:$Z$4,0),FALSE),0)</f>
        <v>0</v>
      </c>
      <c r="M122" s="26">
        <f>IFERROR(VLOOKUP($W121,[1]女PD!$A$4:$X$74,MATCH(M$1,[1]女PD!$A$4:$Z$4,0),FALSE),0)</f>
        <v>0</v>
      </c>
      <c r="N122" s="26">
        <f>IFERROR(VLOOKUP($W121,[1]女PD!$A$4:$X$74,MATCH(N$1,[1]女PD!$A$4:$Z$4,0),FALSE),0)</f>
        <v>0</v>
      </c>
      <c r="O122" s="26">
        <f>IFERROR(VLOOKUP($W121,[1]女PD!$A$4:$X$74,MATCH(O$1,[1]女PD!$A$4:$Z$4,0),FALSE),0)</f>
        <v>0</v>
      </c>
      <c r="P122" s="26">
        <f>IFERROR(VLOOKUP($W121,[1]女PD!$A$4:$X$74,MATCH(P$1,[1]女PD!$A$4:$Z$4,0),FALSE),0)</f>
        <v>0</v>
      </c>
      <c r="Q122" s="26">
        <f>IFERROR(VLOOKUP($W121,[1]女PD!$A$4:$X$74,MATCH(Q$1,[1]女PD!$A$4:$Z$4,0),FALSE),0)</f>
        <v>0</v>
      </c>
      <c r="R122" s="26">
        <f>IFERROR(VLOOKUP($W121,[1]女PD!$A$4:$X$74,MATCH(R$1,[1]女PD!$A$4:$Z$4,0),FALSE),0)</f>
        <v>0</v>
      </c>
      <c r="S122" s="26">
        <f>IFERROR(VLOOKUP($W121,[1]女PD!$A$4:$X$74,MATCH(S$1,[1]女PD!$A$4:$Z$4,0),FALSE),0)</f>
        <v>0</v>
      </c>
      <c r="T122" s="26">
        <f>IFERROR(VLOOKUP($W121,[1]女PD!$A$4:$X$74,MATCH(T$1,[1]女PD!$A$4:$Z$4,0),FALSE),0)</f>
        <v>0</v>
      </c>
      <c r="U122" s="27">
        <f>IFERROR(VLOOKUP($W121,[1]女PD!$A$4:$X$74,MATCH(U$1,[1]女PD!$A$4:$Z$4,0),FALSE),0)</f>
        <v>0</v>
      </c>
      <c r="V122" s="1"/>
    </row>
    <row r="123" spans="1:22" ht="18.75" x14ac:dyDescent="0.2">
      <c r="A123" s="1"/>
      <c r="B123" s="28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thickBo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3"/>
      <c r="Q124" s="1"/>
      <c r="R124" s="1"/>
      <c r="S124" s="1"/>
      <c r="T124" s="1"/>
      <c r="U124" s="3" t="s">
        <v>1</v>
      </c>
      <c r="V124" s="1"/>
    </row>
    <row r="125" spans="1:22" ht="18" customHeight="1" x14ac:dyDescent="0.15">
      <c r="A125" s="4"/>
      <c r="B125" s="5"/>
      <c r="C125" s="6"/>
      <c r="D125" s="49" t="s">
        <v>2</v>
      </c>
      <c r="E125" s="41" t="s">
        <v>3</v>
      </c>
      <c r="F125" s="41" t="s">
        <v>4</v>
      </c>
      <c r="G125" s="41" t="s">
        <v>5</v>
      </c>
      <c r="H125" s="41" t="s">
        <v>6</v>
      </c>
      <c r="I125" s="41" t="s">
        <v>7</v>
      </c>
      <c r="J125" s="39" t="s">
        <v>8</v>
      </c>
      <c r="K125" s="39" t="s">
        <v>9</v>
      </c>
      <c r="L125" s="39" t="s">
        <v>10</v>
      </c>
      <c r="M125" s="39" t="s">
        <v>11</v>
      </c>
      <c r="N125" s="39" t="s">
        <v>12</v>
      </c>
      <c r="O125" s="39" t="s">
        <v>13</v>
      </c>
      <c r="P125" s="39" t="s">
        <v>14</v>
      </c>
      <c r="Q125" s="39" t="s">
        <v>15</v>
      </c>
      <c r="R125" s="39" t="s">
        <v>16</v>
      </c>
      <c r="S125" s="39" t="s">
        <v>17</v>
      </c>
      <c r="T125" s="39" t="s">
        <v>18</v>
      </c>
      <c r="U125" s="43" t="s">
        <v>19</v>
      </c>
      <c r="V125" s="1"/>
    </row>
    <row r="126" spans="1:22" ht="18" customHeight="1" x14ac:dyDescent="0.15">
      <c r="A126" s="7"/>
      <c r="B126" s="8"/>
      <c r="C126" s="9"/>
      <c r="D126" s="50"/>
      <c r="E126" s="42"/>
      <c r="F126" s="42"/>
      <c r="G126" s="42"/>
      <c r="H126" s="42"/>
      <c r="I126" s="42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4"/>
      <c r="V126" s="1"/>
    </row>
    <row r="127" spans="1:22" ht="18" customHeight="1" x14ac:dyDescent="0.15">
      <c r="A127" s="37" t="s">
        <v>98</v>
      </c>
      <c r="B127" s="31" t="s">
        <v>99</v>
      </c>
      <c r="C127" s="17" t="s">
        <v>20</v>
      </c>
      <c r="D127" s="13">
        <v>0</v>
      </c>
      <c r="E127" s="18">
        <v>0</v>
      </c>
      <c r="F127" s="18">
        <v>0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"/>
    </row>
    <row r="128" spans="1:22" ht="18" customHeight="1" x14ac:dyDescent="0.15">
      <c r="A128" s="37"/>
      <c r="B128" s="31"/>
      <c r="C128" s="17" t="s">
        <v>22</v>
      </c>
      <c r="D128" s="13">
        <v>0</v>
      </c>
      <c r="E128" s="18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  <c r="T128" s="20">
        <v>0</v>
      </c>
      <c r="U128" s="21">
        <v>0</v>
      </c>
      <c r="V128" s="1"/>
    </row>
    <row r="129" spans="1:22" ht="18" customHeight="1" x14ac:dyDescent="0.15">
      <c r="A129" s="37"/>
      <c r="B129" s="31"/>
      <c r="C129" s="17" t="s">
        <v>23</v>
      </c>
      <c r="D129" s="13">
        <v>0</v>
      </c>
      <c r="E129" s="18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20">
        <v>0</v>
      </c>
      <c r="R129" s="20">
        <v>0</v>
      </c>
      <c r="S129" s="20">
        <v>0</v>
      </c>
      <c r="T129" s="20">
        <v>0</v>
      </c>
      <c r="U129" s="21">
        <v>0</v>
      </c>
      <c r="V129" s="1"/>
    </row>
    <row r="130" spans="1:22" ht="18" customHeight="1" x14ac:dyDescent="0.15">
      <c r="A130" s="37" t="s">
        <v>100</v>
      </c>
      <c r="B130" s="31" t="s">
        <v>101</v>
      </c>
      <c r="C130" s="17" t="s">
        <v>20</v>
      </c>
      <c r="D130" s="13">
        <v>0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9">
        <v>0</v>
      </c>
      <c r="V130" s="1"/>
    </row>
    <row r="131" spans="1:22" ht="18" customHeight="1" x14ac:dyDescent="0.15">
      <c r="A131" s="37"/>
      <c r="B131" s="31"/>
      <c r="C131" s="17" t="s">
        <v>22</v>
      </c>
      <c r="D131" s="13">
        <v>0</v>
      </c>
      <c r="E131" s="18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0">
        <v>0</v>
      </c>
      <c r="Q131" s="20">
        <v>0</v>
      </c>
      <c r="R131" s="20">
        <v>0</v>
      </c>
      <c r="S131" s="20">
        <v>0</v>
      </c>
      <c r="T131" s="20">
        <v>0</v>
      </c>
      <c r="U131" s="21">
        <v>0</v>
      </c>
      <c r="V131" s="1"/>
    </row>
    <row r="132" spans="1:22" ht="18" customHeight="1" x14ac:dyDescent="0.15">
      <c r="A132" s="37"/>
      <c r="B132" s="31"/>
      <c r="C132" s="17" t="s">
        <v>23</v>
      </c>
      <c r="D132" s="13">
        <v>0</v>
      </c>
      <c r="E132" s="18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0</v>
      </c>
      <c r="Q132" s="20">
        <v>0</v>
      </c>
      <c r="R132" s="20">
        <v>0</v>
      </c>
      <c r="S132" s="20">
        <v>0</v>
      </c>
      <c r="T132" s="20">
        <v>0</v>
      </c>
      <c r="U132" s="21">
        <v>0</v>
      </c>
      <c r="V132" s="1"/>
    </row>
    <row r="133" spans="1:22" ht="18" customHeight="1" x14ac:dyDescent="0.15">
      <c r="A133" s="37" t="s">
        <v>102</v>
      </c>
      <c r="B133" s="31" t="s">
        <v>103</v>
      </c>
      <c r="C133" s="17" t="s">
        <v>20</v>
      </c>
      <c r="D133" s="13">
        <v>1</v>
      </c>
      <c r="E133" s="18">
        <v>1</v>
      </c>
      <c r="F133" s="18">
        <v>1</v>
      </c>
      <c r="G133" s="18">
        <v>0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9">
        <v>0</v>
      </c>
      <c r="V133" s="1"/>
    </row>
    <row r="134" spans="1:22" ht="18" customHeight="1" x14ac:dyDescent="0.15">
      <c r="A134" s="37"/>
      <c r="B134" s="31"/>
      <c r="C134" s="17" t="s">
        <v>22</v>
      </c>
      <c r="D134" s="13">
        <v>1</v>
      </c>
      <c r="E134" s="18">
        <v>1</v>
      </c>
      <c r="F134" s="20">
        <v>1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20">
        <v>0</v>
      </c>
      <c r="U134" s="21">
        <v>0</v>
      </c>
      <c r="V134" s="1"/>
    </row>
    <row r="135" spans="1:22" ht="18" customHeight="1" x14ac:dyDescent="0.15">
      <c r="A135" s="37"/>
      <c r="B135" s="31"/>
      <c r="C135" s="17" t="s">
        <v>23</v>
      </c>
      <c r="D135" s="13">
        <v>0</v>
      </c>
      <c r="E135" s="18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20">
        <v>0</v>
      </c>
      <c r="U135" s="21">
        <v>0</v>
      </c>
      <c r="V135" s="1"/>
    </row>
    <row r="136" spans="1:22" ht="18" customHeight="1" x14ac:dyDescent="0.15">
      <c r="A136" s="37" t="s">
        <v>104</v>
      </c>
      <c r="B136" s="31" t="s">
        <v>105</v>
      </c>
      <c r="C136" s="17" t="s">
        <v>20</v>
      </c>
      <c r="D136" s="13">
        <v>0</v>
      </c>
      <c r="E136" s="18">
        <v>0</v>
      </c>
      <c r="F136" s="18">
        <v>0</v>
      </c>
      <c r="G136" s="18">
        <v>0</v>
      </c>
      <c r="H136" s="18">
        <v>0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9">
        <v>0</v>
      </c>
      <c r="V136" s="1"/>
    </row>
    <row r="137" spans="1:22" ht="18" customHeight="1" x14ac:dyDescent="0.15">
      <c r="A137" s="37"/>
      <c r="B137" s="31"/>
      <c r="C137" s="17" t="s">
        <v>22</v>
      </c>
      <c r="D137" s="13">
        <v>0</v>
      </c>
      <c r="E137" s="18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v>0</v>
      </c>
      <c r="Q137" s="20">
        <v>0</v>
      </c>
      <c r="R137" s="20">
        <v>0</v>
      </c>
      <c r="S137" s="20">
        <v>0</v>
      </c>
      <c r="T137" s="20">
        <v>0</v>
      </c>
      <c r="U137" s="21">
        <v>0</v>
      </c>
      <c r="V137" s="1"/>
    </row>
    <row r="138" spans="1:22" ht="18" customHeight="1" x14ac:dyDescent="0.15">
      <c r="A138" s="37"/>
      <c r="B138" s="31"/>
      <c r="C138" s="17" t="s">
        <v>23</v>
      </c>
      <c r="D138" s="13">
        <v>0</v>
      </c>
      <c r="E138" s="18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0</v>
      </c>
      <c r="Q138" s="20">
        <v>0</v>
      </c>
      <c r="R138" s="20">
        <v>0</v>
      </c>
      <c r="S138" s="20">
        <v>0</v>
      </c>
      <c r="T138" s="20">
        <v>0</v>
      </c>
      <c r="U138" s="21">
        <v>0</v>
      </c>
      <c r="V138" s="1"/>
    </row>
    <row r="139" spans="1:22" ht="18" customHeight="1" x14ac:dyDescent="0.15">
      <c r="A139" s="37" t="s">
        <v>106</v>
      </c>
      <c r="B139" s="31" t="s">
        <v>107</v>
      </c>
      <c r="C139" s="17" t="s">
        <v>20</v>
      </c>
      <c r="D139" s="13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9">
        <v>0</v>
      </c>
      <c r="V139" s="1"/>
    </row>
    <row r="140" spans="1:22" ht="18" customHeight="1" x14ac:dyDescent="0.15">
      <c r="A140" s="37"/>
      <c r="B140" s="31"/>
      <c r="C140" s="17" t="s">
        <v>22</v>
      </c>
      <c r="D140" s="13">
        <v>0</v>
      </c>
      <c r="E140" s="18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0</v>
      </c>
      <c r="Q140" s="20">
        <v>0</v>
      </c>
      <c r="R140" s="20">
        <v>0</v>
      </c>
      <c r="S140" s="20">
        <v>0</v>
      </c>
      <c r="T140" s="20">
        <v>0</v>
      </c>
      <c r="U140" s="21">
        <v>0</v>
      </c>
      <c r="V140" s="1"/>
    </row>
    <row r="141" spans="1:22" ht="18" customHeight="1" x14ac:dyDescent="0.15">
      <c r="A141" s="37"/>
      <c r="B141" s="31"/>
      <c r="C141" s="17" t="s">
        <v>23</v>
      </c>
      <c r="D141" s="13">
        <v>0</v>
      </c>
      <c r="E141" s="18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v>0</v>
      </c>
      <c r="Q141" s="20">
        <v>0</v>
      </c>
      <c r="R141" s="20">
        <v>0</v>
      </c>
      <c r="S141" s="20">
        <v>0</v>
      </c>
      <c r="T141" s="20">
        <v>0</v>
      </c>
      <c r="U141" s="21">
        <v>0</v>
      </c>
      <c r="V141" s="1"/>
    </row>
    <row r="142" spans="1:22" ht="18" customHeight="1" x14ac:dyDescent="0.15">
      <c r="A142" s="37" t="s">
        <v>108</v>
      </c>
      <c r="B142" s="38" t="s">
        <v>109</v>
      </c>
      <c r="C142" s="17" t="s">
        <v>20</v>
      </c>
      <c r="D142" s="13">
        <v>3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1</v>
      </c>
      <c r="L142" s="18">
        <v>1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1</v>
      </c>
      <c r="U142" s="19">
        <v>0</v>
      </c>
      <c r="V142" s="1"/>
    </row>
    <row r="143" spans="1:22" ht="18" customHeight="1" x14ac:dyDescent="0.15">
      <c r="A143" s="37"/>
      <c r="B143" s="38"/>
      <c r="C143" s="17" t="s">
        <v>22</v>
      </c>
      <c r="D143" s="13">
        <v>0</v>
      </c>
      <c r="E143" s="18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v>0</v>
      </c>
      <c r="Q143" s="20">
        <v>0</v>
      </c>
      <c r="R143" s="20">
        <v>0</v>
      </c>
      <c r="S143" s="20">
        <v>0</v>
      </c>
      <c r="T143" s="20">
        <v>0</v>
      </c>
      <c r="U143" s="21">
        <v>0</v>
      </c>
      <c r="V143" s="1"/>
    </row>
    <row r="144" spans="1:22" ht="18" customHeight="1" x14ac:dyDescent="0.15">
      <c r="A144" s="37"/>
      <c r="B144" s="38"/>
      <c r="C144" s="17" t="s">
        <v>23</v>
      </c>
      <c r="D144" s="13">
        <v>3</v>
      </c>
      <c r="E144" s="18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1</v>
      </c>
      <c r="L144" s="20">
        <v>1</v>
      </c>
      <c r="M144" s="20">
        <v>0</v>
      </c>
      <c r="N144" s="20">
        <v>0</v>
      </c>
      <c r="O144" s="20">
        <v>0</v>
      </c>
      <c r="P144" s="20">
        <v>0</v>
      </c>
      <c r="Q144" s="20">
        <v>0</v>
      </c>
      <c r="R144" s="20">
        <v>0</v>
      </c>
      <c r="S144" s="20">
        <v>0</v>
      </c>
      <c r="T144" s="20">
        <v>1</v>
      </c>
      <c r="U144" s="21">
        <v>0</v>
      </c>
      <c r="V144" s="1"/>
    </row>
    <row r="145" spans="1:22" ht="18" customHeight="1" x14ac:dyDescent="0.15">
      <c r="A145" s="30" t="s">
        <v>110</v>
      </c>
      <c r="B145" s="35" t="s">
        <v>111</v>
      </c>
      <c r="C145" s="17" t="s">
        <v>20</v>
      </c>
      <c r="D145" s="13">
        <v>1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1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9">
        <v>0</v>
      </c>
      <c r="V145" s="1"/>
    </row>
    <row r="146" spans="1:22" ht="18" customHeight="1" x14ac:dyDescent="0.15">
      <c r="A146" s="30"/>
      <c r="B146" s="35"/>
      <c r="C146" s="17" t="s">
        <v>22</v>
      </c>
      <c r="D146" s="13">
        <v>0</v>
      </c>
      <c r="E146" s="18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0</v>
      </c>
      <c r="Q146" s="20">
        <v>0</v>
      </c>
      <c r="R146" s="20">
        <v>0</v>
      </c>
      <c r="S146" s="20">
        <v>0</v>
      </c>
      <c r="T146" s="20">
        <v>0</v>
      </c>
      <c r="U146" s="21">
        <v>0</v>
      </c>
      <c r="V146" s="1"/>
    </row>
    <row r="147" spans="1:22" ht="18" customHeight="1" x14ac:dyDescent="0.15">
      <c r="A147" s="30"/>
      <c r="B147" s="35"/>
      <c r="C147" s="17" t="s">
        <v>23</v>
      </c>
      <c r="D147" s="13">
        <v>1</v>
      </c>
      <c r="E147" s="18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1</v>
      </c>
      <c r="M147" s="20">
        <v>0</v>
      </c>
      <c r="N147" s="20">
        <v>0</v>
      </c>
      <c r="O147" s="20">
        <v>0</v>
      </c>
      <c r="P147" s="20">
        <v>0</v>
      </c>
      <c r="Q147" s="20">
        <v>0</v>
      </c>
      <c r="R147" s="20">
        <v>0</v>
      </c>
      <c r="S147" s="20">
        <v>0</v>
      </c>
      <c r="T147" s="20">
        <v>0</v>
      </c>
      <c r="U147" s="21">
        <v>0</v>
      </c>
      <c r="V147" s="1"/>
    </row>
    <row r="148" spans="1:22" ht="18" customHeight="1" x14ac:dyDescent="0.15">
      <c r="A148" s="30" t="s">
        <v>112</v>
      </c>
      <c r="B148" s="31" t="s">
        <v>113</v>
      </c>
      <c r="C148" s="17" t="s">
        <v>20</v>
      </c>
      <c r="D148" s="13">
        <v>0</v>
      </c>
      <c r="E148" s="18">
        <v>0</v>
      </c>
      <c r="F148" s="18">
        <v>0</v>
      </c>
      <c r="G148" s="18">
        <v>0</v>
      </c>
      <c r="H148" s="18">
        <v>0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9">
        <v>0</v>
      </c>
      <c r="V148" s="1"/>
    </row>
    <row r="149" spans="1:22" ht="18" customHeight="1" x14ac:dyDescent="0.15">
      <c r="A149" s="30"/>
      <c r="B149" s="31"/>
      <c r="C149" s="17" t="s">
        <v>22</v>
      </c>
      <c r="D149" s="13">
        <v>0</v>
      </c>
      <c r="E149" s="18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0">
        <v>0</v>
      </c>
      <c r="O149" s="20">
        <v>0</v>
      </c>
      <c r="P149" s="20">
        <v>0</v>
      </c>
      <c r="Q149" s="20">
        <v>0</v>
      </c>
      <c r="R149" s="20">
        <v>0</v>
      </c>
      <c r="S149" s="20">
        <v>0</v>
      </c>
      <c r="T149" s="20">
        <v>0</v>
      </c>
      <c r="U149" s="21">
        <v>0</v>
      </c>
      <c r="V149" s="1"/>
    </row>
    <row r="150" spans="1:22" ht="18" customHeight="1" x14ac:dyDescent="0.15">
      <c r="A150" s="30"/>
      <c r="B150" s="31"/>
      <c r="C150" s="17" t="s">
        <v>23</v>
      </c>
      <c r="D150" s="13">
        <v>0</v>
      </c>
      <c r="E150" s="18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0</v>
      </c>
      <c r="Q150" s="20">
        <v>0</v>
      </c>
      <c r="R150" s="20">
        <v>0</v>
      </c>
      <c r="S150" s="20">
        <v>0</v>
      </c>
      <c r="T150" s="20">
        <v>0</v>
      </c>
      <c r="U150" s="21">
        <v>0</v>
      </c>
      <c r="V150" s="1"/>
    </row>
    <row r="151" spans="1:22" ht="18" customHeight="1" x14ac:dyDescent="0.15">
      <c r="A151" s="30" t="s">
        <v>114</v>
      </c>
      <c r="B151" s="31" t="s">
        <v>115</v>
      </c>
      <c r="C151" s="17" t="s">
        <v>20</v>
      </c>
      <c r="D151" s="13">
        <v>1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1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"/>
    </row>
    <row r="152" spans="1:22" ht="18" customHeight="1" x14ac:dyDescent="0.15">
      <c r="A152" s="30"/>
      <c r="B152" s="31"/>
      <c r="C152" s="17" t="s">
        <v>22</v>
      </c>
      <c r="D152" s="13">
        <v>1</v>
      </c>
      <c r="E152" s="18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1</v>
      </c>
      <c r="P152" s="20">
        <v>0</v>
      </c>
      <c r="Q152" s="20">
        <v>0</v>
      </c>
      <c r="R152" s="20">
        <v>0</v>
      </c>
      <c r="S152" s="20">
        <v>0</v>
      </c>
      <c r="T152" s="20">
        <v>0</v>
      </c>
      <c r="U152" s="21">
        <v>0</v>
      </c>
      <c r="V152" s="1"/>
    </row>
    <row r="153" spans="1:22" ht="18" customHeight="1" x14ac:dyDescent="0.15">
      <c r="A153" s="30"/>
      <c r="B153" s="31"/>
      <c r="C153" s="17" t="s">
        <v>23</v>
      </c>
      <c r="D153" s="13">
        <v>0</v>
      </c>
      <c r="E153" s="18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0</v>
      </c>
      <c r="P153" s="20">
        <v>0</v>
      </c>
      <c r="Q153" s="20">
        <v>0</v>
      </c>
      <c r="R153" s="20">
        <v>0</v>
      </c>
      <c r="S153" s="20">
        <v>0</v>
      </c>
      <c r="T153" s="20">
        <v>0</v>
      </c>
      <c r="U153" s="21">
        <v>0</v>
      </c>
      <c r="V153" s="1"/>
    </row>
    <row r="154" spans="1:22" ht="18" customHeight="1" x14ac:dyDescent="0.15">
      <c r="A154" s="30" t="s">
        <v>116</v>
      </c>
      <c r="B154" s="31" t="s">
        <v>117</v>
      </c>
      <c r="C154" s="17" t="s">
        <v>20</v>
      </c>
      <c r="D154" s="13">
        <v>0</v>
      </c>
      <c r="E154" s="18">
        <v>0</v>
      </c>
      <c r="F154" s="18">
        <v>0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"/>
    </row>
    <row r="155" spans="1:22" ht="18" customHeight="1" x14ac:dyDescent="0.15">
      <c r="A155" s="30"/>
      <c r="B155" s="31"/>
      <c r="C155" s="17" t="s">
        <v>22</v>
      </c>
      <c r="D155" s="13">
        <v>0</v>
      </c>
      <c r="E155" s="18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20">
        <v>0</v>
      </c>
      <c r="R155" s="20">
        <v>0</v>
      </c>
      <c r="S155" s="20">
        <v>0</v>
      </c>
      <c r="T155" s="20">
        <v>0</v>
      </c>
      <c r="U155" s="21">
        <v>0</v>
      </c>
      <c r="V155" s="1"/>
    </row>
    <row r="156" spans="1:22" ht="18" customHeight="1" x14ac:dyDescent="0.15">
      <c r="A156" s="30"/>
      <c r="B156" s="31"/>
      <c r="C156" s="17" t="s">
        <v>23</v>
      </c>
      <c r="D156" s="13">
        <v>0</v>
      </c>
      <c r="E156" s="18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20">
        <v>0</v>
      </c>
      <c r="R156" s="20">
        <v>0</v>
      </c>
      <c r="S156" s="20">
        <v>0</v>
      </c>
      <c r="T156" s="20">
        <v>0</v>
      </c>
      <c r="U156" s="21">
        <v>0</v>
      </c>
      <c r="V156" s="1"/>
    </row>
    <row r="157" spans="1:22" ht="18" customHeight="1" x14ac:dyDescent="0.15">
      <c r="A157" s="30" t="s">
        <v>118</v>
      </c>
      <c r="B157" s="31" t="s">
        <v>119</v>
      </c>
      <c r="C157" s="17" t="s">
        <v>20</v>
      </c>
      <c r="D157" s="13">
        <v>0</v>
      </c>
      <c r="E157" s="18">
        <v>0</v>
      </c>
      <c r="F157" s="18">
        <v>0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9">
        <v>0</v>
      </c>
      <c r="V157" s="1"/>
    </row>
    <row r="158" spans="1:22" ht="18" customHeight="1" x14ac:dyDescent="0.15">
      <c r="A158" s="30"/>
      <c r="B158" s="31"/>
      <c r="C158" s="17" t="s">
        <v>22</v>
      </c>
      <c r="D158" s="13">
        <v>0</v>
      </c>
      <c r="E158" s="18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20">
        <v>0</v>
      </c>
      <c r="R158" s="20">
        <v>0</v>
      </c>
      <c r="S158" s="20">
        <v>0</v>
      </c>
      <c r="T158" s="20">
        <v>0</v>
      </c>
      <c r="U158" s="21">
        <v>0</v>
      </c>
      <c r="V158" s="1"/>
    </row>
    <row r="159" spans="1:22" ht="18" customHeight="1" x14ac:dyDescent="0.15">
      <c r="A159" s="30"/>
      <c r="B159" s="31"/>
      <c r="C159" s="17" t="s">
        <v>23</v>
      </c>
      <c r="D159" s="13">
        <v>0</v>
      </c>
      <c r="E159" s="18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0</v>
      </c>
      <c r="U159" s="21">
        <v>0</v>
      </c>
      <c r="V159" s="1"/>
    </row>
    <row r="160" spans="1:22" ht="18" customHeight="1" x14ac:dyDescent="0.15">
      <c r="A160" s="30" t="s">
        <v>120</v>
      </c>
      <c r="B160" s="31" t="s">
        <v>121</v>
      </c>
      <c r="C160" s="17" t="s">
        <v>20</v>
      </c>
      <c r="D160" s="13">
        <v>0</v>
      </c>
      <c r="E160" s="18">
        <v>0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9">
        <v>0</v>
      </c>
      <c r="V160" s="1"/>
    </row>
    <row r="161" spans="1:22" ht="18" customHeight="1" x14ac:dyDescent="0.15">
      <c r="A161" s="30"/>
      <c r="B161" s="31"/>
      <c r="C161" s="17" t="s">
        <v>22</v>
      </c>
      <c r="D161" s="13">
        <v>0</v>
      </c>
      <c r="E161" s="18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20">
        <v>0</v>
      </c>
      <c r="R161" s="20">
        <v>0</v>
      </c>
      <c r="S161" s="20">
        <v>0</v>
      </c>
      <c r="T161" s="20">
        <v>0</v>
      </c>
      <c r="U161" s="21">
        <v>0</v>
      </c>
      <c r="V161" s="1"/>
    </row>
    <row r="162" spans="1:22" ht="18" customHeight="1" x14ac:dyDescent="0.15">
      <c r="A162" s="30"/>
      <c r="B162" s="31"/>
      <c r="C162" s="17" t="s">
        <v>23</v>
      </c>
      <c r="D162" s="13">
        <v>0</v>
      </c>
      <c r="E162" s="18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  <c r="T162" s="20">
        <v>0</v>
      </c>
      <c r="U162" s="21">
        <v>0</v>
      </c>
      <c r="V162" s="1"/>
    </row>
    <row r="163" spans="1:22" ht="18" customHeight="1" x14ac:dyDescent="0.15">
      <c r="A163" s="30" t="s">
        <v>122</v>
      </c>
      <c r="B163" s="36" t="s">
        <v>123</v>
      </c>
      <c r="C163" s="17" t="s">
        <v>20</v>
      </c>
      <c r="D163" s="13">
        <v>1</v>
      </c>
      <c r="E163" s="18">
        <v>0</v>
      </c>
      <c r="F163" s="18">
        <v>0</v>
      </c>
      <c r="G163" s="18">
        <v>0</v>
      </c>
      <c r="H163" s="18">
        <v>0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1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"/>
    </row>
    <row r="164" spans="1:22" ht="18" customHeight="1" x14ac:dyDescent="0.15">
      <c r="A164" s="30"/>
      <c r="B164" s="36"/>
      <c r="C164" s="17" t="s">
        <v>22</v>
      </c>
      <c r="D164" s="13">
        <v>1</v>
      </c>
      <c r="E164" s="18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0">
        <v>0</v>
      </c>
      <c r="O164" s="20">
        <v>1</v>
      </c>
      <c r="P164" s="20">
        <v>0</v>
      </c>
      <c r="Q164" s="20">
        <v>0</v>
      </c>
      <c r="R164" s="20">
        <v>0</v>
      </c>
      <c r="S164" s="20">
        <v>0</v>
      </c>
      <c r="T164" s="20">
        <v>0</v>
      </c>
      <c r="U164" s="21">
        <v>0</v>
      </c>
      <c r="V164" s="1"/>
    </row>
    <row r="165" spans="1:22" ht="18" customHeight="1" x14ac:dyDescent="0.15">
      <c r="A165" s="30"/>
      <c r="B165" s="36"/>
      <c r="C165" s="17" t="s">
        <v>23</v>
      </c>
      <c r="D165" s="13">
        <v>0</v>
      </c>
      <c r="E165" s="18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20">
        <v>0</v>
      </c>
      <c r="R165" s="20">
        <v>0</v>
      </c>
      <c r="S165" s="20">
        <v>0</v>
      </c>
      <c r="T165" s="20">
        <v>0</v>
      </c>
      <c r="U165" s="21">
        <v>0</v>
      </c>
      <c r="V165" s="1"/>
    </row>
    <row r="166" spans="1:22" ht="18" customHeight="1" x14ac:dyDescent="0.15">
      <c r="A166" s="30" t="s">
        <v>124</v>
      </c>
      <c r="B166" s="31" t="s">
        <v>125</v>
      </c>
      <c r="C166" s="17" t="s">
        <v>20</v>
      </c>
      <c r="D166" s="13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9">
        <v>0</v>
      </c>
      <c r="V166" s="1"/>
    </row>
    <row r="167" spans="1:22" ht="18" customHeight="1" x14ac:dyDescent="0.15">
      <c r="A167" s="30"/>
      <c r="B167" s="31"/>
      <c r="C167" s="17" t="s">
        <v>22</v>
      </c>
      <c r="D167" s="13">
        <v>0</v>
      </c>
      <c r="E167" s="18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20">
        <v>0</v>
      </c>
      <c r="R167" s="20">
        <v>0</v>
      </c>
      <c r="S167" s="20">
        <v>0</v>
      </c>
      <c r="T167" s="20">
        <v>0</v>
      </c>
      <c r="U167" s="21">
        <v>0</v>
      </c>
      <c r="V167" s="1"/>
    </row>
    <row r="168" spans="1:22" ht="18" customHeight="1" x14ac:dyDescent="0.15">
      <c r="A168" s="30"/>
      <c r="B168" s="31"/>
      <c r="C168" s="17" t="s">
        <v>23</v>
      </c>
      <c r="D168" s="13">
        <v>0</v>
      </c>
      <c r="E168" s="18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20">
        <v>0</v>
      </c>
      <c r="R168" s="20">
        <v>0</v>
      </c>
      <c r="S168" s="20">
        <v>0</v>
      </c>
      <c r="T168" s="20">
        <v>0</v>
      </c>
      <c r="U168" s="21">
        <v>0</v>
      </c>
      <c r="V168" s="1"/>
    </row>
    <row r="169" spans="1:22" ht="18" customHeight="1" x14ac:dyDescent="0.15">
      <c r="A169" s="30" t="s">
        <v>126</v>
      </c>
      <c r="B169" s="31" t="s">
        <v>127</v>
      </c>
      <c r="C169" s="17" t="s">
        <v>20</v>
      </c>
      <c r="D169" s="13">
        <v>0</v>
      </c>
      <c r="E169" s="18">
        <v>0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9">
        <v>0</v>
      </c>
      <c r="V169" s="1"/>
    </row>
    <row r="170" spans="1:22" ht="18" customHeight="1" x14ac:dyDescent="0.15">
      <c r="A170" s="30"/>
      <c r="B170" s="31"/>
      <c r="C170" s="17" t="s">
        <v>22</v>
      </c>
      <c r="D170" s="13">
        <v>0</v>
      </c>
      <c r="E170" s="18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20">
        <v>0</v>
      </c>
      <c r="R170" s="20">
        <v>0</v>
      </c>
      <c r="S170" s="20">
        <v>0</v>
      </c>
      <c r="T170" s="20">
        <v>0</v>
      </c>
      <c r="U170" s="21">
        <v>0</v>
      </c>
      <c r="V170" s="1"/>
    </row>
    <row r="171" spans="1:22" ht="18" customHeight="1" x14ac:dyDescent="0.15">
      <c r="A171" s="30"/>
      <c r="B171" s="31"/>
      <c r="C171" s="17" t="s">
        <v>23</v>
      </c>
      <c r="D171" s="13">
        <v>0</v>
      </c>
      <c r="E171" s="18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v>0</v>
      </c>
      <c r="Q171" s="20">
        <v>0</v>
      </c>
      <c r="R171" s="20">
        <v>0</v>
      </c>
      <c r="S171" s="20">
        <v>0</v>
      </c>
      <c r="T171" s="20">
        <v>0</v>
      </c>
      <c r="U171" s="21">
        <v>0</v>
      </c>
      <c r="V171" s="1"/>
    </row>
    <row r="172" spans="1:22" ht="18" customHeight="1" x14ac:dyDescent="0.15">
      <c r="A172" s="30" t="s">
        <v>128</v>
      </c>
      <c r="B172" s="34" t="s">
        <v>129</v>
      </c>
      <c r="C172" s="17" t="s">
        <v>20</v>
      </c>
      <c r="D172" s="13">
        <v>0</v>
      </c>
      <c r="E172" s="18">
        <v>0</v>
      </c>
      <c r="F172" s="18">
        <v>0</v>
      </c>
      <c r="G172" s="18">
        <v>0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9">
        <v>0</v>
      </c>
      <c r="V172" s="1"/>
    </row>
    <row r="173" spans="1:22" ht="18" customHeight="1" x14ac:dyDescent="0.15">
      <c r="A173" s="30"/>
      <c r="B173" s="34"/>
      <c r="C173" s="17" t="s">
        <v>22</v>
      </c>
      <c r="D173" s="13">
        <v>0</v>
      </c>
      <c r="E173" s="18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20">
        <v>0</v>
      </c>
      <c r="U173" s="21">
        <v>0</v>
      </c>
      <c r="V173" s="1"/>
    </row>
    <row r="174" spans="1:22" ht="18" customHeight="1" x14ac:dyDescent="0.15">
      <c r="A174" s="30"/>
      <c r="B174" s="34"/>
      <c r="C174" s="17" t="s">
        <v>23</v>
      </c>
      <c r="D174" s="13">
        <v>0</v>
      </c>
      <c r="E174" s="18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20">
        <v>0</v>
      </c>
      <c r="U174" s="21">
        <v>0</v>
      </c>
      <c r="V174" s="1"/>
    </row>
    <row r="175" spans="1:22" ht="18" customHeight="1" x14ac:dyDescent="0.15">
      <c r="A175" s="30" t="s">
        <v>130</v>
      </c>
      <c r="B175" s="35" t="s">
        <v>131</v>
      </c>
      <c r="C175" s="17" t="s">
        <v>20</v>
      </c>
      <c r="D175" s="13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"/>
    </row>
    <row r="176" spans="1:22" ht="18" customHeight="1" x14ac:dyDescent="0.15">
      <c r="A176" s="30"/>
      <c r="B176" s="35"/>
      <c r="C176" s="17" t="s">
        <v>22</v>
      </c>
      <c r="D176" s="13">
        <v>0</v>
      </c>
      <c r="E176" s="18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  <c r="T176" s="20">
        <v>0</v>
      </c>
      <c r="U176" s="21">
        <v>0</v>
      </c>
      <c r="V176" s="1"/>
    </row>
    <row r="177" spans="1:22" ht="18" customHeight="1" x14ac:dyDescent="0.15">
      <c r="A177" s="30"/>
      <c r="B177" s="35"/>
      <c r="C177" s="17" t="s">
        <v>23</v>
      </c>
      <c r="D177" s="13">
        <v>0</v>
      </c>
      <c r="E177" s="18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20">
        <v>0</v>
      </c>
      <c r="S177" s="20">
        <v>0</v>
      </c>
      <c r="T177" s="20">
        <v>0</v>
      </c>
      <c r="U177" s="21">
        <v>0</v>
      </c>
      <c r="V177" s="1"/>
    </row>
    <row r="178" spans="1:22" ht="18" customHeight="1" x14ac:dyDescent="0.15">
      <c r="A178" s="30" t="s">
        <v>132</v>
      </c>
      <c r="B178" s="31" t="s">
        <v>133</v>
      </c>
      <c r="C178" s="17" t="s">
        <v>20</v>
      </c>
      <c r="D178" s="13">
        <v>0</v>
      </c>
      <c r="E178" s="18">
        <v>0</v>
      </c>
      <c r="F178" s="18">
        <v>0</v>
      </c>
      <c r="G178" s="18">
        <v>0</v>
      </c>
      <c r="H178" s="18">
        <v>0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9">
        <v>0</v>
      </c>
      <c r="V178" s="1"/>
    </row>
    <row r="179" spans="1:22" ht="18" customHeight="1" x14ac:dyDescent="0.15">
      <c r="A179" s="30"/>
      <c r="B179" s="31"/>
      <c r="C179" s="17" t="s">
        <v>22</v>
      </c>
      <c r="D179" s="13">
        <v>0</v>
      </c>
      <c r="E179" s="18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20">
        <v>0</v>
      </c>
      <c r="R179" s="20">
        <v>0</v>
      </c>
      <c r="S179" s="20">
        <v>0</v>
      </c>
      <c r="T179" s="20">
        <v>0</v>
      </c>
      <c r="U179" s="21">
        <v>0</v>
      </c>
      <c r="V179" s="1"/>
    </row>
    <row r="180" spans="1:22" ht="18" customHeight="1" x14ac:dyDescent="0.15">
      <c r="A180" s="30"/>
      <c r="B180" s="31"/>
      <c r="C180" s="17" t="s">
        <v>23</v>
      </c>
      <c r="D180" s="13">
        <v>0</v>
      </c>
      <c r="E180" s="18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20">
        <v>0</v>
      </c>
      <c r="R180" s="20">
        <v>0</v>
      </c>
      <c r="S180" s="20">
        <v>0</v>
      </c>
      <c r="T180" s="20">
        <v>0</v>
      </c>
      <c r="U180" s="21">
        <v>0</v>
      </c>
      <c r="V180" s="1"/>
    </row>
    <row r="181" spans="1:22" ht="18" customHeight="1" x14ac:dyDescent="0.15">
      <c r="A181" s="30" t="s">
        <v>134</v>
      </c>
      <c r="B181" s="31" t="s">
        <v>135</v>
      </c>
      <c r="C181" s="17" t="s">
        <v>20</v>
      </c>
      <c r="D181" s="13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9">
        <v>0</v>
      </c>
      <c r="V181" s="1"/>
    </row>
    <row r="182" spans="1:22" ht="18" customHeight="1" x14ac:dyDescent="0.15">
      <c r="A182" s="30"/>
      <c r="B182" s="31"/>
      <c r="C182" s="17" t="s">
        <v>22</v>
      </c>
      <c r="D182" s="13">
        <v>0</v>
      </c>
      <c r="E182" s="18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20">
        <v>0</v>
      </c>
      <c r="R182" s="20">
        <v>0</v>
      </c>
      <c r="S182" s="20">
        <v>0</v>
      </c>
      <c r="T182" s="20">
        <v>0</v>
      </c>
      <c r="U182" s="21">
        <v>0</v>
      </c>
      <c r="V182" s="1"/>
    </row>
    <row r="183" spans="1:22" ht="18" customHeight="1" thickBot="1" x14ac:dyDescent="0.2">
      <c r="A183" s="32"/>
      <c r="B183" s="33"/>
      <c r="C183" s="23" t="s">
        <v>23</v>
      </c>
      <c r="D183" s="24">
        <v>0</v>
      </c>
      <c r="E183" s="29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7">
        <v>0</v>
      </c>
      <c r="V183" s="1"/>
    </row>
    <row r="184" spans="1:22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</sheetData>
  <mergeCells count="167">
    <mergeCell ref="O3:O4"/>
    <mergeCell ref="P3:P4"/>
    <mergeCell ref="Q3:Q4"/>
    <mergeCell ref="R3:R4"/>
    <mergeCell ref="S3:S4"/>
    <mergeCell ref="T3:T4"/>
    <mergeCell ref="U3:U4"/>
    <mergeCell ref="D3:D4"/>
    <mergeCell ref="E3:E4"/>
    <mergeCell ref="F3:F4"/>
    <mergeCell ref="G3:G4"/>
    <mergeCell ref="H3:H4"/>
    <mergeCell ref="I3:I4"/>
    <mergeCell ref="A20:A22"/>
    <mergeCell ref="B20:B22"/>
    <mergeCell ref="A23:A25"/>
    <mergeCell ref="B23:B25"/>
    <mergeCell ref="J3:J4"/>
    <mergeCell ref="K3:K4"/>
    <mergeCell ref="L3:L4"/>
    <mergeCell ref="M3:M4"/>
    <mergeCell ref="N3:N4"/>
    <mergeCell ref="A6:B6"/>
    <mergeCell ref="A8:A10"/>
    <mergeCell ref="B8:B10"/>
    <mergeCell ref="A11:A13"/>
    <mergeCell ref="B11:B13"/>
    <mergeCell ref="A14:A16"/>
    <mergeCell ref="B14:B16"/>
    <mergeCell ref="A17:A19"/>
    <mergeCell ref="B17:B19"/>
    <mergeCell ref="A59:A61"/>
    <mergeCell ref="B59:B61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47:A49"/>
    <mergeCell ref="B47:B49"/>
    <mergeCell ref="A50:A52"/>
    <mergeCell ref="B50:B52"/>
    <mergeCell ref="A53:A55"/>
    <mergeCell ref="B53:B55"/>
    <mergeCell ref="A56:A58"/>
    <mergeCell ref="B56:B58"/>
    <mergeCell ref="A69:A71"/>
    <mergeCell ref="B69:B71"/>
    <mergeCell ref="A72:A74"/>
    <mergeCell ref="B72:B74"/>
    <mergeCell ref="S64:S65"/>
    <mergeCell ref="T64:T65"/>
    <mergeCell ref="U64:U65"/>
    <mergeCell ref="J64:J65"/>
    <mergeCell ref="K64:K65"/>
    <mergeCell ref="L64:L65"/>
    <mergeCell ref="M64:M65"/>
    <mergeCell ref="N64:N65"/>
    <mergeCell ref="O64:O65"/>
    <mergeCell ref="P64:P65"/>
    <mergeCell ref="Q64:Q65"/>
    <mergeCell ref="R64:R65"/>
    <mergeCell ref="D64:D65"/>
    <mergeCell ref="E64:E65"/>
    <mergeCell ref="F64:F65"/>
    <mergeCell ref="G64:G65"/>
    <mergeCell ref="H64:H65"/>
    <mergeCell ref="I64:I65"/>
    <mergeCell ref="A66:A68"/>
    <mergeCell ref="B66:B68"/>
    <mergeCell ref="A108:A110"/>
    <mergeCell ref="B108:B110"/>
    <mergeCell ref="A75:A77"/>
    <mergeCell ref="B75:B77"/>
    <mergeCell ref="A78:A80"/>
    <mergeCell ref="B78:B80"/>
    <mergeCell ref="A81:A83"/>
    <mergeCell ref="B81:B83"/>
    <mergeCell ref="A84:A86"/>
    <mergeCell ref="B84:B86"/>
    <mergeCell ref="A87:A89"/>
    <mergeCell ref="B87:B89"/>
    <mergeCell ref="A90:A92"/>
    <mergeCell ref="B90:B92"/>
    <mergeCell ref="A93:A95"/>
    <mergeCell ref="B93:B95"/>
    <mergeCell ref="A96:A98"/>
    <mergeCell ref="B96:B98"/>
    <mergeCell ref="A99:A101"/>
    <mergeCell ref="B99:B101"/>
    <mergeCell ref="A102:A104"/>
    <mergeCell ref="B102:B104"/>
    <mergeCell ref="A105:A107"/>
    <mergeCell ref="B105:B107"/>
    <mergeCell ref="A111:A113"/>
    <mergeCell ref="B111:B113"/>
    <mergeCell ref="A114:A116"/>
    <mergeCell ref="B114:B116"/>
    <mergeCell ref="A117:A119"/>
    <mergeCell ref="B117:B119"/>
    <mergeCell ref="A120:A122"/>
    <mergeCell ref="B120:B122"/>
    <mergeCell ref="D125:D126"/>
    <mergeCell ref="U125:U126"/>
    <mergeCell ref="A127:A129"/>
    <mergeCell ref="B127:B129"/>
    <mergeCell ref="A130:A132"/>
    <mergeCell ref="B130:B132"/>
    <mergeCell ref="N125:N126"/>
    <mergeCell ref="O125:O126"/>
    <mergeCell ref="P125:P126"/>
    <mergeCell ref="Q125:Q126"/>
    <mergeCell ref="E125:E126"/>
    <mergeCell ref="F125:F126"/>
    <mergeCell ref="G125:G126"/>
    <mergeCell ref="R125:R126"/>
    <mergeCell ref="S125:S126"/>
    <mergeCell ref="H125:H126"/>
    <mergeCell ref="I125:I126"/>
    <mergeCell ref="J125:J126"/>
    <mergeCell ref="K125:K126"/>
    <mergeCell ref="L125:L126"/>
    <mergeCell ref="M125:M126"/>
    <mergeCell ref="T125:T126"/>
    <mergeCell ref="A166:A168"/>
    <mergeCell ref="B166:B168"/>
    <mergeCell ref="A133:A135"/>
    <mergeCell ref="B133:B135"/>
    <mergeCell ref="A136:A138"/>
    <mergeCell ref="B136:B138"/>
    <mergeCell ref="A139:A141"/>
    <mergeCell ref="B139:B141"/>
    <mergeCell ref="A142:A144"/>
    <mergeCell ref="B142:B144"/>
    <mergeCell ref="A145:A147"/>
    <mergeCell ref="B145:B147"/>
    <mergeCell ref="A148:A150"/>
    <mergeCell ref="B148:B150"/>
    <mergeCell ref="A151:A153"/>
    <mergeCell ref="B151:B153"/>
    <mergeCell ref="A154:A156"/>
    <mergeCell ref="B154:B156"/>
    <mergeCell ref="A157:A159"/>
    <mergeCell ref="B157:B159"/>
    <mergeCell ref="A160:A162"/>
    <mergeCell ref="B160:B162"/>
    <mergeCell ref="A163:A165"/>
    <mergeCell ref="B163:B165"/>
    <mergeCell ref="A178:A180"/>
    <mergeCell ref="B178:B180"/>
    <mergeCell ref="A181:A183"/>
    <mergeCell ref="B181:B183"/>
    <mergeCell ref="A169:A171"/>
    <mergeCell ref="B169:B171"/>
    <mergeCell ref="A172:A174"/>
    <mergeCell ref="B172:B174"/>
    <mergeCell ref="A175:A177"/>
    <mergeCell ref="B175:B177"/>
  </mergeCells>
  <phoneticPr fontId="2"/>
  <pageMargins left="0.7" right="0.7" top="0.75" bottom="0.75" header="0.3" footer="0.3"/>
  <pageSetup paperSize="9" scale="72" orientation="portrait" r:id="rId1"/>
  <rowBreaks count="2" manualBreakCount="2">
    <brk id="62" max="16383" man="1"/>
    <brk id="1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第３０表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971031</cp:lastModifiedBy>
  <cp:lastPrinted>2018-01-22T06:54:01Z</cp:lastPrinted>
  <dcterms:created xsi:type="dcterms:W3CDTF">2015-01-11T10:21:53Z</dcterms:created>
  <dcterms:modified xsi:type="dcterms:W3CDTF">2018-01-22T07:01:01Z</dcterms:modified>
</cp:coreProperties>
</file>