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drawings/drawing13.xml" ContentType="application/vnd.openxmlformats-officedocument.drawing+xml"/>
  <Override PartName="/xl/charts/chart19.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5" yWindow="-15" windowWidth="10560" windowHeight="11640" tabRatio="796" firstSheet="4"/>
  </bookViews>
  <sheets>
    <sheet name="越前市出生率" sheetId="25" r:id="rId1"/>
    <sheet name="月別出生　出生時平均年齢" sheetId="1" r:id="rId2"/>
    <sheet name="出生順位別出生数" sheetId="3" r:id="rId3"/>
    <sheet name="母の年齢階級別" sheetId="4" r:id="rId4"/>
    <sheet name="母の年齢階級別に見た第1子出生構成割合" sheetId="5" r:id="rId5"/>
    <sheet name="第１子出生数" sheetId="6" r:id="rId6"/>
    <sheet name="第2子出生数" sheetId="7" r:id="rId7"/>
    <sheet name="第3子出生数" sheetId="8" r:id="rId8"/>
    <sheet name="第4子以上出生数" sheetId="20" r:id="rId9"/>
    <sheet name="単胎多産" sheetId="10" r:id="rId10"/>
    <sheet name="平均体重単複" sheetId="13" r:id="rId11"/>
    <sheet name="出生場所" sheetId="14" r:id="rId12"/>
  </sheets>
  <externalReferences>
    <externalReference r:id="rId13"/>
  </externalReferences>
  <definedNames>
    <definedName name="_xlnm.Print_Area" localSheetId="0">越前市出生率!$A$1:$L$50</definedName>
    <definedName name="_xlnm.Print_Area" localSheetId="1">'月別出生　出生時平均年齢'!$A$1:$M$51</definedName>
    <definedName name="_xlnm.Print_Area" localSheetId="2">出生順位別出生数!$A$1:$L$52</definedName>
    <definedName name="_xlnm.Print_Area" localSheetId="11">出生場所!$A$1:$L$50</definedName>
    <definedName name="_xlnm.Print_Area" localSheetId="5">第１子出生数!$A$1:$M$50</definedName>
    <definedName name="_xlnm.Print_Area" localSheetId="6">第2子出生数!$A$1:$M$50</definedName>
    <definedName name="_xlnm.Print_Area" localSheetId="7">第3子出生数!$A$1:$M$50</definedName>
    <definedName name="_xlnm.Print_Area" localSheetId="8">第4子以上出生数!$A$1:$M$50</definedName>
    <definedName name="_xlnm.Print_Area" localSheetId="9">単胎多産!$A$1:$L$51</definedName>
    <definedName name="_xlnm.Print_Area" localSheetId="10">平均体重単複!$A$1:$L$53</definedName>
    <definedName name="_xlnm.Print_Area" localSheetId="3">母の年齢階級別!$A$1:$L$52</definedName>
    <definedName name="_xlnm.Print_Area" localSheetId="4">母の年齢階級別に見た第1子出生構成割合!$A$1:$K$52</definedName>
  </definedNames>
  <calcPr calcId="125725"/>
</workbook>
</file>

<file path=xl/calcChain.xml><?xml version="1.0" encoding="utf-8"?>
<calcChain xmlns="http://schemas.openxmlformats.org/spreadsheetml/2006/main">
  <c r="C25" i="13"/>
  <c r="H25" s="1"/>
  <c r="C14"/>
  <c r="H14" s="1"/>
  <c r="F11" i="10"/>
  <c r="B24" i="5"/>
  <c r="C24"/>
  <c r="D24"/>
  <c r="E24"/>
  <c r="F24"/>
  <c r="G24"/>
  <c r="H24"/>
  <c r="I24"/>
  <c r="J24"/>
  <c r="B24" i="4"/>
  <c r="C24"/>
  <c r="D24"/>
  <c r="E24"/>
  <c r="F24"/>
  <c r="G24"/>
  <c r="H24"/>
  <c r="I24"/>
  <c r="J24"/>
  <c r="B37" i="3"/>
  <c r="C37" s="1"/>
  <c r="D37"/>
  <c r="E37"/>
  <c r="F37"/>
  <c r="B11"/>
  <c r="J15" i="1"/>
  <c r="C17" i="8"/>
  <c r="D17"/>
  <c r="E17"/>
  <c r="F17"/>
  <c r="G17"/>
  <c r="H17"/>
  <c r="I17"/>
  <c r="J17"/>
  <c r="C18" i="7"/>
  <c r="D18"/>
  <c r="E18"/>
  <c r="F18"/>
  <c r="G18"/>
  <c r="H18"/>
  <c r="I18"/>
  <c r="J18"/>
  <c r="I14" i="13" l="1"/>
  <c r="G14"/>
  <c r="I25"/>
  <c r="G25"/>
  <c r="F12" i="10"/>
  <c r="L17" i="8"/>
  <c r="B10" i="3"/>
  <c r="B36" s="1"/>
  <c r="B9"/>
  <c r="B8"/>
  <c r="B34" s="1"/>
  <c r="B7"/>
  <c r="B6"/>
  <c r="B32" s="1"/>
  <c r="B5"/>
  <c r="B4"/>
  <c r="B30" s="1"/>
  <c r="B3"/>
  <c r="C26" i="13"/>
  <c r="I26" s="1"/>
  <c r="C24"/>
  <c r="H24" s="1"/>
  <c r="C23"/>
  <c r="H23" s="1"/>
  <c r="C22"/>
  <c r="H22" s="1"/>
  <c r="C21"/>
  <c r="H21" s="1"/>
  <c r="C20"/>
  <c r="H20" s="1"/>
  <c r="C19"/>
  <c r="H19" s="1"/>
  <c r="C18"/>
  <c r="H18" s="1"/>
  <c r="C17"/>
  <c r="H17" s="1"/>
  <c r="C15"/>
  <c r="H15" s="1"/>
  <c r="C13"/>
  <c r="H13" s="1"/>
  <c r="C12"/>
  <c r="I12" s="1"/>
  <c r="C11"/>
  <c r="H11" s="1"/>
  <c r="C10"/>
  <c r="I10" s="1"/>
  <c r="C9"/>
  <c r="H9" s="1"/>
  <c r="C8"/>
  <c r="I8" s="1"/>
  <c r="C7"/>
  <c r="H7" s="1"/>
  <c r="C6"/>
  <c r="I6" s="1"/>
  <c r="F10" i="10"/>
  <c r="F9"/>
  <c r="F8"/>
  <c r="F7"/>
  <c r="F6"/>
  <c r="F5"/>
  <c r="F4"/>
  <c r="F3"/>
  <c r="C10" i="20"/>
  <c r="D10"/>
  <c r="E10"/>
  <c r="F10"/>
  <c r="G10"/>
  <c r="H10"/>
  <c r="C18" i="6"/>
  <c r="D18"/>
  <c r="E18"/>
  <c r="F18"/>
  <c r="G18"/>
  <c r="H18"/>
  <c r="J13" i="5"/>
  <c r="B13"/>
  <c r="J11"/>
  <c r="B11"/>
  <c r="J10"/>
  <c r="J22" s="1"/>
  <c r="B10"/>
  <c r="J9"/>
  <c r="J21" s="1"/>
  <c r="B9"/>
  <c r="J8"/>
  <c r="J20" s="1"/>
  <c r="B8"/>
  <c r="J7"/>
  <c r="J19" s="1"/>
  <c r="B7"/>
  <c r="J6"/>
  <c r="J18" s="1"/>
  <c r="B6"/>
  <c r="J5"/>
  <c r="J17" s="1"/>
  <c r="B5"/>
  <c r="J4"/>
  <c r="J16" s="1"/>
  <c r="B4"/>
  <c r="J13" i="4"/>
  <c r="J11"/>
  <c r="J10"/>
  <c r="J9"/>
  <c r="J8"/>
  <c r="J7"/>
  <c r="J6"/>
  <c r="J5"/>
  <c r="J4"/>
  <c r="B13"/>
  <c r="B11"/>
  <c r="B10"/>
  <c r="B9"/>
  <c r="B8"/>
  <c r="B7"/>
  <c r="B6"/>
  <c r="B5"/>
  <c r="B4"/>
  <c r="B35" i="3"/>
  <c r="B33"/>
  <c r="B31"/>
  <c r="B29"/>
  <c r="D15" i="1"/>
  <c r="E15"/>
  <c r="F15"/>
  <c r="G15"/>
  <c r="H15"/>
  <c r="C15"/>
  <c r="B15"/>
  <c r="J10" i="20"/>
  <c r="L18" i="7"/>
  <c r="J18" i="6"/>
  <c r="I15" i="1"/>
  <c r="K15"/>
  <c r="L24" i="25" s="1"/>
  <c r="B12" i="3"/>
  <c r="B38" s="1"/>
  <c r="L18" i="6"/>
  <c r="I18"/>
  <c r="L10" i="20"/>
  <c r="I10"/>
  <c r="C16" i="4"/>
  <c r="B23" l="1"/>
  <c r="I23"/>
  <c r="G23"/>
  <c r="E23"/>
  <c r="C23"/>
  <c r="H23"/>
  <c r="F23"/>
  <c r="D23"/>
  <c r="J22"/>
  <c r="J23" i="5"/>
  <c r="B22" i="4"/>
  <c r="H22"/>
  <c r="F22"/>
  <c r="D22"/>
  <c r="I22"/>
  <c r="G22"/>
  <c r="E22"/>
  <c r="C22"/>
  <c r="I16" i="5"/>
  <c r="G16"/>
  <c r="E16"/>
  <c r="H16"/>
  <c r="F16"/>
  <c r="D16"/>
  <c r="I17"/>
  <c r="G17"/>
  <c r="E17"/>
  <c r="C17"/>
  <c r="H17"/>
  <c r="F17"/>
  <c r="D17"/>
  <c r="I18"/>
  <c r="G18"/>
  <c r="E18"/>
  <c r="C18"/>
  <c r="H18"/>
  <c r="F18"/>
  <c r="D18"/>
  <c r="B19"/>
  <c r="I19"/>
  <c r="G19"/>
  <c r="E19"/>
  <c r="C19"/>
  <c r="H19"/>
  <c r="F19"/>
  <c r="D19"/>
  <c r="I20"/>
  <c r="G20"/>
  <c r="E20"/>
  <c r="C20"/>
  <c r="H20"/>
  <c r="F20"/>
  <c r="D20"/>
  <c r="I21"/>
  <c r="G21"/>
  <c r="E21"/>
  <c r="C21"/>
  <c r="H21"/>
  <c r="F21"/>
  <c r="D21"/>
  <c r="I22"/>
  <c r="G22"/>
  <c r="E22"/>
  <c r="C22"/>
  <c r="H22"/>
  <c r="F22"/>
  <c r="D22"/>
  <c r="I23"/>
  <c r="G23"/>
  <c r="E23"/>
  <c r="C23"/>
  <c r="H23"/>
  <c r="F23"/>
  <c r="D23"/>
  <c r="J23" i="4"/>
  <c r="B21"/>
  <c r="J21"/>
  <c r="H21"/>
  <c r="F21"/>
  <c r="D21"/>
  <c r="I21"/>
  <c r="G21"/>
  <c r="E21"/>
  <c r="C21"/>
  <c r="B19"/>
  <c r="D19"/>
  <c r="I19"/>
  <c r="G19"/>
  <c r="E19"/>
  <c r="C19"/>
  <c r="J19"/>
  <c r="H19"/>
  <c r="F19"/>
  <c r="B20"/>
  <c r="I20"/>
  <c r="J20"/>
  <c r="H20"/>
  <c r="F20"/>
  <c r="D20"/>
  <c r="G20"/>
  <c r="E20"/>
  <c r="C20"/>
  <c r="B18"/>
  <c r="I18"/>
  <c r="C18"/>
  <c r="J18"/>
  <c r="H18"/>
  <c r="F18"/>
  <c r="D18"/>
  <c r="G18"/>
  <c r="E18"/>
  <c r="B17"/>
  <c r="J17"/>
  <c r="F17"/>
  <c r="I17"/>
  <c r="G17"/>
  <c r="E17"/>
  <c r="C17"/>
  <c r="H17"/>
  <c r="D17"/>
  <c r="B16"/>
  <c r="I16"/>
  <c r="G16"/>
  <c r="E16"/>
  <c r="F16"/>
  <c r="D16"/>
  <c r="H16"/>
  <c r="H26" i="13"/>
  <c r="G15"/>
  <c r="I15"/>
  <c r="G26"/>
  <c r="B25" i="4"/>
  <c r="I25"/>
  <c r="C25"/>
  <c r="H25"/>
  <c r="F25"/>
  <c r="D25"/>
  <c r="G25"/>
  <c r="E25"/>
  <c r="G25" i="5"/>
  <c r="H25"/>
  <c r="F25"/>
  <c r="D25"/>
  <c r="I25"/>
  <c r="E25"/>
  <c r="C25"/>
  <c r="J25" i="4"/>
  <c r="J25" i="5"/>
  <c r="F29" i="3"/>
  <c r="D29"/>
  <c r="E29"/>
  <c r="C29"/>
  <c r="F33"/>
  <c r="D33"/>
  <c r="E33"/>
  <c r="C33"/>
  <c r="F31"/>
  <c r="D31"/>
  <c r="E31"/>
  <c r="C31"/>
  <c r="F35"/>
  <c r="D35"/>
  <c r="E35"/>
  <c r="C35"/>
  <c r="F30"/>
  <c r="D30"/>
  <c r="E30"/>
  <c r="C30"/>
  <c r="F32"/>
  <c r="D32"/>
  <c r="E32"/>
  <c r="C32"/>
  <c r="F34"/>
  <c r="D34"/>
  <c r="E34"/>
  <c r="C34"/>
  <c r="F36"/>
  <c r="D36"/>
  <c r="E36"/>
  <c r="C36"/>
  <c r="G18" i="13"/>
  <c r="G20"/>
  <c r="G22"/>
  <c r="G24"/>
  <c r="I18"/>
  <c r="I20"/>
  <c r="I22"/>
  <c r="I24"/>
  <c r="G17"/>
  <c r="I17"/>
  <c r="G19"/>
  <c r="I19"/>
  <c r="G21"/>
  <c r="I21"/>
  <c r="G23"/>
  <c r="I23"/>
  <c r="H6"/>
  <c r="G7"/>
  <c r="I7"/>
  <c r="H8"/>
  <c r="G9"/>
  <c r="I9"/>
  <c r="H10"/>
  <c r="G11"/>
  <c r="I11"/>
  <c r="H12"/>
  <c r="G13"/>
  <c r="I13"/>
  <c r="G6"/>
  <c r="G8"/>
  <c r="G10"/>
  <c r="G12"/>
  <c r="C38" i="3"/>
  <c r="D38"/>
  <c r="F38"/>
  <c r="B16" i="5"/>
  <c r="B18"/>
  <c r="B20"/>
  <c r="B22"/>
  <c r="B25"/>
  <c r="C16"/>
  <c r="B17"/>
  <c r="B21"/>
  <c r="B23"/>
  <c r="J16" i="4"/>
  <c r="E38" i="3"/>
</calcChain>
</file>

<file path=xl/sharedStrings.xml><?xml version="1.0" encoding="utf-8"?>
<sst xmlns="http://schemas.openxmlformats.org/spreadsheetml/2006/main" count="351" uniqueCount="127">
  <si>
    <t>1月</t>
    <rPh sb="1" eb="2">
      <t>ツキ</t>
    </rPh>
    <phoneticPr fontId="2"/>
  </si>
  <si>
    <t>2月</t>
    <rPh sb="1" eb="2">
      <t>ツキ</t>
    </rPh>
    <phoneticPr fontId="2"/>
  </si>
  <si>
    <t>3月</t>
  </si>
  <si>
    <t>4月</t>
  </si>
  <si>
    <t>5月</t>
  </si>
  <si>
    <t>6月</t>
  </si>
  <si>
    <t>7月</t>
  </si>
  <si>
    <t>8月</t>
  </si>
  <si>
    <t>9月</t>
  </si>
  <si>
    <t>10月</t>
  </si>
  <si>
    <t>11月</t>
  </si>
  <si>
    <t>12月</t>
  </si>
  <si>
    <t>総計</t>
  </si>
  <si>
    <t>母の出生時平均年齢</t>
    <rPh sb="0" eb="1">
      <t>ハハ</t>
    </rPh>
    <rPh sb="2" eb="4">
      <t>シュッセイ</t>
    </rPh>
    <rPh sb="4" eb="5">
      <t>ジ</t>
    </rPh>
    <rPh sb="5" eb="7">
      <t>ヘイキン</t>
    </rPh>
    <rPh sb="7" eb="9">
      <t>ネンレイ</t>
    </rPh>
    <phoneticPr fontId="2"/>
  </si>
  <si>
    <t>第１子</t>
    <rPh sb="0" eb="1">
      <t>ダイ</t>
    </rPh>
    <rPh sb="2" eb="3">
      <t>コ</t>
    </rPh>
    <phoneticPr fontId="2"/>
  </si>
  <si>
    <t>15年</t>
    <rPh sb="2" eb="3">
      <t>ネン</t>
    </rPh>
    <phoneticPr fontId="2"/>
  </si>
  <si>
    <t>13年</t>
    <rPh sb="2" eb="3">
      <t>ネン</t>
    </rPh>
    <phoneticPr fontId="2"/>
  </si>
  <si>
    <t>14年</t>
    <rPh sb="2" eb="3">
      <t>ネン</t>
    </rPh>
    <phoneticPr fontId="2"/>
  </si>
  <si>
    <t>16年</t>
    <rPh sb="2" eb="3">
      <t>ネン</t>
    </rPh>
    <phoneticPr fontId="2"/>
  </si>
  <si>
    <t>総数</t>
    <rPh sb="0" eb="2">
      <t>ソウスウ</t>
    </rPh>
    <phoneticPr fontId="2"/>
  </si>
  <si>
    <t>年次</t>
    <rPh sb="0" eb="2">
      <t>ネンジ</t>
    </rPh>
    <phoneticPr fontId="2"/>
  </si>
  <si>
    <t>15～19歳</t>
    <rPh sb="5" eb="6">
      <t>サイ</t>
    </rPh>
    <phoneticPr fontId="2"/>
  </si>
  <si>
    <t>（再掲）～29</t>
    <rPh sb="1" eb="3">
      <t>サイケイ</t>
    </rPh>
    <phoneticPr fontId="2"/>
  </si>
  <si>
    <t>15歳未満</t>
    <rPh sb="2" eb="5">
      <t>サイミマン</t>
    </rPh>
    <phoneticPr fontId="2"/>
  </si>
  <si>
    <t>20歳未満</t>
  </si>
  <si>
    <t>40歳以上</t>
  </si>
  <si>
    <t>20歳</t>
    <rPh sb="2" eb="3">
      <t>サイ</t>
    </rPh>
    <phoneticPr fontId="2"/>
  </si>
  <si>
    <t>21歳</t>
    <rPh sb="2" eb="3">
      <t>サイ</t>
    </rPh>
    <phoneticPr fontId="2"/>
  </si>
  <si>
    <t>22歳</t>
    <rPh sb="2" eb="3">
      <t>サイ</t>
    </rPh>
    <phoneticPr fontId="2"/>
  </si>
  <si>
    <t>23歳</t>
    <rPh sb="2" eb="3">
      <t>サイ</t>
    </rPh>
    <phoneticPr fontId="2"/>
  </si>
  <si>
    <t>24歳</t>
    <rPh sb="2" eb="3">
      <t>サイ</t>
    </rPh>
    <phoneticPr fontId="2"/>
  </si>
  <si>
    <t>25歳</t>
    <rPh sb="2" eb="3">
      <t>サイ</t>
    </rPh>
    <phoneticPr fontId="2"/>
  </si>
  <si>
    <t>26歳</t>
    <rPh sb="2" eb="3">
      <t>サイ</t>
    </rPh>
    <phoneticPr fontId="2"/>
  </si>
  <si>
    <t>27歳</t>
    <rPh sb="2" eb="3">
      <t>サイ</t>
    </rPh>
    <phoneticPr fontId="2"/>
  </si>
  <si>
    <t>28歳</t>
    <rPh sb="2" eb="3">
      <t>サイ</t>
    </rPh>
    <phoneticPr fontId="2"/>
  </si>
  <si>
    <t>29歳</t>
    <rPh sb="2" eb="3">
      <t>サイ</t>
    </rPh>
    <phoneticPr fontId="2"/>
  </si>
  <si>
    <t>計</t>
    <rPh sb="0" eb="1">
      <t>ケイ</t>
    </rPh>
    <phoneticPr fontId="2"/>
  </si>
  <si>
    <t>三つ子以上</t>
    <rPh sb="0" eb="1">
      <t>ミ</t>
    </rPh>
    <rPh sb="2" eb="3">
      <t>ゴ</t>
    </rPh>
    <rPh sb="3" eb="5">
      <t>イジョウ</t>
    </rPh>
    <phoneticPr fontId="2"/>
  </si>
  <si>
    <t>双子</t>
    <rPh sb="0" eb="2">
      <t>フタゴ</t>
    </rPh>
    <phoneticPr fontId="2"/>
  </si>
  <si>
    <t>単産</t>
    <rPh sb="0" eb="1">
      <t>タン</t>
    </rPh>
    <rPh sb="1" eb="2">
      <t>サン</t>
    </rPh>
    <phoneticPr fontId="2"/>
  </si>
  <si>
    <t>複産</t>
    <rPh sb="0" eb="1">
      <t>フク</t>
    </rPh>
    <rPh sb="1" eb="2">
      <t>サン</t>
    </rPh>
    <phoneticPr fontId="2"/>
  </si>
  <si>
    <t>1.0k未満</t>
  </si>
  <si>
    <t>1.5k未満</t>
    <rPh sb="4" eb="6">
      <t>ミマン</t>
    </rPh>
    <phoneticPr fontId="2"/>
  </si>
  <si>
    <t>2.5ｋ未満</t>
    <rPh sb="4" eb="6">
      <t>ミマン</t>
    </rPh>
    <phoneticPr fontId="2"/>
  </si>
  <si>
    <t>実数</t>
    <rPh sb="0" eb="2">
      <t>ジッスウ</t>
    </rPh>
    <phoneticPr fontId="2"/>
  </si>
  <si>
    <t>割合</t>
    <rPh sb="0" eb="2">
      <t>ワリアイ</t>
    </rPh>
    <phoneticPr fontId="2"/>
  </si>
  <si>
    <t>単</t>
    <rPh sb="0" eb="1">
      <t>タン</t>
    </rPh>
    <phoneticPr fontId="2"/>
  </si>
  <si>
    <t>産</t>
    <rPh sb="0" eb="1">
      <t>サン</t>
    </rPh>
    <phoneticPr fontId="2"/>
  </si>
  <si>
    <t>複</t>
    <rPh sb="0" eb="1">
      <t>フク</t>
    </rPh>
    <phoneticPr fontId="2"/>
  </si>
  <si>
    <t>病院</t>
    <rPh sb="0" eb="2">
      <t>ビョウイン</t>
    </rPh>
    <phoneticPr fontId="2"/>
  </si>
  <si>
    <t>診療所</t>
    <rPh sb="0" eb="2">
      <t>シンリョウ</t>
    </rPh>
    <rPh sb="2" eb="3">
      <t>ショ</t>
    </rPh>
    <phoneticPr fontId="2"/>
  </si>
  <si>
    <t>助産所</t>
    <rPh sb="0" eb="2">
      <t>ジョサン</t>
    </rPh>
    <rPh sb="2" eb="3">
      <t>ジョ</t>
    </rPh>
    <phoneticPr fontId="2"/>
  </si>
  <si>
    <t>自宅</t>
    <rPh sb="0" eb="2">
      <t>ジタク</t>
    </rPh>
    <phoneticPr fontId="2"/>
  </si>
  <si>
    <t>その他</t>
    <rPh sb="2" eb="3">
      <t>タ</t>
    </rPh>
    <phoneticPr fontId="2"/>
  </si>
  <si>
    <t>17年</t>
    <rPh sb="2" eb="3">
      <t>ネン</t>
    </rPh>
    <phoneticPr fontId="2"/>
  </si>
  <si>
    <t>出生順位別出生数</t>
  </si>
  <si>
    <t>出生率</t>
    <rPh sb="0" eb="2">
      <t>シュッセイ</t>
    </rPh>
    <rPh sb="2" eb="3">
      <t>リツ</t>
    </rPh>
    <phoneticPr fontId="2"/>
  </si>
  <si>
    <t>出生数</t>
    <rPh sb="0" eb="2">
      <t>シュッセイ</t>
    </rPh>
    <rPh sb="2" eb="3">
      <t>スウ</t>
    </rPh>
    <phoneticPr fontId="2"/>
  </si>
  <si>
    <t>18年</t>
    <rPh sb="2" eb="3">
      <t>ネン</t>
    </rPh>
    <phoneticPr fontId="2"/>
  </si>
  <si>
    <r>
      <t>1</t>
    </r>
    <r>
      <rPr>
        <sz val="11"/>
        <rFont val="ＭＳ Ｐゴシック"/>
        <family val="3"/>
        <charset val="128"/>
      </rPr>
      <t>8</t>
    </r>
    <r>
      <rPr>
        <sz val="11"/>
        <rFont val="ＭＳ Ｐゴシック"/>
        <family val="3"/>
        <charset val="128"/>
      </rPr>
      <t>年</t>
    </r>
    <rPh sb="2" eb="3">
      <t>ネン</t>
    </rPh>
    <phoneticPr fontId="2"/>
  </si>
  <si>
    <t>20～24</t>
    <phoneticPr fontId="2"/>
  </si>
  <si>
    <t>25～29</t>
    <phoneticPr fontId="2"/>
  </si>
  <si>
    <t>35～39</t>
    <phoneticPr fontId="2"/>
  </si>
  <si>
    <t>40～</t>
    <phoneticPr fontId="2"/>
  </si>
  <si>
    <t>19年</t>
    <rPh sb="2" eb="3">
      <t>ネン</t>
    </rPh>
    <phoneticPr fontId="2"/>
  </si>
  <si>
    <t>①　出生の動向</t>
    <rPh sb="2" eb="4">
      <t>シュッショウ</t>
    </rPh>
    <rPh sb="5" eb="7">
      <t>ドウコウ</t>
    </rPh>
    <phoneticPr fontId="2"/>
  </si>
  <si>
    <t>表１　出生数と出生率</t>
    <rPh sb="0" eb="1">
      <t>ヒョウ</t>
    </rPh>
    <rPh sb="3" eb="6">
      <t>シュッショウスウ</t>
    </rPh>
    <rPh sb="7" eb="9">
      <t>シュッセイ</t>
    </rPh>
    <rPh sb="9" eb="10">
      <t>リツ</t>
    </rPh>
    <phoneticPr fontId="2"/>
  </si>
  <si>
    <t xml:space="preserve"> </t>
    <phoneticPr fontId="2"/>
  </si>
  <si>
    <r>
      <t>1</t>
    </r>
    <r>
      <rPr>
        <sz val="11"/>
        <rFont val="ＭＳ Ｐゴシック"/>
        <family val="3"/>
        <charset val="128"/>
      </rPr>
      <t>3</t>
    </r>
    <r>
      <rPr>
        <sz val="11"/>
        <rFont val="ＭＳ Ｐゴシック"/>
        <family val="3"/>
        <charset val="128"/>
      </rPr>
      <t>年</t>
    </r>
    <rPh sb="2" eb="3">
      <t>ネン</t>
    </rPh>
    <phoneticPr fontId="2"/>
  </si>
  <si>
    <r>
      <t>1</t>
    </r>
    <r>
      <rPr>
        <sz val="11"/>
        <rFont val="ＭＳ Ｐゴシック"/>
        <family val="3"/>
        <charset val="128"/>
      </rPr>
      <t>4</t>
    </r>
    <r>
      <rPr>
        <sz val="11"/>
        <rFont val="ＭＳ Ｐゴシック"/>
        <family val="3"/>
        <charset val="128"/>
      </rPr>
      <t>年</t>
    </r>
    <rPh sb="2" eb="3">
      <t>ネン</t>
    </rPh>
    <phoneticPr fontId="2"/>
  </si>
  <si>
    <r>
      <t>1</t>
    </r>
    <r>
      <rPr>
        <sz val="11"/>
        <rFont val="ＭＳ Ｐゴシック"/>
        <family val="3"/>
        <charset val="128"/>
      </rPr>
      <t>5</t>
    </r>
    <r>
      <rPr>
        <sz val="11"/>
        <rFont val="ＭＳ Ｐゴシック"/>
        <family val="3"/>
        <charset val="128"/>
      </rPr>
      <t>年</t>
    </r>
    <rPh sb="2" eb="3">
      <t>ネン</t>
    </rPh>
    <phoneticPr fontId="2"/>
  </si>
  <si>
    <r>
      <t>1</t>
    </r>
    <r>
      <rPr>
        <sz val="11"/>
        <rFont val="ＭＳ Ｐゴシック"/>
        <family val="3"/>
        <charset val="128"/>
      </rPr>
      <t>6</t>
    </r>
    <r>
      <rPr>
        <sz val="11"/>
        <rFont val="ＭＳ Ｐゴシック"/>
        <family val="3"/>
        <charset val="128"/>
      </rPr>
      <t>年</t>
    </r>
    <rPh sb="2" eb="3">
      <t>ネン</t>
    </rPh>
    <phoneticPr fontId="2"/>
  </si>
  <si>
    <r>
      <t>1</t>
    </r>
    <r>
      <rPr>
        <sz val="11"/>
        <rFont val="ＭＳ Ｐゴシック"/>
        <family val="3"/>
        <charset val="128"/>
      </rPr>
      <t>7</t>
    </r>
    <r>
      <rPr>
        <sz val="11"/>
        <rFont val="ＭＳ Ｐゴシック"/>
        <family val="3"/>
        <charset val="128"/>
      </rPr>
      <t>年</t>
    </r>
    <rPh sb="2" eb="3">
      <t>ネン</t>
    </rPh>
    <phoneticPr fontId="2"/>
  </si>
  <si>
    <r>
      <t>1</t>
    </r>
    <r>
      <rPr>
        <sz val="11"/>
        <rFont val="ＭＳ Ｐゴシック"/>
        <family val="3"/>
        <charset val="128"/>
      </rPr>
      <t>8</t>
    </r>
    <r>
      <rPr>
        <sz val="11"/>
        <rFont val="ＭＳ Ｐゴシック"/>
        <family val="3"/>
        <charset val="128"/>
      </rPr>
      <t>年</t>
    </r>
    <rPh sb="2" eb="3">
      <t>ネン</t>
    </rPh>
    <phoneticPr fontId="2"/>
  </si>
  <si>
    <r>
      <t>2</t>
    </r>
    <r>
      <rPr>
        <sz val="11"/>
        <rFont val="ＭＳ Ｐゴシック"/>
        <family val="3"/>
        <charset val="128"/>
      </rPr>
      <t>0</t>
    </r>
    <r>
      <rPr>
        <sz val="11"/>
        <rFont val="ＭＳ Ｐゴシック"/>
        <family val="3"/>
        <charset val="128"/>
      </rPr>
      <t>歳未満</t>
    </r>
    <phoneticPr fontId="2"/>
  </si>
  <si>
    <r>
      <t>4</t>
    </r>
    <r>
      <rPr>
        <sz val="11"/>
        <rFont val="ＭＳ Ｐゴシック"/>
        <family val="3"/>
        <charset val="128"/>
      </rPr>
      <t>0</t>
    </r>
    <r>
      <rPr>
        <sz val="11"/>
        <rFont val="ＭＳ Ｐゴシック"/>
        <family val="3"/>
        <charset val="128"/>
      </rPr>
      <t>～</t>
    </r>
    <phoneticPr fontId="2"/>
  </si>
  <si>
    <t>表2　月別に見た出生数</t>
    <rPh sb="0" eb="1">
      <t>ヒョウ</t>
    </rPh>
    <phoneticPr fontId="2"/>
  </si>
  <si>
    <t>表3　母の出生時平均年齢</t>
    <rPh sb="0" eb="1">
      <t>ヒョウ</t>
    </rPh>
    <phoneticPr fontId="2"/>
  </si>
  <si>
    <t>表4-1　出生順位別に見た出生数</t>
    <rPh sb="0" eb="1">
      <t>ヒョウ</t>
    </rPh>
    <rPh sb="5" eb="7">
      <t>シュッセイ</t>
    </rPh>
    <rPh sb="7" eb="9">
      <t>ジュンイ</t>
    </rPh>
    <rPh sb="9" eb="10">
      <t>ベツ</t>
    </rPh>
    <rPh sb="11" eb="12">
      <t>ミ</t>
    </rPh>
    <rPh sb="13" eb="15">
      <t>シュッセイ</t>
    </rPh>
    <rPh sb="15" eb="16">
      <t>スウ</t>
    </rPh>
    <phoneticPr fontId="2"/>
  </si>
  <si>
    <t>表4-2　出生順位別に見た出生構成割合</t>
    <rPh sb="0" eb="1">
      <t>ヒョウ</t>
    </rPh>
    <rPh sb="5" eb="7">
      <t>シュッセイ</t>
    </rPh>
    <rPh sb="7" eb="9">
      <t>ジュンイ</t>
    </rPh>
    <rPh sb="9" eb="10">
      <t>ベツ</t>
    </rPh>
    <rPh sb="11" eb="12">
      <t>ミ</t>
    </rPh>
    <rPh sb="13" eb="15">
      <t>シュッセイ</t>
    </rPh>
    <rPh sb="15" eb="17">
      <t>コウセイ</t>
    </rPh>
    <rPh sb="17" eb="19">
      <t>ワリアイ</t>
    </rPh>
    <phoneticPr fontId="2"/>
  </si>
  <si>
    <t>表5-1　母の年齢階級別に見た出生数</t>
    <rPh sb="17" eb="18">
      <t>スウ</t>
    </rPh>
    <phoneticPr fontId="2"/>
  </si>
  <si>
    <t>表5-2　母の年齢階級別に見た出生構成割合</t>
    <rPh sb="0" eb="1">
      <t>ヒョウ</t>
    </rPh>
    <phoneticPr fontId="2"/>
  </si>
  <si>
    <t>表5-4　母の年齢階級別に見た第一子出生構成割合</t>
    <rPh sb="0" eb="1">
      <t>ヒョウ</t>
    </rPh>
    <rPh sb="20" eb="22">
      <t>コウセイ</t>
    </rPh>
    <rPh sb="22" eb="24">
      <t>ワリアイ</t>
    </rPh>
    <phoneticPr fontId="2"/>
  </si>
  <si>
    <t>表5-5　母の年齢別第１子出生数</t>
    <rPh sb="0" eb="1">
      <t>ヒョウ</t>
    </rPh>
    <phoneticPr fontId="2"/>
  </si>
  <si>
    <t>表5-6  母の年齢別第２子出生数</t>
    <rPh sb="0" eb="1">
      <t>ヒョウ</t>
    </rPh>
    <rPh sb="16" eb="17">
      <t>スウ</t>
    </rPh>
    <phoneticPr fontId="2"/>
  </si>
  <si>
    <t>表5-7　母の年齢別第３子出生数</t>
    <rPh sb="0" eb="1">
      <t>ヒョウ</t>
    </rPh>
    <rPh sb="9" eb="10">
      <t>ベツ</t>
    </rPh>
    <rPh sb="15" eb="16">
      <t>スウ</t>
    </rPh>
    <phoneticPr fontId="2"/>
  </si>
  <si>
    <t>表5-8  母の年齢別第４子以上出生数</t>
    <rPh sb="0" eb="1">
      <t>ヒョウ</t>
    </rPh>
    <rPh sb="14" eb="16">
      <t>イジョウ</t>
    </rPh>
    <rPh sb="18" eb="19">
      <t>スウ</t>
    </rPh>
    <phoneticPr fontId="2"/>
  </si>
  <si>
    <t>表6　単産－複産の種類別に見た出生数</t>
    <rPh sb="0" eb="1">
      <t>ヒョウ</t>
    </rPh>
    <phoneticPr fontId="2"/>
  </si>
  <si>
    <t>表7-1　出生時の体重</t>
    <rPh sb="0" eb="1">
      <t>ヒョウ</t>
    </rPh>
    <rPh sb="5" eb="7">
      <t>シュッセイ</t>
    </rPh>
    <rPh sb="7" eb="8">
      <t>ジ</t>
    </rPh>
    <rPh sb="9" eb="11">
      <t>タイジュウ</t>
    </rPh>
    <phoneticPr fontId="2"/>
  </si>
  <si>
    <t>表7-2平均体重</t>
    <rPh sb="4" eb="6">
      <t>ヘイキン</t>
    </rPh>
    <rPh sb="6" eb="8">
      <t>タイジュウ</t>
    </rPh>
    <phoneticPr fontId="2"/>
  </si>
  <si>
    <t>表8　出生場所別出生数</t>
    <rPh sb="3" eb="5">
      <t>シュッセイ</t>
    </rPh>
    <rPh sb="5" eb="7">
      <t>バショ</t>
    </rPh>
    <rPh sb="7" eb="8">
      <t>ベツ</t>
    </rPh>
    <rPh sb="8" eb="10">
      <t>シュッセイ</t>
    </rPh>
    <rPh sb="10" eb="11">
      <t>スウ</t>
    </rPh>
    <phoneticPr fontId="2"/>
  </si>
  <si>
    <t>第1子</t>
    <rPh sb="0" eb="1">
      <t>ダイ</t>
    </rPh>
    <rPh sb="2" eb="3">
      <t>コ</t>
    </rPh>
    <phoneticPr fontId="2"/>
  </si>
  <si>
    <t>第2子</t>
    <rPh sb="0" eb="1">
      <t>ダイ</t>
    </rPh>
    <rPh sb="2" eb="3">
      <t>コ</t>
    </rPh>
    <phoneticPr fontId="2"/>
  </si>
  <si>
    <t>第3子</t>
    <rPh sb="0" eb="1">
      <t>ダイ</t>
    </rPh>
    <rPh sb="2" eb="3">
      <t>コ</t>
    </rPh>
    <phoneticPr fontId="2"/>
  </si>
  <si>
    <t>第4子以上</t>
    <rPh sb="0" eb="1">
      <t>ダイ</t>
    </rPh>
    <rPh sb="2" eb="3">
      <t>コ</t>
    </rPh>
    <rPh sb="3" eb="5">
      <t>イジョウ</t>
    </rPh>
    <phoneticPr fontId="2"/>
  </si>
  <si>
    <t>20年</t>
    <rPh sb="2" eb="3">
      <t>ネン</t>
    </rPh>
    <phoneticPr fontId="2"/>
  </si>
  <si>
    <r>
      <t>2</t>
    </r>
    <r>
      <rPr>
        <sz val="11"/>
        <rFont val="ＭＳ Ｐゴシック"/>
        <family val="3"/>
        <charset val="128"/>
      </rPr>
      <t>0</t>
    </r>
    <r>
      <rPr>
        <sz val="11"/>
        <rFont val="ＭＳ Ｐゴシック"/>
        <family val="3"/>
        <charset val="128"/>
      </rPr>
      <t>歳未満</t>
    </r>
    <phoneticPr fontId="2"/>
  </si>
  <si>
    <r>
      <t>2</t>
    </r>
    <r>
      <rPr>
        <sz val="11"/>
        <rFont val="ＭＳ Ｐゴシック"/>
        <family val="3"/>
        <charset val="128"/>
      </rPr>
      <t>5</t>
    </r>
    <r>
      <rPr>
        <sz val="11"/>
        <rFont val="ＭＳ Ｐゴシック"/>
        <family val="3"/>
        <charset val="128"/>
      </rPr>
      <t>歳</t>
    </r>
    <rPh sb="2" eb="3">
      <t>サイ</t>
    </rPh>
    <phoneticPr fontId="2"/>
  </si>
  <si>
    <r>
      <t>2</t>
    </r>
    <r>
      <rPr>
        <sz val="11"/>
        <rFont val="ＭＳ Ｐゴシック"/>
        <family val="3"/>
        <charset val="128"/>
      </rPr>
      <t>6</t>
    </r>
    <r>
      <rPr>
        <sz val="11"/>
        <rFont val="ＭＳ Ｐゴシック"/>
        <family val="3"/>
        <charset val="128"/>
      </rPr>
      <t>歳</t>
    </r>
    <rPh sb="2" eb="3">
      <t>サイ</t>
    </rPh>
    <phoneticPr fontId="2"/>
  </si>
  <si>
    <r>
      <t>2</t>
    </r>
    <r>
      <rPr>
        <sz val="11"/>
        <rFont val="ＭＳ Ｐゴシック"/>
        <family val="3"/>
        <charset val="128"/>
      </rPr>
      <t>7</t>
    </r>
    <r>
      <rPr>
        <sz val="11"/>
        <rFont val="ＭＳ Ｐゴシック"/>
        <family val="3"/>
        <charset val="128"/>
      </rPr>
      <t>歳</t>
    </r>
    <rPh sb="2" eb="3">
      <t>サイ</t>
    </rPh>
    <phoneticPr fontId="2"/>
  </si>
  <si>
    <r>
      <t>28歳</t>
    </r>
    <r>
      <rPr>
        <sz val="11"/>
        <rFont val="ＭＳ Ｐゴシック"/>
        <family val="3"/>
        <charset val="128"/>
      </rPr>
      <t/>
    </r>
    <rPh sb="2" eb="3">
      <t>サイ</t>
    </rPh>
    <phoneticPr fontId="2"/>
  </si>
  <si>
    <r>
      <t>29歳</t>
    </r>
    <r>
      <rPr>
        <sz val="11"/>
        <rFont val="ＭＳ Ｐゴシック"/>
        <family val="3"/>
        <charset val="128"/>
      </rPr>
      <t/>
    </r>
    <rPh sb="2" eb="3">
      <t>サイ</t>
    </rPh>
    <phoneticPr fontId="2"/>
  </si>
  <si>
    <r>
      <t>30歳</t>
    </r>
    <r>
      <rPr>
        <sz val="11"/>
        <rFont val="ＭＳ Ｐゴシック"/>
        <family val="3"/>
        <charset val="128"/>
      </rPr>
      <t/>
    </r>
    <rPh sb="2" eb="3">
      <t>サイ</t>
    </rPh>
    <phoneticPr fontId="2"/>
  </si>
  <si>
    <r>
      <t>31歳</t>
    </r>
    <r>
      <rPr>
        <sz val="11"/>
        <rFont val="ＭＳ Ｐゴシック"/>
        <family val="3"/>
        <charset val="128"/>
      </rPr>
      <t/>
    </r>
    <rPh sb="2" eb="3">
      <t>サイ</t>
    </rPh>
    <phoneticPr fontId="2"/>
  </si>
  <si>
    <r>
      <t>32歳</t>
    </r>
    <r>
      <rPr>
        <sz val="11"/>
        <rFont val="ＭＳ Ｐゴシック"/>
        <family val="3"/>
        <charset val="128"/>
      </rPr>
      <t/>
    </r>
    <rPh sb="2" eb="3">
      <t>サイ</t>
    </rPh>
    <phoneticPr fontId="2"/>
  </si>
  <si>
    <r>
      <t>33歳</t>
    </r>
    <r>
      <rPr>
        <sz val="11"/>
        <rFont val="ＭＳ Ｐゴシック"/>
        <family val="3"/>
        <charset val="128"/>
      </rPr>
      <t/>
    </r>
    <rPh sb="2" eb="3">
      <t>サイ</t>
    </rPh>
    <phoneticPr fontId="2"/>
  </si>
  <si>
    <r>
      <t>34歳</t>
    </r>
    <r>
      <rPr>
        <sz val="11"/>
        <rFont val="ＭＳ Ｐゴシック"/>
        <family val="3"/>
        <charset val="128"/>
      </rPr>
      <t/>
    </r>
    <rPh sb="2" eb="3">
      <t>サイ</t>
    </rPh>
    <phoneticPr fontId="2"/>
  </si>
  <si>
    <r>
      <t>27歳</t>
    </r>
    <r>
      <rPr>
        <sz val="11"/>
        <rFont val="ＭＳ Ｐゴシック"/>
        <family val="3"/>
        <charset val="128"/>
      </rPr>
      <t/>
    </r>
    <rPh sb="2" eb="3">
      <t>サイ</t>
    </rPh>
    <phoneticPr fontId="2"/>
  </si>
  <si>
    <t>表5-3　母の年齢階級別に見た第１子出生数</t>
    <rPh sb="0" eb="1">
      <t>ヒョウ</t>
    </rPh>
    <rPh sb="20" eb="21">
      <t>スウ</t>
    </rPh>
    <phoneticPr fontId="2"/>
  </si>
  <si>
    <t xml:space="preserve"> </t>
    <phoneticPr fontId="2"/>
  </si>
  <si>
    <t>１8年</t>
    <rPh sb="2" eb="3">
      <t>ネン</t>
    </rPh>
    <phoneticPr fontId="2"/>
  </si>
  <si>
    <r>
      <t>2</t>
    </r>
    <r>
      <rPr>
        <sz val="11"/>
        <rFont val="ＭＳ Ｐゴシック"/>
        <family val="3"/>
        <charset val="128"/>
      </rPr>
      <t>0</t>
    </r>
    <r>
      <rPr>
        <sz val="11"/>
        <rFont val="ＭＳ Ｐゴシック"/>
        <family val="3"/>
        <charset val="128"/>
      </rPr>
      <t>～</t>
    </r>
    <r>
      <rPr>
        <sz val="11"/>
        <rFont val="ＭＳ Ｐゴシック"/>
        <family val="3"/>
        <charset val="128"/>
      </rPr>
      <t>24</t>
    </r>
    <r>
      <rPr>
        <sz val="11"/>
        <rFont val="ＭＳ Ｐゴシック"/>
        <family val="3"/>
        <charset val="128"/>
      </rPr>
      <t>歳</t>
    </r>
    <phoneticPr fontId="2"/>
  </si>
  <si>
    <r>
      <t>3</t>
    </r>
    <r>
      <rPr>
        <sz val="11"/>
        <rFont val="ＭＳ Ｐゴシック"/>
        <family val="3"/>
        <charset val="128"/>
      </rPr>
      <t>5</t>
    </r>
    <r>
      <rPr>
        <sz val="11"/>
        <rFont val="ＭＳ Ｐゴシック"/>
        <family val="3"/>
        <charset val="128"/>
      </rPr>
      <t>～</t>
    </r>
    <r>
      <rPr>
        <sz val="11"/>
        <rFont val="ＭＳ Ｐゴシック"/>
        <family val="3"/>
        <charset val="128"/>
      </rPr>
      <t>39</t>
    </r>
    <r>
      <rPr>
        <sz val="11"/>
        <rFont val="ＭＳ Ｐゴシック"/>
        <family val="3"/>
        <charset val="128"/>
      </rPr>
      <t>歳</t>
    </r>
    <phoneticPr fontId="2"/>
  </si>
  <si>
    <r>
      <t>2</t>
    </r>
    <r>
      <rPr>
        <sz val="11"/>
        <rFont val="ＭＳ Ｐゴシック"/>
        <family val="3"/>
        <charset val="128"/>
      </rPr>
      <t>0</t>
    </r>
    <r>
      <rPr>
        <sz val="11"/>
        <rFont val="ＭＳ Ｐゴシック"/>
        <family val="3"/>
        <charset val="128"/>
      </rPr>
      <t>～</t>
    </r>
    <r>
      <rPr>
        <sz val="11"/>
        <rFont val="ＭＳ Ｐゴシック"/>
        <family val="3"/>
        <charset val="128"/>
      </rPr>
      <t>24</t>
    </r>
    <r>
      <rPr>
        <sz val="11"/>
        <rFont val="ＭＳ Ｐゴシック"/>
        <family val="3"/>
        <charset val="128"/>
      </rPr>
      <t>歳</t>
    </r>
    <phoneticPr fontId="2"/>
  </si>
  <si>
    <r>
      <t>2</t>
    </r>
    <r>
      <rPr>
        <sz val="11"/>
        <rFont val="ＭＳ Ｐゴシック"/>
        <family val="3"/>
        <charset val="128"/>
      </rPr>
      <t>5</t>
    </r>
    <r>
      <rPr>
        <sz val="11"/>
        <rFont val="ＭＳ Ｐゴシック"/>
        <family val="3"/>
        <charset val="128"/>
      </rPr>
      <t>～</t>
    </r>
    <r>
      <rPr>
        <sz val="11"/>
        <rFont val="ＭＳ Ｐゴシック"/>
        <family val="3"/>
        <charset val="128"/>
      </rPr>
      <t>29</t>
    </r>
    <r>
      <rPr>
        <sz val="11"/>
        <rFont val="ＭＳ Ｐゴシック"/>
        <family val="3"/>
        <charset val="128"/>
      </rPr>
      <t>歳</t>
    </r>
    <rPh sb="5" eb="6">
      <t>サイ</t>
    </rPh>
    <phoneticPr fontId="2"/>
  </si>
  <si>
    <r>
      <t>3</t>
    </r>
    <r>
      <rPr>
        <sz val="11"/>
        <rFont val="ＭＳ Ｐゴシック"/>
        <family val="3"/>
        <charset val="128"/>
      </rPr>
      <t>0</t>
    </r>
    <r>
      <rPr>
        <sz val="11"/>
        <rFont val="ＭＳ Ｐゴシック"/>
        <family val="3"/>
        <charset val="128"/>
      </rPr>
      <t>～</t>
    </r>
    <r>
      <rPr>
        <sz val="11"/>
        <rFont val="ＭＳ Ｐゴシック"/>
        <family val="3"/>
        <charset val="128"/>
      </rPr>
      <t>34</t>
    </r>
    <r>
      <rPr>
        <sz val="11"/>
        <rFont val="ＭＳ Ｐゴシック"/>
        <family val="3"/>
        <charset val="128"/>
      </rPr>
      <t>歳</t>
    </r>
    <rPh sb="5" eb="6">
      <t>サイ</t>
    </rPh>
    <phoneticPr fontId="2"/>
  </si>
  <si>
    <r>
      <t>3</t>
    </r>
    <r>
      <rPr>
        <sz val="11"/>
        <rFont val="ＭＳ Ｐゴシック"/>
        <family val="3"/>
        <charset val="128"/>
      </rPr>
      <t>5</t>
    </r>
    <r>
      <rPr>
        <sz val="11"/>
        <rFont val="ＭＳ Ｐゴシック"/>
        <family val="3"/>
        <charset val="128"/>
      </rPr>
      <t>～</t>
    </r>
    <r>
      <rPr>
        <sz val="11"/>
        <rFont val="ＭＳ Ｐゴシック"/>
        <family val="3"/>
        <charset val="128"/>
      </rPr>
      <t>39</t>
    </r>
    <r>
      <rPr>
        <sz val="11"/>
        <rFont val="ＭＳ Ｐゴシック"/>
        <family val="3"/>
        <charset val="128"/>
      </rPr>
      <t>歳</t>
    </r>
    <phoneticPr fontId="2"/>
  </si>
  <si>
    <t>21年</t>
    <rPh sb="2" eb="3">
      <t>ネン</t>
    </rPh>
    <phoneticPr fontId="2"/>
  </si>
  <si>
    <t>総数</t>
  </si>
  <si>
    <t>30～34歳</t>
  </si>
  <si>
    <t>35～39歳</t>
  </si>
  <si>
    <r>
      <t>4</t>
    </r>
    <r>
      <rPr>
        <sz val="11"/>
        <rFont val="ＭＳ Ｐゴシック"/>
        <family val="3"/>
        <charset val="128"/>
      </rPr>
      <t>0歳以上</t>
    </r>
    <rPh sb="2" eb="3">
      <t>サイ</t>
    </rPh>
    <rPh sb="3" eb="5">
      <t>イジョウ</t>
    </rPh>
    <phoneticPr fontId="2"/>
  </si>
  <si>
    <t>22年</t>
    <rPh sb="2" eb="3">
      <t>ネン</t>
    </rPh>
    <phoneticPr fontId="2"/>
  </si>
  <si>
    <t>22年</t>
    <phoneticPr fontId="2"/>
  </si>
  <si>
    <t>22年</t>
    <phoneticPr fontId="2"/>
  </si>
  <si>
    <t>21年</t>
    <phoneticPr fontId="2"/>
  </si>
  <si>
    <r>
      <t>30～</t>
    </r>
    <r>
      <rPr>
        <sz val="11"/>
        <rFont val="ＭＳ Ｐゴシック"/>
        <family val="3"/>
        <charset val="128"/>
      </rPr>
      <t>34</t>
    </r>
    <phoneticPr fontId="2"/>
  </si>
</sst>
</file>

<file path=xl/styles.xml><?xml version="1.0" encoding="utf-8"?>
<styleSheet xmlns="http://schemas.openxmlformats.org/spreadsheetml/2006/main">
  <numFmts count="8">
    <numFmt numFmtId="176" formatCode="0.0_ "/>
    <numFmt numFmtId="177" formatCode="0_ "/>
    <numFmt numFmtId="178" formatCode="0.00_ "/>
    <numFmt numFmtId="179" formatCode="0.0%"/>
    <numFmt numFmtId="180" formatCode="#,##0_ "/>
    <numFmt numFmtId="181" formatCode="#,##0_);[Red]\(#,##0\)"/>
    <numFmt numFmtId="182" formatCode="#,##0.0_ "/>
    <numFmt numFmtId="183" formatCode="0.0;_쀀"/>
  </numFmts>
  <fonts count="9">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name val="ＭＳ Ｐゴシック"/>
      <family val="3"/>
      <charset val="128"/>
    </font>
    <font>
      <sz val="14"/>
      <name val="ＭＳ Ｐゴシック"/>
      <family val="3"/>
      <charset val="128"/>
    </font>
    <font>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style="hair">
        <color indexed="64"/>
      </top>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style="thin">
        <color indexed="64"/>
      </right>
      <top/>
      <bottom style="hair">
        <color indexed="64"/>
      </bottom>
      <diagonal/>
    </border>
    <border>
      <left/>
      <right style="thin">
        <color indexed="8"/>
      </right>
      <top style="hair">
        <color indexed="8"/>
      </top>
      <bottom style="thin">
        <color indexed="8"/>
      </bottom>
      <diagonal/>
    </border>
    <border>
      <left/>
      <right/>
      <top style="thin">
        <color indexed="8"/>
      </top>
      <bottom style="hair">
        <color indexed="8"/>
      </bottom>
      <diagonal/>
    </border>
    <border>
      <left/>
      <right/>
      <top style="hair">
        <color indexed="8"/>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top/>
      <bottom style="thin">
        <color indexed="8"/>
      </bottom>
      <diagonal/>
    </border>
    <border>
      <left/>
      <right style="thin">
        <color indexed="8"/>
      </right>
      <top style="thin">
        <color indexed="8"/>
      </top>
      <bottom style="thin">
        <color indexed="8"/>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8"/>
      </top>
      <bottom style="thin">
        <color indexed="8"/>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9">
    <xf numFmtId="0" fontId="0" fillId="0" borderId="0" xfId="0">
      <alignment vertical="center"/>
    </xf>
    <xf numFmtId="0" fontId="6" fillId="2" borderId="0" xfId="0" applyFont="1" applyFill="1">
      <alignment vertical="center"/>
    </xf>
    <xf numFmtId="0" fontId="0" fillId="2" borderId="0" xfId="0" applyFill="1">
      <alignment vertical="center"/>
    </xf>
    <xf numFmtId="0" fontId="0" fillId="2" borderId="0" xfId="0" applyFill="1" applyBorder="1" applyAlignment="1">
      <alignment vertical="center"/>
    </xf>
    <xf numFmtId="0" fontId="0" fillId="2" borderId="0" xfId="0" applyFill="1" applyAlignment="1">
      <alignment vertical="center"/>
    </xf>
    <xf numFmtId="0" fontId="0" fillId="2" borderId="1" xfId="0" applyFill="1" applyBorder="1">
      <alignment vertical="center"/>
    </xf>
    <xf numFmtId="0" fontId="0" fillId="2" borderId="17" xfId="0" applyFill="1" applyBorder="1" applyAlignment="1">
      <alignment horizontal="center" vertical="center"/>
    </xf>
    <xf numFmtId="0" fontId="0" fillId="2" borderId="22" xfId="0" applyFill="1" applyBorder="1" applyAlignment="1">
      <alignment horizontal="center" vertical="center"/>
    </xf>
    <xf numFmtId="0" fontId="0" fillId="2" borderId="21" xfId="0" applyFill="1" applyBorder="1" applyAlignment="1">
      <alignment horizontal="center" vertical="center"/>
    </xf>
    <xf numFmtId="38" fontId="1" fillId="2" borderId="39" xfId="1" applyFont="1" applyFill="1" applyBorder="1">
      <alignment vertical="center"/>
    </xf>
    <xf numFmtId="38" fontId="1" fillId="2" borderId="44" xfId="1" applyFont="1" applyFill="1" applyBorder="1">
      <alignment vertical="center"/>
    </xf>
    <xf numFmtId="180" fontId="0" fillId="2" borderId="44" xfId="0" applyNumberFormat="1" applyFill="1" applyBorder="1">
      <alignment vertical="center"/>
    </xf>
    <xf numFmtId="180" fontId="0" fillId="2" borderId="40" xfId="0" applyNumberFormat="1" applyFill="1" applyBorder="1">
      <alignment vertical="center"/>
    </xf>
    <xf numFmtId="0" fontId="0" fillId="2" borderId="39" xfId="0" applyFill="1" applyBorder="1" applyAlignment="1">
      <alignment horizontal="center" vertical="center"/>
    </xf>
    <xf numFmtId="0" fontId="0" fillId="2" borderId="41" xfId="0" applyFill="1" applyBorder="1" applyAlignment="1">
      <alignment horizontal="center" vertical="center"/>
    </xf>
    <xf numFmtId="0" fontId="8" fillId="2" borderId="0" xfId="0" applyFont="1" applyFill="1">
      <alignment vertical="center"/>
    </xf>
    <xf numFmtId="0" fontId="0" fillId="2" borderId="2" xfId="0" applyFill="1" applyBorder="1">
      <alignment vertical="center"/>
    </xf>
    <xf numFmtId="180" fontId="1" fillId="2" borderId="39" xfId="0" applyNumberFormat="1" applyFont="1" applyFill="1" applyBorder="1">
      <alignment vertical="center"/>
    </xf>
    <xf numFmtId="180" fontId="1" fillId="2" borderId="44" xfId="0" applyNumberFormat="1" applyFont="1" applyFill="1" applyBorder="1">
      <alignment vertical="center"/>
    </xf>
    <xf numFmtId="0" fontId="0" fillId="2" borderId="44" xfId="0" applyFill="1" applyBorder="1">
      <alignment vertical="center"/>
    </xf>
    <xf numFmtId="0" fontId="0" fillId="2" borderId="40" xfId="0" applyFill="1" applyBorder="1">
      <alignment vertical="center"/>
    </xf>
    <xf numFmtId="0" fontId="0" fillId="2" borderId="3" xfId="0" applyFill="1" applyBorder="1">
      <alignment vertical="center"/>
    </xf>
    <xf numFmtId="180" fontId="1" fillId="2" borderId="46" xfId="0" applyNumberFormat="1" applyFont="1" applyFill="1" applyBorder="1">
      <alignment vertical="center"/>
    </xf>
    <xf numFmtId="180" fontId="1" fillId="2" borderId="47" xfId="0" applyNumberFormat="1" applyFont="1" applyFill="1" applyBorder="1">
      <alignment vertical="center"/>
    </xf>
    <xf numFmtId="0" fontId="0" fillId="2" borderId="47" xfId="0" applyFill="1" applyBorder="1">
      <alignment vertical="center"/>
    </xf>
    <xf numFmtId="0" fontId="0" fillId="2" borderId="48" xfId="0" applyFill="1" applyBorder="1">
      <alignment vertical="center"/>
    </xf>
    <xf numFmtId="0" fontId="0" fillId="2" borderId="4" xfId="0" applyFill="1" applyBorder="1">
      <alignment vertical="center"/>
    </xf>
    <xf numFmtId="180" fontId="1" fillId="2" borderId="41" xfId="0" applyNumberFormat="1" applyFont="1" applyFill="1" applyBorder="1">
      <alignment vertical="center"/>
    </xf>
    <xf numFmtId="180" fontId="1" fillId="2" borderId="45" xfId="0" applyNumberFormat="1" applyFont="1" applyFill="1" applyBorder="1">
      <alignment vertical="center"/>
    </xf>
    <xf numFmtId="0" fontId="0" fillId="2" borderId="45" xfId="0" applyFill="1" applyBorder="1">
      <alignment vertical="center"/>
    </xf>
    <xf numFmtId="0" fontId="0" fillId="2" borderId="43" xfId="0" applyFill="1" applyBorder="1">
      <alignment vertical="center"/>
    </xf>
    <xf numFmtId="0" fontId="0" fillId="2" borderId="5" xfId="0" applyFill="1" applyBorder="1">
      <alignment vertical="center"/>
    </xf>
    <xf numFmtId="180" fontId="1" fillId="2" borderId="5" xfId="0" applyNumberFormat="1" applyFont="1" applyFill="1" applyBorder="1">
      <alignment vertical="center"/>
    </xf>
    <xf numFmtId="180" fontId="1" fillId="2" borderId="49" xfId="0" applyNumberFormat="1" applyFont="1" applyFill="1" applyBorder="1">
      <alignment vertical="center"/>
    </xf>
    <xf numFmtId="180" fontId="1" fillId="2" borderId="54" xfId="0" applyNumberFormat="1" applyFont="1" applyFill="1" applyBorder="1">
      <alignment vertical="center"/>
    </xf>
    <xf numFmtId="180" fontId="1" fillId="2" borderId="50" xfId="0" applyNumberFormat="1" applyFont="1" applyFill="1" applyBorder="1">
      <alignment vertical="center"/>
    </xf>
    <xf numFmtId="180" fontId="0" fillId="2" borderId="0" xfId="0" applyNumberFormat="1"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25" xfId="0" applyFill="1" applyBorder="1" applyAlignment="1">
      <alignment horizontal="center" vertical="center"/>
    </xf>
    <xf numFmtId="0" fontId="0" fillId="2" borderId="28" xfId="0" applyFill="1" applyBorder="1" applyAlignment="1">
      <alignment horizontal="center" vertical="center"/>
    </xf>
    <xf numFmtId="0" fontId="0" fillId="2" borderId="34" xfId="0" applyFill="1" applyBorder="1" applyAlignment="1">
      <alignment horizontal="center" vertical="center"/>
    </xf>
    <xf numFmtId="0" fontId="0" fillId="2" borderId="10" xfId="0" applyFill="1" applyBorder="1">
      <alignment vertical="center"/>
    </xf>
    <xf numFmtId="176" fontId="1" fillId="2" borderId="18" xfId="0" applyNumberFormat="1" applyFont="1" applyFill="1" applyBorder="1">
      <alignment vertical="center"/>
    </xf>
    <xf numFmtId="176" fontId="1" fillId="2" borderId="24" xfId="0" applyNumberFormat="1" applyFont="1" applyFill="1" applyBorder="1">
      <alignment vertical="center"/>
    </xf>
    <xf numFmtId="176" fontId="1" fillId="2" borderId="26" xfId="0" applyNumberFormat="1" applyFont="1" applyFill="1" applyBorder="1">
      <alignment vertical="center"/>
    </xf>
    <xf numFmtId="0" fontId="0" fillId="2" borderId="11" xfId="0" applyFill="1" applyBorder="1">
      <alignment vertical="center"/>
    </xf>
    <xf numFmtId="176" fontId="1" fillId="2" borderId="38" xfId="0" applyNumberFormat="1" applyFont="1" applyFill="1" applyBorder="1">
      <alignment vertical="center"/>
    </xf>
    <xf numFmtId="176" fontId="1" fillId="2" borderId="35" xfId="0" applyNumberFormat="1" applyFont="1" applyFill="1" applyBorder="1">
      <alignment vertical="center"/>
    </xf>
    <xf numFmtId="176" fontId="1" fillId="2" borderId="36" xfId="0" applyNumberFormat="1" applyFont="1" applyFill="1" applyBorder="1">
      <alignment vertical="center"/>
    </xf>
    <xf numFmtId="0" fontId="1" fillId="2" borderId="10" xfId="0" applyFont="1" applyFill="1" applyBorder="1">
      <alignment vertical="center"/>
    </xf>
    <xf numFmtId="0" fontId="1" fillId="2" borderId="11" xfId="0" applyFont="1" applyFill="1" applyBorder="1">
      <alignment vertical="center"/>
    </xf>
    <xf numFmtId="176" fontId="1" fillId="2" borderId="37" xfId="0" applyNumberFormat="1" applyFont="1" applyFill="1" applyBorder="1">
      <alignment vertical="center"/>
    </xf>
    <xf numFmtId="176" fontId="1" fillId="2" borderId="0" xfId="0" applyNumberFormat="1" applyFont="1" applyFill="1" applyBorder="1">
      <alignment vertical="center"/>
    </xf>
    <xf numFmtId="176" fontId="1" fillId="2" borderId="15" xfId="0" applyNumberFormat="1" applyFont="1" applyFill="1" applyBorder="1">
      <alignment vertical="center"/>
    </xf>
    <xf numFmtId="182" fontId="0" fillId="2" borderId="18" xfId="0" applyNumberFormat="1" applyFill="1" applyBorder="1">
      <alignment vertical="center"/>
    </xf>
    <xf numFmtId="182" fontId="0" fillId="2" borderId="24" xfId="0" applyNumberFormat="1" applyFill="1" applyBorder="1">
      <alignment vertical="center"/>
    </xf>
    <xf numFmtId="182" fontId="0" fillId="2" borderId="26" xfId="0" applyNumberFormat="1" applyFill="1" applyBorder="1">
      <alignment vertical="center"/>
    </xf>
    <xf numFmtId="0" fontId="0" fillId="2" borderId="12" xfId="0" applyFill="1" applyBorder="1">
      <alignment vertical="center"/>
    </xf>
    <xf numFmtId="182" fontId="0" fillId="2" borderId="25" xfId="0" applyNumberFormat="1" applyFill="1" applyBorder="1">
      <alignment vertical="center"/>
    </xf>
    <xf numFmtId="182" fontId="0" fillId="2" borderId="28" xfId="0" applyNumberFormat="1" applyFill="1" applyBorder="1">
      <alignment vertical="center"/>
    </xf>
    <xf numFmtId="182" fontId="0" fillId="2" borderId="34" xfId="0" applyNumberFormat="1" applyFill="1" applyBorder="1">
      <alignment vertical="center"/>
    </xf>
    <xf numFmtId="0" fontId="0" fillId="2" borderId="17" xfId="0" applyFill="1" applyBorder="1">
      <alignment vertical="center"/>
    </xf>
    <xf numFmtId="0" fontId="1" fillId="2" borderId="59"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1" xfId="0" applyFont="1" applyFill="1" applyBorder="1" applyAlignment="1">
      <alignment horizontal="center" vertical="center"/>
    </xf>
    <xf numFmtId="0" fontId="0" fillId="2" borderId="18" xfId="0" applyFill="1" applyBorder="1">
      <alignment vertical="center"/>
    </xf>
    <xf numFmtId="181" fontId="1" fillId="2" borderId="23" xfId="0" applyNumberFormat="1" applyFont="1" applyFill="1" applyBorder="1" applyAlignment="1">
      <alignment horizontal="right" vertical="center"/>
    </xf>
    <xf numFmtId="181" fontId="1" fillId="2" borderId="51" xfId="0" applyNumberFormat="1" applyFont="1" applyFill="1" applyBorder="1">
      <alignment vertical="center"/>
    </xf>
    <xf numFmtId="181" fontId="1" fillId="2" borderId="24" xfId="0" applyNumberFormat="1" applyFont="1" applyFill="1" applyBorder="1">
      <alignment vertical="center"/>
    </xf>
    <xf numFmtId="181" fontId="1" fillId="2" borderId="26" xfId="0" applyNumberFormat="1" applyFont="1" applyFill="1" applyBorder="1">
      <alignment vertical="center"/>
    </xf>
    <xf numFmtId="181" fontId="1" fillId="2" borderId="52" xfId="0" applyNumberFormat="1" applyFont="1" applyFill="1" applyBorder="1">
      <alignment vertical="center"/>
    </xf>
    <xf numFmtId="181" fontId="1" fillId="2" borderId="35" xfId="0" applyNumberFormat="1" applyFont="1" applyFill="1" applyBorder="1">
      <alignment vertical="center"/>
    </xf>
    <xf numFmtId="181" fontId="1" fillId="2" borderId="36" xfId="0" applyNumberFormat="1" applyFont="1" applyFill="1" applyBorder="1">
      <alignment vertical="center"/>
    </xf>
    <xf numFmtId="181" fontId="1" fillId="2" borderId="53" xfId="0" applyNumberFormat="1" applyFont="1" applyFill="1" applyBorder="1">
      <alignment vertical="center"/>
    </xf>
    <xf numFmtId="181" fontId="1" fillId="2" borderId="0" xfId="0" applyNumberFormat="1" applyFont="1" applyFill="1" applyBorder="1">
      <alignment vertical="center"/>
    </xf>
    <xf numFmtId="181" fontId="1" fillId="2" borderId="15" xfId="0" applyNumberFormat="1" applyFont="1" applyFill="1" applyBorder="1">
      <alignment vertical="center"/>
    </xf>
    <xf numFmtId="181" fontId="1" fillId="2" borderId="58" xfId="0" applyNumberFormat="1" applyFont="1" applyFill="1" applyBorder="1" applyAlignment="1">
      <alignment horizontal="right" vertical="center"/>
    </xf>
    <xf numFmtId="180" fontId="0" fillId="2" borderId="51" xfId="0" applyNumberFormat="1" applyFill="1" applyBorder="1" applyAlignment="1">
      <alignment horizontal="right" vertical="center"/>
    </xf>
    <xf numFmtId="177" fontId="0" fillId="2" borderId="24" xfId="0" applyNumberFormat="1" applyFill="1" applyBorder="1" applyAlignment="1">
      <alignment horizontal="right" vertical="center"/>
    </xf>
    <xf numFmtId="177" fontId="0" fillId="2" borderId="24" xfId="0" applyNumberFormat="1" applyFill="1" applyBorder="1" applyAlignment="1">
      <alignment vertical="center"/>
    </xf>
    <xf numFmtId="177" fontId="0" fillId="2" borderId="26" xfId="0" applyNumberFormat="1" applyFill="1" applyBorder="1" applyAlignment="1">
      <alignment vertical="center"/>
    </xf>
    <xf numFmtId="181" fontId="1" fillId="2" borderId="55" xfId="0" applyNumberFormat="1" applyFont="1" applyFill="1" applyBorder="1" applyAlignment="1">
      <alignment horizontal="right" vertical="center"/>
    </xf>
    <xf numFmtId="0" fontId="0" fillId="2" borderId="0" xfId="0" applyFill="1" applyAlignment="1"/>
    <xf numFmtId="0" fontId="0" fillId="2" borderId="8" xfId="0" applyFill="1" applyBorder="1" applyAlignment="1">
      <alignment horizontal="center" vertical="center"/>
    </xf>
    <xf numFmtId="181" fontId="1" fillId="2" borderId="16" xfId="0" applyNumberFormat="1" applyFont="1" applyFill="1" applyBorder="1" applyAlignment="1">
      <alignment vertical="center"/>
    </xf>
    <xf numFmtId="179" fontId="1" fillId="2" borderId="31" xfId="0" applyNumberFormat="1" applyFont="1" applyFill="1" applyBorder="1" applyAlignment="1">
      <alignment vertical="center"/>
    </xf>
    <xf numFmtId="179" fontId="1" fillId="2" borderId="32" xfId="0" applyNumberFormat="1" applyFont="1" applyFill="1" applyBorder="1" applyAlignment="1">
      <alignment vertical="center"/>
    </xf>
    <xf numFmtId="179" fontId="1" fillId="2" borderId="33" xfId="0" applyNumberFormat="1" applyFont="1" applyFill="1" applyBorder="1" applyAlignment="1">
      <alignment vertical="center"/>
    </xf>
    <xf numFmtId="181" fontId="1" fillId="2" borderId="10" xfId="0" applyNumberFormat="1" applyFont="1" applyFill="1" applyBorder="1" applyAlignment="1">
      <alignment vertical="center"/>
    </xf>
    <xf numFmtId="179" fontId="1" fillId="2" borderId="18" xfId="0" applyNumberFormat="1" applyFont="1" applyFill="1" applyBorder="1" applyAlignment="1">
      <alignment vertical="center"/>
    </xf>
    <xf numFmtId="179" fontId="1" fillId="2" borderId="24" xfId="0" applyNumberFormat="1" applyFont="1" applyFill="1" applyBorder="1" applyAlignment="1">
      <alignment vertical="center"/>
    </xf>
    <xf numFmtId="179" fontId="1" fillId="2" borderId="26" xfId="0" applyNumberFormat="1" applyFont="1" applyFill="1" applyBorder="1" applyAlignment="1">
      <alignment vertical="center"/>
    </xf>
    <xf numFmtId="181" fontId="1" fillId="2" borderId="29" xfId="0" applyNumberFormat="1" applyFont="1" applyFill="1" applyBorder="1" applyAlignment="1">
      <alignment vertical="center"/>
    </xf>
    <xf numFmtId="179" fontId="1" fillId="2" borderId="37" xfId="0" applyNumberFormat="1" applyFont="1" applyFill="1" applyBorder="1" applyAlignment="1">
      <alignment vertical="center"/>
    </xf>
    <xf numFmtId="179" fontId="1" fillId="2" borderId="0" xfId="0" applyNumberFormat="1" applyFont="1" applyFill="1" applyBorder="1" applyAlignment="1">
      <alignment vertical="center"/>
    </xf>
    <xf numFmtId="179" fontId="1" fillId="2" borderId="15" xfId="0" applyNumberFormat="1" applyFont="1" applyFill="1" applyBorder="1" applyAlignment="1">
      <alignment vertical="center"/>
    </xf>
    <xf numFmtId="180" fontId="0" fillId="2" borderId="10" xfId="0" applyNumberFormat="1" applyFill="1" applyBorder="1" applyAlignment="1">
      <alignment horizontal="right" vertical="center"/>
    </xf>
    <xf numFmtId="179" fontId="0" fillId="2" borderId="18" xfId="0" applyNumberFormat="1" applyFill="1" applyBorder="1">
      <alignment vertical="center"/>
    </xf>
    <xf numFmtId="179" fontId="0" fillId="2" borderId="24" xfId="0" applyNumberFormat="1" applyFill="1" applyBorder="1">
      <alignment vertical="center"/>
    </xf>
    <xf numFmtId="179" fontId="0" fillId="2" borderId="26" xfId="0" applyNumberFormat="1" applyFill="1" applyBorder="1">
      <alignment vertical="center"/>
    </xf>
    <xf numFmtId="0" fontId="0" fillId="2" borderId="30" xfId="0" applyFill="1" applyBorder="1">
      <alignment vertical="center"/>
    </xf>
    <xf numFmtId="180" fontId="0" fillId="2" borderId="30" xfId="0" applyNumberFormat="1" applyFill="1" applyBorder="1" applyAlignment="1">
      <alignment horizontal="right" vertical="center"/>
    </xf>
    <xf numFmtId="179" fontId="0" fillId="2" borderId="7" xfId="0" applyNumberFormat="1" applyFill="1" applyBorder="1">
      <alignment vertical="center"/>
    </xf>
    <xf numFmtId="179" fontId="0" fillId="2" borderId="14" xfId="0" applyNumberFormat="1" applyFill="1" applyBorder="1">
      <alignment vertical="center"/>
    </xf>
    <xf numFmtId="179" fontId="0" fillId="2" borderId="56" xfId="0" applyNumberFormat="1" applyFill="1" applyBorder="1">
      <alignment vertical="center"/>
    </xf>
    <xf numFmtId="180" fontId="0" fillId="2" borderId="52" xfId="0" applyNumberFormat="1" applyFill="1" applyBorder="1" applyAlignment="1">
      <alignment horizontal="right" vertical="center"/>
    </xf>
    <xf numFmtId="177" fontId="0" fillId="2" borderId="35" xfId="0" applyNumberFormat="1" applyFill="1" applyBorder="1" applyAlignment="1">
      <alignment horizontal="right" vertical="center"/>
    </xf>
    <xf numFmtId="177" fontId="0" fillId="2" borderId="35" xfId="0" applyNumberFormat="1" applyFill="1" applyBorder="1" applyAlignment="1">
      <alignment vertical="center"/>
    </xf>
    <xf numFmtId="177" fontId="0" fillId="2" borderId="36" xfId="0" applyNumberFormat="1" applyFill="1" applyBorder="1" applyAlignment="1">
      <alignment vertical="center"/>
    </xf>
    <xf numFmtId="0" fontId="0" fillId="2" borderId="25" xfId="0" applyFill="1" applyBorder="1">
      <alignment vertical="center"/>
    </xf>
    <xf numFmtId="0" fontId="1" fillId="2" borderId="8" xfId="0" applyFont="1" applyFill="1" applyBorder="1" applyAlignment="1">
      <alignment horizontal="center" vertical="center"/>
    </xf>
    <xf numFmtId="0" fontId="0" fillId="2" borderId="16" xfId="0" applyFill="1" applyBorder="1">
      <alignment vertical="center"/>
    </xf>
    <xf numFmtId="180" fontId="1" fillId="2" borderId="16" xfId="0" applyNumberFormat="1" applyFont="1" applyFill="1" applyBorder="1">
      <alignment vertical="center"/>
    </xf>
    <xf numFmtId="180" fontId="1" fillId="2" borderId="31" xfId="0" applyNumberFormat="1" applyFont="1" applyFill="1" applyBorder="1">
      <alignment vertical="center"/>
    </xf>
    <xf numFmtId="180" fontId="1" fillId="2" borderId="32" xfId="0" applyNumberFormat="1" applyFont="1" applyFill="1" applyBorder="1">
      <alignment vertical="center"/>
    </xf>
    <xf numFmtId="180" fontId="1" fillId="2" borderId="33" xfId="0" applyNumberFormat="1" applyFont="1" applyFill="1" applyBorder="1">
      <alignment vertical="center"/>
    </xf>
    <xf numFmtId="180" fontId="1" fillId="2" borderId="10" xfId="0" applyNumberFormat="1" applyFont="1" applyFill="1" applyBorder="1">
      <alignment vertical="center"/>
    </xf>
    <xf numFmtId="180" fontId="1" fillId="2" borderId="18" xfId="0" applyNumberFormat="1" applyFont="1" applyFill="1" applyBorder="1">
      <alignment vertical="center"/>
    </xf>
    <xf numFmtId="180" fontId="1" fillId="2" borderId="24" xfId="0" applyNumberFormat="1" applyFont="1" applyFill="1" applyBorder="1">
      <alignment vertical="center"/>
    </xf>
    <xf numFmtId="180" fontId="1" fillId="2" borderId="26" xfId="0" applyNumberFormat="1" applyFont="1" applyFill="1" applyBorder="1">
      <alignment vertical="center"/>
    </xf>
    <xf numFmtId="0" fontId="0" fillId="2" borderId="29" xfId="0" applyFill="1" applyBorder="1">
      <alignment vertical="center"/>
    </xf>
    <xf numFmtId="180" fontId="1" fillId="2" borderId="11" xfId="0" applyNumberFormat="1" applyFont="1" applyFill="1" applyBorder="1">
      <alignment vertical="center"/>
    </xf>
    <xf numFmtId="180" fontId="1" fillId="2" borderId="38" xfId="0" applyNumberFormat="1" applyFont="1" applyFill="1" applyBorder="1">
      <alignment vertical="center"/>
    </xf>
    <xf numFmtId="180" fontId="1" fillId="2" borderId="35" xfId="0" applyNumberFormat="1" applyFont="1" applyFill="1" applyBorder="1">
      <alignment vertical="center"/>
    </xf>
    <xf numFmtId="180" fontId="1" fillId="2" borderId="36" xfId="0" applyNumberFormat="1" applyFont="1" applyFill="1" applyBorder="1">
      <alignment vertical="center"/>
    </xf>
    <xf numFmtId="180" fontId="1" fillId="2" borderId="30" xfId="0" applyNumberFormat="1" applyFont="1" applyFill="1" applyBorder="1">
      <alignment vertical="center"/>
    </xf>
    <xf numFmtId="180" fontId="1" fillId="2" borderId="7" xfId="0" applyNumberFormat="1" applyFont="1" applyFill="1" applyBorder="1">
      <alignment vertical="center"/>
    </xf>
    <xf numFmtId="180" fontId="1" fillId="2" borderId="14" xfId="0" applyNumberFormat="1" applyFont="1" applyFill="1" applyBorder="1">
      <alignment vertical="center"/>
    </xf>
    <xf numFmtId="180" fontId="1" fillId="2" borderId="56" xfId="0" applyNumberFormat="1" applyFont="1" applyFill="1" applyBorder="1">
      <alignment vertical="center"/>
    </xf>
    <xf numFmtId="180" fontId="1" fillId="2" borderId="12" xfId="0" applyNumberFormat="1" applyFont="1" applyFill="1" applyBorder="1">
      <alignment vertical="center"/>
    </xf>
    <xf numFmtId="0" fontId="1" fillId="2" borderId="0" xfId="0" applyFont="1" applyFill="1">
      <alignment vertical="center"/>
    </xf>
    <xf numFmtId="179" fontId="1" fillId="2" borderId="18" xfId="0" applyNumberFormat="1" applyFont="1" applyFill="1" applyBorder="1">
      <alignment vertical="center"/>
    </xf>
    <xf numFmtId="179" fontId="1" fillId="2" borderId="24" xfId="0" applyNumberFormat="1" applyFont="1" applyFill="1" applyBorder="1">
      <alignment vertical="center"/>
    </xf>
    <xf numFmtId="179" fontId="1" fillId="2" borderId="26" xfId="0" applyNumberFormat="1" applyFont="1" applyFill="1" applyBorder="1">
      <alignment vertical="center"/>
    </xf>
    <xf numFmtId="179" fontId="1" fillId="2" borderId="10" xfId="0" applyNumberFormat="1" applyFont="1" applyFill="1" applyBorder="1">
      <alignment vertical="center"/>
    </xf>
    <xf numFmtId="179" fontId="1" fillId="2" borderId="38" xfId="0" applyNumberFormat="1" applyFont="1" applyFill="1" applyBorder="1">
      <alignment vertical="center"/>
    </xf>
    <xf numFmtId="179" fontId="1" fillId="2" borderId="35" xfId="0" applyNumberFormat="1" applyFont="1" applyFill="1" applyBorder="1">
      <alignment vertical="center"/>
    </xf>
    <xf numFmtId="179" fontId="1" fillId="2" borderId="36" xfId="0" applyNumberFormat="1" applyFont="1" applyFill="1" applyBorder="1">
      <alignment vertical="center"/>
    </xf>
    <xf numFmtId="179" fontId="1" fillId="2" borderId="11" xfId="0" applyNumberFormat="1" applyFont="1" applyFill="1" applyBorder="1">
      <alignment vertical="center"/>
    </xf>
    <xf numFmtId="179" fontId="0" fillId="2" borderId="10" xfId="0" applyNumberFormat="1" applyFill="1" applyBorder="1">
      <alignment vertical="center"/>
    </xf>
    <xf numFmtId="179" fontId="0" fillId="2" borderId="12" xfId="0" applyNumberFormat="1" applyFill="1" applyBorder="1">
      <alignment vertical="center"/>
    </xf>
    <xf numFmtId="180" fontId="1" fillId="2" borderId="29" xfId="0" applyNumberFormat="1" applyFont="1" applyFill="1" applyBorder="1">
      <alignment vertical="center"/>
    </xf>
    <xf numFmtId="180" fontId="1" fillId="2" borderId="37" xfId="0" applyNumberFormat="1" applyFont="1" applyFill="1" applyBorder="1">
      <alignment vertical="center"/>
    </xf>
    <xf numFmtId="180" fontId="0" fillId="2" borderId="16" xfId="0" applyNumberFormat="1" applyFill="1" applyBorder="1">
      <alignment vertical="center"/>
    </xf>
    <xf numFmtId="180" fontId="0" fillId="2" borderId="10" xfId="0" applyNumberFormat="1" applyFill="1" applyBorder="1">
      <alignment vertical="center"/>
    </xf>
    <xf numFmtId="0" fontId="4" fillId="2" borderId="10" xfId="0" applyFont="1" applyFill="1" applyBorder="1">
      <alignment vertical="center"/>
    </xf>
    <xf numFmtId="0" fontId="4" fillId="2" borderId="30" xfId="0" applyFont="1" applyFill="1" applyBorder="1">
      <alignment vertical="center"/>
    </xf>
    <xf numFmtId="180" fontId="0" fillId="2" borderId="30" xfId="0" applyNumberFormat="1" applyFill="1" applyBorder="1">
      <alignment vertical="center"/>
    </xf>
    <xf numFmtId="179" fontId="1" fillId="2" borderId="27" xfId="0" applyNumberFormat="1" applyFont="1" applyFill="1" applyBorder="1">
      <alignment vertical="center"/>
    </xf>
    <xf numFmtId="179" fontId="1" fillId="2" borderId="42" xfId="0" applyNumberFormat="1" applyFont="1" applyFill="1" applyBorder="1">
      <alignment vertical="center"/>
    </xf>
    <xf numFmtId="179" fontId="1" fillId="2" borderId="37" xfId="0" applyNumberFormat="1" applyFont="1" applyFill="1" applyBorder="1">
      <alignment vertical="center"/>
    </xf>
    <xf numFmtId="179" fontId="1" fillId="2" borderId="0" xfId="0" applyNumberFormat="1" applyFont="1" applyFill="1" applyBorder="1">
      <alignment vertical="center"/>
    </xf>
    <xf numFmtId="179" fontId="1" fillId="2" borderId="15" xfId="0" applyNumberFormat="1" applyFont="1" applyFill="1" applyBorder="1">
      <alignment vertical="center"/>
    </xf>
    <xf numFmtId="179" fontId="1" fillId="2" borderId="29" xfId="0" applyNumberFormat="1" applyFont="1" applyFill="1" applyBorder="1">
      <alignment vertical="center"/>
    </xf>
    <xf numFmtId="179" fontId="0" fillId="2" borderId="30" xfId="0" applyNumberFormat="1" applyFill="1" applyBorder="1">
      <alignment vertical="center"/>
    </xf>
    <xf numFmtId="0" fontId="1" fillId="2" borderId="8" xfId="0" applyFont="1" applyFill="1" applyBorder="1">
      <alignment vertical="center"/>
    </xf>
    <xf numFmtId="0" fontId="1" fillId="2" borderId="16" xfId="0" applyFont="1" applyFill="1" applyBorder="1">
      <alignment vertical="center"/>
    </xf>
    <xf numFmtId="181" fontId="1" fillId="2" borderId="32" xfId="0" applyNumberFormat="1" applyFont="1" applyFill="1" applyBorder="1">
      <alignment vertical="center"/>
    </xf>
    <xf numFmtId="181" fontId="1" fillId="2" borderId="33" xfId="0" applyNumberFormat="1" applyFont="1" applyFill="1" applyBorder="1">
      <alignment vertical="center"/>
    </xf>
    <xf numFmtId="181" fontId="0" fillId="2" borderId="26" xfId="0" applyNumberFormat="1" applyFill="1" applyBorder="1">
      <alignment vertical="center"/>
    </xf>
    <xf numFmtId="180" fontId="1" fillId="2" borderId="17" xfId="0" applyNumberFormat="1" applyFont="1" applyFill="1" applyBorder="1">
      <alignment vertical="center"/>
    </xf>
    <xf numFmtId="180" fontId="1" fillId="2" borderId="22" xfId="0" applyNumberFormat="1" applyFont="1" applyFill="1" applyBorder="1">
      <alignment vertical="center"/>
    </xf>
    <xf numFmtId="181" fontId="1" fillId="2" borderId="22" xfId="0" applyNumberFormat="1" applyFont="1" applyFill="1" applyBorder="1">
      <alignment vertical="center"/>
    </xf>
    <xf numFmtId="181" fontId="1" fillId="2" borderId="21" xfId="0" applyNumberFormat="1" applyFont="1" applyFill="1" applyBorder="1">
      <alignment vertical="center"/>
    </xf>
    <xf numFmtId="0" fontId="0" fillId="2" borderId="0" xfId="0" applyFill="1" applyBorder="1">
      <alignment vertical="center"/>
    </xf>
    <xf numFmtId="0" fontId="4" fillId="2" borderId="13" xfId="0" applyFont="1" applyFill="1" applyBorder="1">
      <alignment vertical="center"/>
    </xf>
    <xf numFmtId="0" fontId="4" fillId="2" borderId="0" xfId="0" applyFont="1" applyFill="1" applyBorder="1">
      <alignment vertical="center"/>
    </xf>
    <xf numFmtId="0" fontId="8" fillId="2" borderId="0" xfId="0" applyFont="1" applyFill="1" applyBorder="1">
      <alignment vertical="center"/>
    </xf>
    <xf numFmtId="0" fontId="3" fillId="2" borderId="0" xfId="0" applyFont="1" applyFill="1" applyBorder="1">
      <alignment vertical="center"/>
    </xf>
    <xf numFmtId="0" fontId="3" fillId="2" borderId="0" xfId="0" applyFont="1" applyFill="1">
      <alignment vertical="center"/>
    </xf>
    <xf numFmtId="0" fontId="3" fillId="2" borderId="14" xfId="0" applyFont="1" applyFill="1" applyBorder="1">
      <alignment vertical="center"/>
    </xf>
    <xf numFmtId="0" fontId="3" fillId="2" borderId="8" xfId="0" applyFont="1" applyFill="1" applyBorder="1">
      <alignment vertical="center"/>
    </xf>
    <xf numFmtId="0" fontId="3" fillId="2" borderId="16" xfId="0" applyFont="1" applyFill="1" applyBorder="1">
      <alignment vertical="center"/>
    </xf>
    <xf numFmtId="0" fontId="3" fillId="2" borderId="31" xfId="0" applyFont="1" applyFill="1" applyBorder="1">
      <alignment vertical="center"/>
    </xf>
    <xf numFmtId="0" fontId="3" fillId="2" borderId="32" xfId="0" applyFont="1" applyFill="1" applyBorder="1">
      <alignment vertical="center"/>
    </xf>
    <xf numFmtId="0" fontId="0" fillId="2" borderId="32" xfId="0" applyFill="1" applyBorder="1">
      <alignment vertical="center"/>
    </xf>
    <xf numFmtId="0" fontId="0" fillId="2" borderId="33" xfId="0" applyFill="1" applyBorder="1">
      <alignment vertical="center"/>
    </xf>
    <xf numFmtId="0" fontId="3" fillId="2" borderId="10" xfId="0" applyFont="1" applyFill="1" applyBorder="1">
      <alignment vertical="center"/>
    </xf>
    <xf numFmtId="0" fontId="3" fillId="2" borderId="18" xfId="0" applyFont="1" applyFill="1" applyBorder="1">
      <alignment vertical="center"/>
    </xf>
    <xf numFmtId="0" fontId="3" fillId="2" borderId="24" xfId="0" applyFont="1" applyFill="1" applyBorder="1">
      <alignment vertical="center"/>
    </xf>
    <xf numFmtId="0" fontId="0" fillId="2" borderId="24" xfId="0" applyFill="1" applyBorder="1">
      <alignment vertical="center"/>
    </xf>
    <xf numFmtId="0" fontId="0" fillId="2" borderId="26" xfId="0" applyFill="1" applyBorder="1">
      <alignment vertical="center"/>
    </xf>
    <xf numFmtId="0" fontId="3" fillId="2" borderId="12" xfId="0" applyFont="1" applyFill="1" applyBorder="1">
      <alignment vertical="center"/>
    </xf>
    <xf numFmtId="0" fontId="3" fillId="2" borderId="25" xfId="0" applyFont="1" applyFill="1" applyBorder="1">
      <alignment vertical="center"/>
    </xf>
    <xf numFmtId="0" fontId="3" fillId="2" borderId="28" xfId="0" applyFont="1" applyFill="1" applyBorder="1">
      <alignment vertical="center"/>
    </xf>
    <xf numFmtId="0" fontId="0" fillId="2" borderId="28" xfId="0" applyFill="1" applyBorder="1">
      <alignment vertical="center"/>
    </xf>
    <xf numFmtId="0" fontId="0" fillId="2" borderId="34" xfId="0" applyFill="1" applyBorder="1">
      <alignment vertical="center"/>
    </xf>
    <xf numFmtId="0" fontId="3" fillId="2" borderId="22" xfId="0" applyFont="1" applyFill="1" applyBorder="1">
      <alignment vertical="center"/>
    </xf>
    <xf numFmtId="0" fontId="3" fillId="2" borderId="21" xfId="0" applyFont="1" applyFill="1" applyBorder="1">
      <alignment vertical="center"/>
    </xf>
    <xf numFmtId="0" fontId="0" fillId="2" borderId="0" xfId="0" applyFont="1" applyFill="1" applyBorder="1">
      <alignment vertical="center"/>
    </xf>
    <xf numFmtId="0" fontId="8" fillId="2" borderId="14" xfId="0" applyFont="1" applyFill="1" applyBorder="1">
      <alignment vertical="center"/>
    </xf>
    <xf numFmtId="0" fontId="0" fillId="2" borderId="14" xfId="0" applyFill="1" applyBorder="1">
      <alignment vertical="center"/>
    </xf>
    <xf numFmtId="0" fontId="1" fillId="2" borderId="17" xfId="0" applyFont="1" applyFill="1" applyBorder="1">
      <alignment vertical="center"/>
    </xf>
    <xf numFmtId="0" fontId="1" fillId="2" borderId="31" xfId="0" applyFont="1" applyFill="1" applyBorder="1">
      <alignment vertical="center"/>
    </xf>
    <xf numFmtId="181" fontId="1" fillId="2" borderId="31" xfId="0" applyNumberFormat="1" applyFont="1" applyFill="1" applyBorder="1">
      <alignment vertical="center"/>
    </xf>
    <xf numFmtId="0" fontId="1" fillId="2" borderId="18" xfId="0" applyFont="1" applyFill="1" applyBorder="1">
      <alignment vertical="center"/>
    </xf>
    <xf numFmtId="181" fontId="1" fillId="2" borderId="18" xfId="0" applyNumberFormat="1" applyFont="1" applyFill="1" applyBorder="1">
      <alignment vertical="center"/>
    </xf>
    <xf numFmtId="0" fontId="1" fillId="2" borderId="25" xfId="0" applyFont="1" applyFill="1" applyBorder="1">
      <alignment vertical="center"/>
    </xf>
    <xf numFmtId="180" fontId="1" fillId="2" borderId="21" xfId="0" applyNumberFormat="1" applyFont="1" applyFill="1" applyBorder="1">
      <alignment vertical="center"/>
    </xf>
    <xf numFmtId="180" fontId="0" fillId="2" borderId="0" xfId="0" applyNumberFormat="1" applyFont="1" applyFill="1" applyBorder="1">
      <alignment vertical="center"/>
    </xf>
    <xf numFmtId="0" fontId="1" fillId="2" borderId="32" xfId="0" applyFont="1" applyFill="1" applyBorder="1">
      <alignment vertical="center"/>
    </xf>
    <xf numFmtId="0" fontId="1" fillId="2" borderId="33" xfId="0" applyFont="1" applyFill="1" applyBorder="1">
      <alignment vertical="center"/>
    </xf>
    <xf numFmtId="0" fontId="1" fillId="2" borderId="24" xfId="0" applyFont="1" applyFill="1" applyBorder="1">
      <alignment vertical="center"/>
    </xf>
    <xf numFmtId="0" fontId="1" fillId="2" borderId="26" xfId="0" applyFont="1" applyFill="1" applyBorder="1">
      <alignment vertical="center"/>
    </xf>
    <xf numFmtId="0" fontId="1" fillId="2" borderId="0" xfId="0" applyFont="1" applyFill="1" applyBorder="1">
      <alignment vertical="center"/>
    </xf>
    <xf numFmtId="180" fontId="1" fillId="2" borderId="25" xfId="0" applyNumberFormat="1" applyFont="1" applyFill="1" applyBorder="1">
      <alignment vertical="center"/>
    </xf>
    <xf numFmtId="180" fontId="1" fillId="2" borderId="28" xfId="0" applyNumberFormat="1" applyFont="1" applyFill="1" applyBorder="1">
      <alignment vertical="center"/>
    </xf>
    <xf numFmtId="0" fontId="0" fillId="2" borderId="15" xfId="0" applyFill="1" applyBorder="1">
      <alignment vertical="center"/>
    </xf>
    <xf numFmtId="0" fontId="0" fillId="2" borderId="22" xfId="0" applyFill="1" applyBorder="1">
      <alignment vertical="center"/>
    </xf>
    <xf numFmtId="0" fontId="0" fillId="2" borderId="21" xfId="0" applyFill="1" applyBorder="1">
      <alignment vertical="center"/>
    </xf>
    <xf numFmtId="0" fontId="0" fillId="2" borderId="0" xfId="0" applyNumberFormat="1" applyFill="1" applyBorder="1">
      <alignment vertical="center"/>
    </xf>
    <xf numFmtId="0" fontId="0" fillId="2" borderId="8" xfId="0" applyFill="1" applyBorder="1">
      <alignment vertical="center"/>
    </xf>
    <xf numFmtId="0" fontId="1" fillId="2" borderId="14" xfId="0" applyFont="1" applyFill="1" applyBorder="1">
      <alignment vertical="center"/>
    </xf>
    <xf numFmtId="0" fontId="1" fillId="2" borderId="28" xfId="0" applyFont="1" applyFill="1" applyBorder="1">
      <alignment vertical="center"/>
    </xf>
    <xf numFmtId="0" fontId="1" fillId="2" borderId="34" xfId="0" applyFont="1" applyFill="1" applyBorder="1">
      <alignment vertical="center"/>
    </xf>
    <xf numFmtId="0" fontId="1" fillId="2" borderId="13" xfId="0" applyFont="1" applyFill="1" applyBorder="1" applyAlignment="1">
      <alignment horizontal="center" vertical="center"/>
    </xf>
    <xf numFmtId="0" fontId="1" fillId="2" borderId="13" xfId="0" applyFont="1" applyFill="1" applyBorder="1">
      <alignment vertical="center"/>
    </xf>
    <xf numFmtId="0" fontId="0" fillId="2" borderId="13" xfId="0" applyFill="1" applyBorder="1">
      <alignment vertical="center"/>
    </xf>
    <xf numFmtId="0" fontId="7" fillId="2" borderId="10" xfId="0" applyFont="1" applyFill="1" applyBorder="1">
      <alignment vertical="center"/>
    </xf>
    <xf numFmtId="179" fontId="0" fillId="2" borderId="20" xfId="0" applyNumberFormat="1" applyFill="1" applyBorder="1">
      <alignment vertical="center"/>
    </xf>
    <xf numFmtId="0" fontId="1" fillId="2" borderId="38" xfId="0" applyFont="1" applyFill="1" applyBorder="1">
      <alignment vertical="center"/>
    </xf>
    <xf numFmtId="0" fontId="1" fillId="2" borderId="35" xfId="0" applyFont="1" applyFill="1" applyBorder="1">
      <alignment vertical="center"/>
    </xf>
    <xf numFmtId="179" fontId="0" fillId="2" borderId="38" xfId="0" applyNumberFormat="1" applyFill="1" applyBorder="1">
      <alignment vertical="center"/>
    </xf>
    <xf numFmtId="179" fontId="0" fillId="2" borderId="35" xfId="0" applyNumberFormat="1" applyFill="1" applyBorder="1">
      <alignment vertical="center"/>
    </xf>
    <xf numFmtId="179" fontId="0" fillId="2" borderId="36" xfId="0" applyNumberFormat="1" applyFill="1" applyBorder="1">
      <alignment vertical="center"/>
    </xf>
    <xf numFmtId="0" fontId="7" fillId="2" borderId="11" xfId="0" applyFont="1" applyFill="1" applyBorder="1">
      <alignment vertical="center"/>
    </xf>
    <xf numFmtId="0" fontId="1" fillId="2" borderId="32" xfId="0" applyFont="1" applyFill="1" applyBorder="1" applyAlignment="1">
      <alignment horizontal="center" vertical="center"/>
    </xf>
    <xf numFmtId="0" fontId="7" fillId="2" borderId="20" xfId="0" applyFont="1" applyFill="1" applyBorder="1">
      <alignment vertical="center"/>
    </xf>
    <xf numFmtId="0" fontId="7" fillId="2" borderId="18" xfId="0" applyFont="1" applyFill="1" applyBorder="1">
      <alignment vertical="center"/>
    </xf>
    <xf numFmtId="0" fontId="1" fillId="2" borderId="37" xfId="0" applyFont="1" applyFill="1" applyBorder="1">
      <alignment vertical="center"/>
    </xf>
    <xf numFmtId="0" fontId="7" fillId="2" borderId="38" xfId="0" applyFont="1" applyFill="1" applyBorder="1">
      <alignment vertical="center"/>
    </xf>
    <xf numFmtId="0" fontId="1" fillId="2" borderId="7" xfId="0" applyFont="1" applyFill="1" applyBorder="1">
      <alignment vertical="center"/>
    </xf>
    <xf numFmtId="0" fontId="5" fillId="2" borderId="0" xfId="0" applyFont="1" applyFill="1">
      <alignment vertical="center"/>
    </xf>
    <xf numFmtId="0" fontId="7" fillId="2" borderId="0" xfId="0" applyFont="1" applyFill="1">
      <alignment vertical="center"/>
    </xf>
    <xf numFmtId="0" fontId="7" fillId="2" borderId="17" xfId="0" applyFont="1" applyFill="1" applyBorder="1" applyAlignment="1">
      <alignment horizontal="center" vertical="center"/>
    </xf>
    <xf numFmtId="0" fontId="7" fillId="2" borderId="21" xfId="0" applyFont="1" applyFill="1" applyBorder="1" applyAlignment="1">
      <alignment horizontal="center" vertical="center"/>
    </xf>
    <xf numFmtId="178" fontId="7" fillId="2" borderId="20" xfId="0" applyNumberFormat="1" applyFont="1" applyFill="1" applyBorder="1">
      <alignment vertical="center"/>
    </xf>
    <xf numFmtId="178" fontId="7" fillId="2" borderId="42" xfId="0" applyNumberFormat="1" applyFont="1" applyFill="1" applyBorder="1">
      <alignment vertical="center"/>
    </xf>
    <xf numFmtId="178" fontId="7" fillId="2" borderId="18" xfId="0" applyNumberFormat="1" applyFont="1" applyFill="1" applyBorder="1">
      <alignment vertical="center"/>
    </xf>
    <xf numFmtId="178" fontId="7" fillId="2" borderId="26" xfId="0" applyNumberFormat="1" applyFont="1" applyFill="1" applyBorder="1">
      <alignment vertical="center"/>
    </xf>
    <xf numFmtId="178" fontId="7" fillId="2" borderId="38" xfId="0" applyNumberFormat="1" applyFont="1" applyFill="1" applyBorder="1">
      <alignment vertical="center"/>
    </xf>
    <xf numFmtId="178" fontId="7" fillId="2" borderId="36" xfId="0" applyNumberFormat="1" applyFont="1" applyFill="1" applyBorder="1">
      <alignment vertical="center"/>
    </xf>
    <xf numFmtId="178" fontId="0" fillId="2" borderId="18" xfId="0" applyNumberFormat="1" applyFill="1" applyBorder="1">
      <alignment vertical="center"/>
    </xf>
    <xf numFmtId="178" fontId="0" fillId="2" borderId="26" xfId="0" applyNumberFormat="1" applyFill="1" applyBorder="1">
      <alignment vertical="center"/>
    </xf>
    <xf numFmtId="178" fontId="0" fillId="2" borderId="56" xfId="0" applyNumberFormat="1" applyFill="1" applyBorder="1">
      <alignment vertical="center"/>
    </xf>
    <xf numFmtId="0" fontId="0" fillId="2" borderId="9" xfId="0" applyFill="1" applyBorder="1">
      <alignment vertical="center"/>
    </xf>
    <xf numFmtId="180" fontId="1" fillId="2" borderId="20" xfId="0" applyNumberFormat="1" applyFont="1" applyFill="1" applyBorder="1">
      <alignment vertical="center"/>
    </xf>
    <xf numFmtId="180" fontId="1" fillId="2" borderId="27" xfId="0" applyNumberFormat="1" applyFont="1" applyFill="1" applyBorder="1">
      <alignment vertical="center"/>
    </xf>
    <xf numFmtId="180" fontId="0" fillId="2" borderId="32" xfId="0" quotePrefix="1" applyNumberFormat="1" applyFill="1" applyBorder="1">
      <alignment vertical="center"/>
    </xf>
    <xf numFmtId="180" fontId="0" fillId="2" borderId="32" xfId="0" applyNumberFormat="1" applyFill="1" applyBorder="1">
      <alignment vertical="center"/>
    </xf>
    <xf numFmtId="180" fontId="0" fillId="2" borderId="33" xfId="0" applyNumberFormat="1" applyFill="1" applyBorder="1">
      <alignment vertical="center"/>
    </xf>
    <xf numFmtId="180" fontId="0" fillId="2" borderId="24" xfId="0" quotePrefix="1" applyNumberFormat="1" applyFill="1" applyBorder="1">
      <alignment vertical="center"/>
    </xf>
    <xf numFmtId="180" fontId="0" fillId="2" borderId="24" xfId="0" applyNumberFormat="1" applyFill="1" applyBorder="1">
      <alignment vertical="center"/>
    </xf>
    <xf numFmtId="180" fontId="0" fillId="2" borderId="26" xfId="0" applyNumberFormat="1" applyFill="1" applyBorder="1">
      <alignment vertical="center"/>
    </xf>
    <xf numFmtId="180" fontId="0" fillId="2" borderId="28" xfId="0" quotePrefix="1" applyNumberFormat="1" applyFill="1" applyBorder="1">
      <alignment vertical="center"/>
    </xf>
    <xf numFmtId="180" fontId="0" fillId="2" borderId="28" xfId="0" applyNumberFormat="1" applyFill="1" applyBorder="1">
      <alignment vertical="center"/>
    </xf>
    <xf numFmtId="180" fontId="0" fillId="2" borderId="34" xfId="0" applyNumberFormat="1" applyFill="1" applyBorder="1">
      <alignment vertical="center"/>
    </xf>
    <xf numFmtId="182" fontId="0" fillId="2" borderId="38" xfId="0" applyNumberFormat="1" applyFill="1" applyBorder="1">
      <alignment vertical="center"/>
    </xf>
    <xf numFmtId="182" fontId="0" fillId="2" borderId="35" xfId="0" applyNumberFormat="1" applyFill="1" applyBorder="1">
      <alignment vertical="center"/>
    </xf>
    <xf numFmtId="182" fontId="0" fillId="2" borderId="36" xfId="0" applyNumberFormat="1" applyFill="1" applyBorder="1">
      <alignment vertical="center"/>
    </xf>
    <xf numFmtId="178" fontId="0" fillId="2" borderId="25" xfId="0" applyNumberFormat="1" applyFill="1" applyBorder="1">
      <alignment vertical="center"/>
    </xf>
    <xf numFmtId="179" fontId="0" fillId="2" borderId="25" xfId="0" applyNumberFormat="1" applyFill="1" applyBorder="1">
      <alignment vertical="center"/>
    </xf>
    <xf numFmtId="179" fontId="0" fillId="2" borderId="28" xfId="0" applyNumberFormat="1" applyFill="1" applyBorder="1">
      <alignment vertical="center"/>
    </xf>
    <xf numFmtId="179" fontId="0" fillId="2" borderId="34" xfId="0" applyNumberFormat="1" applyFill="1" applyBorder="1">
      <alignment vertical="center"/>
    </xf>
    <xf numFmtId="183" fontId="1" fillId="2" borderId="41" xfId="0" applyNumberFormat="1" applyFont="1" applyFill="1" applyBorder="1">
      <alignment vertical="center"/>
    </xf>
    <xf numFmtId="183" fontId="1" fillId="2" borderId="45" xfId="0" applyNumberFormat="1" applyFont="1" applyFill="1" applyBorder="1">
      <alignment vertical="center"/>
    </xf>
    <xf numFmtId="183" fontId="0" fillId="2" borderId="45" xfId="0" applyNumberFormat="1" applyFill="1" applyBorder="1">
      <alignment vertical="center"/>
    </xf>
    <xf numFmtId="183" fontId="0" fillId="2" borderId="43" xfId="0" applyNumberFormat="1" applyFill="1" applyBorder="1">
      <alignment vertical="center"/>
    </xf>
    <xf numFmtId="0" fontId="1" fillId="2" borderId="17" xfId="0" applyFont="1" applyFill="1" applyBorder="1" applyAlignment="1">
      <alignment horizontal="center" vertical="center" shrinkToFit="1"/>
    </xf>
    <xf numFmtId="0" fontId="1" fillId="2" borderId="22" xfId="0" applyFont="1" applyFill="1" applyBorder="1" applyAlignment="1">
      <alignment horizontal="center" vertical="center" shrinkToFit="1"/>
    </xf>
    <xf numFmtId="0" fontId="1" fillId="2" borderId="21" xfId="0" applyFont="1"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2" xfId="0" applyFont="1" applyFill="1" applyBorder="1" applyAlignment="1">
      <alignment horizontal="center" vertical="center"/>
    </xf>
    <xf numFmtId="181" fontId="0" fillId="2" borderId="32" xfId="0" applyNumberFormat="1" applyFont="1" applyFill="1" applyBorder="1">
      <alignment vertical="center"/>
    </xf>
    <xf numFmtId="181" fontId="0" fillId="2" borderId="24" xfId="0" applyNumberFormat="1" applyFont="1" applyFill="1" applyBorder="1">
      <alignment vertical="center"/>
    </xf>
    <xf numFmtId="180" fontId="0" fillId="2" borderId="22" xfId="0" applyNumberFormat="1" applyFont="1" applyFill="1" applyBorder="1">
      <alignment vertical="center"/>
    </xf>
    <xf numFmtId="180" fontId="0" fillId="2" borderId="0" xfId="0" applyNumberFormat="1" applyFill="1">
      <alignment vertical="center"/>
    </xf>
    <xf numFmtId="0" fontId="0" fillId="2" borderId="38" xfId="0" applyFont="1" applyFill="1" applyBorder="1">
      <alignment vertical="center"/>
    </xf>
    <xf numFmtId="0" fontId="0" fillId="2" borderId="18" xfId="0" applyFont="1" applyFill="1" applyBorder="1">
      <alignment vertical="center"/>
    </xf>
    <xf numFmtId="0" fontId="0" fillId="2" borderId="24" xfId="0" applyFont="1" applyFill="1" applyBorder="1">
      <alignment vertical="center"/>
    </xf>
    <xf numFmtId="179" fontId="0" fillId="2" borderId="38" xfId="0" applyNumberFormat="1" applyFont="1" applyFill="1" applyBorder="1">
      <alignment vertical="center"/>
    </xf>
    <xf numFmtId="179" fontId="0" fillId="2" borderId="35" xfId="0" applyNumberFormat="1" applyFont="1" applyFill="1" applyBorder="1">
      <alignment vertical="center"/>
    </xf>
    <xf numFmtId="179" fontId="0" fillId="2" borderId="36" xfId="0" applyNumberFormat="1" applyFont="1" applyFill="1" applyBorder="1">
      <alignment vertical="center"/>
    </xf>
    <xf numFmtId="180" fontId="0" fillId="2" borderId="57" xfId="0" applyNumberFormat="1" applyFill="1" applyBorder="1" applyAlignment="1">
      <alignment vertical="center"/>
    </xf>
    <xf numFmtId="177" fontId="0" fillId="2" borderId="28" xfId="0" applyNumberFormat="1" applyFill="1" applyBorder="1" applyAlignment="1">
      <alignment vertical="center"/>
    </xf>
    <xf numFmtId="177" fontId="0" fillId="2" borderId="34" xfId="0" applyNumberFormat="1" applyFill="1" applyBorder="1" applyAlignment="1">
      <alignmen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0" fillId="2" borderId="22" xfId="0"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sz="1400"/>
              <a:t>出生率の推移</a:t>
            </a:r>
          </a:p>
        </c:rich>
      </c:tx>
      <c:layout>
        <c:manualLayout>
          <c:xMode val="edge"/>
          <c:yMode val="edge"/>
          <c:x val="0.42489306707384172"/>
          <c:y val="3.5502958579881658E-2"/>
        </c:manualLayout>
      </c:layout>
    </c:title>
    <c:plotArea>
      <c:layout>
        <c:manualLayout>
          <c:layoutTarget val="inner"/>
          <c:xMode val="edge"/>
          <c:yMode val="edge"/>
          <c:x val="0.10266169225813618"/>
          <c:y val="0.17455621301775148"/>
          <c:w val="0.87072324174492943"/>
          <c:h val="0.63609467455621516"/>
        </c:manualLayout>
      </c:layout>
      <c:lineChart>
        <c:grouping val="standard"/>
        <c:ser>
          <c:idx val="0"/>
          <c:order val="0"/>
          <c:tx>
            <c:strRef>
              <c:f>越前市出生率!$B$25</c:f>
              <c:strCache>
                <c:ptCount val="1"/>
                <c:pt idx="0">
                  <c:v>出生率</c:v>
                </c:pt>
              </c:strCache>
            </c:strRef>
          </c:tx>
          <c:cat>
            <c:strRef>
              <c:f>越前市出生率!$C$23:$L$23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越前市出生率!$C$25:$L$25</c:f>
              <c:numCache>
                <c:formatCode>0.0;_쀀</c:formatCode>
                <c:ptCount val="10"/>
                <c:pt idx="0">
                  <c:v>9.8000000000000007</c:v>
                </c:pt>
                <c:pt idx="1">
                  <c:v>9.1999999999999993</c:v>
                </c:pt>
                <c:pt idx="2">
                  <c:v>9.6999999999999993</c:v>
                </c:pt>
                <c:pt idx="3">
                  <c:v>9.1</c:v>
                </c:pt>
                <c:pt idx="4">
                  <c:v>8.5</c:v>
                </c:pt>
                <c:pt idx="5">
                  <c:v>8.82</c:v>
                </c:pt>
                <c:pt idx="6">
                  <c:v>8.611410118406889</c:v>
                </c:pt>
                <c:pt idx="7">
                  <c:v>8.1</c:v>
                </c:pt>
                <c:pt idx="8">
                  <c:v>8.4815714234445476</c:v>
                </c:pt>
                <c:pt idx="9">
                  <c:v>8.1</c:v>
                </c:pt>
              </c:numCache>
            </c:numRef>
          </c:val>
        </c:ser>
        <c:marker val="1"/>
        <c:axId val="71339008"/>
        <c:axId val="71361280"/>
      </c:lineChart>
      <c:catAx>
        <c:axId val="71339008"/>
        <c:scaling>
          <c:orientation val="minMax"/>
        </c:scaling>
        <c:axPos val="b"/>
        <c:numFmt formatCode="General" sourceLinked="1"/>
        <c:majorTickMark val="in"/>
        <c:tickLblPos val="nextTo"/>
        <c:txPr>
          <a:bodyPr rot="0" vert="horz"/>
          <a:lstStyle/>
          <a:p>
            <a:pPr>
              <a:defRPr/>
            </a:pPr>
            <a:endParaRPr lang="ja-JP"/>
          </a:p>
        </c:txPr>
        <c:crossAx val="71361280"/>
        <c:crosses val="autoZero"/>
        <c:auto val="1"/>
        <c:lblAlgn val="ctr"/>
        <c:lblOffset val="100"/>
        <c:tickLblSkip val="1"/>
        <c:tickMarkSkip val="1"/>
      </c:catAx>
      <c:valAx>
        <c:axId val="71361280"/>
        <c:scaling>
          <c:orientation val="minMax"/>
          <c:min val="0"/>
        </c:scaling>
        <c:axPos val="l"/>
        <c:majorGridlines/>
        <c:minorGridlines/>
        <c:title>
          <c:tx>
            <c:rich>
              <a:bodyPr rot="0" vert="wordArtVertRtl"/>
              <a:lstStyle/>
              <a:p>
                <a:pPr>
                  <a:defRPr/>
                </a:pPr>
                <a:r>
                  <a:rPr lang="ja-JP"/>
                  <a:t>出生率</a:t>
                </a:r>
              </a:p>
            </c:rich>
          </c:tx>
          <c:layout>
            <c:manualLayout>
              <c:xMode val="edge"/>
              <c:yMode val="edge"/>
              <c:x val="4.3054599163697693E-3"/>
              <c:y val="5.4240631163708114E-2"/>
            </c:manualLayout>
          </c:layout>
        </c:title>
        <c:numFmt formatCode="0.0;_쀀" sourceLinked="1"/>
        <c:majorTickMark val="in"/>
        <c:tickLblPos val="nextTo"/>
        <c:txPr>
          <a:bodyPr rot="0" vert="horz"/>
          <a:lstStyle/>
          <a:p>
            <a:pPr>
              <a:defRPr/>
            </a:pPr>
            <a:endParaRPr lang="ja-JP"/>
          </a:p>
        </c:txPr>
        <c:crossAx val="71339008"/>
        <c:crosses val="autoZero"/>
        <c:crossBetween val="between"/>
        <c:majorUnit val="2"/>
      </c:valAx>
    </c:plotArea>
    <c:plotVisOnly val="1"/>
    <c:dispBlanksAs val="gap"/>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母の年齢別第２子出生数</a:t>
            </a:r>
          </a:p>
        </c:rich>
      </c:tx>
      <c:layout/>
      <c:spPr>
        <a:noFill/>
        <a:ln w="25400">
          <a:noFill/>
        </a:ln>
      </c:spPr>
    </c:title>
    <c:plotArea>
      <c:layout/>
      <c:barChart>
        <c:barDir val="bar"/>
        <c:grouping val="stacked"/>
        <c:ser>
          <c:idx val="0"/>
          <c:order val="0"/>
          <c:tx>
            <c:strRef>
              <c:f>第2子出生数!#REF!</c:f>
              <c:strCache>
                <c:ptCount val="1"/>
                <c:pt idx="0">
                  <c:v>#REF!</c:v>
                </c:pt>
              </c:strCache>
            </c:strRef>
          </c:tx>
          <c:spPr>
            <a:solidFill>
              <a:srgbClr val="9999FF"/>
            </a:solid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
          <c:order val="1"/>
          <c:tx>
            <c:strRef>
              <c:f>第2子出生数!#REF!</c:f>
              <c:strCache>
                <c:ptCount val="1"/>
                <c:pt idx="0">
                  <c:v>#REF!</c:v>
                </c:pt>
              </c:strCache>
            </c:strRef>
          </c:tx>
          <c:spPr>
            <a:pattFill prst="pct20">
              <a:fgClr>
                <a:srgbClr val="000000"/>
              </a:fgClr>
              <a:bgClr>
                <a:srgbClr val="FFFFFF"/>
              </a:bgClr>
            </a:pattFill>
            <a:ln w="12700">
              <a:solidFill>
                <a:srgbClr val="000000"/>
              </a:solidFill>
              <a:prstDash val="solid"/>
            </a:ln>
          </c:spPr>
          <c:dLbls>
            <c:dLbl>
              <c:idx val="4"/>
              <c:dLblPos val="ctr"/>
              <c:showSerName val="1"/>
            </c:dLbl>
            <c:spPr>
              <a:solidFill>
                <a:srgbClr val="FFFFFF"/>
              </a:solid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2"/>
          <c:order val="2"/>
          <c:tx>
            <c:strRef>
              <c:f>第2子出生数!#REF!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3"/>
          <c:order val="3"/>
          <c:tx>
            <c:strRef>
              <c:f>第2子出生数!#REF!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0"/>
              <c:layout/>
              <c:dLblPos val="ctr"/>
              <c:showSerName val="1"/>
            </c:dLbl>
            <c:dLbl>
              <c:idx val="2"/>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4"/>
          <c:order val="4"/>
          <c:tx>
            <c:strRef>
              <c:f>第2子出生数!#REF!</c:f>
              <c:strCache>
                <c:ptCount val="1"/>
                <c:pt idx="0">
                  <c:v>#REF!</c:v>
                </c:pt>
              </c:strCache>
            </c:strRef>
          </c:tx>
          <c:spPr>
            <a:pattFill prst="ltHorz">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5"/>
          <c:order val="5"/>
          <c:tx>
            <c:strRef>
              <c:f>第2子出生数!#REF!</c:f>
              <c:strCache>
                <c:ptCount val="1"/>
                <c:pt idx="0">
                  <c:v>#REF!</c:v>
                </c:pt>
              </c:strCache>
            </c:strRef>
          </c:tx>
          <c:spPr>
            <a:pattFill prst="ltHorz">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6"/>
          <c:order val="6"/>
          <c:tx>
            <c:strRef>
              <c:f>第2子出生数!#REF!</c:f>
              <c:strCache>
                <c:ptCount val="1"/>
                <c:pt idx="0">
                  <c:v>#REF!</c:v>
                </c:pt>
              </c:strCache>
            </c:strRef>
          </c:tx>
          <c:spPr>
            <a:pattFill prst="ltHorz">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7"/>
          <c:order val="7"/>
          <c:tx>
            <c:strRef>
              <c:f>第2子出生数!#REF!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8"/>
          <c:order val="8"/>
          <c:tx>
            <c:strRef>
              <c:f>第2子出生数!#REF!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9"/>
          <c:order val="9"/>
          <c:tx>
            <c:strRef>
              <c:f>第2子出生数!#REF!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0"/>
          <c:order val="10"/>
          <c:tx>
            <c:strRef>
              <c:f>第2子出生数!#REF!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1"/>
          <c:order val="11"/>
          <c:tx>
            <c:strRef>
              <c:f>第2子出生数!#REF!</c:f>
              <c:strCache>
                <c:ptCount val="1"/>
                <c:pt idx="0">
                  <c:v>#REF!</c:v>
                </c:pt>
              </c:strCache>
            </c:strRef>
          </c:tx>
          <c:spPr>
            <a:pattFill prst="pct50">
              <a:fgClr>
                <a:srgbClr val="000000"/>
              </a:fgClr>
              <a:bgClr>
                <a:srgbClr val="FFFFFF"/>
              </a:bgClr>
            </a:pattFill>
            <a:ln w="12700">
              <a:solidFill>
                <a:srgbClr val="000000"/>
              </a:solidFill>
              <a:prstDash val="solid"/>
            </a:ln>
          </c:spPr>
          <c:dLbls>
            <c:dLbl>
              <c:idx val="0"/>
              <c:layout/>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2"/>
          <c:order val="12"/>
          <c:tx>
            <c:strRef>
              <c:f>第2子出生数!#REF!</c:f>
              <c:strCache>
                <c:ptCount val="1"/>
                <c:pt idx="0">
                  <c:v>#REF!</c:v>
                </c:pt>
              </c:strCache>
            </c:strRef>
          </c:tx>
          <c:spPr>
            <a:pattFill prst="diagBrick">
              <a:fgClr>
                <a:srgbClr val="000000"/>
              </a:fgClr>
              <a:bgClr>
                <a:srgbClr val="FFFFFF"/>
              </a:bgClr>
            </a:pattFill>
            <a:ln w="12700">
              <a:solidFill>
                <a:srgbClr val="000000"/>
              </a:solidFill>
              <a:prstDash val="solid"/>
            </a:ln>
          </c:spPr>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3"/>
          <c:order val="13"/>
          <c:tx>
            <c:strRef>
              <c:f>第2子出生数!#REF!</c:f>
              <c:strCache>
                <c:ptCount val="1"/>
                <c:pt idx="0">
                  <c:v>#REF!</c:v>
                </c:pt>
              </c:strCache>
            </c:strRef>
          </c:tx>
          <c:spPr>
            <a:solidFill>
              <a:srgbClr val="800000"/>
            </a:solid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ser>
          <c:idx val="14"/>
          <c:order val="14"/>
          <c:tx>
            <c:strRef>
              <c:f>第2子出生数!#REF!</c:f>
              <c:strCache>
                <c:ptCount val="1"/>
                <c:pt idx="0">
                  <c:v>#REF!</c:v>
                </c:pt>
              </c:strCache>
            </c:strRef>
          </c:tx>
          <c:spPr>
            <a:solidFill>
              <a:srgbClr val="008080"/>
            </a:solidFill>
            <a:ln w="12700">
              <a:solidFill>
                <a:srgbClr val="000000"/>
              </a:solidFill>
              <a:prstDash val="solid"/>
            </a:ln>
          </c:spPr>
          <c:dLbls>
            <c:delete val="1"/>
          </c:dLbls>
          <c:cat>
            <c:numRef>
              <c:f>第2子出生数!#REF!</c:f>
              <c:numCache>
                <c:formatCode>General</c:formatCode>
                <c:ptCount val="1"/>
                <c:pt idx="0">
                  <c:v>1</c:v>
                </c:pt>
              </c:numCache>
            </c:numRef>
          </c:cat>
          <c:val>
            <c:numRef>
              <c:f>第2子出生数!#REF!</c:f>
              <c:numCache>
                <c:formatCode>General</c:formatCode>
                <c:ptCount val="1"/>
                <c:pt idx="0">
                  <c:v>1</c:v>
                </c:pt>
              </c:numCache>
            </c:numRef>
          </c:val>
        </c:ser>
        <c:dLbls>
          <c:showSerName val="1"/>
        </c:dLbls>
        <c:overlap val="100"/>
        <c:axId val="72883200"/>
        <c:axId val="72893184"/>
      </c:barChart>
      <c:catAx>
        <c:axId val="72883200"/>
        <c:scaling>
          <c:orientation val="minMax"/>
        </c:scaling>
        <c:axPos val="l"/>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72893184"/>
        <c:crosses val="autoZero"/>
        <c:auto val="1"/>
        <c:lblAlgn val="ctr"/>
        <c:lblOffset val="100"/>
        <c:tickLblSkip val="1"/>
        <c:tickMarkSkip val="1"/>
      </c:catAx>
      <c:valAx>
        <c:axId val="72893184"/>
        <c:scaling>
          <c:orientation val="minMax"/>
        </c:scaling>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人</a:t>
                </a:r>
              </a:p>
            </c:rich>
          </c:tx>
          <c:layout/>
          <c:spPr>
            <a:noFill/>
            <a:ln w="25400">
              <a:noFill/>
            </a:ln>
          </c:spPr>
        </c:title>
        <c:numFmt formatCode="General" sourceLinked="1"/>
        <c:majorTickMark val="in"/>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72883200"/>
        <c:crosses val="autoZero"/>
        <c:crossBetween val="between"/>
      </c:valAx>
      <c:spPr>
        <a:solidFill>
          <a:srgbClr val="FFFFFF"/>
        </a:solidFill>
        <a:ln w="12700">
          <a:solidFill>
            <a:srgbClr val="808080"/>
          </a:solidFill>
          <a:prstDash val="solid"/>
        </a:ln>
      </c:spPr>
    </c:plotArea>
    <c:plotVisOnly val="1"/>
    <c:dispBlanksAs val="gap"/>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style val="18"/>
  <c:chart>
    <c:title>
      <c:tx>
        <c:rich>
          <a:bodyPr/>
          <a:lstStyle/>
          <a:p>
            <a:pPr>
              <a:defRPr sz="1400"/>
            </a:pPr>
            <a:r>
              <a:rPr lang="ja-JP" altLang="en-US" sz="1400"/>
              <a:t>母の年齢別第</a:t>
            </a:r>
            <a:r>
              <a:rPr lang="en-US" altLang="ja-JP" sz="1400"/>
              <a:t>2</a:t>
            </a:r>
            <a:r>
              <a:rPr lang="ja-JP" altLang="en-US" sz="1400"/>
              <a:t>子出生数</a:t>
            </a:r>
            <a:endParaRPr lang="en-US" altLang="ja-JP" sz="1400"/>
          </a:p>
        </c:rich>
      </c:tx>
      <c:layout/>
    </c:title>
    <c:plotArea>
      <c:layout/>
      <c:barChart>
        <c:barDir val="col"/>
        <c:grouping val="stacked"/>
        <c:ser>
          <c:idx val="0"/>
          <c:order val="0"/>
          <c:tx>
            <c:strRef>
              <c:f>第2子出生数!$B$4</c:f>
              <c:strCache>
                <c:ptCount val="1"/>
                <c:pt idx="0">
                  <c:v>20歳未満</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第2子出生数!$C$4:$L$4</c:f>
              <c:numCache>
                <c:formatCode>#,##0_ </c:formatCode>
                <c:ptCount val="10"/>
                <c:pt idx="0">
                  <c:v>1</c:v>
                </c:pt>
                <c:pt idx="1">
                  <c:v>0</c:v>
                </c:pt>
                <c:pt idx="2">
                  <c:v>1</c:v>
                </c:pt>
                <c:pt idx="3">
                  <c:v>0</c:v>
                </c:pt>
                <c:pt idx="4">
                  <c:v>1</c:v>
                </c:pt>
                <c:pt idx="5">
                  <c:v>3</c:v>
                </c:pt>
                <c:pt idx="6" formatCode="General">
                  <c:v>1</c:v>
                </c:pt>
                <c:pt idx="7" formatCode="General">
                  <c:v>0</c:v>
                </c:pt>
                <c:pt idx="8" formatCode="General">
                  <c:v>1</c:v>
                </c:pt>
                <c:pt idx="9" formatCode="General">
                  <c:v>0</c:v>
                </c:pt>
              </c:numCache>
            </c:numRef>
          </c:val>
        </c:ser>
        <c:ser>
          <c:idx val="1"/>
          <c:order val="1"/>
          <c:tx>
            <c:strRef>
              <c:f>第2子出生数!$B$5</c:f>
              <c:strCache>
                <c:ptCount val="1"/>
                <c:pt idx="0">
                  <c:v>20～24歳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第2子出生数!$C$5:$L$5</c:f>
              <c:numCache>
                <c:formatCode>#,##0_ </c:formatCode>
                <c:ptCount val="10"/>
                <c:pt idx="0">
                  <c:v>30</c:v>
                </c:pt>
                <c:pt idx="1">
                  <c:v>24</c:v>
                </c:pt>
                <c:pt idx="2">
                  <c:v>42</c:v>
                </c:pt>
                <c:pt idx="3">
                  <c:v>36</c:v>
                </c:pt>
                <c:pt idx="4">
                  <c:v>22</c:v>
                </c:pt>
                <c:pt idx="5">
                  <c:v>27</c:v>
                </c:pt>
                <c:pt idx="6" formatCode="General">
                  <c:v>27</c:v>
                </c:pt>
                <c:pt idx="7" formatCode="General">
                  <c:v>25</c:v>
                </c:pt>
                <c:pt idx="8" formatCode="General">
                  <c:v>27</c:v>
                </c:pt>
                <c:pt idx="9" formatCode="General">
                  <c:v>28</c:v>
                </c:pt>
              </c:numCache>
            </c:numRef>
          </c:val>
        </c:ser>
        <c:ser>
          <c:idx val="2"/>
          <c:order val="2"/>
          <c:tx>
            <c:strRef>
              <c:f>第2子出生数!$B$6</c:f>
              <c:strCache>
                <c:ptCount val="1"/>
                <c:pt idx="0">
                  <c:v>25歳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第2子出生数!$C$6:$L$6</c:f>
              <c:numCache>
                <c:formatCode>#,##0_ </c:formatCode>
                <c:ptCount val="10"/>
                <c:pt idx="0">
                  <c:v>16</c:v>
                </c:pt>
                <c:pt idx="1">
                  <c:v>19</c:v>
                </c:pt>
                <c:pt idx="2">
                  <c:v>13</c:v>
                </c:pt>
                <c:pt idx="3">
                  <c:v>14</c:v>
                </c:pt>
                <c:pt idx="4">
                  <c:v>15</c:v>
                </c:pt>
                <c:pt idx="5">
                  <c:v>15</c:v>
                </c:pt>
                <c:pt idx="6" formatCode="General">
                  <c:v>9</c:v>
                </c:pt>
                <c:pt idx="7" formatCode="General">
                  <c:v>10</c:v>
                </c:pt>
                <c:pt idx="8" formatCode="General">
                  <c:v>7</c:v>
                </c:pt>
                <c:pt idx="9" formatCode="General">
                  <c:v>8</c:v>
                </c:pt>
              </c:numCache>
            </c:numRef>
          </c:val>
        </c:ser>
        <c:ser>
          <c:idx val="3"/>
          <c:order val="3"/>
          <c:tx>
            <c:strRef>
              <c:f>第2子出生数!$B$7</c:f>
              <c:strCache>
                <c:ptCount val="1"/>
                <c:pt idx="0">
                  <c:v>26歳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第2子出生数!$C$7:$L$7</c:f>
              <c:numCache>
                <c:formatCode>#,##0_ </c:formatCode>
                <c:ptCount val="10"/>
                <c:pt idx="0">
                  <c:v>33</c:v>
                </c:pt>
                <c:pt idx="1">
                  <c:v>20</c:v>
                </c:pt>
                <c:pt idx="2">
                  <c:v>16</c:v>
                </c:pt>
                <c:pt idx="3">
                  <c:v>17</c:v>
                </c:pt>
                <c:pt idx="4">
                  <c:v>15</c:v>
                </c:pt>
                <c:pt idx="5">
                  <c:v>21</c:v>
                </c:pt>
                <c:pt idx="6" formatCode="General">
                  <c:v>19</c:v>
                </c:pt>
                <c:pt idx="7" formatCode="General">
                  <c:v>12</c:v>
                </c:pt>
                <c:pt idx="8" formatCode="General">
                  <c:v>15</c:v>
                </c:pt>
                <c:pt idx="9" formatCode="General">
                  <c:v>10</c:v>
                </c:pt>
              </c:numCache>
            </c:numRef>
          </c:val>
        </c:ser>
        <c:ser>
          <c:idx val="4"/>
          <c:order val="4"/>
          <c:tx>
            <c:strRef>
              <c:f>第2子出生数!$B$8</c:f>
              <c:strCache>
                <c:ptCount val="1"/>
                <c:pt idx="0">
                  <c:v>27歳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第2子出生数!$C$8:$L$8</c:f>
              <c:numCache>
                <c:formatCode>#,##0_ </c:formatCode>
                <c:ptCount val="10"/>
                <c:pt idx="0">
                  <c:v>22</c:v>
                </c:pt>
                <c:pt idx="1">
                  <c:v>21</c:v>
                </c:pt>
                <c:pt idx="2">
                  <c:v>24</c:v>
                </c:pt>
                <c:pt idx="3">
                  <c:v>18</c:v>
                </c:pt>
                <c:pt idx="4">
                  <c:v>20</c:v>
                </c:pt>
                <c:pt idx="5">
                  <c:v>17</c:v>
                </c:pt>
                <c:pt idx="6" formatCode="General">
                  <c:v>15</c:v>
                </c:pt>
                <c:pt idx="7" formatCode="General">
                  <c:v>14</c:v>
                </c:pt>
                <c:pt idx="8" formatCode="General">
                  <c:v>17</c:v>
                </c:pt>
                <c:pt idx="9" formatCode="General">
                  <c:v>9</c:v>
                </c:pt>
              </c:numCache>
            </c:numRef>
          </c:val>
        </c:ser>
        <c:ser>
          <c:idx val="5"/>
          <c:order val="5"/>
          <c:tx>
            <c:strRef>
              <c:f>第2子出生数!$B$9</c:f>
              <c:strCache>
                <c:ptCount val="1"/>
                <c:pt idx="0">
                  <c:v>28歳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第2子出生数!$C$9:$L$9</c:f>
              <c:numCache>
                <c:formatCode>#,##0_ </c:formatCode>
                <c:ptCount val="10"/>
                <c:pt idx="0">
                  <c:v>29</c:v>
                </c:pt>
                <c:pt idx="1">
                  <c:v>26</c:v>
                </c:pt>
                <c:pt idx="2">
                  <c:v>30</c:v>
                </c:pt>
                <c:pt idx="3">
                  <c:v>30</c:v>
                </c:pt>
                <c:pt idx="4">
                  <c:v>29</c:v>
                </c:pt>
                <c:pt idx="5">
                  <c:v>24</c:v>
                </c:pt>
                <c:pt idx="6" formatCode="General">
                  <c:v>23</c:v>
                </c:pt>
                <c:pt idx="7" formatCode="General">
                  <c:v>24</c:v>
                </c:pt>
                <c:pt idx="8" formatCode="General">
                  <c:v>20</c:v>
                </c:pt>
                <c:pt idx="9" formatCode="General">
                  <c:v>21</c:v>
                </c:pt>
              </c:numCache>
            </c:numRef>
          </c:val>
        </c:ser>
        <c:ser>
          <c:idx val="6"/>
          <c:order val="6"/>
          <c:tx>
            <c:strRef>
              <c:f>第2子出生数!$B$10</c:f>
              <c:strCache>
                <c:ptCount val="1"/>
                <c:pt idx="0">
                  <c:v>29歳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第2子出生数!$C$10:$L$10</c:f>
              <c:numCache>
                <c:formatCode>#,##0_ </c:formatCode>
                <c:ptCount val="10"/>
                <c:pt idx="0">
                  <c:v>40</c:v>
                </c:pt>
                <c:pt idx="1">
                  <c:v>38</c:v>
                </c:pt>
                <c:pt idx="2">
                  <c:v>43</c:v>
                </c:pt>
                <c:pt idx="3">
                  <c:v>30</c:v>
                </c:pt>
                <c:pt idx="4">
                  <c:v>31</c:v>
                </c:pt>
                <c:pt idx="5">
                  <c:v>23</c:v>
                </c:pt>
                <c:pt idx="6" formatCode="General">
                  <c:v>34</c:v>
                </c:pt>
                <c:pt idx="7" formatCode="General">
                  <c:v>24</c:v>
                </c:pt>
                <c:pt idx="8" formatCode="General">
                  <c:v>19</c:v>
                </c:pt>
                <c:pt idx="9" formatCode="General">
                  <c:v>23</c:v>
                </c:pt>
              </c:numCache>
            </c:numRef>
          </c:val>
        </c:ser>
        <c:ser>
          <c:idx val="7"/>
          <c:order val="7"/>
          <c:tx>
            <c:strRef>
              <c:f>第2子出生数!$B$11</c:f>
              <c:strCache>
                <c:ptCount val="1"/>
                <c:pt idx="0">
                  <c:v>30歳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第2子出生数!$C$11:$L$11</c:f>
              <c:numCache>
                <c:formatCode>#,##0_ </c:formatCode>
                <c:ptCount val="10"/>
                <c:pt idx="0">
                  <c:v>39</c:v>
                </c:pt>
                <c:pt idx="1">
                  <c:v>24</c:v>
                </c:pt>
                <c:pt idx="2">
                  <c:v>29</c:v>
                </c:pt>
                <c:pt idx="3">
                  <c:v>25</c:v>
                </c:pt>
                <c:pt idx="4">
                  <c:v>25</c:v>
                </c:pt>
                <c:pt idx="5">
                  <c:v>33</c:v>
                </c:pt>
                <c:pt idx="6" formatCode="General">
                  <c:v>34</c:v>
                </c:pt>
                <c:pt idx="7" formatCode="General">
                  <c:v>26</c:v>
                </c:pt>
                <c:pt idx="8" formatCode="General">
                  <c:v>21</c:v>
                </c:pt>
                <c:pt idx="9" formatCode="General">
                  <c:v>33</c:v>
                </c:pt>
              </c:numCache>
            </c:numRef>
          </c:val>
        </c:ser>
        <c:ser>
          <c:idx val="8"/>
          <c:order val="8"/>
          <c:tx>
            <c:strRef>
              <c:f>第2子出生数!$B$12</c:f>
              <c:strCache>
                <c:ptCount val="1"/>
                <c:pt idx="0">
                  <c:v>31歳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第2子出生数!$C$12:$L$12</c:f>
              <c:numCache>
                <c:formatCode>#,##0_ </c:formatCode>
                <c:ptCount val="10"/>
                <c:pt idx="0">
                  <c:v>30</c:v>
                </c:pt>
                <c:pt idx="1">
                  <c:v>27</c:v>
                </c:pt>
                <c:pt idx="2">
                  <c:v>33</c:v>
                </c:pt>
                <c:pt idx="3">
                  <c:v>33</c:v>
                </c:pt>
                <c:pt idx="4">
                  <c:v>29</c:v>
                </c:pt>
                <c:pt idx="5">
                  <c:v>27</c:v>
                </c:pt>
                <c:pt idx="6" formatCode="General">
                  <c:v>20</c:v>
                </c:pt>
                <c:pt idx="7" formatCode="General">
                  <c:v>27</c:v>
                </c:pt>
                <c:pt idx="8" formatCode="General">
                  <c:v>21</c:v>
                </c:pt>
                <c:pt idx="9" formatCode="General">
                  <c:v>27</c:v>
                </c:pt>
              </c:numCache>
            </c:numRef>
          </c:val>
        </c:ser>
        <c:ser>
          <c:idx val="9"/>
          <c:order val="9"/>
          <c:tx>
            <c:strRef>
              <c:f>第2子出生数!$B$13</c:f>
              <c:strCache>
                <c:ptCount val="1"/>
                <c:pt idx="0">
                  <c:v>32歳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第2子出生数!$C$13:$L$13</c:f>
              <c:numCache>
                <c:formatCode>#,##0_ </c:formatCode>
                <c:ptCount val="10"/>
                <c:pt idx="0">
                  <c:v>31</c:v>
                </c:pt>
                <c:pt idx="1">
                  <c:v>17</c:v>
                </c:pt>
                <c:pt idx="2">
                  <c:v>29</c:v>
                </c:pt>
                <c:pt idx="3">
                  <c:v>33</c:v>
                </c:pt>
                <c:pt idx="4">
                  <c:v>24</c:v>
                </c:pt>
                <c:pt idx="5">
                  <c:v>31</c:v>
                </c:pt>
                <c:pt idx="6" formatCode="General">
                  <c:v>25</c:v>
                </c:pt>
                <c:pt idx="7" formatCode="General">
                  <c:v>18</c:v>
                </c:pt>
                <c:pt idx="8" formatCode="General">
                  <c:v>25</c:v>
                </c:pt>
                <c:pt idx="9" formatCode="General">
                  <c:v>30</c:v>
                </c:pt>
              </c:numCache>
            </c:numRef>
          </c:val>
        </c:ser>
        <c:ser>
          <c:idx val="10"/>
          <c:order val="10"/>
          <c:tx>
            <c:strRef>
              <c:f>第2子出生数!$B$14</c:f>
              <c:strCache>
                <c:ptCount val="1"/>
                <c:pt idx="0">
                  <c:v>33歳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第2子出生数!$C$14:$L$14</c:f>
              <c:numCache>
                <c:formatCode>#,##0_ </c:formatCode>
                <c:ptCount val="10"/>
                <c:pt idx="0">
                  <c:v>16</c:v>
                </c:pt>
                <c:pt idx="1">
                  <c:v>17</c:v>
                </c:pt>
                <c:pt idx="2">
                  <c:v>11</c:v>
                </c:pt>
                <c:pt idx="3">
                  <c:v>16</c:v>
                </c:pt>
                <c:pt idx="4">
                  <c:v>28</c:v>
                </c:pt>
                <c:pt idx="5">
                  <c:v>23</c:v>
                </c:pt>
                <c:pt idx="6" formatCode="General">
                  <c:v>22</c:v>
                </c:pt>
                <c:pt idx="7" formatCode="General">
                  <c:v>20</c:v>
                </c:pt>
                <c:pt idx="8" formatCode="General">
                  <c:v>24</c:v>
                </c:pt>
                <c:pt idx="9" formatCode="General">
                  <c:v>18</c:v>
                </c:pt>
              </c:numCache>
            </c:numRef>
          </c:val>
        </c:ser>
        <c:ser>
          <c:idx val="11"/>
          <c:order val="11"/>
          <c:tx>
            <c:strRef>
              <c:f>第2子出生数!$B$15</c:f>
              <c:strCache>
                <c:ptCount val="1"/>
                <c:pt idx="0">
                  <c:v>34歳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第2子出生数!$C$15:$L$15</c:f>
              <c:numCache>
                <c:formatCode>#,##0_ </c:formatCode>
                <c:ptCount val="10"/>
                <c:pt idx="0">
                  <c:v>12</c:v>
                </c:pt>
                <c:pt idx="1">
                  <c:v>21</c:v>
                </c:pt>
                <c:pt idx="2">
                  <c:v>21</c:v>
                </c:pt>
                <c:pt idx="3">
                  <c:v>19</c:v>
                </c:pt>
                <c:pt idx="4">
                  <c:v>13</c:v>
                </c:pt>
                <c:pt idx="5">
                  <c:v>18</c:v>
                </c:pt>
                <c:pt idx="6" formatCode="General">
                  <c:v>21</c:v>
                </c:pt>
                <c:pt idx="7" formatCode="General">
                  <c:v>12</c:v>
                </c:pt>
                <c:pt idx="8" formatCode="General">
                  <c:v>23</c:v>
                </c:pt>
                <c:pt idx="9" formatCode="General">
                  <c:v>16</c:v>
                </c:pt>
              </c:numCache>
            </c:numRef>
          </c:val>
        </c:ser>
        <c:ser>
          <c:idx val="12"/>
          <c:order val="12"/>
          <c:tx>
            <c:strRef>
              <c:f>第2子出生数!$B$16</c:f>
              <c:strCache>
                <c:ptCount val="1"/>
                <c:pt idx="0">
                  <c:v>35～39歳</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第2子出生数!$C$16:$L$16</c:f>
              <c:numCache>
                <c:formatCode>#,##0_ </c:formatCode>
                <c:ptCount val="10"/>
                <c:pt idx="0">
                  <c:v>16</c:v>
                </c:pt>
                <c:pt idx="1">
                  <c:v>28</c:v>
                </c:pt>
                <c:pt idx="2">
                  <c:v>24</c:v>
                </c:pt>
                <c:pt idx="3">
                  <c:v>38</c:v>
                </c:pt>
                <c:pt idx="4">
                  <c:v>34</c:v>
                </c:pt>
                <c:pt idx="5">
                  <c:v>32</c:v>
                </c:pt>
                <c:pt idx="6" formatCode="General">
                  <c:v>26</c:v>
                </c:pt>
                <c:pt idx="7" formatCode="General">
                  <c:v>38</c:v>
                </c:pt>
                <c:pt idx="8" formatCode="General">
                  <c:v>35</c:v>
                </c:pt>
                <c:pt idx="9" formatCode="General">
                  <c:v>45</c:v>
                </c:pt>
              </c:numCache>
            </c:numRef>
          </c:val>
        </c:ser>
        <c:ser>
          <c:idx val="13"/>
          <c:order val="13"/>
          <c:tx>
            <c:strRef>
              <c:f>第2子出生数!$B$17</c:f>
              <c:strCache>
                <c:ptCount val="1"/>
                <c:pt idx="0">
                  <c:v>40歳以上</c:v>
                </c:pt>
              </c:strCache>
            </c:strRef>
          </c:tx>
          <c:cat>
            <c:strRef>
              <c:f>第2子出生数!$C$3:$L$3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第2子出生数!$C$17:$L$17</c:f>
              <c:numCache>
                <c:formatCode>#,##0_ </c:formatCode>
                <c:ptCount val="10"/>
                <c:pt idx="0">
                  <c:v>3</c:v>
                </c:pt>
                <c:pt idx="1">
                  <c:v>1</c:v>
                </c:pt>
                <c:pt idx="2">
                  <c:v>3</c:v>
                </c:pt>
                <c:pt idx="3">
                  <c:v>3</c:v>
                </c:pt>
                <c:pt idx="4">
                  <c:v>0</c:v>
                </c:pt>
                <c:pt idx="5">
                  <c:v>6</c:v>
                </c:pt>
                <c:pt idx="6" formatCode="General">
                  <c:v>5</c:v>
                </c:pt>
                <c:pt idx="7" formatCode="General">
                  <c:v>6</c:v>
                </c:pt>
                <c:pt idx="8" formatCode="General">
                  <c:v>4</c:v>
                </c:pt>
                <c:pt idx="9" formatCode="General">
                  <c:v>3</c:v>
                </c:pt>
              </c:numCache>
            </c:numRef>
          </c:val>
        </c:ser>
        <c:gapWidth val="75"/>
        <c:overlap val="100"/>
        <c:axId val="72967680"/>
        <c:axId val="72969216"/>
      </c:barChart>
      <c:catAx>
        <c:axId val="72967680"/>
        <c:scaling>
          <c:orientation val="minMax"/>
        </c:scaling>
        <c:axPos val="b"/>
        <c:majorTickMark val="none"/>
        <c:tickLblPos val="nextTo"/>
        <c:crossAx val="72969216"/>
        <c:crosses val="autoZero"/>
        <c:auto val="1"/>
        <c:lblAlgn val="ctr"/>
        <c:lblOffset val="100"/>
      </c:catAx>
      <c:valAx>
        <c:axId val="72969216"/>
        <c:scaling>
          <c:orientation val="minMax"/>
        </c:scaling>
        <c:axPos val="l"/>
        <c:majorGridlines/>
        <c:numFmt formatCode="#,##0_ " sourceLinked="1"/>
        <c:majorTickMark val="none"/>
        <c:tickLblPos val="nextTo"/>
        <c:spPr>
          <a:ln w="9525">
            <a:noFill/>
          </a:ln>
        </c:spPr>
        <c:crossAx val="72967680"/>
        <c:crosses val="autoZero"/>
        <c:crossBetween val="between"/>
      </c:valAx>
    </c:plotArea>
    <c:legend>
      <c:legendPos val="b"/>
      <c:layout/>
    </c:legend>
    <c:plotVisOnly val="1"/>
  </c:chart>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style val="18"/>
  <c:chart>
    <c:title>
      <c:tx>
        <c:rich>
          <a:bodyPr/>
          <a:lstStyle/>
          <a:p>
            <a:pPr>
              <a:defRPr sz="1400"/>
            </a:pPr>
            <a:r>
              <a:rPr lang="ja-JP" sz="1400"/>
              <a:t>母の年齢別第３子出生数</a:t>
            </a:r>
          </a:p>
        </c:rich>
      </c:tx>
      <c:layout>
        <c:manualLayout>
          <c:xMode val="edge"/>
          <c:yMode val="edge"/>
          <c:x val="0.33936022253129428"/>
          <c:y val="1.4285714285714285E-2"/>
        </c:manualLayout>
      </c:layout>
    </c:title>
    <c:plotArea>
      <c:layout>
        <c:manualLayout>
          <c:layoutTarget val="inner"/>
          <c:xMode val="edge"/>
          <c:yMode val="edge"/>
          <c:x val="9.5994152046783979E-2"/>
          <c:y val="8.6370601851851789E-2"/>
          <c:w val="0.87303830409356764"/>
          <c:h val="0.66530678542209953"/>
        </c:manualLayout>
      </c:layout>
      <c:barChart>
        <c:barDir val="col"/>
        <c:grouping val="stacked"/>
        <c:ser>
          <c:idx val="0"/>
          <c:order val="0"/>
          <c:tx>
            <c:strRef>
              <c:f>第3子出生数!$B$3</c:f>
              <c:strCache>
                <c:ptCount val="1"/>
                <c:pt idx="0">
                  <c:v>20歳未満</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第3子出生数!$C$3:$L$3</c:f>
              <c:numCache>
                <c:formatCode>#,##0;[Red]\-#,##0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第3子出生数!$B$4</c:f>
              <c:strCache>
                <c:ptCount val="1"/>
                <c:pt idx="0">
                  <c:v>20～24歳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第3子出生数!$C$4:$L$4</c:f>
              <c:numCache>
                <c:formatCode>#,##0;[Red]\-#,##0</c:formatCode>
                <c:ptCount val="10"/>
                <c:pt idx="0">
                  <c:v>4</c:v>
                </c:pt>
                <c:pt idx="1">
                  <c:v>2</c:v>
                </c:pt>
                <c:pt idx="2">
                  <c:v>2</c:v>
                </c:pt>
                <c:pt idx="3">
                  <c:v>4</c:v>
                </c:pt>
                <c:pt idx="4">
                  <c:v>3</c:v>
                </c:pt>
                <c:pt idx="5">
                  <c:v>1</c:v>
                </c:pt>
                <c:pt idx="6">
                  <c:v>3</c:v>
                </c:pt>
                <c:pt idx="7">
                  <c:v>3</c:v>
                </c:pt>
                <c:pt idx="8">
                  <c:v>2</c:v>
                </c:pt>
                <c:pt idx="9">
                  <c:v>2</c:v>
                </c:pt>
              </c:numCache>
            </c:numRef>
          </c:val>
        </c:ser>
        <c:ser>
          <c:idx val="2"/>
          <c:order val="2"/>
          <c:tx>
            <c:strRef>
              <c:f>第3子出生数!$B$5</c:f>
              <c:strCache>
                <c:ptCount val="1"/>
                <c:pt idx="0">
                  <c:v>25歳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第3子出生数!$C$5:$L$5</c:f>
              <c:numCache>
                <c:formatCode>#,##0;[Red]\-#,##0</c:formatCode>
                <c:ptCount val="10"/>
                <c:pt idx="0">
                  <c:v>0</c:v>
                </c:pt>
                <c:pt idx="1">
                  <c:v>0</c:v>
                </c:pt>
                <c:pt idx="2">
                  <c:v>0</c:v>
                </c:pt>
                <c:pt idx="3">
                  <c:v>3</c:v>
                </c:pt>
                <c:pt idx="4">
                  <c:v>5</c:v>
                </c:pt>
                <c:pt idx="5">
                  <c:v>1</c:v>
                </c:pt>
                <c:pt idx="6">
                  <c:v>3</c:v>
                </c:pt>
                <c:pt idx="7">
                  <c:v>3</c:v>
                </c:pt>
                <c:pt idx="8">
                  <c:v>2</c:v>
                </c:pt>
                <c:pt idx="9">
                  <c:v>3</c:v>
                </c:pt>
              </c:numCache>
            </c:numRef>
          </c:val>
        </c:ser>
        <c:ser>
          <c:idx val="3"/>
          <c:order val="3"/>
          <c:tx>
            <c:strRef>
              <c:f>第3子出生数!$B$6</c:f>
              <c:strCache>
                <c:ptCount val="1"/>
                <c:pt idx="0">
                  <c:v>26歳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第3子出生数!$C$6:$L$6</c:f>
              <c:numCache>
                <c:formatCode>#,##0;[Red]\-#,##0</c:formatCode>
                <c:ptCount val="10"/>
                <c:pt idx="0">
                  <c:v>6</c:v>
                </c:pt>
                <c:pt idx="1">
                  <c:v>3</c:v>
                </c:pt>
                <c:pt idx="2">
                  <c:v>5</c:v>
                </c:pt>
                <c:pt idx="3">
                  <c:v>0</c:v>
                </c:pt>
                <c:pt idx="4">
                  <c:v>2</c:v>
                </c:pt>
                <c:pt idx="5">
                  <c:v>6</c:v>
                </c:pt>
                <c:pt idx="6">
                  <c:v>4</c:v>
                </c:pt>
                <c:pt idx="7">
                  <c:v>1</c:v>
                </c:pt>
                <c:pt idx="8">
                  <c:v>0</c:v>
                </c:pt>
                <c:pt idx="9">
                  <c:v>1</c:v>
                </c:pt>
              </c:numCache>
            </c:numRef>
          </c:val>
        </c:ser>
        <c:ser>
          <c:idx val="4"/>
          <c:order val="4"/>
          <c:tx>
            <c:strRef>
              <c:f>第3子出生数!$B$7</c:f>
              <c:strCache>
                <c:ptCount val="1"/>
                <c:pt idx="0">
                  <c:v>27歳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第3子出生数!$C$7:$L$7</c:f>
              <c:numCache>
                <c:formatCode>#,##0;[Red]\-#,##0</c:formatCode>
                <c:ptCount val="10"/>
                <c:pt idx="0">
                  <c:v>7</c:v>
                </c:pt>
                <c:pt idx="1">
                  <c:v>5</c:v>
                </c:pt>
                <c:pt idx="2">
                  <c:v>8</c:v>
                </c:pt>
                <c:pt idx="3">
                  <c:v>2</c:v>
                </c:pt>
                <c:pt idx="4">
                  <c:v>1</c:v>
                </c:pt>
                <c:pt idx="5">
                  <c:v>6</c:v>
                </c:pt>
                <c:pt idx="6">
                  <c:v>7</c:v>
                </c:pt>
                <c:pt idx="7">
                  <c:v>2</c:v>
                </c:pt>
                <c:pt idx="8">
                  <c:v>7</c:v>
                </c:pt>
                <c:pt idx="9">
                  <c:v>5</c:v>
                </c:pt>
              </c:numCache>
            </c:numRef>
          </c:val>
        </c:ser>
        <c:ser>
          <c:idx val="5"/>
          <c:order val="5"/>
          <c:tx>
            <c:strRef>
              <c:f>第3子出生数!$B$8</c:f>
              <c:strCache>
                <c:ptCount val="1"/>
                <c:pt idx="0">
                  <c:v>28歳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第3子出生数!$C$8:$L$8</c:f>
              <c:numCache>
                <c:formatCode>#,##0;[Red]\-#,##0</c:formatCode>
                <c:ptCount val="10"/>
                <c:pt idx="0">
                  <c:v>11</c:v>
                </c:pt>
                <c:pt idx="1">
                  <c:v>9</c:v>
                </c:pt>
                <c:pt idx="2">
                  <c:v>9</c:v>
                </c:pt>
                <c:pt idx="3">
                  <c:v>5</c:v>
                </c:pt>
                <c:pt idx="4">
                  <c:v>4</c:v>
                </c:pt>
                <c:pt idx="5">
                  <c:v>4</c:v>
                </c:pt>
                <c:pt idx="6">
                  <c:v>3</c:v>
                </c:pt>
                <c:pt idx="7">
                  <c:v>7</c:v>
                </c:pt>
                <c:pt idx="8">
                  <c:v>4</c:v>
                </c:pt>
                <c:pt idx="9">
                  <c:v>5</c:v>
                </c:pt>
              </c:numCache>
            </c:numRef>
          </c:val>
        </c:ser>
        <c:ser>
          <c:idx val="6"/>
          <c:order val="6"/>
          <c:tx>
            <c:strRef>
              <c:f>第3子出生数!$B$9</c:f>
              <c:strCache>
                <c:ptCount val="1"/>
                <c:pt idx="0">
                  <c:v>29歳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第3子出生数!$C$9:$L$9</c:f>
              <c:numCache>
                <c:formatCode>#,##0;[Red]\-#,##0</c:formatCode>
                <c:ptCount val="10"/>
                <c:pt idx="0">
                  <c:v>16</c:v>
                </c:pt>
                <c:pt idx="1">
                  <c:v>8</c:v>
                </c:pt>
                <c:pt idx="2">
                  <c:v>6</c:v>
                </c:pt>
                <c:pt idx="3">
                  <c:v>4</c:v>
                </c:pt>
                <c:pt idx="4">
                  <c:v>12</c:v>
                </c:pt>
                <c:pt idx="5">
                  <c:v>5</c:v>
                </c:pt>
                <c:pt idx="6">
                  <c:v>7</c:v>
                </c:pt>
                <c:pt idx="7">
                  <c:v>10</c:v>
                </c:pt>
                <c:pt idx="8">
                  <c:v>6</c:v>
                </c:pt>
                <c:pt idx="9">
                  <c:v>4</c:v>
                </c:pt>
              </c:numCache>
            </c:numRef>
          </c:val>
        </c:ser>
        <c:ser>
          <c:idx val="7"/>
          <c:order val="7"/>
          <c:tx>
            <c:strRef>
              <c:f>第3子出生数!$B$10</c:f>
              <c:strCache>
                <c:ptCount val="1"/>
                <c:pt idx="0">
                  <c:v>30歳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第3子出生数!$C$10:$L$10</c:f>
              <c:numCache>
                <c:formatCode>#,##0;[Red]\-#,##0</c:formatCode>
                <c:ptCount val="10"/>
                <c:pt idx="0">
                  <c:v>10</c:v>
                </c:pt>
                <c:pt idx="1">
                  <c:v>11</c:v>
                </c:pt>
                <c:pt idx="2">
                  <c:v>10</c:v>
                </c:pt>
                <c:pt idx="3">
                  <c:v>11</c:v>
                </c:pt>
                <c:pt idx="4">
                  <c:v>4</c:v>
                </c:pt>
                <c:pt idx="5">
                  <c:v>6</c:v>
                </c:pt>
                <c:pt idx="6">
                  <c:v>8</c:v>
                </c:pt>
                <c:pt idx="7">
                  <c:v>6</c:v>
                </c:pt>
                <c:pt idx="8">
                  <c:v>8</c:v>
                </c:pt>
                <c:pt idx="9">
                  <c:v>13</c:v>
                </c:pt>
              </c:numCache>
            </c:numRef>
          </c:val>
        </c:ser>
        <c:ser>
          <c:idx val="8"/>
          <c:order val="8"/>
          <c:tx>
            <c:strRef>
              <c:f>第3子出生数!$B$11</c:f>
              <c:strCache>
                <c:ptCount val="1"/>
                <c:pt idx="0">
                  <c:v>31歳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第3子出生数!$C$11:$L$11</c:f>
              <c:numCache>
                <c:formatCode>#,##0;[Red]\-#,##0</c:formatCode>
                <c:ptCount val="10"/>
                <c:pt idx="0">
                  <c:v>17</c:v>
                </c:pt>
                <c:pt idx="1">
                  <c:v>8</c:v>
                </c:pt>
                <c:pt idx="2">
                  <c:v>14</c:v>
                </c:pt>
                <c:pt idx="3">
                  <c:v>7</c:v>
                </c:pt>
                <c:pt idx="4">
                  <c:v>11</c:v>
                </c:pt>
                <c:pt idx="5">
                  <c:v>12</c:v>
                </c:pt>
                <c:pt idx="6">
                  <c:v>17</c:v>
                </c:pt>
                <c:pt idx="7">
                  <c:v>13</c:v>
                </c:pt>
                <c:pt idx="8">
                  <c:v>13</c:v>
                </c:pt>
                <c:pt idx="9">
                  <c:v>13</c:v>
                </c:pt>
              </c:numCache>
            </c:numRef>
          </c:val>
        </c:ser>
        <c:ser>
          <c:idx val="9"/>
          <c:order val="9"/>
          <c:tx>
            <c:strRef>
              <c:f>第3子出生数!$B$12</c:f>
              <c:strCache>
                <c:ptCount val="1"/>
                <c:pt idx="0">
                  <c:v>32歳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第3子出生数!$C$12:$L$12</c:f>
              <c:numCache>
                <c:formatCode>#,##0;[Red]\-#,##0</c:formatCode>
                <c:ptCount val="10"/>
                <c:pt idx="0">
                  <c:v>9</c:v>
                </c:pt>
                <c:pt idx="1">
                  <c:v>10</c:v>
                </c:pt>
                <c:pt idx="2">
                  <c:v>19</c:v>
                </c:pt>
                <c:pt idx="3">
                  <c:v>4</c:v>
                </c:pt>
                <c:pt idx="4">
                  <c:v>16</c:v>
                </c:pt>
                <c:pt idx="5">
                  <c:v>9</c:v>
                </c:pt>
                <c:pt idx="6">
                  <c:v>9</c:v>
                </c:pt>
                <c:pt idx="7">
                  <c:v>10</c:v>
                </c:pt>
                <c:pt idx="8">
                  <c:v>15</c:v>
                </c:pt>
                <c:pt idx="9">
                  <c:v>9</c:v>
                </c:pt>
              </c:numCache>
            </c:numRef>
          </c:val>
        </c:ser>
        <c:ser>
          <c:idx val="10"/>
          <c:order val="10"/>
          <c:tx>
            <c:strRef>
              <c:f>第3子出生数!$B$13</c:f>
              <c:strCache>
                <c:ptCount val="1"/>
                <c:pt idx="0">
                  <c:v>33歳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第3子出生数!$C$13:$L$13</c:f>
              <c:numCache>
                <c:formatCode>#,##0;[Red]\-#,##0</c:formatCode>
                <c:ptCount val="10"/>
                <c:pt idx="0">
                  <c:v>9</c:v>
                </c:pt>
                <c:pt idx="1">
                  <c:v>12</c:v>
                </c:pt>
                <c:pt idx="2">
                  <c:v>12</c:v>
                </c:pt>
                <c:pt idx="3">
                  <c:v>11</c:v>
                </c:pt>
                <c:pt idx="4">
                  <c:v>12</c:v>
                </c:pt>
                <c:pt idx="5">
                  <c:v>16</c:v>
                </c:pt>
                <c:pt idx="6">
                  <c:v>7</c:v>
                </c:pt>
                <c:pt idx="7">
                  <c:v>14</c:v>
                </c:pt>
                <c:pt idx="8">
                  <c:v>13</c:v>
                </c:pt>
                <c:pt idx="9">
                  <c:v>17</c:v>
                </c:pt>
              </c:numCache>
            </c:numRef>
          </c:val>
        </c:ser>
        <c:ser>
          <c:idx val="11"/>
          <c:order val="11"/>
          <c:tx>
            <c:strRef>
              <c:f>第3子出生数!$B$14</c:f>
              <c:strCache>
                <c:ptCount val="1"/>
                <c:pt idx="0">
                  <c:v>34歳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第3子出生数!$C$14:$L$14</c:f>
              <c:numCache>
                <c:formatCode>#,##0;[Red]\-#,##0</c:formatCode>
                <c:ptCount val="10"/>
                <c:pt idx="0">
                  <c:v>9</c:v>
                </c:pt>
                <c:pt idx="1">
                  <c:v>13</c:v>
                </c:pt>
                <c:pt idx="2">
                  <c:v>11</c:v>
                </c:pt>
                <c:pt idx="3">
                  <c:v>6</c:v>
                </c:pt>
                <c:pt idx="4">
                  <c:v>9</c:v>
                </c:pt>
                <c:pt idx="5">
                  <c:v>8</c:v>
                </c:pt>
                <c:pt idx="6">
                  <c:v>13</c:v>
                </c:pt>
                <c:pt idx="7">
                  <c:v>14</c:v>
                </c:pt>
                <c:pt idx="8">
                  <c:v>14</c:v>
                </c:pt>
                <c:pt idx="9">
                  <c:v>8</c:v>
                </c:pt>
              </c:numCache>
            </c:numRef>
          </c:val>
        </c:ser>
        <c:ser>
          <c:idx val="12"/>
          <c:order val="12"/>
          <c:tx>
            <c:strRef>
              <c:f>第3子出生数!$B$15</c:f>
              <c:strCache>
                <c:ptCount val="1"/>
                <c:pt idx="0">
                  <c:v>35～39歳</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第3子出生数!$C$15:$L$15</c:f>
              <c:numCache>
                <c:formatCode>#,##0;[Red]\-#,##0</c:formatCode>
                <c:ptCount val="10"/>
                <c:pt idx="0">
                  <c:v>23</c:v>
                </c:pt>
                <c:pt idx="1">
                  <c:v>18</c:v>
                </c:pt>
                <c:pt idx="2">
                  <c:v>29</c:v>
                </c:pt>
                <c:pt idx="3">
                  <c:v>30</c:v>
                </c:pt>
                <c:pt idx="4">
                  <c:v>26</c:v>
                </c:pt>
                <c:pt idx="5">
                  <c:v>24</c:v>
                </c:pt>
                <c:pt idx="6">
                  <c:v>28</c:v>
                </c:pt>
                <c:pt idx="7">
                  <c:v>31</c:v>
                </c:pt>
                <c:pt idx="8">
                  <c:v>33</c:v>
                </c:pt>
                <c:pt idx="9">
                  <c:v>31</c:v>
                </c:pt>
              </c:numCache>
            </c:numRef>
          </c:val>
        </c:ser>
        <c:ser>
          <c:idx val="13"/>
          <c:order val="13"/>
          <c:tx>
            <c:strRef>
              <c:f>第3子出生数!$B$16</c:f>
              <c:strCache>
                <c:ptCount val="1"/>
                <c:pt idx="0">
                  <c:v>40歳以上</c:v>
                </c:pt>
              </c:strCache>
            </c:strRef>
          </c:tx>
          <c:cat>
            <c:strRef>
              <c:f>第3子出生数!$C$2:$L$2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第3子出生数!$C$16:$L$16</c:f>
              <c:numCache>
                <c:formatCode>#,##0;[Red]\-#,##0</c:formatCode>
                <c:ptCount val="10"/>
                <c:pt idx="0">
                  <c:v>0</c:v>
                </c:pt>
                <c:pt idx="1">
                  <c:v>0</c:v>
                </c:pt>
                <c:pt idx="2">
                  <c:v>1</c:v>
                </c:pt>
                <c:pt idx="3">
                  <c:v>2</c:v>
                </c:pt>
                <c:pt idx="4">
                  <c:v>5</c:v>
                </c:pt>
                <c:pt idx="5">
                  <c:v>2</c:v>
                </c:pt>
                <c:pt idx="6">
                  <c:v>4</c:v>
                </c:pt>
                <c:pt idx="7">
                  <c:v>4</c:v>
                </c:pt>
                <c:pt idx="8">
                  <c:v>3</c:v>
                </c:pt>
                <c:pt idx="9">
                  <c:v>5</c:v>
                </c:pt>
              </c:numCache>
            </c:numRef>
          </c:val>
        </c:ser>
        <c:overlap val="100"/>
        <c:axId val="73047040"/>
        <c:axId val="73077504"/>
      </c:barChart>
      <c:catAx>
        <c:axId val="73047040"/>
        <c:scaling>
          <c:orientation val="minMax"/>
        </c:scaling>
        <c:axPos val="b"/>
        <c:numFmt formatCode="General" sourceLinked="1"/>
        <c:majorTickMark val="in"/>
        <c:tickLblPos val="nextTo"/>
        <c:txPr>
          <a:bodyPr rot="0" vert="horz"/>
          <a:lstStyle/>
          <a:p>
            <a:pPr>
              <a:defRPr/>
            </a:pPr>
            <a:endParaRPr lang="ja-JP"/>
          </a:p>
        </c:txPr>
        <c:crossAx val="73077504"/>
        <c:crosses val="autoZero"/>
        <c:auto val="1"/>
        <c:lblAlgn val="ctr"/>
        <c:lblOffset val="100"/>
        <c:tickLblSkip val="1"/>
        <c:tickMarkSkip val="1"/>
      </c:catAx>
      <c:valAx>
        <c:axId val="73077504"/>
        <c:scaling>
          <c:orientation val="minMax"/>
        </c:scaling>
        <c:axPos val="l"/>
        <c:majorGridlines/>
        <c:title>
          <c:tx>
            <c:rich>
              <a:bodyPr rot="0" vert="wordArtVertRtl"/>
              <a:lstStyle/>
              <a:p>
                <a:pPr>
                  <a:defRPr/>
                </a:pPr>
                <a:r>
                  <a:rPr lang="ja-JP"/>
                  <a:t>人</a:t>
                </a:r>
              </a:p>
            </c:rich>
          </c:tx>
          <c:layout>
            <c:manualLayout>
              <c:xMode val="edge"/>
              <c:yMode val="edge"/>
              <c:x val="7.6088450292397664E-2"/>
              <c:y val="3.146087962962979E-2"/>
            </c:manualLayout>
          </c:layout>
        </c:title>
        <c:numFmt formatCode="#,##0;[Red]\-#,##0" sourceLinked="1"/>
        <c:majorTickMark val="in"/>
        <c:tickLblPos val="nextTo"/>
        <c:txPr>
          <a:bodyPr rot="0" vert="horz"/>
          <a:lstStyle/>
          <a:p>
            <a:pPr>
              <a:defRPr/>
            </a:pPr>
            <a:endParaRPr lang="ja-JP"/>
          </a:p>
        </c:txPr>
        <c:crossAx val="73047040"/>
        <c:crosses val="autoZero"/>
        <c:crossBetween val="between"/>
      </c:valAx>
    </c:plotArea>
    <c:legend>
      <c:legendPos val="b"/>
      <c:layout>
        <c:manualLayout>
          <c:xMode val="edge"/>
          <c:yMode val="edge"/>
          <c:x val="6.8157163742690055E-2"/>
          <c:y val="0.86630416666666654"/>
          <c:w val="0.90629707602339382"/>
          <c:h val="0.10191111111111112"/>
        </c:manualLayout>
      </c:layout>
    </c:legend>
    <c:plotVisOnly val="1"/>
    <c:dispBlanksAs val="gap"/>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母の年齢別第３子出生数</a:t>
            </a:r>
          </a:p>
        </c:rich>
      </c:tx>
      <c:layout/>
      <c:spPr>
        <a:noFill/>
        <a:ln w="25400">
          <a:noFill/>
        </a:ln>
      </c:spPr>
    </c:title>
    <c:plotArea>
      <c:layout/>
      <c:barChart>
        <c:barDir val="bar"/>
        <c:grouping val="stacked"/>
        <c:ser>
          <c:idx val="0"/>
          <c:order val="0"/>
          <c:tx>
            <c:strRef>
              <c:f>第3子出生数!#REF!</c:f>
              <c:strCache>
                <c:ptCount val="1"/>
                <c:pt idx="0">
                  <c:v>#REF!</c:v>
                </c:pt>
              </c:strCache>
            </c:strRef>
          </c:tx>
          <c:spPr>
            <a:solidFill>
              <a:srgbClr val="9999FF"/>
            </a:solid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
          <c:order val="1"/>
          <c:tx>
            <c:strRef>
              <c:f>第3子出生数!#REF!</c:f>
              <c:strCache>
                <c:ptCount val="1"/>
                <c:pt idx="0">
                  <c:v>#REF!</c:v>
                </c:pt>
              </c:strCache>
            </c:strRef>
          </c:tx>
          <c:spPr>
            <a:pattFill prst="pct20">
              <a:fgClr>
                <a:srgbClr val="000000"/>
              </a:fgClr>
              <a:bgClr>
                <a:srgbClr val="FFFFFF"/>
              </a:bgClr>
            </a:patt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2"/>
          <c:order val="2"/>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3"/>
          <c:order val="3"/>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0"/>
              <c:layout/>
              <c:dLblPos val="ctr"/>
              <c:showSerName val="1"/>
            </c:dLbl>
            <c:dLbl>
              <c:idx val="1"/>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4"/>
          <c:order val="4"/>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0"/>
              <c:layout/>
              <c:dLblPos val="ctr"/>
              <c:showSerName val="1"/>
            </c:dLbl>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5"/>
          <c:order val="5"/>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4"/>
              <c:dLblPos val="ctr"/>
              <c:showSerName val="1"/>
            </c:dLbl>
            <c:spPr>
              <a:pattFill prst="ltHorz">
                <a:fgClr>
                  <a:srgbClr val="000000"/>
                </a:fgClr>
                <a:bgClr>
                  <a:srgbClr val="FFFFFF"/>
                </a:bgClr>
              </a:patt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6"/>
          <c:order val="6"/>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4"/>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7"/>
          <c:order val="7"/>
          <c:tx>
            <c:strRef>
              <c:f>第3子出生数!#REF!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8"/>
          <c:order val="8"/>
          <c:tx>
            <c:strRef>
              <c:f>第3子出生数!#REF!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9"/>
          <c:order val="9"/>
          <c:tx>
            <c:strRef>
              <c:f>第3子出生数!#REF!</c:f>
              <c:strCache>
                <c:ptCount val="1"/>
                <c:pt idx="0">
                  <c:v>#REF!</c:v>
                </c:pt>
              </c:strCache>
            </c:strRef>
          </c:tx>
          <c:spPr>
            <a:pattFill prst="pct50">
              <a:fgClr>
                <a:srgbClr val="000000"/>
              </a:fgClr>
              <a:bgClr>
                <a:srgbClr val="FFFFFF"/>
              </a:bgClr>
            </a:pattFill>
            <a:ln w="12700">
              <a:solidFill>
                <a:srgbClr val="000000"/>
              </a:solidFill>
              <a:prstDash val="solid"/>
            </a:ln>
          </c:spPr>
          <c:dLbls>
            <c:dLbl>
              <c:idx val="4"/>
              <c:dLblPos val="ctr"/>
              <c:showSerName val="1"/>
            </c:dLbl>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0"/>
          <c:order val="10"/>
          <c:tx>
            <c:strRef>
              <c:f>第3子出生数!#REF!</c:f>
              <c:strCache>
                <c:ptCount val="1"/>
                <c:pt idx="0">
                  <c:v>#REF!</c:v>
                </c:pt>
              </c:strCache>
            </c:strRef>
          </c:tx>
          <c:spPr>
            <a:pattFill prst="pct50">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1"/>
          <c:order val="11"/>
          <c:tx>
            <c:strRef>
              <c:f>第3子出生数!#REF!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4"/>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2"/>
          <c:order val="12"/>
          <c:tx>
            <c:strRef>
              <c:f>第3子出生数!#REF!</c:f>
              <c:strCache>
                <c:ptCount val="1"/>
                <c:pt idx="0">
                  <c:v>#REF!</c:v>
                </c:pt>
              </c:strCache>
            </c:strRef>
          </c:tx>
          <c:spPr>
            <a:pattFill prst="diagBrick">
              <a:fgClr>
                <a:srgbClr val="000000"/>
              </a:fgClr>
              <a:bgClr>
                <a:srgbClr val="FFFFFF"/>
              </a:bgClr>
            </a:pattFill>
            <a:ln w="12700">
              <a:solidFill>
                <a:srgbClr val="000000"/>
              </a:solidFill>
              <a:prstDash val="solid"/>
            </a:ln>
          </c:spPr>
          <c:dLbls>
            <c:dLbl>
              <c:idx val="2"/>
              <c:dLblPos val="ctr"/>
              <c:showSerName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3"/>
          <c:order val="13"/>
          <c:tx>
            <c:strRef>
              <c:f>第3子出生数!#REF!</c:f>
              <c:strCache>
                <c:ptCount val="1"/>
                <c:pt idx="0">
                  <c:v>#REF!</c:v>
                </c:pt>
              </c:strCache>
            </c:strRef>
          </c:tx>
          <c:spPr>
            <a:solidFill>
              <a:srgbClr val="FFFFFF"/>
            </a:solid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SerNam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ser>
          <c:idx val="14"/>
          <c:order val="14"/>
          <c:tx>
            <c:strRef>
              <c:f>第3子出生数!#REF!</c:f>
              <c:strCache>
                <c:ptCount val="1"/>
                <c:pt idx="0">
                  <c:v>#REF!</c:v>
                </c:pt>
              </c:strCache>
            </c:strRef>
          </c:tx>
          <c:spPr>
            <a:solidFill>
              <a:srgbClr val="000000"/>
            </a:solidFill>
            <a:ln w="12700">
              <a:solidFill>
                <a:srgbClr val="000000"/>
              </a:solidFill>
              <a:prstDash val="solid"/>
            </a:ln>
          </c:spPr>
          <c:dLbls>
            <c:delete val="1"/>
          </c:dLbls>
          <c:cat>
            <c:numRef>
              <c:f>第3子出生数!#REF!</c:f>
              <c:numCache>
                <c:formatCode>General</c:formatCode>
                <c:ptCount val="1"/>
                <c:pt idx="0">
                  <c:v>1</c:v>
                </c:pt>
              </c:numCache>
            </c:numRef>
          </c:cat>
          <c:val>
            <c:numRef>
              <c:f>第3子出生数!#REF!</c:f>
              <c:numCache>
                <c:formatCode>General</c:formatCode>
                <c:ptCount val="1"/>
                <c:pt idx="0">
                  <c:v>1</c:v>
                </c:pt>
              </c:numCache>
            </c:numRef>
          </c:val>
        </c:ser>
        <c:dLbls>
          <c:showSerName val="1"/>
        </c:dLbls>
        <c:overlap val="100"/>
        <c:axId val="73275264"/>
        <c:axId val="73276800"/>
      </c:barChart>
      <c:catAx>
        <c:axId val="73275264"/>
        <c:scaling>
          <c:orientation val="minMax"/>
        </c:scaling>
        <c:axPos val="l"/>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73276800"/>
        <c:crosses val="autoZero"/>
        <c:auto val="1"/>
        <c:lblAlgn val="ctr"/>
        <c:lblOffset val="100"/>
        <c:tickLblSkip val="1"/>
        <c:tickMarkSkip val="1"/>
      </c:catAx>
      <c:valAx>
        <c:axId val="73276800"/>
        <c:scaling>
          <c:orientation val="minMax"/>
        </c:scaling>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人</a:t>
                </a:r>
              </a:p>
            </c:rich>
          </c:tx>
          <c:layout/>
          <c:spPr>
            <a:noFill/>
            <a:ln w="25400">
              <a:noFill/>
            </a:ln>
          </c:spPr>
        </c:title>
        <c:numFmt formatCode="General" sourceLinked="1"/>
        <c:majorTickMark val="in"/>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73275264"/>
        <c:crosses val="autoZero"/>
        <c:crossBetween val="between"/>
      </c:valAx>
      <c:spPr>
        <a:solidFill>
          <a:srgbClr val="FFFFFF"/>
        </a:solidFill>
        <a:ln w="12700">
          <a:solidFill>
            <a:srgbClr val="808080"/>
          </a:solidFill>
          <a:prstDash val="solid"/>
        </a:ln>
      </c:spPr>
    </c:plotArea>
    <c:plotVisOnly val="1"/>
    <c:dispBlanksAs val="gap"/>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母の年齢別第</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子以上出生数</a:t>
            </a:r>
          </a:p>
        </c:rich>
      </c:tx>
      <c:layout/>
      <c:spPr>
        <a:noFill/>
        <a:ln w="25400">
          <a:noFill/>
        </a:ln>
      </c:spPr>
    </c:title>
    <c:plotArea>
      <c:layout/>
      <c:barChart>
        <c:barDir val="bar"/>
        <c:grouping val="stacked"/>
        <c:ser>
          <c:idx val="0"/>
          <c:order val="0"/>
          <c:tx>
            <c:strRef>
              <c:f>第4子以上出生数!#REF!</c:f>
              <c:strCache>
                <c:ptCount val="1"/>
                <c:pt idx="0">
                  <c:v>#REF!</c:v>
                </c:pt>
              </c:strCache>
            </c:strRef>
          </c:tx>
          <c:spPr>
            <a:solidFill>
              <a:srgbClr val="9999FF"/>
            </a:solidFill>
            <a:ln w="12700">
              <a:solidFill>
                <a:srgbClr val="000000"/>
              </a:solidFill>
              <a:prstDash val="solid"/>
            </a:ln>
          </c:spPr>
          <c:dLbls>
            <c:delete val="1"/>
          </c:dLbls>
          <c:cat>
            <c:numRef>
              <c:f>第4子以上出生数!#REF!</c:f>
              <c:numCache>
                <c:formatCode>General</c:formatCode>
                <c:ptCount val="1"/>
                <c:pt idx="0">
                  <c:v>1</c:v>
                </c:pt>
              </c:numCache>
            </c:numRef>
          </c:cat>
          <c:val>
            <c:numRef>
              <c:f>第4子以上出生数!#REF!</c:f>
              <c:numCache>
                <c:formatCode>General</c:formatCode>
                <c:ptCount val="1"/>
                <c:pt idx="0">
                  <c:v>1</c:v>
                </c:pt>
              </c:numCache>
            </c:numRef>
          </c:val>
        </c:ser>
        <c:ser>
          <c:idx val="1"/>
          <c:order val="1"/>
          <c:tx>
            <c:strRef>
              <c:f>第4子以上出生数!#REF!</c:f>
              <c:strCache>
                <c:ptCount val="1"/>
                <c:pt idx="0">
                  <c:v>#REF!</c:v>
                </c:pt>
              </c:strCache>
            </c:strRef>
          </c:tx>
          <c:spPr>
            <a:pattFill prst="pct20">
              <a:fgClr>
                <a:srgbClr val="000000"/>
              </a:fgClr>
              <a:bgClr>
                <a:srgbClr val="FFFFFF"/>
              </a:bgClr>
            </a:pattFill>
            <a:ln w="12700">
              <a:solidFill>
                <a:srgbClr val="000000"/>
              </a:solidFill>
              <a:prstDash val="solid"/>
            </a:ln>
          </c:spPr>
          <c:dLbls>
            <c:delete val="1"/>
          </c:dLbls>
          <c:cat>
            <c:numRef>
              <c:f>第4子以上出生数!#REF!</c:f>
              <c:numCache>
                <c:formatCode>General</c:formatCode>
                <c:ptCount val="1"/>
                <c:pt idx="0">
                  <c:v>1</c:v>
                </c:pt>
              </c:numCache>
            </c:numRef>
          </c:cat>
          <c:val>
            <c:numRef>
              <c:f>第4子以上出生数!#REF!</c:f>
              <c:numCache>
                <c:formatCode>General</c:formatCode>
                <c:ptCount val="1"/>
                <c:pt idx="0">
                  <c:v>1</c:v>
                </c:pt>
              </c:numCache>
            </c:numRef>
          </c:val>
        </c:ser>
        <c:ser>
          <c:idx val="2"/>
          <c:order val="2"/>
          <c:tx>
            <c:strRef>
              <c:f>第4子以上出生数!#REF!</c:f>
              <c:strCache>
                <c:ptCount val="1"/>
                <c:pt idx="0">
                  <c:v>#REF!</c:v>
                </c:pt>
              </c:strCache>
            </c:strRef>
          </c:tx>
          <c:spPr>
            <a:solidFill>
              <a:srgbClr val="FFFFFF"/>
            </a:solidFill>
            <a:ln w="12700">
              <a:solidFill>
                <a:srgbClr val="000000"/>
              </a:solidFill>
              <a:prstDash val="solid"/>
            </a:ln>
          </c:spPr>
          <c:dLbls>
            <c:dLbl>
              <c:idx val="0"/>
              <c:layout/>
              <c:dLblPos val="ctr"/>
              <c:showSerName val="1"/>
            </c:dLbl>
            <c:dLbl>
              <c:idx val="1"/>
              <c:dLblPos val="ctr"/>
              <c:showSerName val="1"/>
            </c:dLbl>
            <c:dLbl>
              <c:idx val="2"/>
              <c:dLblPos val="ctr"/>
              <c:showSerName val="1"/>
            </c:dLbl>
            <c:dLbl>
              <c:idx val="3"/>
              <c:dLblPos val="ctr"/>
              <c:showSerName val="1"/>
            </c:dLbl>
            <c:dLbl>
              <c:idx val="4"/>
              <c:dLblPos val="ctr"/>
              <c:showSerName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SerName val="1"/>
          </c:dLbls>
          <c:cat>
            <c:numRef>
              <c:f>第4子以上出生数!#REF!</c:f>
              <c:numCache>
                <c:formatCode>General</c:formatCode>
                <c:ptCount val="1"/>
                <c:pt idx="0">
                  <c:v>1</c:v>
                </c:pt>
              </c:numCache>
            </c:numRef>
          </c:cat>
          <c:val>
            <c:numRef>
              <c:f>第4子以上出生数!#REF!</c:f>
              <c:numCache>
                <c:formatCode>General</c:formatCode>
                <c:ptCount val="1"/>
                <c:pt idx="0">
                  <c:v>1</c:v>
                </c:pt>
              </c:numCache>
            </c:numRef>
          </c:val>
        </c:ser>
        <c:ser>
          <c:idx val="3"/>
          <c:order val="3"/>
          <c:tx>
            <c:strRef>
              <c:f>第4子以上出生数!#REF!</c:f>
              <c:strCache>
                <c:ptCount val="1"/>
                <c:pt idx="0">
                  <c:v>#REF!</c:v>
                </c:pt>
              </c:strCache>
            </c:strRef>
          </c:tx>
          <c:spPr>
            <a:pattFill prst="ltHorz">
              <a:fgClr>
                <a:srgbClr val="000000"/>
              </a:fgClr>
              <a:bgClr>
                <a:srgbClr val="FFFFFF"/>
              </a:bgClr>
            </a:pattFill>
            <a:ln w="12700">
              <a:solidFill>
                <a:srgbClr val="000000"/>
              </a:solidFill>
              <a:prstDash val="solid"/>
            </a:ln>
          </c:spPr>
          <c:dLbls>
            <c:dLbl>
              <c:idx val="0"/>
              <c:layout/>
              <c:dLblPos val="ctr"/>
              <c:showSerName val="1"/>
            </c:dLbl>
            <c:dLbl>
              <c:idx val="1"/>
              <c:dLblPos val="ctr"/>
              <c:showSerName val="1"/>
            </c:dLbl>
            <c:dLbl>
              <c:idx val="4"/>
              <c:dLblPos val="ctr"/>
              <c:showSerName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SerName val="1"/>
          </c:dLbls>
          <c:cat>
            <c:numRef>
              <c:f>第4子以上出生数!#REF!</c:f>
              <c:numCache>
                <c:formatCode>General</c:formatCode>
                <c:ptCount val="1"/>
                <c:pt idx="0">
                  <c:v>1</c:v>
                </c:pt>
              </c:numCache>
            </c:numRef>
          </c:cat>
          <c:val>
            <c:numRef>
              <c:f>第4子以上出生数!#REF!</c:f>
              <c:numCache>
                <c:formatCode>General</c:formatCode>
                <c:ptCount val="1"/>
                <c:pt idx="0">
                  <c:v>1</c:v>
                </c:pt>
              </c:numCache>
            </c:numRef>
          </c:val>
        </c:ser>
        <c:ser>
          <c:idx val="4"/>
          <c:order val="4"/>
          <c:tx>
            <c:strRef>
              <c:f>第4子以上出生数!#REF!</c:f>
              <c:strCache>
                <c:ptCount val="1"/>
                <c:pt idx="0">
                  <c:v>#REF!</c:v>
                </c:pt>
              </c:strCache>
            </c:strRef>
          </c:tx>
          <c:spPr>
            <a:pattFill prst="pct50">
              <a:fgClr>
                <a:srgbClr val="000000"/>
              </a:fgClr>
              <a:bgClr>
                <a:srgbClr val="FFFFFF"/>
              </a:bgClr>
            </a:pattFill>
            <a:ln w="12700">
              <a:solidFill>
                <a:srgbClr val="000000"/>
              </a:solidFill>
              <a:prstDash val="solid"/>
            </a:ln>
          </c:spPr>
          <c:dLbls>
            <c:dLbl>
              <c:idx val="0"/>
              <c:layout/>
              <c:dLblPos val="ctr"/>
              <c:showSerName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SerName val="1"/>
          </c:dLbls>
          <c:cat>
            <c:numRef>
              <c:f>第4子以上出生数!#REF!</c:f>
              <c:numCache>
                <c:formatCode>General</c:formatCode>
                <c:ptCount val="1"/>
                <c:pt idx="0">
                  <c:v>1</c:v>
                </c:pt>
              </c:numCache>
            </c:numRef>
          </c:cat>
          <c:val>
            <c:numRef>
              <c:f>第4子以上出生数!#REF!</c:f>
              <c:numCache>
                <c:formatCode>General</c:formatCode>
                <c:ptCount val="1"/>
                <c:pt idx="0">
                  <c:v>1</c:v>
                </c:pt>
              </c:numCache>
            </c:numRef>
          </c:val>
        </c:ser>
        <c:ser>
          <c:idx val="5"/>
          <c:order val="5"/>
          <c:tx>
            <c:strRef>
              <c:f>第4子以上出生数!#REF!</c:f>
              <c:strCache>
                <c:ptCount val="1"/>
                <c:pt idx="0">
                  <c:v>#REF!</c:v>
                </c:pt>
              </c:strCache>
            </c:strRef>
          </c:tx>
          <c:spPr>
            <a:pattFill prst="ltDnDiag">
              <a:fgClr>
                <a:srgbClr val="000000"/>
              </a:fgClr>
              <a:bgClr>
                <a:srgbClr val="FFFFFF"/>
              </a:bgClr>
            </a:pattFill>
            <a:ln w="12700">
              <a:solidFill>
                <a:srgbClr val="000000"/>
              </a:solidFill>
              <a:prstDash val="solid"/>
            </a:ln>
          </c:spPr>
          <c:dLbls>
            <c:dLbl>
              <c:idx val="4"/>
              <c:dLblPos val="ctr"/>
              <c:showSerName val="1"/>
            </c:dLbl>
            <c:spPr>
              <a:solidFill>
                <a:srgbClr val="FFFFFF"/>
              </a:solid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SerName val="1"/>
          </c:dLbls>
          <c:cat>
            <c:numRef>
              <c:f>第4子以上出生数!#REF!</c:f>
              <c:numCache>
                <c:formatCode>General</c:formatCode>
                <c:ptCount val="1"/>
                <c:pt idx="0">
                  <c:v>1</c:v>
                </c:pt>
              </c:numCache>
            </c:numRef>
          </c:cat>
          <c:val>
            <c:numRef>
              <c:f>第4子以上出生数!#REF!</c:f>
              <c:numCache>
                <c:formatCode>General</c:formatCode>
                <c:ptCount val="1"/>
                <c:pt idx="0">
                  <c:v>1</c:v>
                </c:pt>
              </c:numCache>
            </c:numRef>
          </c:val>
        </c:ser>
        <c:dLbls>
          <c:showSerName val="1"/>
        </c:dLbls>
        <c:overlap val="100"/>
        <c:axId val="73409664"/>
        <c:axId val="73411200"/>
      </c:barChart>
      <c:catAx>
        <c:axId val="73409664"/>
        <c:scaling>
          <c:orientation val="minMax"/>
        </c:scaling>
        <c:axPos val="l"/>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73411200"/>
        <c:crosses val="autoZero"/>
        <c:auto val="1"/>
        <c:lblAlgn val="ctr"/>
        <c:lblOffset val="100"/>
        <c:tickLblSkip val="1"/>
        <c:tickMarkSkip val="1"/>
      </c:catAx>
      <c:valAx>
        <c:axId val="73411200"/>
        <c:scaling>
          <c:orientation val="minMax"/>
        </c:scaling>
        <c:axPos val="b"/>
        <c:majorGridlines>
          <c:spPr>
            <a:ln w="3175">
              <a:solidFill>
                <a:srgbClr val="000000"/>
              </a:solidFill>
              <a:prstDash val="solid"/>
            </a:ln>
          </c:spPr>
        </c:majorGridlines>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人</a:t>
                </a:r>
              </a:p>
            </c:rich>
          </c:tx>
          <c:layout/>
          <c:spPr>
            <a:noFill/>
            <a:ln w="25400">
              <a:noFill/>
            </a:ln>
          </c:spPr>
        </c:title>
        <c:numFmt formatCode="General" sourceLinked="1"/>
        <c:majorTickMark val="in"/>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73409664"/>
        <c:crosses val="autoZero"/>
        <c:crossBetween val="between"/>
      </c:valAx>
      <c:spPr>
        <a:solidFill>
          <a:srgbClr val="FFFFFF"/>
        </a:solidFill>
        <a:ln w="12700">
          <a:solidFill>
            <a:srgbClr val="808080"/>
          </a:solidFill>
          <a:prstDash val="solid"/>
        </a:ln>
      </c:spPr>
    </c:plotArea>
    <c:plotVisOnly val="1"/>
    <c:dispBlanksAs val="gap"/>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ja-JP"/>
  <c:style val="18"/>
  <c:chart>
    <c:title>
      <c:tx>
        <c:rich>
          <a:bodyPr/>
          <a:lstStyle/>
          <a:p>
            <a:pPr>
              <a:defRPr sz="1400"/>
            </a:pPr>
            <a:r>
              <a:rPr lang="ja-JP" sz="1400"/>
              <a:t>母の年齢別第</a:t>
            </a:r>
            <a:r>
              <a:rPr lang="en-US" sz="1400"/>
              <a:t>4</a:t>
            </a:r>
            <a:r>
              <a:rPr lang="ja-JP" sz="1400"/>
              <a:t>子以上出生数</a:t>
            </a:r>
          </a:p>
        </c:rich>
      </c:tx>
      <c:layout/>
    </c:title>
    <c:plotArea>
      <c:layout/>
      <c:barChart>
        <c:barDir val="col"/>
        <c:grouping val="stacked"/>
        <c:ser>
          <c:idx val="0"/>
          <c:order val="0"/>
          <c:tx>
            <c:strRef>
              <c:f>第4子以上出生数!$B$4</c:f>
              <c:strCache>
                <c:ptCount val="1"/>
                <c:pt idx="0">
                  <c:v>20歳未満</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第4子以上出生数!$C$4:$L$4</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第4子以上出生数!$B$5</c:f>
              <c:strCache>
                <c:ptCount val="1"/>
                <c:pt idx="0">
                  <c:v>20～24歳</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第4子以上出生数!$C$5:$L$5</c:f>
              <c:numCache>
                <c:formatCode>General</c:formatCode>
                <c:ptCount val="10"/>
                <c:pt idx="0">
                  <c:v>0</c:v>
                </c:pt>
                <c:pt idx="1">
                  <c:v>0</c:v>
                </c:pt>
                <c:pt idx="2">
                  <c:v>0</c:v>
                </c:pt>
                <c:pt idx="3">
                  <c:v>0</c:v>
                </c:pt>
                <c:pt idx="4">
                  <c:v>0</c:v>
                </c:pt>
                <c:pt idx="5">
                  <c:v>0</c:v>
                </c:pt>
                <c:pt idx="6">
                  <c:v>0</c:v>
                </c:pt>
                <c:pt idx="7">
                  <c:v>1</c:v>
                </c:pt>
                <c:pt idx="8">
                  <c:v>0</c:v>
                </c:pt>
                <c:pt idx="9">
                  <c:v>0</c:v>
                </c:pt>
              </c:numCache>
            </c:numRef>
          </c:val>
        </c:ser>
        <c:ser>
          <c:idx val="2"/>
          <c:order val="2"/>
          <c:tx>
            <c:strRef>
              <c:f>第4子以上出生数!$B$6</c:f>
              <c:strCache>
                <c:ptCount val="1"/>
                <c:pt idx="0">
                  <c:v>25～29歳</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第4子以上出生数!$C$6:$L$6</c:f>
              <c:numCache>
                <c:formatCode>General</c:formatCode>
                <c:ptCount val="10"/>
                <c:pt idx="0">
                  <c:v>7</c:v>
                </c:pt>
                <c:pt idx="1">
                  <c:v>4</c:v>
                </c:pt>
                <c:pt idx="2">
                  <c:v>4</c:v>
                </c:pt>
                <c:pt idx="3">
                  <c:v>1</c:v>
                </c:pt>
                <c:pt idx="4">
                  <c:v>1</c:v>
                </c:pt>
                <c:pt idx="5">
                  <c:v>2</c:v>
                </c:pt>
                <c:pt idx="6">
                  <c:v>1</c:v>
                </c:pt>
                <c:pt idx="7">
                  <c:v>1</c:v>
                </c:pt>
                <c:pt idx="8">
                  <c:v>2</c:v>
                </c:pt>
                <c:pt idx="9">
                  <c:v>2</c:v>
                </c:pt>
              </c:numCache>
            </c:numRef>
          </c:val>
        </c:ser>
        <c:ser>
          <c:idx val="3"/>
          <c:order val="3"/>
          <c:tx>
            <c:strRef>
              <c:f>第4子以上出生数!$B$7</c:f>
              <c:strCache>
                <c:ptCount val="1"/>
                <c:pt idx="0">
                  <c:v>30～34歳</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第4子以上出生数!$C$7:$L$7</c:f>
              <c:numCache>
                <c:formatCode>General</c:formatCode>
                <c:ptCount val="10"/>
                <c:pt idx="0">
                  <c:v>5</c:v>
                </c:pt>
                <c:pt idx="1">
                  <c:v>15</c:v>
                </c:pt>
                <c:pt idx="2">
                  <c:v>6</c:v>
                </c:pt>
                <c:pt idx="3">
                  <c:v>6</c:v>
                </c:pt>
                <c:pt idx="4">
                  <c:v>9</c:v>
                </c:pt>
                <c:pt idx="5">
                  <c:v>8</c:v>
                </c:pt>
                <c:pt idx="6">
                  <c:v>11</c:v>
                </c:pt>
                <c:pt idx="7">
                  <c:v>12</c:v>
                </c:pt>
                <c:pt idx="8">
                  <c:v>13</c:v>
                </c:pt>
                <c:pt idx="9">
                  <c:v>10</c:v>
                </c:pt>
              </c:numCache>
            </c:numRef>
          </c:val>
        </c:ser>
        <c:ser>
          <c:idx val="4"/>
          <c:order val="4"/>
          <c:tx>
            <c:strRef>
              <c:f>第4子以上出生数!$B$8</c:f>
              <c:strCache>
                <c:ptCount val="1"/>
                <c:pt idx="0">
                  <c:v>35～39歳</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第4子以上出生数!$C$8:$L$8</c:f>
              <c:numCache>
                <c:formatCode>General</c:formatCode>
                <c:ptCount val="10"/>
                <c:pt idx="0">
                  <c:v>5</c:v>
                </c:pt>
                <c:pt idx="1">
                  <c:v>4</c:v>
                </c:pt>
                <c:pt idx="2">
                  <c:v>4</c:v>
                </c:pt>
                <c:pt idx="3">
                  <c:v>5</c:v>
                </c:pt>
                <c:pt idx="4">
                  <c:v>7</c:v>
                </c:pt>
                <c:pt idx="5">
                  <c:v>9</c:v>
                </c:pt>
                <c:pt idx="6">
                  <c:v>10</c:v>
                </c:pt>
                <c:pt idx="7">
                  <c:v>7</c:v>
                </c:pt>
                <c:pt idx="8">
                  <c:v>9</c:v>
                </c:pt>
                <c:pt idx="9">
                  <c:v>2</c:v>
                </c:pt>
              </c:numCache>
            </c:numRef>
          </c:val>
        </c:ser>
        <c:ser>
          <c:idx val="5"/>
          <c:order val="5"/>
          <c:tx>
            <c:strRef>
              <c:f>第4子以上出生数!$B$9</c:f>
              <c:strCache>
                <c:ptCount val="1"/>
                <c:pt idx="0">
                  <c:v>40～</c:v>
                </c:pt>
              </c:strCache>
            </c:strRef>
          </c:tx>
          <c:cat>
            <c:strRef>
              <c:f>第4子以上出生数!$C$3:$L$3</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第4子以上出生数!$C$9:$L$9</c:f>
              <c:numCache>
                <c:formatCode>General</c:formatCode>
                <c:ptCount val="10"/>
                <c:pt idx="0">
                  <c:v>4</c:v>
                </c:pt>
                <c:pt idx="1">
                  <c:v>1</c:v>
                </c:pt>
                <c:pt idx="2">
                  <c:v>0</c:v>
                </c:pt>
                <c:pt idx="3">
                  <c:v>2</c:v>
                </c:pt>
                <c:pt idx="4">
                  <c:v>2</c:v>
                </c:pt>
                <c:pt idx="5">
                  <c:v>0</c:v>
                </c:pt>
                <c:pt idx="6">
                  <c:v>0</c:v>
                </c:pt>
                <c:pt idx="7">
                  <c:v>0</c:v>
                </c:pt>
                <c:pt idx="8">
                  <c:v>1</c:v>
                </c:pt>
                <c:pt idx="9">
                  <c:v>0</c:v>
                </c:pt>
              </c:numCache>
            </c:numRef>
          </c:val>
        </c:ser>
        <c:overlap val="100"/>
        <c:axId val="73467008"/>
        <c:axId val="73468544"/>
      </c:barChart>
      <c:catAx>
        <c:axId val="73467008"/>
        <c:scaling>
          <c:orientation val="minMax"/>
        </c:scaling>
        <c:axPos val="b"/>
        <c:majorTickMark val="none"/>
        <c:tickLblPos val="nextTo"/>
        <c:crossAx val="73468544"/>
        <c:crosses val="autoZero"/>
        <c:auto val="1"/>
        <c:lblAlgn val="ctr"/>
        <c:lblOffset val="100"/>
      </c:catAx>
      <c:valAx>
        <c:axId val="73468544"/>
        <c:scaling>
          <c:orientation val="minMax"/>
        </c:scaling>
        <c:axPos val="l"/>
        <c:majorGridlines/>
        <c:numFmt formatCode="General" sourceLinked="1"/>
        <c:majorTickMark val="none"/>
        <c:tickLblPos val="nextTo"/>
        <c:crossAx val="73467008"/>
        <c:crosses val="autoZero"/>
        <c:crossBetween val="between"/>
      </c:valAx>
    </c:plotArea>
    <c:legend>
      <c:legendPos val="b"/>
      <c:layout/>
    </c:legend>
    <c:plotVisOnly val="1"/>
  </c:chart>
  <c:printSettings>
    <c:headerFooter/>
    <c:pageMargins b="0.75000000000000167" l="0.70000000000000062" r="0.70000000000000062" t="0.75000000000000167"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sz="1400"/>
              <a:t>単産－複産の種類別に見た出生数</a:t>
            </a:r>
          </a:p>
        </c:rich>
      </c:tx>
      <c:layout>
        <c:manualLayout>
          <c:xMode val="edge"/>
          <c:yMode val="edge"/>
          <c:x val="0.28993110236220482"/>
          <c:y val="3.3426183844011144E-2"/>
        </c:manualLayout>
      </c:layout>
    </c:title>
    <c:plotArea>
      <c:layout>
        <c:manualLayout>
          <c:layoutTarget val="inner"/>
          <c:xMode val="edge"/>
          <c:yMode val="edge"/>
          <c:x val="0.11458352760065307"/>
          <c:y val="0.12534818941504194"/>
          <c:w val="0.83680697429567863"/>
          <c:h val="0.62395543175487811"/>
        </c:manualLayout>
      </c:layout>
      <c:lineChart>
        <c:grouping val="standard"/>
        <c:ser>
          <c:idx val="0"/>
          <c:order val="0"/>
          <c:tx>
            <c:strRef>
              <c:f>単胎多産!$C$2</c:f>
              <c:strCache>
                <c:ptCount val="1"/>
                <c:pt idx="0">
                  <c:v>単産</c:v>
                </c:pt>
              </c:strCache>
            </c:strRef>
          </c:tx>
          <c:cat>
            <c:strRef>
              <c:f>単胎多産!$B$3:$B$12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単胎多産!$C$3:$C$12</c:f>
              <c:numCache>
                <c:formatCode>#,##0_ </c:formatCode>
                <c:ptCount val="10"/>
                <c:pt idx="0">
                  <c:v>822</c:v>
                </c:pt>
                <c:pt idx="1">
                  <c:v>761</c:v>
                </c:pt>
                <c:pt idx="2">
                  <c:v>806</c:v>
                </c:pt>
                <c:pt idx="3">
                  <c:v>751</c:v>
                </c:pt>
                <c:pt idx="4">
                  <c:v>724</c:v>
                </c:pt>
                <c:pt idx="5">
                  <c:v>740</c:v>
                </c:pt>
                <c:pt idx="6">
                  <c:v>710</c:v>
                </c:pt>
                <c:pt idx="7">
                  <c:v>667</c:v>
                </c:pt>
                <c:pt idx="8">
                  <c:v>693</c:v>
                </c:pt>
                <c:pt idx="9">
                  <c:v>666</c:v>
                </c:pt>
              </c:numCache>
            </c:numRef>
          </c:val>
        </c:ser>
        <c:ser>
          <c:idx val="1"/>
          <c:order val="1"/>
          <c:tx>
            <c:strRef>
              <c:f>単胎多産!$D$2</c:f>
              <c:strCache>
                <c:ptCount val="1"/>
                <c:pt idx="0">
                  <c:v>双子</c:v>
                </c:pt>
              </c:strCache>
            </c:strRef>
          </c:tx>
          <c:cat>
            <c:strRef>
              <c:f>単胎多産!$B$3:$B$12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単胎多産!$D$3:$D$12</c:f>
              <c:numCache>
                <c:formatCode>#,##0_ </c:formatCode>
                <c:ptCount val="10"/>
                <c:pt idx="0">
                  <c:v>15</c:v>
                </c:pt>
                <c:pt idx="1">
                  <c:v>24</c:v>
                </c:pt>
                <c:pt idx="2">
                  <c:v>16</c:v>
                </c:pt>
                <c:pt idx="3">
                  <c:v>18</c:v>
                </c:pt>
                <c:pt idx="4">
                  <c:v>14</c:v>
                </c:pt>
                <c:pt idx="5">
                  <c:v>8</c:v>
                </c:pt>
                <c:pt idx="6" formatCode="General">
                  <c:v>18</c:v>
                </c:pt>
                <c:pt idx="7" formatCode="General">
                  <c:v>18</c:v>
                </c:pt>
                <c:pt idx="8" formatCode="General">
                  <c:v>16</c:v>
                </c:pt>
                <c:pt idx="9" formatCode="General">
                  <c:v>2</c:v>
                </c:pt>
              </c:numCache>
            </c:numRef>
          </c:val>
        </c:ser>
        <c:ser>
          <c:idx val="2"/>
          <c:order val="2"/>
          <c:tx>
            <c:strRef>
              <c:f>単胎多産!$E$2</c:f>
              <c:strCache>
                <c:ptCount val="1"/>
                <c:pt idx="0">
                  <c:v>三つ子以上</c:v>
                </c:pt>
              </c:strCache>
            </c:strRef>
          </c:tx>
          <c:cat>
            <c:strRef>
              <c:f>単胎多産!$B$3:$B$12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単胎多産!$E$3:$E$12</c:f>
              <c:numCache>
                <c:formatCode>#,##0_ </c:formatCode>
                <c:ptCount val="10"/>
                <c:pt idx="0">
                  <c:v>0</c:v>
                </c:pt>
                <c:pt idx="1">
                  <c:v>0</c:v>
                </c:pt>
                <c:pt idx="2">
                  <c:v>0</c:v>
                </c:pt>
                <c:pt idx="3">
                  <c:v>0</c:v>
                </c:pt>
                <c:pt idx="4">
                  <c:v>3</c:v>
                </c:pt>
                <c:pt idx="5">
                  <c:v>0</c:v>
                </c:pt>
                <c:pt idx="6" formatCode="General">
                  <c:v>0</c:v>
                </c:pt>
                <c:pt idx="7" formatCode="General">
                  <c:v>0</c:v>
                </c:pt>
                <c:pt idx="8" formatCode="General">
                  <c:v>0</c:v>
                </c:pt>
                <c:pt idx="9" formatCode="General">
                  <c:v>3</c:v>
                </c:pt>
              </c:numCache>
            </c:numRef>
          </c:val>
        </c:ser>
        <c:marker val="1"/>
        <c:axId val="73524736"/>
        <c:axId val="73526272"/>
      </c:lineChart>
      <c:catAx>
        <c:axId val="73524736"/>
        <c:scaling>
          <c:orientation val="minMax"/>
        </c:scaling>
        <c:axPos val="b"/>
        <c:numFmt formatCode="General" sourceLinked="1"/>
        <c:majorTickMark val="in"/>
        <c:tickLblPos val="nextTo"/>
        <c:txPr>
          <a:bodyPr rot="0" vert="horz"/>
          <a:lstStyle/>
          <a:p>
            <a:pPr>
              <a:defRPr/>
            </a:pPr>
            <a:endParaRPr lang="ja-JP"/>
          </a:p>
        </c:txPr>
        <c:crossAx val="73526272"/>
        <c:crosses val="autoZero"/>
        <c:auto val="1"/>
        <c:lblAlgn val="ctr"/>
        <c:lblOffset val="100"/>
        <c:tickLblSkip val="1"/>
        <c:tickMarkSkip val="1"/>
      </c:catAx>
      <c:valAx>
        <c:axId val="73526272"/>
        <c:scaling>
          <c:orientation val="minMax"/>
        </c:scaling>
        <c:axPos val="l"/>
        <c:majorGridlines/>
        <c:title>
          <c:tx>
            <c:rich>
              <a:bodyPr rot="0" vert="wordArtVertRtl"/>
              <a:lstStyle/>
              <a:p>
                <a:pPr>
                  <a:defRPr/>
                </a:pPr>
                <a:r>
                  <a:rPr lang="ja-JP"/>
                  <a:t>人</a:t>
                </a:r>
              </a:p>
            </c:rich>
          </c:tx>
          <c:layout>
            <c:manualLayout>
              <c:xMode val="edge"/>
              <c:yMode val="edge"/>
              <c:x val="8.5745614035087694E-2"/>
              <c:y val="6.32872685185185E-2"/>
            </c:manualLayout>
          </c:layout>
        </c:title>
        <c:numFmt formatCode="#,##0_ " sourceLinked="1"/>
        <c:majorTickMark val="in"/>
        <c:tickLblPos val="nextTo"/>
        <c:txPr>
          <a:bodyPr rot="0" vert="horz"/>
          <a:lstStyle/>
          <a:p>
            <a:pPr>
              <a:defRPr/>
            </a:pPr>
            <a:endParaRPr lang="ja-JP"/>
          </a:p>
        </c:txPr>
        <c:crossAx val="73524736"/>
        <c:crosses val="autoZero"/>
        <c:crossBetween val="between"/>
      </c:valAx>
    </c:plotArea>
    <c:legend>
      <c:legendPos val="b"/>
      <c:layout>
        <c:manualLayout>
          <c:xMode val="edge"/>
          <c:yMode val="edge"/>
          <c:x val="0.29166721347331576"/>
          <c:y val="0.91086350974930175"/>
          <c:w val="0.57465368912219361"/>
          <c:h val="8.0779944289694067E-2"/>
        </c:manualLayout>
      </c:layout>
    </c:legend>
    <c:plotVisOnly val="1"/>
    <c:dispBlanksAs val="gap"/>
  </c:chart>
  <c:printSettings>
    <c:headerFooter alignWithMargins="0"/>
    <c:pageMargins b="0.75000000000000033" l="0.25" r="0.25" t="0.75000000000000033" header="0.30000000000000016" footer="0.30000000000000016"/>
    <c:pageSetup paperSize="9"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妊娠期間別出生構成割合（単産）</a:t>
            </a:r>
          </a:p>
        </c:rich>
      </c:tx>
      <c:layout/>
      <c:spPr>
        <a:noFill/>
        <a:ln w="25400">
          <a:noFill/>
        </a:ln>
      </c:spPr>
    </c:title>
    <c:plotArea>
      <c:layout/>
      <c:barChart>
        <c:barDir val="bar"/>
        <c:grouping val="percentStacked"/>
        <c:ser>
          <c:idx val="0"/>
          <c:order val="0"/>
          <c:tx>
            <c:strRef>
              <c:f>[1]出生に関する統計関連!$C$506</c:f>
              <c:strCache>
                <c:ptCount val="1"/>
                <c:pt idx="0">
                  <c:v>満３７週未満</c:v>
                </c:pt>
              </c:strCache>
            </c:strRef>
          </c:tx>
          <c:spPr>
            <a:pattFill prst="ltUpDiag">
              <a:fgClr>
                <a:srgbClr val="000000"/>
              </a:fgClr>
              <a:bgClr>
                <a:srgbClr val="FFFFFF"/>
              </a:bgClr>
            </a:pattFill>
            <a:ln w="12700">
              <a:solidFill>
                <a:srgbClr val="000000"/>
              </a:solidFill>
              <a:prstDash val="solid"/>
            </a:ln>
          </c:spP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[1]出生に関する統計関連!$E$505:$I$505</c:f>
              <c:strCache>
                <c:ptCount val="5"/>
                <c:pt idx="0">
                  <c:v>16年</c:v>
                </c:pt>
                <c:pt idx="1">
                  <c:v>15年</c:v>
                </c:pt>
                <c:pt idx="2">
                  <c:v>14年</c:v>
                </c:pt>
                <c:pt idx="3">
                  <c:v>13年</c:v>
                </c:pt>
                <c:pt idx="4">
                  <c:v>12年</c:v>
                </c:pt>
              </c:strCache>
            </c:strRef>
          </c:cat>
          <c:val>
            <c:numRef>
              <c:f>[1]出生に関する統計関連!$E$506:$I$506</c:f>
              <c:numCache>
                <c:formatCode>General</c:formatCode>
                <c:ptCount val="5"/>
                <c:pt idx="0">
                  <c:v>4.8364354201917654E-2</c:v>
                </c:pt>
                <c:pt idx="1">
                  <c:v>4.6831955922865015E-2</c:v>
                </c:pt>
                <c:pt idx="2">
                  <c:v>4.1436464088397788E-2</c:v>
                </c:pt>
                <c:pt idx="3">
                  <c:v>4.4910564920859604E-2</c:v>
                </c:pt>
                <c:pt idx="4">
                  <c:v>4.3942247332077841E-2</c:v>
                </c:pt>
              </c:numCache>
            </c:numRef>
          </c:val>
        </c:ser>
        <c:ser>
          <c:idx val="1"/>
          <c:order val="1"/>
          <c:tx>
            <c:strRef>
              <c:f>[1]出生に関する統計関連!$C$507</c:f>
              <c:strCache>
                <c:ptCount val="1"/>
                <c:pt idx="0">
                  <c:v>満３７～満４１週</c:v>
                </c:pt>
              </c:strCache>
            </c:strRef>
          </c:tx>
          <c:spPr>
            <a:pattFill prst="pct10">
              <a:fgClr>
                <a:srgbClr val="000000"/>
              </a:fgClr>
              <a:bgClr>
                <a:srgbClr val="FFFFFF"/>
              </a:bgClr>
            </a:pattFill>
            <a:ln w="12700">
              <a:solidFill>
                <a:srgbClr val="000000"/>
              </a:solidFill>
              <a:prstDash val="solid"/>
            </a:ln>
          </c:spPr>
          <c:dLbls>
            <c:spPr>
              <a:solidFill>
                <a:srgbClr val="FFFFFF"/>
              </a:solidFill>
              <a:ln w="3175">
                <a:solidFill>
                  <a:srgbClr val="FFFFFF"/>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[1]出生に関する統計関連!$E$505:$I$505</c:f>
              <c:strCache>
                <c:ptCount val="5"/>
                <c:pt idx="0">
                  <c:v>16年</c:v>
                </c:pt>
                <c:pt idx="1">
                  <c:v>15年</c:v>
                </c:pt>
                <c:pt idx="2">
                  <c:v>14年</c:v>
                </c:pt>
                <c:pt idx="3">
                  <c:v>13年</c:v>
                </c:pt>
                <c:pt idx="4">
                  <c:v>12年</c:v>
                </c:pt>
              </c:strCache>
            </c:strRef>
          </c:cat>
          <c:val>
            <c:numRef>
              <c:f>[1]出生に関する統計関連!$E$507:$I$507</c:f>
              <c:numCache>
                <c:formatCode>General</c:formatCode>
                <c:ptCount val="5"/>
                <c:pt idx="0">
                  <c:v>0.94162436548223349</c:v>
                </c:pt>
                <c:pt idx="1">
                  <c:v>0.94063360881542701</c:v>
                </c:pt>
                <c:pt idx="2">
                  <c:v>0.9443567482241515</c:v>
                </c:pt>
                <c:pt idx="3">
                  <c:v>0.94453738257624498</c:v>
                </c:pt>
                <c:pt idx="4">
                  <c:v>0.94450721908349022</c:v>
                </c:pt>
              </c:numCache>
            </c:numRef>
          </c:val>
        </c:ser>
        <c:ser>
          <c:idx val="2"/>
          <c:order val="2"/>
          <c:tx>
            <c:strRef>
              <c:f>[1]出生に関する統計関連!$C$508</c:f>
              <c:strCache>
                <c:ptCount val="1"/>
                <c:pt idx="0">
                  <c:v>満４２週以上</c:v>
                </c:pt>
              </c:strCache>
            </c:strRef>
          </c:tx>
          <c:spPr>
            <a:solidFill>
              <a:srgbClr val="000000"/>
            </a:solidFill>
            <a:ln w="12700">
              <a:solidFill>
                <a:srgbClr val="000000"/>
              </a:solidFill>
              <a:prstDash val="solid"/>
            </a:ln>
          </c:spPr>
          <c:dLbls>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[1]出生に関する統計関連!$E$505:$I$505</c:f>
              <c:strCache>
                <c:ptCount val="5"/>
                <c:pt idx="0">
                  <c:v>16年</c:v>
                </c:pt>
                <c:pt idx="1">
                  <c:v>15年</c:v>
                </c:pt>
                <c:pt idx="2">
                  <c:v>14年</c:v>
                </c:pt>
                <c:pt idx="3">
                  <c:v>13年</c:v>
                </c:pt>
                <c:pt idx="4">
                  <c:v>12年</c:v>
                </c:pt>
              </c:strCache>
            </c:strRef>
          </c:cat>
          <c:val>
            <c:numRef>
              <c:f>[1]出生に関する統計関連!$E$508:$I$508</c:f>
              <c:numCache>
                <c:formatCode>General</c:formatCode>
                <c:ptCount val="5"/>
                <c:pt idx="0">
                  <c:v>9.5882684715172025E-3</c:v>
                </c:pt>
                <c:pt idx="1">
                  <c:v>1.2258953168044076E-2</c:v>
                </c:pt>
                <c:pt idx="2">
                  <c:v>1.3943699026571955E-2</c:v>
                </c:pt>
                <c:pt idx="3">
                  <c:v>1.04233689357869E-2</c:v>
                </c:pt>
                <c:pt idx="4">
                  <c:v>1.1048336472065285E-2</c:v>
                </c:pt>
              </c:numCache>
            </c:numRef>
          </c:val>
        </c:ser>
        <c:dLbls>
          <c:showVal val="1"/>
        </c:dLbls>
        <c:overlap val="100"/>
        <c:axId val="73688960"/>
        <c:axId val="73690496"/>
      </c:barChart>
      <c:catAx>
        <c:axId val="73688960"/>
        <c:scaling>
          <c:orientation val="minMax"/>
        </c:scaling>
        <c:axPos val="l"/>
        <c:numFmt formatCode="General" sourceLinked="1"/>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3690496"/>
        <c:crosses val="autoZero"/>
        <c:auto val="1"/>
        <c:lblAlgn val="ctr"/>
        <c:lblOffset val="100"/>
        <c:tickLblSkip val="13"/>
        <c:tickMarkSkip val="1"/>
      </c:catAx>
      <c:valAx>
        <c:axId val="73690496"/>
        <c:scaling>
          <c:orientation val="minMax"/>
        </c:scaling>
        <c:axPos val="b"/>
        <c:majorGridlines>
          <c:spPr>
            <a:ln w="3175">
              <a:solidFill>
                <a:srgbClr val="000000"/>
              </a:solidFill>
              <a:prstDash val="solid"/>
            </a:ln>
          </c:spPr>
        </c:majorGridlines>
        <c:numFmt formatCode="0%" sourceLinked="1"/>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3688960"/>
        <c:crosses val="autoZero"/>
        <c:crossBetween val="between"/>
        <c:majorUnit val="0.2"/>
      </c:valAx>
      <c:spPr>
        <a:solidFill>
          <a:srgbClr val="FFFFFF"/>
        </a:solidFill>
        <a:ln w="12700">
          <a:solidFill>
            <a:srgbClr val="808080"/>
          </a:solidFill>
          <a:prstDash val="solid"/>
        </a:ln>
      </c:spPr>
    </c:plotArea>
    <c:legend>
      <c:legendPos val="b"/>
      <c:layout/>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sz="1400"/>
              <a:t>単産ー複産別出生時の平均体重</a:t>
            </a:r>
          </a:p>
        </c:rich>
      </c:tx>
      <c:layout>
        <c:manualLayout>
          <c:xMode val="edge"/>
          <c:yMode val="edge"/>
          <c:x val="0.27500065616797931"/>
          <c:y val="2.5069637883008401E-2"/>
        </c:manualLayout>
      </c:layout>
    </c:title>
    <c:plotArea>
      <c:layout>
        <c:manualLayout>
          <c:layoutTarget val="inner"/>
          <c:xMode val="edge"/>
          <c:yMode val="edge"/>
          <c:x val="8.1250165303884861E-2"/>
          <c:y val="0.12256267409470752"/>
          <c:w val="0.89791849348651864"/>
          <c:h val="0.65738161559889052"/>
        </c:manualLayout>
      </c:layout>
      <c:lineChart>
        <c:grouping val="standard"/>
        <c:ser>
          <c:idx val="0"/>
          <c:order val="0"/>
          <c:tx>
            <c:strRef>
              <c:f>平均体重単複!$C$29</c:f>
              <c:strCache>
                <c:ptCount val="1"/>
                <c:pt idx="0">
                  <c:v>単産</c:v>
                </c:pt>
              </c:strCache>
            </c:strRef>
          </c:tx>
          <c:cat>
            <c:strRef>
              <c:f>平均体重単複!$B$30:$B$39</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平均体重単複!$C$30:$C$39</c:f>
              <c:numCache>
                <c:formatCode>0.00_ </c:formatCode>
                <c:ptCount val="10"/>
                <c:pt idx="0">
                  <c:v>3.1</c:v>
                </c:pt>
                <c:pt idx="1">
                  <c:v>3.02</c:v>
                </c:pt>
                <c:pt idx="2">
                  <c:v>3.09</c:v>
                </c:pt>
                <c:pt idx="3">
                  <c:v>3.09</c:v>
                </c:pt>
                <c:pt idx="4">
                  <c:v>3.08</c:v>
                </c:pt>
                <c:pt idx="5">
                  <c:v>3.1</c:v>
                </c:pt>
                <c:pt idx="6">
                  <c:v>3.06</c:v>
                </c:pt>
                <c:pt idx="7">
                  <c:v>3.06</c:v>
                </c:pt>
                <c:pt idx="8">
                  <c:v>3.0363535353535354</c:v>
                </c:pt>
                <c:pt idx="9">
                  <c:v>3.0541291291291293</c:v>
                </c:pt>
              </c:numCache>
            </c:numRef>
          </c:val>
        </c:ser>
        <c:ser>
          <c:idx val="1"/>
          <c:order val="1"/>
          <c:tx>
            <c:strRef>
              <c:f>平均体重単複!$D$29</c:f>
              <c:strCache>
                <c:ptCount val="1"/>
                <c:pt idx="0">
                  <c:v>複産</c:v>
                </c:pt>
              </c:strCache>
            </c:strRef>
          </c:tx>
          <c:cat>
            <c:strRef>
              <c:f>平均体重単複!$B$30:$B$39</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平均体重単複!$D$30:$D$39</c:f>
              <c:numCache>
                <c:formatCode>0.00_ </c:formatCode>
                <c:ptCount val="10"/>
                <c:pt idx="0">
                  <c:v>2.37</c:v>
                </c:pt>
                <c:pt idx="1">
                  <c:v>2.2200000000000002</c:v>
                </c:pt>
                <c:pt idx="2">
                  <c:v>2.4</c:v>
                </c:pt>
                <c:pt idx="3">
                  <c:v>2.16</c:v>
                </c:pt>
                <c:pt idx="4">
                  <c:v>2.27</c:v>
                </c:pt>
                <c:pt idx="5">
                  <c:v>1.7170000000000001</c:v>
                </c:pt>
                <c:pt idx="6">
                  <c:v>1.72</c:v>
                </c:pt>
                <c:pt idx="7">
                  <c:v>2.2599999999999998</c:v>
                </c:pt>
                <c:pt idx="8">
                  <c:v>2.2662499999999999</c:v>
                </c:pt>
                <c:pt idx="9">
                  <c:v>1.657</c:v>
                </c:pt>
              </c:numCache>
            </c:numRef>
          </c:val>
        </c:ser>
        <c:marker val="1"/>
        <c:axId val="72470912"/>
        <c:axId val="72472448"/>
      </c:lineChart>
      <c:catAx>
        <c:axId val="72470912"/>
        <c:scaling>
          <c:orientation val="minMax"/>
        </c:scaling>
        <c:axPos val="b"/>
        <c:numFmt formatCode="General" sourceLinked="1"/>
        <c:majorTickMark val="in"/>
        <c:tickLblPos val="nextTo"/>
        <c:txPr>
          <a:bodyPr rot="0" vert="horz"/>
          <a:lstStyle/>
          <a:p>
            <a:pPr>
              <a:defRPr/>
            </a:pPr>
            <a:endParaRPr lang="ja-JP"/>
          </a:p>
        </c:txPr>
        <c:crossAx val="72472448"/>
        <c:crosses val="autoZero"/>
        <c:auto val="1"/>
        <c:lblAlgn val="ctr"/>
        <c:lblOffset val="100"/>
        <c:tickLblSkip val="1"/>
        <c:tickMarkSkip val="1"/>
      </c:catAx>
      <c:valAx>
        <c:axId val="72472448"/>
        <c:scaling>
          <c:orientation val="minMax"/>
          <c:max val="4"/>
        </c:scaling>
        <c:axPos val="l"/>
        <c:majorGridlines/>
        <c:title>
          <c:tx>
            <c:rich>
              <a:bodyPr rot="0" vert="horz"/>
              <a:lstStyle/>
              <a:p>
                <a:pPr>
                  <a:defRPr/>
                </a:pPr>
                <a:r>
                  <a:rPr lang="en-US"/>
                  <a:t>kg</a:t>
                </a:r>
              </a:p>
            </c:rich>
          </c:tx>
          <c:layout>
            <c:manualLayout>
              <c:xMode val="edge"/>
              <c:yMode val="edge"/>
              <c:x val="6.0416885389326498E-2"/>
              <c:y val="7.2423398328690811E-2"/>
            </c:manualLayout>
          </c:layout>
        </c:title>
        <c:numFmt formatCode="0.0_ " sourceLinked="0"/>
        <c:majorTickMark val="in"/>
        <c:tickLblPos val="nextTo"/>
        <c:txPr>
          <a:bodyPr rot="0" vert="horz"/>
          <a:lstStyle/>
          <a:p>
            <a:pPr>
              <a:defRPr/>
            </a:pPr>
            <a:endParaRPr lang="ja-JP"/>
          </a:p>
        </c:txPr>
        <c:crossAx val="72470912"/>
        <c:crosses val="autoZero"/>
        <c:crossBetween val="between"/>
        <c:majorUnit val="1"/>
      </c:valAx>
    </c:plotArea>
    <c:legend>
      <c:legendPos val="b"/>
      <c:layout>
        <c:manualLayout>
          <c:xMode val="edge"/>
          <c:yMode val="edge"/>
          <c:x val="0.29375065616797902"/>
          <c:y val="0.90250696378829898"/>
          <c:w val="0.19607017543859637"/>
          <c:h val="5.3160416666666682E-2"/>
        </c:manualLayout>
      </c:layout>
    </c:legend>
    <c:plotVisOnly val="1"/>
    <c:dispBlanksAs val="gap"/>
  </c:chart>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altLang="en-US" sz="1400"/>
              <a:t>出生場所別出生数</a:t>
            </a:r>
          </a:p>
        </c:rich>
      </c:tx>
      <c:layout/>
    </c:title>
    <c:plotArea>
      <c:layout/>
      <c:lineChart>
        <c:grouping val="standard"/>
        <c:ser>
          <c:idx val="0"/>
          <c:order val="0"/>
          <c:tx>
            <c:strRef>
              <c:f>出生場所!$A$3</c:f>
              <c:strCache>
                <c:ptCount val="1"/>
                <c:pt idx="0">
                  <c:v>病院</c:v>
                </c:pt>
              </c:strCache>
            </c:strRef>
          </c:tx>
          <c:cat>
            <c:strRef>
              <c:f>出生場所!$B$2:$K$2</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出生場所!$B$3:$K$3</c:f>
              <c:numCache>
                <c:formatCode>#,##0_ </c:formatCode>
                <c:ptCount val="10"/>
                <c:pt idx="0">
                  <c:v>433</c:v>
                </c:pt>
                <c:pt idx="1">
                  <c:v>397</c:v>
                </c:pt>
                <c:pt idx="2">
                  <c:v>402</c:v>
                </c:pt>
                <c:pt idx="3">
                  <c:v>379</c:v>
                </c:pt>
                <c:pt idx="4">
                  <c:v>334</c:v>
                </c:pt>
                <c:pt idx="5">
                  <c:v>297</c:v>
                </c:pt>
                <c:pt idx="6">
                  <c:v>304</c:v>
                </c:pt>
                <c:pt idx="7">
                  <c:v>229</c:v>
                </c:pt>
                <c:pt idx="8">
                  <c:v>242</c:v>
                </c:pt>
                <c:pt idx="9">
                  <c:v>222</c:v>
                </c:pt>
              </c:numCache>
            </c:numRef>
          </c:val>
        </c:ser>
        <c:ser>
          <c:idx val="1"/>
          <c:order val="1"/>
          <c:tx>
            <c:strRef>
              <c:f>出生場所!$A$4</c:f>
              <c:strCache>
                <c:ptCount val="1"/>
                <c:pt idx="0">
                  <c:v>診療所</c:v>
                </c:pt>
              </c:strCache>
            </c:strRef>
          </c:tx>
          <c:cat>
            <c:strRef>
              <c:f>出生場所!$B$2:$K$2</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出生場所!$B$4:$K$4</c:f>
              <c:numCache>
                <c:formatCode>#,##0_ </c:formatCode>
                <c:ptCount val="10"/>
                <c:pt idx="0">
                  <c:v>402</c:v>
                </c:pt>
                <c:pt idx="1">
                  <c:v>386</c:v>
                </c:pt>
                <c:pt idx="2">
                  <c:v>418</c:v>
                </c:pt>
                <c:pt idx="3">
                  <c:v>372</c:v>
                </c:pt>
                <c:pt idx="4">
                  <c:v>384</c:v>
                </c:pt>
                <c:pt idx="5">
                  <c:v>421</c:v>
                </c:pt>
                <c:pt idx="6">
                  <c:v>393</c:v>
                </c:pt>
                <c:pt idx="7">
                  <c:v>426</c:v>
                </c:pt>
                <c:pt idx="8">
                  <c:v>445</c:v>
                </c:pt>
                <c:pt idx="9">
                  <c:v>433</c:v>
                </c:pt>
              </c:numCache>
            </c:numRef>
          </c:val>
        </c:ser>
        <c:ser>
          <c:idx val="2"/>
          <c:order val="2"/>
          <c:tx>
            <c:strRef>
              <c:f>出生場所!$A$5</c:f>
              <c:strCache>
                <c:ptCount val="1"/>
                <c:pt idx="0">
                  <c:v>助産所</c:v>
                </c:pt>
              </c:strCache>
            </c:strRef>
          </c:tx>
          <c:cat>
            <c:strRef>
              <c:f>出生場所!$B$2:$K$2</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出生場所!$B$5:$K$5</c:f>
              <c:numCache>
                <c:formatCode>#,##0_ </c:formatCode>
                <c:ptCount val="10"/>
                <c:pt idx="0">
                  <c:v>1</c:v>
                </c:pt>
                <c:pt idx="1">
                  <c:v>1</c:v>
                </c:pt>
                <c:pt idx="2">
                  <c:v>0</c:v>
                </c:pt>
                <c:pt idx="3">
                  <c:v>18</c:v>
                </c:pt>
                <c:pt idx="4">
                  <c:v>23</c:v>
                </c:pt>
                <c:pt idx="5">
                  <c:v>30</c:v>
                </c:pt>
                <c:pt idx="6">
                  <c:v>31</c:v>
                </c:pt>
                <c:pt idx="7">
                  <c:v>30</c:v>
                </c:pt>
                <c:pt idx="8">
                  <c:v>21</c:v>
                </c:pt>
                <c:pt idx="9">
                  <c:v>16</c:v>
                </c:pt>
              </c:numCache>
            </c:numRef>
          </c:val>
        </c:ser>
        <c:ser>
          <c:idx val="3"/>
          <c:order val="3"/>
          <c:tx>
            <c:strRef>
              <c:f>出生場所!$A$6</c:f>
              <c:strCache>
                <c:ptCount val="1"/>
                <c:pt idx="0">
                  <c:v>自宅</c:v>
                </c:pt>
              </c:strCache>
            </c:strRef>
          </c:tx>
          <c:cat>
            <c:strRef>
              <c:f>出生場所!$B$2:$K$2</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出生場所!$B$6:$K$6</c:f>
              <c:numCache>
                <c:formatCode>#,##0_ </c:formatCode>
                <c:ptCount val="10"/>
                <c:pt idx="0">
                  <c:v>1</c:v>
                </c:pt>
                <c:pt idx="1">
                  <c:v>1</c:v>
                </c:pt>
                <c:pt idx="2">
                  <c:v>2</c:v>
                </c:pt>
                <c:pt idx="3">
                  <c:v>0</c:v>
                </c:pt>
                <c:pt idx="4">
                  <c:v>0</c:v>
                </c:pt>
                <c:pt idx="5">
                  <c:v>0</c:v>
                </c:pt>
                <c:pt idx="6">
                  <c:v>0</c:v>
                </c:pt>
                <c:pt idx="7">
                  <c:v>0</c:v>
                </c:pt>
                <c:pt idx="8">
                  <c:v>1</c:v>
                </c:pt>
                <c:pt idx="9">
                  <c:v>0</c:v>
                </c:pt>
              </c:numCache>
            </c:numRef>
          </c:val>
        </c:ser>
        <c:ser>
          <c:idx val="4"/>
          <c:order val="4"/>
          <c:tx>
            <c:strRef>
              <c:f>出生場所!$A$7</c:f>
              <c:strCache>
                <c:ptCount val="1"/>
                <c:pt idx="0">
                  <c:v>その他</c:v>
                </c:pt>
              </c:strCache>
            </c:strRef>
          </c:tx>
          <c:cat>
            <c:strRef>
              <c:f>出生場所!$B$2:$K$2</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出生場所!$B$7:$K$7</c:f>
              <c:numCache>
                <c:formatCode>#,##0_ </c:formatCode>
                <c:ptCount val="10"/>
                <c:pt idx="0">
                  <c:v>0</c:v>
                </c:pt>
                <c:pt idx="1">
                  <c:v>0</c:v>
                </c:pt>
                <c:pt idx="2">
                  <c:v>0</c:v>
                </c:pt>
                <c:pt idx="3">
                  <c:v>0</c:v>
                </c:pt>
                <c:pt idx="4">
                  <c:v>0</c:v>
                </c:pt>
                <c:pt idx="5">
                  <c:v>0</c:v>
                </c:pt>
                <c:pt idx="6">
                  <c:v>0</c:v>
                </c:pt>
                <c:pt idx="7">
                  <c:v>0</c:v>
                </c:pt>
                <c:pt idx="8">
                  <c:v>0</c:v>
                </c:pt>
                <c:pt idx="9">
                  <c:v>0</c:v>
                </c:pt>
              </c:numCache>
            </c:numRef>
          </c:val>
        </c:ser>
        <c:marker val="1"/>
        <c:axId val="73785728"/>
        <c:axId val="73787264"/>
      </c:lineChart>
      <c:catAx>
        <c:axId val="73785728"/>
        <c:scaling>
          <c:orientation val="minMax"/>
        </c:scaling>
        <c:axPos val="b"/>
        <c:tickLblPos val="nextTo"/>
        <c:crossAx val="73787264"/>
        <c:crosses val="autoZero"/>
        <c:auto val="1"/>
        <c:lblAlgn val="ctr"/>
        <c:lblOffset val="100"/>
      </c:catAx>
      <c:valAx>
        <c:axId val="73787264"/>
        <c:scaling>
          <c:orientation val="minMax"/>
        </c:scaling>
        <c:axPos val="l"/>
        <c:majorGridlines/>
        <c:numFmt formatCode="#,##0_ " sourceLinked="1"/>
        <c:tickLblPos val="nextTo"/>
        <c:crossAx val="73785728"/>
        <c:crosses val="autoZero"/>
        <c:crossBetween val="between"/>
      </c:valAx>
    </c:plotArea>
    <c:legend>
      <c:legendPos val="b"/>
      <c:layout/>
    </c:legend>
    <c:plotVisOnly val="1"/>
  </c:chart>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sz="1400"/>
              <a:t>月別に見た出生数</a:t>
            </a:r>
          </a:p>
        </c:rich>
      </c:tx>
      <c:layout>
        <c:manualLayout>
          <c:xMode val="edge"/>
          <c:yMode val="edge"/>
          <c:x val="0.38285794275715623"/>
          <c:y val="1.4970059880239521E-2"/>
        </c:manualLayout>
      </c:layout>
    </c:title>
    <c:plotArea>
      <c:layout>
        <c:manualLayout>
          <c:layoutTarget val="inner"/>
          <c:xMode val="edge"/>
          <c:yMode val="edge"/>
          <c:x val="7.0524415204678378E-2"/>
          <c:y val="0.1197606541224011"/>
          <c:w val="0.90090599415204653"/>
          <c:h val="0.6497015486140274"/>
        </c:manualLayout>
      </c:layout>
      <c:lineChart>
        <c:grouping val="standard"/>
        <c:ser>
          <c:idx val="0"/>
          <c:order val="0"/>
          <c:tx>
            <c:strRef>
              <c:f>'月別出生　出生時平均年齢'!$B$2</c:f>
              <c:strCache>
                <c:ptCount val="1"/>
                <c:pt idx="0">
                  <c:v>13年</c:v>
                </c:pt>
              </c:strCache>
            </c:strRef>
          </c:tx>
          <c:spPr>
            <a:ln>
              <a:prstDash val="sysDot"/>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出生時平均年齢'!$B$3:$B$14</c:f>
              <c:numCache>
                <c:formatCode>#,##0_ </c:formatCode>
                <c:ptCount val="12"/>
                <c:pt idx="0">
                  <c:v>62</c:v>
                </c:pt>
                <c:pt idx="1">
                  <c:v>56</c:v>
                </c:pt>
                <c:pt idx="2">
                  <c:v>70</c:v>
                </c:pt>
                <c:pt idx="3">
                  <c:v>72</c:v>
                </c:pt>
                <c:pt idx="4">
                  <c:v>80</c:v>
                </c:pt>
                <c:pt idx="5">
                  <c:v>53</c:v>
                </c:pt>
                <c:pt idx="6">
                  <c:v>70</c:v>
                </c:pt>
                <c:pt idx="7">
                  <c:v>79</c:v>
                </c:pt>
                <c:pt idx="8">
                  <c:v>89</c:v>
                </c:pt>
                <c:pt idx="9">
                  <c:v>78</c:v>
                </c:pt>
                <c:pt idx="10">
                  <c:v>69</c:v>
                </c:pt>
                <c:pt idx="11">
                  <c:v>59</c:v>
                </c:pt>
              </c:numCache>
            </c:numRef>
          </c:val>
        </c:ser>
        <c:ser>
          <c:idx val="1"/>
          <c:order val="1"/>
          <c:tx>
            <c:strRef>
              <c:f>'月別出生　出生時平均年齢'!$C$2</c:f>
              <c:strCache>
                <c:ptCount val="1"/>
                <c:pt idx="0">
                  <c:v>14年</c:v>
                </c:pt>
              </c:strCache>
            </c:strRef>
          </c:tx>
          <c:spPr>
            <a:ln>
              <a:prstDash val="sysDot"/>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出生時平均年齢'!$C$3:$C$14</c:f>
              <c:numCache>
                <c:formatCode>#,##0_ </c:formatCode>
                <c:ptCount val="12"/>
                <c:pt idx="0">
                  <c:v>69</c:v>
                </c:pt>
                <c:pt idx="1">
                  <c:v>39</c:v>
                </c:pt>
                <c:pt idx="2">
                  <c:v>56</c:v>
                </c:pt>
                <c:pt idx="3">
                  <c:v>66</c:v>
                </c:pt>
                <c:pt idx="4">
                  <c:v>74</c:v>
                </c:pt>
                <c:pt idx="5">
                  <c:v>71</c:v>
                </c:pt>
                <c:pt idx="6">
                  <c:v>69</c:v>
                </c:pt>
                <c:pt idx="7">
                  <c:v>66</c:v>
                </c:pt>
                <c:pt idx="8">
                  <c:v>60</c:v>
                </c:pt>
                <c:pt idx="9">
                  <c:v>64</c:v>
                </c:pt>
                <c:pt idx="10">
                  <c:v>79</c:v>
                </c:pt>
                <c:pt idx="11">
                  <c:v>72</c:v>
                </c:pt>
              </c:numCache>
            </c:numRef>
          </c:val>
        </c:ser>
        <c:ser>
          <c:idx val="2"/>
          <c:order val="2"/>
          <c:tx>
            <c:strRef>
              <c:f>'月別出生　出生時平均年齢'!$D$2</c:f>
              <c:strCache>
                <c:ptCount val="1"/>
                <c:pt idx="0">
                  <c:v>15年</c:v>
                </c:pt>
              </c:strCache>
            </c:strRef>
          </c:tx>
          <c:spPr>
            <a:ln>
              <a:prstDash val="sysDot"/>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出生時平均年齢'!$D$3:$D$14</c:f>
              <c:numCache>
                <c:formatCode>#,##0_ </c:formatCode>
                <c:ptCount val="12"/>
                <c:pt idx="0">
                  <c:v>63</c:v>
                </c:pt>
                <c:pt idx="1">
                  <c:v>57</c:v>
                </c:pt>
                <c:pt idx="2">
                  <c:v>69</c:v>
                </c:pt>
                <c:pt idx="3">
                  <c:v>76</c:v>
                </c:pt>
                <c:pt idx="4">
                  <c:v>71</c:v>
                </c:pt>
                <c:pt idx="5">
                  <c:v>78</c:v>
                </c:pt>
                <c:pt idx="6">
                  <c:v>64</c:v>
                </c:pt>
                <c:pt idx="7">
                  <c:v>73</c:v>
                </c:pt>
                <c:pt idx="8">
                  <c:v>67</c:v>
                </c:pt>
                <c:pt idx="9">
                  <c:v>77</c:v>
                </c:pt>
                <c:pt idx="10">
                  <c:v>64</c:v>
                </c:pt>
                <c:pt idx="11">
                  <c:v>63</c:v>
                </c:pt>
              </c:numCache>
            </c:numRef>
          </c:val>
        </c:ser>
        <c:ser>
          <c:idx val="3"/>
          <c:order val="3"/>
          <c:tx>
            <c:strRef>
              <c:f>'月別出生　出生時平均年齢'!$E$2</c:f>
              <c:strCache>
                <c:ptCount val="1"/>
                <c:pt idx="0">
                  <c:v>16年</c:v>
                </c:pt>
              </c:strCache>
            </c:strRef>
          </c:tx>
          <c:spPr>
            <a:ln>
              <a:prstDash val="sysDot"/>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出生時平均年齢'!$E$3:$E$14</c:f>
              <c:numCache>
                <c:formatCode>#,##0_ </c:formatCode>
                <c:ptCount val="12"/>
                <c:pt idx="0">
                  <c:v>60</c:v>
                </c:pt>
                <c:pt idx="1">
                  <c:v>62</c:v>
                </c:pt>
                <c:pt idx="2">
                  <c:v>68</c:v>
                </c:pt>
                <c:pt idx="3">
                  <c:v>67</c:v>
                </c:pt>
                <c:pt idx="4">
                  <c:v>69</c:v>
                </c:pt>
                <c:pt idx="5">
                  <c:v>57</c:v>
                </c:pt>
                <c:pt idx="6">
                  <c:v>63</c:v>
                </c:pt>
                <c:pt idx="7">
                  <c:v>62</c:v>
                </c:pt>
                <c:pt idx="8">
                  <c:v>67</c:v>
                </c:pt>
                <c:pt idx="9">
                  <c:v>62</c:v>
                </c:pt>
                <c:pt idx="10">
                  <c:v>58</c:v>
                </c:pt>
                <c:pt idx="11">
                  <c:v>74</c:v>
                </c:pt>
              </c:numCache>
            </c:numRef>
          </c:val>
        </c:ser>
        <c:ser>
          <c:idx val="4"/>
          <c:order val="4"/>
          <c:tx>
            <c:strRef>
              <c:f>'月別出生　出生時平均年齢'!$F$2</c:f>
              <c:strCache>
                <c:ptCount val="1"/>
                <c:pt idx="0">
                  <c:v>17年</c:v>
                </c:pt>
              </c:strCache>
            </c:strRef>
          </c:tx>
          <c:spPr>
            <a:ln>
              <a:prstDash val="sysDash"/>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出生時平均年齢'!$F$3:$F$14</c:f>
              <c:numCache>
                <c:formatCode>#,##0_ </c:formatCode>
                <c:ptCount val="12"/>
                <c:pt idx="0">
                  <c:v>68</c:v>
                </c:pt>
                <c:pt idx="1">
                  <c:v>70</c:v>
                </c:pt>
                <c:pt idx="2">
                  <c:v>49</c:v>
                </c:pt>
                <c:pt idx="3">
                  <c:v>64</c:v>
                </c:pt>
                <c:pt idx="4">
                  <c:v>51</c:v>
                </c:pt>
                <c:pt idx="5">
                  <c:v>76</c:v>
                </c:pt>
                <c:pt idx="6">
                  <c:v>64</c:v>
                </c:pt>
                <c:pt idx="7">
                  <c:v>59</c:v>
                </c:pt>
                <c:pt idx="8">
                  <c:v>62</c:v>
                </c:pt>
                <c:pt idx="9">
                  <c:v>68</c:v>
                </c:pt>
                <c:pt idx="10">
                  <c:v>60</c:v>
                </c:pt>
                <c:pt idx="11">
                  <c:v>50</c:v>
                </c:pt>
              </c:numCache>
            </c:numRef>
          </c:val>
        </c:ser>
        <c:ser>
          <c:idx val="5"/>
          <c:order val="5"/>
          <c:tx>
            <c:strRef>
              <c:f>'月別出生　出生時平均年齢'!$G$2</c:f>
              <c:strCache>
                <c:ptCount val="1"/>
                <c:pt idx="0">
                  <c:v>18年</c:v>
                </c:pt>
              </c:strCache>
            </c:strRef>
          </c:tx>
          <c:spPr>
            <a:ln>
              <a:prstDash val="sysDash"/>
            </a:ln>
          </c:spPr>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出生時平均年齢'!$G$3:$G$14</c:f>
              <c:numCache>
                <c:formatCode>#,##0_ </c:formatCode>
                <c:ptCount val="12"/>
                <c:pt idx="0">
                  <c:v>66</c:v>
                </c:pt>
                <c:pt idx="1">
                  <c:v>48</c:v>
                </c:pt>
                <c:pt idx="2">
                  <c:v>56</c:v>
                </c:pt>
                <c:pt idx="3">
                  <c:v>64</c:v>
                </c:pt>
                <c:pt idx="4">
                  <c:v>70</c:v>
                </c:pt>
                <c:pt idx="5">
                  <c:v>57</c:v>
                </c:pt>
                <c:pt idx="6">
                  <c:v>61</c:v>
                </c:pt>
                <c:pt idx="7">
                  <c:v>74</c:v>
                </c:pt>
                <c:pt idx="8">
                  <c:v>64</c:v>
                </c:pt>
                <c:pt idx="9">
                  <c:v>65</c:v>
                </c:pt>
                <c:pt idx="10">
                  <c:v>66</c:v>
                </c:pt>
                <c:pt idx="11">
                  <c:v>57</c:v>
                </c:pt>
              </c:numCache>
            </c:numRef>
          </c:val>
        </c:ser>
        <c:ser>
          <c:idx val="6"/>
          <c:order val="6"/>
          <c:tx>
            <c:strRef>
              <c:f>'月別出生　出生時平均年齢'!$H$2</c:f>
              <c:strCache>
                <c:ptCount val="1"/>
                <c:pt idx="0">
                  <c:v>19年</c:v>
                </c:pt>
              </c:strCache>
            </c:strRef>
          </c:tx>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出生時平均年齢'!$H$3:$H$14</c:f>
              <c:numCache>
                <c:formatCode>General</c:formatCode>
                <c:ptCount val="12"/>
                <c:pt idx="0">
                  <c:v>54</c:v>
                </c:pt>
                <c:pt idx="1">
                  <c:v>53</c:v>
                </c:pt>
                <c:pt idx="2">
                  <c:v>59</c:v>
                </c:pt>
                <c:pt idx="3">
                  <c:v>53</c:v>
                </c:pt>
                <c:pt idx="4">
                  <c:v>68</c:v>
                </c:pt>
                <c:pt idx="5">
                  <c:v>69</c:v>
                </c:pt>
                <c:pt idx="6">
                  <c:v>55</c:v>
                </c:pt>
                <c:pt idx="7">
                  <c:v>64</c:v>
                </c:pt>
                <c:pt idx="8">
                  <c:v>51</c:v>
                </c:pt>
                <c:pt idx="9">
                  <c:v>71</c:v>
                </c:pt>
                <c:pt idx="10">
                  <c:v>75</c:v>
                </c:pt>
                <c:pt idx="11">
                  <c:v>56</c:v>
                </c:pt>
              </c:numCache>
            </c:numRef>
          </c:val>
        </c:ser>
        <c:ser>
          <c:idx val="7"/>
          <c:order val="7"/>
          <c:tx>
            <c:strRef>
              <c:f>'月別出生　出生時平均年齢'!$I$2</c:f>
              <c:strCache>
                <c:ptCount val="1"/>
                <c:pt idx="0">
                  <c:v>20年</c:v>
                </c:pt>
              </c:strCache>
            </c:strRef>
          </c:tx>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出生時平均年齢'!$I$3:$I$14</c:f>
              <c:numCache>
                <c:formatCode>General</c:formatCode>
                <c:ptCount val="12"/>
                <c:pt idx="0">
                  <c:v>60</c:v>
                </c:pt>
                <c:pt idx="1">
                  <c:v>43</c:v>
                </c:pt>
                <c:pt idx="2">
                  <c:v>62</c:v>
                </c:pt>
                <c:pt idx="3">
                  <c:v>58</c:v>
                </c:pt>
                <c:pt idx="4">
                  <c:v>71</c:v>
                </c:pt>
                <c:pt idx="5">
                  <c:v>54</c:v>
                </c:pt>
                <c:pt idx="6">
                  <c:v>47</c:v>
                </c:pt>
                <c:pt idx="7">
                  <c:v>57</c:v>
                </c:pt>
                <c:pt idx="8">
                  <c:v>59</c:v>
                </c:pt>
                <c:pt idx="9">
                  <c:v>56</c:v>
                </c:pt>
                <c:pt idx="10">
                  <c:v>59</c:v>
                </c:pt>
                <c:pt idx="11">
                  <c:v>59</c:v>
                </c:pt>
              </c:numCache>
            </c:numRef>
          </c:val>
        </c:ser>
        <c:ser>
          <c:idx val="8"/>
          <c:order val="8"/>
          <c:tx>
            <c:strRef>
              <c:f>'月別出生　出生時平均年齢'!$J$2</c:f>
              <c:strCache>
                <c:ptCount val="1"/>
                <c:pt idx="0">
                  <c:v>21年</c:v>
                </c:pt>
              </c:strCache>
            </c:strRef>
          </c:tx>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出生時平均年齢'!$J$3:$J$14</c:f>
              <c:numCache>
                <c:formatCode>General</c:formatCode>
                <c:ptCount val="12"/>
                <c:pt idx="0">
                  <c:v>66</c:v>
                </c:pt>
                <c:pt idx="1">
                  <c:v>58</c:v>
                </c:pt>
                <c:pt idx="2">
                  <c:v>56</c:v>
                </c:pt>
                <c:pt idx="3">
                  <c:v>51</c:v>
                </c:pt>
                <c:pt idx="4">
                  <c:v>60</c:v>
                </c:pt>
                <c:pt idx="5">
                  <c:v>49</c:v>
                </c:pt>
                <c:pt idx="6">
                  <c:v>65</c:v>
                </c:pt>
                <c:pt idx="7">
                  <c:v>49</c:v>
                </c:pt>
                <c:pt idx="8">
                  <c:v>83</c:v>
                </c:pt>
                <c:pt idx="9">
                  <c:v>61</c:v>
                </c:pt>
                <c:pt idx="10">
                  <c:v>58</c:v>
                </c:pt>
                <c:pt idx="11">
                  <c:v>53</c:v>
                </c:pt>
              </c:numCache>
            </c:numRef>
          </c:val>
        </c:ser>
        <c:ser>
          <c:idx val="9"/>
          <c:order val="9"/>
          <c:tx>
            <c:strRef>
              <c:f>'月別出生　出生時平均年齢'!$K$2</c:f>
              <c:strCache>
                <c:ptCount val="1"/>
                <c:pt idx="0">
                  <c:v>22年</c:v>
                </c:pt>
              </c:strCache>
            </c:strRef>
          </c:tx>
          <c:marker>
            <c:symbol val="none"/>
          </c:marker>
          <c:cat>
            <c:strRef>
              <c:f>'月別出生　出生時平均年齢'!$A$3:$A$14</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'月別出生　出生時平均年齢'!$K$3:$K$14</c:f>
              <c:numCache>
                <c:formatCode>General</c:formatCode>
                <c:ptCount val="12"/>
                <c:pt idx="0">
                  <c:v>58</c:v>
                </c:pt>
                <c:pt idx="1">
                  <c:v>66</c:v>
                </c:pt>
                <c:pt idx="2">
                  <c:v>47</c:v>
                </c:pt>
                <c:pt idx="3">
                  <c:v>57</c:v>
                </c:pt>
                <c:pt idx="4">
                  <c:v>51</c:v>
                </c:pt>
                <c:pt idx="5">
                  <c:v>50</c:v>
                </c:pt>
                <c:pt idx="6">
                  <c:v>69</c:v>
                </c:pt>
                <c:pt idx="7">
                  <c:v>41</c:v>
                </c:pt>
                <c:pt idx="8">
                  <c:v>67</c:v>
                </c:pt>
                <c:pt idx="9">
                  <c:v>57</c:v>
                </c:pt>
                <c:pt idx="10">
                  <c:v>49</c:v>
                </c:pt>
                <c:pt idx="11">
                  <c:v>59</c:v>
                </c:pt>
              </c:numCache>
            </c:numRef>
          </c:val>
        </c:ser>
        <c:marker val="1"/>
        <c:axId val="72055808"/>
        <c:axId val="72065792"/>
      </c:lineChart>
      <c:catAx>
        <c:axId val="72055808"/>
        <c:scaling>
          <c:orientation val="minMax"/>
        </c:scaling>
        <c:axPos val="b"/>
        <c:numFmt formatCode="General" sourceLinked="1"/>
        <c:majorTickMark val="in"/>
        <c:tickLblPos val="nextTo"/>
        <c:txPr>
          <a:bodyPr rot="0" vert="horz"/>
          <a:lstStyle/>
          <a:p>
            <a:pPr>
              <a:defRPr/>
            </a:pPr>
            <a:endParaRPr lang="ja-JP"/>
          </a:p>
        </c:txPr>
        <c:crossAx val="72065792"/>
        <c:crosses val="autoZero"/>
        <c:auto val="1"/>
        <c:lblAlgn val="ctr"/>
        <c:lblOffset val="100"/>
        <c:tickLblSkip val="1"/>
        <c:tickMarkSkip val="1"/>
      </c:catAx>
      <c:valAx>
        <c:axId val="72065792"/>
        <c:scaling>
          <c:orientation val="minMax"/>
        </c:scaling>
        <c:axPos val="l"/>
        <c:majorGridlines/>
        <c:title>
          <c:tx>
            <c:rich>
              <a:bodyPr rot="0" vert="wordArtVertRtl"/>
              <a:lstStyle/>
              <a:p>
                <a:pPr>
                  <a:defRPr/>
                </a:pPr>
                <a:r>
                  <a:rPr lang="ja-JP"/>
                  <a:t>人</a:t>
                </a:r>
              </a:p>
            </c:rich>
          </c:tx>
          <c:layout>
            <c:manualLayout>
              <c:xMode val="edge"/>
              <c:yMode val="edge"/>
              <c:x val="5.1428571428571428E-2"/>
              <c:y val="1.4970059880239521E-2"/>
            </c:manualLayout>
          </c:layout>
        </c:title>
        <c:numFmt formatCode="#,##0_ " sourceLinked="1"/>
        <c:majorTickMark val="in"/>
        <c:tickLblPos val="nextTo"/>
        <c:txPr>
          <a:bodyPr rot="0" vert="horz"/>
          <a:lstStyle/>
          <a:p>
            <a:pPr>
              <a:defRPr/>
            </a:pPr>
            <a:endParaRPr lang="ja-JP"/>
          </a:p>
        </c:txPr>
        <c:crossAx val="72055808"/>
        <c:crosses val="autoZero"/>
        <c:crossBetween val="between"/>
      </c:valAx>
    </c:plotArea>
    <c:legend>
      <c:legendPos val="b"/>
      <c:layout>
        <c:manualLayout>
          <c:xMode val="edge"/>
          <c:yMode val="edge"/>
          <c:x val="7.4542836257309938E-2"/>
          <c:y val="0.90283364197530858"/>
          <c:w val="0.8999999333086578"/>
          <c:h val="5.3160416666666675E-2"/>
        </c:manualLayout>
      </c:layout>
    </c:legend>
    <c:plotVisOnly val="1"/>
    <c:dispBlanksAs val="gap"/>
  </c:chart>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400"/>
            </a:pPr>
            <a:r>
              <a:rPr lang="ja-JP" altLang="en-US" sz="1400"/>
              <a:t>母の出生時平均年齢</a:t>
            </a:r>
          </a:p>
        </c:rich>
      </c:tx>
      <c:layout/>
    </c:title>
    <c:plotArea>
      <c:layout>
        <c:manualLayout>
          <c:layoutTarget val="inner"/>
          <c:xMode val="edge"/>
          <c:yMode val="edge"/>
          <c:x val="0.10973862642169765"/>
          <c:y val="0.16165361443640683"/>
          <c:w val="0.85970581802274892"/>
          <c:h val="0.57279673374161566"/>
        </c:manualLayout>
      </c:layout>
      <c:lineChart>
        <c:grouping val="standard"/>
        <c:ser>
          <c:idx val="0"/>
          <c:order val="0"/>
          <c:tx>
            <c:strRef>
              <c:f>'月別出生　出生時平均年齢'!$B$41</c:f>
              <c:strCache>
                <c:ptCount val="1"/>
                <c:pt idx="0">
                  <c:v>第１子</c:v>
                </c:pt>
              </c:strCache>
            </c:strRef>
          </c:tx>
          <c:cat>
            <c:strRef>
              <c:f>'月別出生　出生時平均年齢'!$A$42:$A$51</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'月別出生　出生時平均年齢'!$B$42:$B$51</c:f>
              <c:numCache>
                <c:formatCode>0.0_ </c:formatCode>
                <c:ptCount val="10"/>
                <c:pt idx="0">
                  <c:v>27.3</c:v>
                </c:pt>
                <c:pt idx="1">
                  <c:v>27.7</c:v>
                </c:pt>
                <c:pt idx="2">
                  <c:v>27.9</c:v>
                </c:pt>
                <c:pt idx="3">
                  <c:v>27.9</c:v>
                </c:pt>
                <c:pt idx="4">
                  <c:v>28</c:v>
                </c:pt>
                <c:pt idx="5">
                  <c:v>27.7</c:v>
                </c:pt>
                <c:pt idx="6" formatCode="#,##0.0_ ">
                  <c:v>28.3</c:v>
                </c:pt>
                <c:pt idx="7" formatCode="#,##0.0_ ">
                  <c:v>27.937931034482801</c:v>
                </c:pt>
                <c:pt idx="8" formatCode="#,##0.0_ ">
                  <c:v>28.924590163934425</c:v>
                </c:pt>
                <c:pt idx="9" formatCode="#,##0.0_ ">
                  <c:v>28.6</c:v>
                </c:pt>
              </c:numCache>
            </c:numRef>
          </c:val>
        </c:ser>
        <c:ser>
          <c:idx val="1"/>
          <c:order val="1"/>
          <c:tx>
            <c:strRef>
              <c:f>'月別出生　出生時平均年齢'!$C$41</c:f>
              <c:strCache>
                <c:ptCount val="1"/>
                <c:pt idx="0">
                  <c:v>第2子</c:v>
                </c:pt>
              </c:strCache>
            </c:strRef>
          </c:tx>
          <c:cat>
            <c:strRef>
              <c:f>'月別出生　出生時平均年齢'!$A$42:$A$51</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'月別出生　出生時平均年齢'!$C$42:$C$51</c:f>
              <c:numCache>
                <c:formatCode>0.0_ </c:formatCode>
                <c:ptCount val="10"/>
                <c:pt idx="0">
                  <c:v>29.6</c:v>
                </c:pt>
                <c:pt idx="1">
                  <c:v>30.1</c:v>
                </c:pt>
                <c:pt idx="2">
                  <c:v>29.8</c:v>
                </c:pt>
                <c:pt idx="3">
                  <c:v>30.4</c:v>
                </c:pt>
                <c:pt idx="4">
                  <c:v>30.3</c:v>
                </c:pt>
                <c:pt idx="5">
                  <c:v>30.4</c:v>
                </c:pt>
                <c:pt idx="6" formatCode="#,##0.0_ ">
                  <c:v>30.4</c:v>
                </c:pt>
                <c:pt idx="7" formatCode="#,##0.0_ ">
                  <c:v>30.3125</c:v>
                </c:pt>
                <c:pt idx="8" formatCode="#,##0.0_ ">
                  <c:v>30.301158301158303</c:v>
                </c:pt>
                <c:pt idx="9" formatCode="#,##0.0_ ">
                  <c:v>30.579335793357934</c:v>
                </c:pt>
              </c:numCache>
            </c:numRef>
          </c:val>
        </c:ser>
        <c:ser>
          <c:idx val="2"/>
          <c:order val="2"/>
          <c:tx>
            <c:strRef>
              <c:f>'月別出生　出生時平均年齢'!$D$41</c:f>
              <c:strCache>
                <c:ptCount val="1"/>
                <c:pt idx="0">
                  <c:v>第3子</c:v>
                </c:pt>
              </c:strCache>
            </c:strRef>
          </c:tx>
          <c:cat>
            <c:strRef>
              <c:f>'月別出生　出生時平均年齢'!$A$42:$A$51</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'月別出生　出生時平均年齢'!$D$42:$D$51</c:f>
              <c:numCache>
                <c:formatCode>0.0_ </c:formatCode>
                <c:ptCount val="10"/>
                <c:pt idx="0">
                  <c:v>31.7</c:v>
                </c:pt>
                <c:pt idx="1">
                  <c:v>32.1</c:v>
                </c:pt>
                <c:pt idx="2">
                  <c:v>32.299999999999997</c:v>
                </c:pt>
                <c:pt idx="3">
                  <c:v>32.9</c:v>
                </c:pt>
                <c:pt idx="4">
                  <c:v>32.5</c:v>
                </c:pt>
                <c:pt idx="5">
                  <c:v>32.5</c:v>
                </c:pt>
                <c:pt idx="6" formatCode="#,##0.0_ ">
                  <c:v>32.6</c:v>
                </c:pt>
                <c:pt idx="7" formatCode="#,##0.0_ ">
                  <c:v>32.567796610169502</c:v>
                </c:pt>
                <c:pt idx="8" formatCode="#,##0.0_ ">
                  <c:v>32.799999999999997</c:v>
                </c:pt>
                <c:pt idx="9" formatCode="#,##0.0_ ">
                  <c:v>32.594827586206897</c:v>
                </c:pt>
              </c:numCache>
            </c:numRef>
          </c:val>
        </c:ser>
        <c:marker val="1"/>
        <c:axId val="71959680"/>
        <c:axId val="71961216"/>
      </c:lineChart>
      <c:catAx>
        <c:axId val="71959680"/>
        <c:scaling>
          <c:orientation val="minMax"/>
        </c:scaling>
        <c:axPos val="b"/>
        <c:majorTickMark val="none"/>
        <c:tickLblPos val="nextTo"/>
        <c:crossAx val="71961216"/>
        <c:crosses val="autoZero"/>
        <c:auto val="1"/>
        <c:lblAlgn val="ctr"/>
        <c:lblOffset val="100"/>
      </c:catAx>
      <c:valAx>
        <c:axId val="71961216"/>
        <c:scaling>
          <c:orientation val="minMax"/>
          <c:max val="40"/>
          <c:min val="0"/>
        </c:scaling>
        <c:axPos val="l"/>
        <c:majorGridlines/>
        <c:title>
          <c:tx>
            <c:rich>
              <a:bodyPr rot="0" vert="wordArtVertRtl"/>
              <a:lstStyle/>
              <a:p>
                <a:pPr>
                  <a:defRPr sz="700"/>
                </a:pPr>
                <a:r>
                  <a:rPr lang="ja-JP" altLang="en-US" sz="700"/>
                  <a:t>歳</a:t>
                </a:r>
              </a:p>
            </c:rich>
          </c:tx>
          <c:layout>
            <c:manualLayout>
              <c:xMode val="edge"/>
              <c:yMode val="edge"/>
              <c:x val="7.2222222222222382E-2"/>
              <c:y val="0.10296004666083412"/>
            </c:manualLayout>
          </c:layout>
        </c:title>
        <c:numFmt formatCode="0.0_ " sourceLinked="1"/>
        <c:majorTickMark val="none"/>
        <c:tickLblPos val="nextTo"/>
        <c:spPr>
          <a:ln w="9525">
            <a:noFill/>
          </a:ln>
        </c:spPr>
        <c:crossAx val="71959680"/>
        <c:crosses val="autoZero"/>
        <c:crossBetween val="between"/>
        <c:majorUnit val="10"/>
      </c:valAx>
    </c:plotArea>
    <c:legend>
      <c:legendPos val="b"/>
      <c:layout/>
    </c:legend>
    <c:plotVisOnly val="1"/>
  </c:chart>
  <c:printSettings>
    <c:headerFooter/>
    <c:pageMargins b="0.75000000000000144" l="0.70000000000000062" r="0.70000000000000062" t="0.75000000000000144"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a:t>
</a:t>
            </a:r>
          </a:p>
        </c:rich>
      </c:tx>
      <c:layout/>
      <c:spPr>
        <a:noFill/>
        <a:ln w="25400">
          <a:noFill/>
        </a:ln>
      </c:spPr>
    </c:title>
    <c:plotArea>
      <c:layout/>
      <c:lineChart>
        <c:grouping val="standard"/>
        <c:ser>
          <c:idx val="0"/>
          <c:order val="0"/>
          <c:tx>
            <c:strRef>
              <c:f>出生順位別出生数!$C$28</c:f>
              <c:strCache>
                <c:ptCount val="1"/>
                <c:pt idx="0">
                  <c:v>第1子</c:v>
                </c:pt>
              </c:strCache>
            </c:strRef>
          </c:tx>
          <c:spPr>
            <a:ln w="12700">
              <a:solidFill>
                <a:srgbClr val="000080"/>
              </a:solidFill>
              <a:prstDash val="solid"/>
            </a:ln>
          </c:spPr>
          <c:marker>
            <c:symbol val="diamond"/>
            <c:size val="8"/>
            <c:spPr>
              <a:solidFill>
                <a:srgbClr val="000080"/>
              </a:solidFill>
              <a:ln>
                <a:solidFill>
                  <a:srgbClr val="000080"/>
                </a:solidFill>
                <a:prstDash val="solid"/>
              </a:ln>
            </c:spPr>
          </c:marker>
          <c:cat>
            <c:strRef>
              <c:f>出生順位別出生数!$A$29:$A$34</c:f>
              <c:strCache>
                <c:ptCount val="6"/>
                <c:pt idx="0">
                  <c:v>13年</c:v>
                </c:pt>
                <c:pt idx="1">
                  <c:v>14年</c:v>
                </c:pt>
                <c:pt idx="2">
                  <c:v>15年</c:v>
                </c:pt>
                <c:pt idx="3">
                  <c:v>16年</c:v>
                </c:pt>
                <c:pt idx="4">
                  <c:v>17年</c:v>
                </c:pt>
                <c:pt idx="5">
                  <c:v>18年</c:v>
                </c:pt>
              </c:strCache>
            </c:strRef>
          </c:cat>
          <c:val>
            <c:numRef>
              <c:f>出生順位別出生数!$C$29:$C$34</c:f>
              <c:numCache>
                <c:formatCode>0.0%</c:formatCode>
                <c:ptCount val="6"/>
                <c:pt idx="0">
                  <c:v>0.45041816009557945</c:v>
                </c:pt>
                <c:pt idx="1">
                  <c:v>0.48280254777070064</c:v>
                </c:pt>
                <c:pt idx="2">
                  <c:v>0.44160583941605841</c:v>
                </c:pt>
                <c:pt idx="3">
                  <c:v>0.46033810143042914</c:v>
                </c:pt>
                <c:pt idx="4">
                  <c:v>0.4399460188933873</c:v>
                </c:pt>
                <c:pt idx="5">
                  <c:v>0.43983957219251335</c:v>
                </c:pt>
              </c:numCache>
            </c:numRef>
          </c:val>
        </c:ser>
        <c:ser>
          <c:idx val="1"/>
          <c:order val="1"/>
          <c:tx>
            <c:strRef>
              <c:f>出生順位別出生数!$D$28</c:f>
              <c:strCache>
                <c:ptCount val="1"/>
                <c:pt idx="0">
                  <c:v>第2子</c:v>
                </c:pt>
              </c:strCache>
            </c:strRef>
          </c:tx>
          <c:spPr>
            <a:ln w="12700">
              <a:solidFill>
                <a:srgbClr val="0000FF"/>
              </a:solidFill>
              <a:prstDash val="solid"/>
            </a:ln>
          </c:spPr>
          <c:marker>
            <c:symbol val="square"/>
            <c:size val="8"/>
            <c:spPr>
              <a:solidFill>
                <a:srgbClr val="0000FF"/>
              </a:solidFill>
              <a:ln>
                <a:solidFill>
                  <a:srgbClr val="0000FF"/>
                </a:solidFill>
                <a:prstDash val="solid"/>
              </a:ln>
            </c:spPr>
          </c:marker>
          <c:cat>
            <c:strRef>
              <c:f>出生順位別出生数!$A$29:$A$34</c:f>
              <c:strCache>
                <c:ptCount val="6"/>
                <c:pt idx="0">
                  <c:v>13年</c:v>
                </c:pt>
                <c:pt idx="1">
                  <c:v>14年</c:v>
                </c:pt>
                <c:pt idx="2">
                  <c:v>15年</c:v>
                </c:pt>
                <c:pt idx="3">
                  <c:v>16年</c:v>
                </c:pt>
                <c:pt idx="4">
                  <c:v>17年</c:v>
                </c:pt>
                <c:pt idx="5">
                  <c:v>18年</c:v>
                </c:pt>
              </c:strCache>
            </c:strRef>
          </c:cat>
          <c:val>
            <c:numRef>
              <c:f>出生順位別出生数!$D$29:$D$34</c:f>
              <c:numCache>
                <c:formatCode>0.0%</c:formatCode>
                <c:ptCount val="6"/>
                <c:pt idx="0">
                  <c:v>0.37992831541218636</c:v>
                </c:pt>
                <c:pt idx="1">
                  <c:v>0.36050955414012736</c:v>
                </c:pt>
                <c:pt idx="2">
                  <c:v>0.38807785888077861</c:v>
                </c:pt>
                <c:pt idx="3">
                  <c:v>0.40572171651495448</c:v>
                </c:pt>
                <c:pt idx="4">
                  <c:v>0.38596491228070173</c:v>
                </c:pt>
                <c:pt idx="5">
                  <c:v>0.40106951871657753</c:v>
                </c:pt>
              </c:numCache>
            </c:numRef>
          </c:val>
        </c:ser>
        <c:ser>
          <c:idx val="2"/>
          <c:order val="2"/>
          <c:tx>
            <c:strRef>
              <c:f>出生順位別出生数!$E$28</c:f>
              <c:strCache>
                <c:ptCount val="1"/>
                <c:pt idx="0">
                  <c:v>第3子</c:v>
                </c:pt>
              </c:strCache>
            </c:strRef>
          </c:tx>
          <c:spPr>
            <a:ln w="12700">
              <a:solidFill>
                <a:srgbClr val="FF0000"/>
              </a:solidFill>
              <a:prstDash val="solid"/>
            </a:ln>
          </c:spPr>
          <c:marker>
            <c:symbol val="triangle"/>
            <c:size val="8"/>
            <c:spPr>
              <a:solidFill>
                <a:srgbClr val="FF0000"/>
              </a:solidFill>
              <a:ln>
                <a:solidFill>
                  <a:srgbClr val="FF0000"/>
                </a:solidFill>
                <a:prstDash val="solid"/>
              </a:ln>
            </c:spPr>
          </c:marker>
          <c:cat>
            <c:strRef>
              <c:f>出生順位別出生数!$A$29:$A$34</c:f>
              <c:strCache>
                <c:ptCount val="6"/>
                <c:pt idx="0">
                  <c:v>13年</c:v>
                </c:pt>
                <c:pt idx="1">
                  <c:v>14年</c:v>
                </c:pt>
                <c:pt idx="2">
                  <c:v>15年</c:v>
                </c:pt>
                <c:pt idx="3">
                  <c:v>16年</c:v>
                </c:pt>
                <c:pt idx="4">
                  <c:v>17年</c:v>
                </c:pt>
                <c:pt idx="5">
                  <c:v>18年</c:v>
                </c:pt>
              </c:strCache>
            </c:strRef>
          </c:cat>
          <c:val>
            <c:numRef>
              <c:f>出生順位別出生数!$E$29:$E$34</c:f>
              <c:numCache>
                <c:formatCode>0.0%</c:formatCode>
                <c:ptCount val="6"/>
                <c:pt idx="0">
                  <c:v>0.14456391875746716</c:v>
                </c:pt>
                <c:pt idx="1">
                  <c:v>0.12611464968152866</c:v>
                </c:pt>
                <c:pt idx="2">
                  <c:v>0.15328467153284672</c:v>
                </c:pt>
                <c:pt idx="3">
                  <c:v>0.11573472041612484</c:v>
                </c:pt>
                <c:pt idx="4">
                  <c:v>0.1484480431848853</c:v>
                </c:pt>
                <c:pt idx="5">
                  <c:v>0.13368983957219252</c:v>
                </c:pt>
              </c:numCache>
            </c:numRef>
          </c:val>
        </c:ser>
        <c:ser>
          <c:idx val="3"/>
          <c:order val="3"/>
          <c:tx>
            <c:strRef>
              <c:f>出生順位別出生数!$F$28</c:f>
              <c:strCache>
                <c:ptCount val="1"/>
                <c:pt idx="0">
                  <c:v>第4子以上</c:v>
                </c:pt>
              </c:strCache>
            </c:strRef>
          </c:tx>
          <c:spPr>
            <a:ln w="12700">
              <a:solidFill>
                <a:srgbClr val="FF00FF"/>
              </a:solidFill>
              <a:prstDash val="solid"/>
            </a:ln>
          </c:spPr>
          <c:marker>
            <c:symbol val="star"/>
            <c:size val="8"/>
            <c:spPr>
              <a:noFill/>
              <a:ln>
                <a:solidFill>
                  <a:srgbClr val="FF00FF"/>
                </a:solidFill>
                <a:prstDash val="solid"/>
              </a:ln>
            </c:spPr>
          </c:marker>
          <c:cat>
            <c:strRef>
              <c:f>出生順位別出生数!$A$29:$A$34</c:f>
              <c:strCache>
                <c:ptCount val="6"/>
                <c:pt idx="0">
                  <c:v>13年</c:v>
                </c:pt>
                <c:pt idx="1">
                  <c:v>14年</c:v>
                </c:pt>
                <c:pt idx="2">
                  <c:v>15年</c:v>
                </c:pt>
                <c:pt idx="3">
                  <c:v>16年</c:v>
                </c:pt>
                <c:pt idx="4">
                  <c:v>17年</c:v>
                </c:pt>
                <c:pt idx="5">
                  <c:v>18年</c:v>
                </c:pt>
              </c:strCache>
            </c:strRef>
          </c:cat>
          <c:val>
            <c:numRef>
              <c:f>出生順位別出生数!$F$29:$F$34</c:f>
              <c:numCache>
                <c:formatCode>0.0%</c:formatCode>
                <c:ptCount val="6"/>
                <c:pt idx="0">
                  <c:v>2.5089605734767026E-2</c:v>
                </c:pt>
                <c:pt idx="1">
                  <c:v>3.0573248407643312E-2</c:v>
                </c:pt>
                <c:pt idx="2">
                  <c:v>1.7031630170316302E-2</c:v>
                </c:pt>
                <c:pt idx="3">
                  <c:v>1.8205461638491547E-2</c:v>
                </c:pt>
                <c:pt idx="4">
                  <c:v>2.564102564102564E-2</c:v>
                </c:pt>
                <c:pt idx="5">
                  <c:v>2.5401069518716578E-2</c:v>
                </c:pt>
              </c:numCache>
            </c:numRef>
          </c:val>
        </c:ser>
        <c:marker val="1"/>
        <c:axId val="72159616"/>
        <c:axId val="72161536"/>
      </c:lineChart>
      <c:catAx>
        <c:axId val="7215961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2161536"/>
        <c:crosses val="autoZero"/>
        <c:auto val="1"/>
        <c:lblAlgn val="ctr"/>
        <c:lblOffset val="100"/>
        <c:tickLblSkip val="1"/>
        <c:tickMarkSkip val="1"/>
      </c:catAx>
      <c:valAx>
        <c:axId val="72161536"/>
        <c:scaling>
          <c:orientation val="minMax"/>
        </c:scaling>
        <c:axPos val="l"/>
        <c:majorGridlines>
          <c:spPr>
            <a:ln w="3175">
              <a:solidFill>
                <a:srgbClr val="000000"/>
              </a:solidFill>
              <a:prstDash val="solid"/>
            </a:ln>
          </c:spPr>
        </c:majorGridlines>
        <c:numFmt formatCode="0%" sourceLinked="0"/>
        <c:majorTickMark val="in"/>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72159616"/>
        <c:crosses val="autoZero"/>
        <c:crossBetween val="between"/>
        <c:majorUnit val="0.1"/>
      </c:valAx>
      <c:spPr>
        <a:solidFill>
          <a:srgbClr val="FFFFFF"/>
        </a:solidFill>
        <a:ln w="12700">
          <a:solidFill>
            <a:srgbClr val="808080"/>
          </a:solidFill>
          <a:prstDash val="solid"/>
        </a:ln>
      </c:spPr>
    </c:plotArea>
    <c:legend>
      <c:legendPos val="r"/>
      <c:layout/>
      <c:spPr>
        <a:solidFill>
          <a:srgbClr val="FFFFFF"/>
        </a:solidFill>
        <a:ln w="3175">
          <a:solidFill>
            <a:srgbClr val="000000"/>
          </a:solidFill>
          <a:prstDash val="solid"/>
        </a:ln>
      </c:spPr>
      <c:txPr>
        <a:bodyPr/>
        <a:lstStyle/>
        <a:p>
          <a:pPr>
            <a:defRPr sz="11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style val="26"/>
  <c:chart>
    <c:plotArea>
      <c:layout>
        <c:manualLayout>
          <c:layoutTarget val="inner"/>
          <c:xMode val="edge"/>
          <c:yMode val="edge"/>
          <c:x val="0.11392415122428061"/>
          <c:y val="7.9734348613911724E-2"/>
          <c:w val="0.86076025369456499"/>
          <c:h val="0.70432007942288799"/>
        </c:manualLayout>
      </c:layout>
      <c:barChart>
        <c:barDir val="col"/>
        <c:grouping val="percentStacked"/>
        <c:ser>
          <c:idx val="0"/>
          <c:order val="0"/>
          <c:tx>
            <c:strRef>
              <c:f>出生順位別出生数!$C$28</c:f>
              <c:strCache>
                <c:ptCount val="1"/>
                <c:pt idx="0">
                  <c:v>第1子</c:v>
                </c:pt>
              </c:strCache>
            </c:strRef>
          </c:tx>
          <c:cat>
            <c:strRef>
              <c:f>出生順位別出生数!$A$29:$A$38</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出生順位別出生数!$C$29:$C$38</c:f>
              <c:numCache>
                <c:formatCode>0.0%</c:formatCode>
                <c:ptCount val="10"/>
                <c:pt idx="0">
                  <c:v>0.45041816009557945</c:v>
                </c:pt>
                <c:pt idx="1">
                  <c:v>0.48280254777070064</c:v>
                </c:pt>
                <c:pt idx="2">
                  <c:v>0.44160583941605841</c:v>
                </c:pt>
                <c:pt idx="3">
                  <c:v>0.46033810143042914</c:v>
                </c:pt>
                <c:pt idx="4">
                  <c:v>0.4399460188933873</c:v>
                </c:pt>
                <c:pt idx="5">
                  <c:v>0.43983957219251335</c:v>
                </c:pt>
                <c:pt idx="6">
                  <c:v>0.42857142857142855</c:v>
                </c:pt>
                <c:pt idx="7">
                  <c:v>0.42335766423357662</c:v>
                </c:pt>
                <c:pt idx="8">
                  <c:v>0.43018335684062059</c:v>
                </c:pt>
                <c:pt idx="9">
                  <c:v>0.40238450074515647</c:v>
                </c:pt>
              </c:numCache>
            </c:numRef>
          </c:val>
        </c:ser>
        <c:ser>
          <c:idx val="1"/>
          <c:order val="1"/>
          <c:tx>
            <c:strRef>
              <c:f>出生順位別出生数!$D$28</c:f>
              <c:strCache>
                <c:ptCount val="1"/>
                <c:pt idx="0">
                  <c:v>第2子</c:v>
                </c:pt>
              </c:strCache>
            </c:strRef>
          </c:tx>
          <c:cat>
            <c:strRef>
              <c:f>出生順位別出生数!$A$29:$A$38</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出生順位別出生数!$D$29:$D$38</c:f>
              <c:numCache>
                <c:formatCode>0.0%</c:formatCode>
                <c:ptCount val="10"/>
                <c:pt idx="0">
                  <c:v>0.37992831541218636</c:v>
                </c:pt>
                <c:pt idx="1">
                  <c:v>0.36050955414012736</c:v>
                </c:pt>
                <c:pt idx="2">
                  <c:v>0.38807785888077861</c:v>
                </c:pt>
                <c:pt idx="3">
                  <c:v>0.40572171651495448</c:v>
                </c:pt>
                <c:pt idx="4">
                  <c:v>0.38596491228070173</c:v>
                </c:pt>
                <c:pt idx="5">
                  <c:v>0.40106951871657753</c:v>
                </c:pt>
                <c:pt idx="6">
                  <c:v>0.38598901098901101</c:v>
                </c:pt>
                <c:pt idx="7">
                  <c:v>0.37372262773722625</c:v>
                </c:pt>
                <c:pt idx="8">
                  <c:v>0.36530324400564174</c:v>
                </c:pt>
                <c:pt idx="9">
                  <c:v>0.4038748137108793</c:v>
                </c:pt>
              </c:numCache>
            </c:numRef>
          </c:val>
        </c:ser>
        <c:ser>
          <c:idx val="2"/>
          <c:order val="2"/>
          <c:tx>
            <c:strRef>
              <c:f>出生順位別出生数!$E$28</c:f>
              <c:strCache>
                <c:ptCount val="1"/>
                <c:pt idx="0">
                  <c:v>第3子</c:v>
                </c:pt>
              </c:strCache>
            </c:strRef>
          </c:tx>
          <c:cat>
            <c:strRef>
              <c:f>出生順位別出生数!$A$29:$A$38</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出生順位別出生数!$E$29:$E$38</c:f>
              <c:numCache>
                <c:formatCode>0.0%</c:formatCode>
                <c:ptCount val="10"/>
                <c:pt idx="0">
                  <c:v>0.14456391875746716</c:v>
                </c:pt>
                <c:pt idx="1">
                  <c:v>0.12611464968152866</c:v>
                </c:pt>
                <c:pt idx="2">
                  <c:v>0.15328467153284672</c:v>
                </c:pt>
                <c:pt idx="3">
                  <c:v>0.11573472041612484</c:v>
                </c:pt>
                <c:pt idx="4">
                  <c:v>0.1484480431848853</c:v>
                </c:pt>
                <c:pt idx="5">
                  <c:v>0.13368983957219252</c:v>
                </c:pt>
                <c:pt idx="6">
                  <c:v>0.15521978021978022</c:v>
                </c:pt>
                <c:pt idx="7">
                  <c:v>0.17226277372262774</c:v>
                </c:pt>
                <c:pt idx="8">
                  <c:v>0.16925246826516219</c:v>
                </c:pt>
                <c:pt idx="9">
                  <c:v>0.17287630402384502</c:v>
                </c:pt>
              </c:numCache>
            </c:numRef>
          </c:val>
        </c:ser>
        <c:ser>
          <c:idx val="3"/>
          <c:order val="3"/>
          <c:tx>
            <c:strRef>
              <c:f>出生順位別出生数!$F$28</c:f>
              <c:strCache>
                <c:ptCount val="1"/>
                <c:pt idx="0">
                  <c:v>第4子以上</c:v>
                </c:pt>
              </c:strCache>
            </c:strRef>
          </c:tx>
          <c:cat>
            <c:strRef>
              <c:f>出生順位別出生数!$A$29:$A$38</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出生順位別出生数!$F$29:$F$38</c:f>
              <c:numCache>
                <c:formatCode>0.0%</c:formatCode>
                <c:ptCount val="10"/>
                <c:pt idx="0">
                  <c:v>2.5089605734767026E-2</c:v>
                </c:pt>
                <c:pt idx="1">
                  <c:v>3.0573248407643312E-2</c:v>
                </c:pt>
                <c:pt idx="2">
                  <c:v>1.7031630170316302E-2</c:v>
                </c:pt>
                <c:pt idx="3">
                  <c:v>1.8205461638491547E-2</c:v>
                </c:pt>
                <c:pt idx="4">
                  <c:v>2.564102564102564E-2</c:v>
                </c:pt>
                <c:pt idx="5">
                  <c:v>2.5401069518716578E-2</c:v>
                </c:pt>
                <c:pt idx="6">
                  <c:v>3.021978021978022E-2</c:v>
                </c:pt>
                <c:pt idx="7">
                  <c:v>3.0656934306569343E-2</c:v>
                </c:pt>
                <c:pt idx="8">
                  <c:v>3.5260930888575459E-2</c:v>
                </c:pt>
                <c:pt idx="9">
                  <c:v>2.0864381520119227E-2</c:v>
                </c:pt>
              </c:numCache>
            </c:numRef>
          </c:val>
        </c:ser>
        <c:overlap val="100"/>
        <c:axId val="72212864"/>
        <c:axId val="72214400"/>
      </c:barChart>
      <c:catAx>
        <c:axId val="72212864"/>
        <c:scaling>
          <c:orientation val="minMax"/>
        </c:scaling>
        <c:axPos val="b"/>
        <c:numFmt formatCode="General" sourceLinked="1"/>
        <c:majorTickMark val="in"/>
        <c:tickLblPos val="nextTo"/>
        <c:txPr>
          <a:bodyPr rot="0" vert="horz"/>
          <a:lstStyle/>
          <a:p>
            <a:pPr>
              <a:defRPr/>
            </a:pPr>
            <a:endParaRPr lang="ja-JP"/>
          </a:p>
        </c:txPr>
        <c:crossAx val="72214400"/>
        <c:crosses val="autoZero"/>
        <c:auto val="1"/>
        <c:lblAlgn val="ctr"/>
        <c:lblOffset val="100"/>
        <c:tickLblSkip val="1"/>
        <c:tickMarkSkip val="1"/>
      </c:catAx>
      <c:valAx>
        <c:axId val="72214400"/>
        <c:scaling>
          <c:orientation val="minMax"/>
        </c:scaling>
        <c:axPos val="l"/>
        <c:majorGridlines/>
        <c:numFmt formatCode="0%" sourceLinked="0"/>
        <c:majorTickMark val="in"/>
        <c:tickLblPos val="nextTo"/>
        <c:txPr>
          <a:bodyPr rot="0" vert="horz"/>
          <a:lstStyle/>
          <a:p>
            <a:pPr>
              <a:defRPr/>
            </a:pPr>
            <a:endParaRPr lang="ja-JP"/>
          </a:p>
        </c:txPr>
        <c:crossAx val="72212864"/>
        <c:crosses val="autoZero"/>
        <c:crossBetween val="between"/>
      </c:valAx>
    </c:plotArea>
    <c:legend>
      <c:legendPos val="r"/>
      <c:layout>
        <c:manualLayout>
          <c:xMode val="edge"/>
          <c:yMode val="edge"/>
          <c:x val="0.17359893304476232"/>
          <c:y val="0.91030039849669953"/>
          <c:w val="0.6962029113449425"/>
          <c:h val="6.6445182724252275E-2"/>
        </c:manualLayout>
      </c:layout>
    </c:legend>
    <c:plotVisOnly val="1"/>
    <c:dispBlanksAs val="gap"/>
  </c:chart>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autoTitleDeleted val="1"/>
    <c:plotArea>
      <c:layout/>
      <c:lineChart>
        <c:grouping val="standard"/>
        <c:ser>
          <c:idx val="0"/>
          <c:order val="0"/>
          <c:tx>
            <c:strRef>
              <c:f>出生順位別出生数!$C$2</c:f>
              <c:strCache>
                <c:ptCount val="1"/>
                <c:pt idx="0">
                  <c:v>第1子</c:v>
                </c:pt>
              </c:strCache>
            </c:strRef>
          </c:tx>
          <c:cat>
            <c:strRef>
              <c:f>出生順位別出生数!$A$3:$A$12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出生順位別出生数!$C$3:$C$12</c:f>
              <c:numCache>
                <c:formatCode>#,##0;[Red]\-#,##0</c:formatCode>
                <c:ptCount val="10"/>
                <c:pt idx="0">
                  <c:v>377</c:v>
                </c:pt>
                <c:pt idx="1">
                  <c:v>379</c:v>
                </c:pt>
                <c:pt idx="2">
                  <c:v>363</c:v>
                </c:pt>
                <c:pt idx="3">
                  <c:v>354</c:v>
                </c:pt>
                <c:pt idx="4">
                  <c:v>326</c:v>
                </c:pt>
                <c:pt idx="5">
                  <c:v>329</c:v>
                </c:pt>
                <c:pt idx="6" formatCode="#,##0_ ">
                  <c:v>312</c:v>
                </c:pt>
                <c:pt idx="7" formatCode="#,##0_ ">
                  <c:v>290</c:v>
                </c:pt>
                <c:pt idx="8" formatCode="#,##0_ ">
                  <c:v>305</c:v>
                </c:pt>
                <c:pt idx="9" formatCode="#,##0_ ">
                  <c:v>270</c:v>
                </c:pt>
              </c:numCache>
            </c:numRef>
          </c:val>
        </c:ser>
        <c:ser>
          <c:idx val="1"/>
          <c:order val="1"/>
          <c:tx>
            <c:strRef>
              <c:f>出生順位別出生数!$D$2</c:f>
              <c:strCache>
                <c:ptCount val="1"/>
                <c:pt idx="0">
                  <c:v>第2子</c:v>
                </c:pt>
              </c:strCache>
            </c:strRef>
          </c:tx>
          <c:cat>
            <c:strRef>
              <c:f>出生順位別出生数!$A$3:$A$12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出生順位別出生数!$D$3:$D$12</c:f>
              <c:numCache>
                <c:formatCode>#,##0;[Red]\-#,##0</c:formatCode>
                <c:ptCount val="10"/>
                <c:pt idx="0">
                  <c:v>318</c:v>
                </c:pt>
                <c:pt idx="1">
                  <c:v>283</c:v>
                </c:pt>
                <c:pt idx="2">
                  <c:v>319</c:v>
                </c:pt>
                <c:pt idx="3">
                  <c:v>312</c:v>
                </c:pt>
                <c:pt idx="4">
                  <c:v>286</c:v>
                </c:pt>
                <c:pt idx="5">
                  <c:v>300</c:v>
                </c:pt>
                <c:pt idx="6" formatCode="0_ ">
                  <c:v>281</c:v>
                </c:pt>
                <c:pt idx="7" formatCode="0_ ">
                  <c:v>256</c:v>
                </c:pt>
                <c:pt idx="8" formatCode="0_ ">
                  <c:v>259</c:v>
                </c:pt>
                <c:pt idx="9" formatCode="0_ ">
                  <c:v>271</c:v>
                </c:pt>
              </c:numCache>
            </c:numRef>
          </c:val>
        </c:ser>
        <c:ser>
          <c:idx val="2"/>
          <c:order val="2"/>
          <c:tx>
            <c:strRef>
              <c:f>出生順位別出生数!$E$2</c:f>
              <c:strCache>
                <c:ptCount val="1"/>
                <c:pt idx="0">
                  <c:v>第3子</c:v>
                </c:pt>
              </c:strCache>
            </c:strRef>
          </c:tx>
          <c:cat>
            <c:strRef>
              <c:f>出生順位別出生数!$A$3:$A$12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出生順位別出生数!$E$3:$E$12</c:f>
              <c:numCache>
                <c:formatCode>#,##0;[Red]\-#,##0</c:formatCode>
                <c:ptCount val="10"/>
                <c:pt idx="0">
                  <c:v>121</c:v>
                </c:pt>
                <c:pt idx="1">
                  <c:v>99</c:v>
                </c:pt>
                <c:pt idx="2">
                  <c:v>126</c:v>
                </c:pt>
                <c:pt idx="3">
                  <c:v>89</c:v>
                </c:pt>
                <c:pt idx="4">
                  <c:v>110</c:v>
                </c:pt>
                <c:pt idx="5">
                  <c:v>100</c:v>
                </c:pt>
                <c:pt idx="6" formatCode="0_ ">
                  <c:v>113</c:v>
                </c:pt>
                <c:pt idx="7" formatCode="0_ ">
                  <c:v>118</c:v>
                </c:pt>
                <c:pt idx="8" formatCode="0_ ">
                  <c:v>120</c:v>
                </c:pt>
                <c:pt idx="9" formatCode="0_ ">
                  <c:v>116</c:v>
                </c:pt>
              </c:numCache>
            </c:numRef>
          </c:val>
        </c:ser>
        <c:ser>
          <c:idx val="3"/>
          <c:order val="3"/>
          <c:tx>
            <c:strRef>
              <c:f>出生順位別出生数!$F$2</c:f>
              <c:strCache>
                <c:ptCount val="1"/>
                <c:pt idx="0">
                  <c:v>第4子以上</c:v>
                </c:pt>
              </c:strCache>
            </c:strRef>
          </c:tx>
          <c:cat>
            <c:strRef>
              <c:f>出生順位別出生数!$A$3:$A$12</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出生順位別出生数!$F$3:$F$12</c:f>
              <c:numCache>
                <c:formatCode>#,##0;[Red]\-#,##0</c:formatCode>
                <c:ptCount val="10"/>
                <c:pt idx="0">
                  <c:v>21</c:v>
                </c:pt>
                <c:pt idx="1">
                  <c:v>24</c:v>
                </c:pt>
                <c:pt idx="2">
                  <c:v>14</c:v>
                </c:pt>
                <c:pt idx="3">
                  <c:v>14</c:v>
                </c:pt>
                <c:pt idx="4">
                  <c:v>19</c:v>
                </c:pt>
                <c:pt idx="5">
                  <c:v>19</c:v>
                </c:pt>
                <c:pt idx="6" formatCode="0_ ">
                  <c:v>22</c:v>
                </c:pt>
                <c:pt idx="7" formatCode="0_ ">
                  <c:v>21</c:v>
                </c:pt>
                <c:pt idx="8" formatCode="0_ ">
                  <c:v>25</c:v>
                </c:pt>
                <c:pt idx="9" formatCode="0_ ">
                  <c:v>14</c:v>
                </c:pt>
              </c:numCache>
            </c:numRef>
          </c:val>
        </c:ser>
        <c:marker val="1"/>
        <c:axId val="72239360"/>
        <c:axId val="72261632"/>
      </c:lineChart>
      <c:catAx>
        <c:axId val="72239360"/>
        <c:scaling>
          <c:orientation val="minMax"/>
        </c:scaling>
        <c:axPos val="b"/>
        <c:majorTickMark val="none"/>
        <c:tickLblPos val="nextTo"/>
        <c:crossAx val="72261632"/>
        <c:crosses val="autoZero"/>
        <c:auto val="1"/>
        <c:lblAlgn val="ctr"/>
        <c:lblOffset val="100"/>
      </c:catAx>
      <c:valAx>
        <c:axId val="72261632"/>
        <c:scaling>
          <c:orientation val="minMax"/>
        </c:scaling>
        <c:axPos val="l"/>
        <c:majorGridlines/>
        <c:numFmt formatCode="#,##0;[Red]\-#,##0" sourceLinked="1"/>
        <c:majorTickMark val="none"/>
        <c:tickLblPos val="nextTo"/>
        <c:crossAx val="72239360"/>
        <c:crosses val="autoZero"/>
        <c:crossBetween val="between"/>
      </c:valAx>
    </c:plotArea>
    <c:legend>
      <c:legendPos val="b"/>
      <c:layout/>
    </c:legend>
    <c:plotVisOnly val="1"/>
  </c:chart>
  <c:printSettings>
    <c:headerFooter/>
    <c:pageMargins b="0.75000000000000144" l="0.70000000000000062" r="0.70000000000000062" t="0.75000000000000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style val="26"/>
  <c:chart>
    <c:title>
      <c:tx>
        <c:rich>
          <a:bodyPr/>
          <a:lstStyle/>
          <a:p>
            <a:pPr>
              <a:defRPr sz="1400"/>
            </a:pPr>
            <a:r>
              <a:rPr lang="ja-JP" sz="1400"/>
              <a:t>母の年齢階級別に見た出生構成割合</a:t>
            </a:r>
          </a:p>
        </c:rich>
      </c:tx>
      <c:layout>
        <c:manualLayout>
          <c:xMode val="edge"/>
          <c:yMode val="edge"/>
          <c:x val="0.30633274853801168"/>
          <c:y val="1.1060185185185261E-3"/>
        </c:manualLayout>
      </c:layout>
    </c:title>
    <c:plotArea>
      <c:layout>
        <c:manualLayout>
          <c:layoutTarget val="inner"/>
          <c:xMode val="edge"/>
          <c:yMode val="edge"/>
          <c:x val="7.2936660268714024E-2"/>
          <c:y val="0.11758819444444445"/>
          <c:w val="0.91938579654510721"/>
          <c:h val="0.70131157407407463"/>
        </c:manualLayout>
      </c:layout>
      <c:barChart>
        <c:barDir val="col"/>
        <c:grouping val="percentStacked"/>
        <c:ser>
          <c:idx val="0"/>
          <c:order val="0"/>
          <c:tx>
            <c:strRef>
              <c:f>母の年齢階級別!$C$15</c:f>
              <c:strCache>
                <c:ptCount val="1"/>
                <c:pt idx="0">
                  <c:v>15歳未満</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母の年齢階級別!$C$16:$C$25</c:f>
              <c:numCache>
                <c:formatCode>0.0%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母の年齢階級別!$D$15</c:f>
              <c:strCache>
                <c:ptCount val="1"/>
                <c:pt idx="0">
                  <c:v>15～19歳</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母の年齢階級別!$D$16:$D$25</c:f>
              <c:numCache>
                <c:formatCode>0.0%</c:formatCode>
                <c:ptCount val="10"/>
                <c:pt idx="0">
                  <c:v>1.5531660692951015E-2</c:v>
                </c:pt>
                <c:pt idx="1">
                  <c:v>1.5286624203821656E-2</c:v>
                </c:pt>
                <c:pt idx="2">
                  <c:v>6.082725060827251E-3</c:v>
                </c:pt>
                <c:pt idx="3">
                  <c:v>1.1703511053315995E-2</c:v>
                </c:pt>
                <c:pt idx="4">
                  <c:v>1.8893387314439947E-2</c:v>
                </c:pt>
                <c:pt idx="5">
                  <c:v>1.3368983957219251E-2</c:v>
                </c:pt>
                <c:pt idx="6">
                  <c:v>9.6153846153846159E-3</c:v>
                </c:pt>
                <c:pt idx="7">
                  <c:v>8.7591240875912416E-3</c:v>
                </c:pt>
                <c:pt idx="8">
                  <c:v>4.2313117066290554E-3</c:v>
                </c:pt>
                <c:pt idx="9">
                  <c:v>1.1922503725782414E-2</c:v>
                </c:pt>
              </c:numCache>
            </c:numRef>
          </c:val>
        </c:ser>
        <c:ser>
          <c:idx val="2"/>
          <c:order val="2"/>
          <c:tx>
            <c:strRef>
              <c:f>母の年齢階級別!$E$15</c:f>
              <c:strCache>
                <c:ptCount val="1"/>
                <c:pt idx="0">
                  <c:v>20～24</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母の年齢階級別!$E$16:$E$25</c:f>
              <c:numCache>
                <c:formatCode>0.0%</c:formatCode>
                <c:ptCount val="10"/>
                <c:pt idx="0">
                  <c:v>0.14575866188769415</c:v>
                </c:pt>
                <c:pt idx="1">
                  <c:v>0.15159235668789808</c:v>
                </c:pt>
                <c:pt idx="2">
                  <c:v>0.14841849148418493</c:v>
                </c:pt>
                <c:pt idx="3">
                  <c:v>0.14304291287386217</c:v>
                </c:pt>
                <c:pt idx="4">
                  <c:v>0.11605937921727395</c:v>
                </c:pt>
                <c:pt idx="5">
                  <c:v>0.1497326203208556</c:v>
                </c:pt>
                <c:pt idx="6">
                  <c:v>0.12774725274725274</c:v>
                </c:pt>
                <c:pt idx="7">
                  <c:v>0.13722627737226278</c:v>
                </c:pt>
                <c:pt idx="8">
                  <c:v>0.12129760225669958</c:v>
                </c:pt>
                <c:pt idx="9">
                  <c:v>0.11177347242921014</c:v>
                </c:pt>
              </c:numCache>
            </c:numRef>
          </c:val>
        </c:ser>
        <c:ser>
          <c:idx val="3"/>
          <c:order val="3"/>
          <c:tx>
            <c:strRef>
              <c:f>母の年齢階級別!$F$15</c:f>
              <c:strCache>
                <c:ptCount val="1"/>
                <c:pt idx="0">
                  <c:v>25～29</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母の年齢階級別!$F$16:$F$25</c:f>
              <c:numCache>
                <c:formatCode>0.0%</c:formatCode>
                <c:ptCount val="10"/>
                <c:pt idx="0">
                  <c:v>0.46356033452807649</c:v>
                </c:pt>
                <c:pt idx="1">
                  <c:v>0.39617834394904461</c:v>
                </c:pt>
                <c:pt idx="2">
                  <c:v>0.42092457420924573</c:v>
                </c:pt>
                <c:pt idx="3">
                  <c:v>0.37191157347204162</c:v>
                </c:pt>
                <c:pt idx="4">
                  <c:v>0.38866396761133604</c:v>
                </c:pt>
                <c:pt idx="5">
                  <c:v>0.36096256684491979</c:v>
                </c:pt>
                <c:pt idx="6">
                  <c:v>0.36538461538461536</c:v>
                </c:pt>
                <c:pt idx="7">
                  <c:v>0.32700729927007299</c:v>
                </c:pt>
                <c:pt idx="8">
                  <c:v>0.3018335684062059</c:v>
                </c:pt>
                <c:pt idx="9">
                  <c:v>0.28912071535022354</c:v>
                </c:pt>
              </c:numCache>
            </c:numRef>
          </c:val>
        </c:ser>
        <c:ser>
          <c:idx val="4"/>
          <c:order val="4"/>
          <c:tx>
            <c:strRef>
              <c:f>母の年齢階級別!$G$15</c:f>
              <c:strCache>
                <c:ptCount val="1"/>
                <c:pt idx="0">
                  <c:v>30～34</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母の年齢階級別!$G$16:$G$25</c:f>
              <c:numCache>
                <c:formatCode>0.0%</c:formatCode>
                <c:ptCount val="10"/>
                <c:pt idx="0">
                  <c:v>0.29390681003584229</c:v>
                </c:pt>
                <c:pt idx="1">
                  <c:v>0.34394904458598724</c:v>
                </c:pt>
                <c:pt idx="2">
                  <c:v>0.32360097323600973</c:v>
                </c:pt>
                <c:pt idx="3">
                  <c:v>0.35240572171651496</c:v>
                </c:pt>
                <c:pt idx="4">
                  <c:v>0.34952766531713902</c:v>
                </c:pt>
                <c:pt idx="5">
                  <c:v>0.35695187165775399</c:v>
                </c:pt>
                <c:pt idx="6">
                  <c:v>0.37225274725274726</c:v>
                </c:pt>
                <c:pt idx="7">
                  <c:v>0.36642335766423356</c:v>
                </c:pt>
                <c:pt idx="8">
                  <c:v>0.39351198871650211</c:v>
                </c:pt>
                <c:pt idx="9">
                  <c:v>0.40536512667660207</c:v>
                </c:pt>
              </c:numCache>
            </c:numRef>
          </c:val>
        </c:ser>
        <c:ser>
          <c:idx val="5"/>
          <c:order val="5"/>
          <c:tx>
            <c:strRef>
              <c:f>母の年齢階級別!$H$15</c:f>
              <c:strCache>
                <c:ptCount val="1"/>
                <c:pt idx="0">
                  <c:v>35～39</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母の年齢階級別!$H$16:$H$25</c:f>
              <c:numCache>
                <c:formatCode>0.0%</c:formatCode>
                <c:ptCount val="10"/>
                <c:pt idx="0">
                  <c:v>6.8100358422939072E-2</c:v>
                </c:pt>
                <c:pt idx="1">
                  <c:v>8.6624203821656046E-2</c:v>
                </c:pt>
                <c:pt idx="2">
                  <c:v>9.4890510948905105E-2</c:v>
                </c:pt>
                <c:pt idx="3">
                  <c:v>0.11053315994798439</c:v>
                </c:pt>
                <c:pt idx="4">
                  <c:v>0.11605937921727395</c:v>
                </c:pt>
                <c:pt idx="5">
                  <c:v>0.10561497326203209</c:v>
                </c:pt>
                <c:pt idx="6">
                  <c:v>0.10989010989010989</c:v>
                </c:pt>
                <c:pt idx="7">
                  <c:v>0.14160583941605839</c:v>
                </c:pt>
                <c:pt idx="8">
                  <c:v>0.15091678420310295</c:v>
                </c:pt>
                <c:pt idx="9">
                  <c:v>0.16095380029806258</c:v>
                </c:pt>
              </c:numCache>
            </c:numRef>
          </c:val>
        </c:ser>
        <c:ser>
          <c:idx val="6"/>
          <c:order val="6"/>
          <c:tx>
            <c:strRef>
              <c:f>母の年齢階級別!$I$15</c:f>
              <c:strCache>
                <c:ptCount val="1"/>
                <c:pt idx="0">
                  <c:v>40～</c:v>
                </c:pt>
              </c:strCache>
            </c:strRef>
          </c:tx>
          <c:cat>
            <c:strRef>
              <c:f>母の年齢階級別!$A$16:$A$25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母の年齢階級別!$I$16:$I$25</c:f>
              <c:numCache>
                <c:formatCode>0.0%</c:formatCode>
                <c:ptCount val="10"/>
                <c:pt idx="0">
                  <c:v>1.3142174432497013E-2</c:v>
                </c:pt>
                <c:pt idx="1">
                  <c:v>6.369426751592357E-3</c:v>
                </c:pt>
                <c:pt idx="2">
                  <c:v>6.082725060827251E-3</c:v>
                </c:pt>
                <c:pt idx="3">
                  <c:v>1.0403120936280884E-2</c:v>
                </c:pt>
                <c:pt idx="4">
                  <c:v>1.0796221322537112E-2</c:v>
                </c:pt>
                <c:pt idx="5">
                  <c:v>1.3368983957219251E-2</c:v>
                </c:pt>
                <c:pt idx="6">
                  <c:v>1.510989010989011E-2</c:v>
                </c:pt>
                <c:pt idx="7">
                  <c:v>1.8978102189781021E-2</c:v>
                </c:pt>
                <c:pt idx="8">
                  <c:v>2.8208744710860368E-2</c:v>
                </c:pt>
                <c:pt idx="9">
                  <c:v>2.0864381520119227E-2</c:v>
                </c:pt>
              </c:numCache>
            </c:numRef>
          </c:val>
        </c:ser>
        <c:overlap val="100"/>
        <c:axId val="72318976"/>
        <c:axId val="72320512"/>
      </c:barChart>
      <c:catAx>
        <c:axId val="72318976"/>
        <c:scaling>
          <c:orientation val="minMax"/>
        </c:scaling>
        <c:axPos val="b"/>
        <c:numFmt formatCode="General" sourceLinked="1"/>
        <c:majorTickMark val="in"/>
        <c:tickLblPos val="nextTo"/>
        <c:txPr>
          <a:bodyPr rot="0" vert="horz"/>
          <a:lstStyle/>
          <a:p>
            <a:pPr>
              <a:defRPr/>
            </a:pPr>
            <a:endParaRPr lang="ja-JP"/>
          </a:p>
        </c:txPr>
        <c:crossAx val="72320512"/>
        <c:crosses val="autoZero"/>
        <c:auto val="1"/>
        <c:lblAlgn val="ctr"/>
        <c:lblOffset val="100"/>
        <c:tickLblSkip val="1"/>
        <c:tickMarkSkip val="1"/>
      </c:catAx>
      <c:valAx>
        <c:axId val="72320512"/>
        <c:scaling>
          <c:orientation val="minMax"/>
        </c:scaling>
        <c:axPos val="l"/>
        <c:majorGridlines/>
        <c:numFmt formatCode="0%" sourceLinked="0"/>
        <c:majorTickMark val="in"/>
        <c:tickLblPos val="nextTo"/>
        <c:txPr>
          <a:bodyPr rot="0" vert="horz"/>
          <a:lstStyle/>
          <a:p>
            <a:pPr>
              <a:defRPr/>
            </a:pPr>
            <a:endParaRPr lang="ja-JP"/>
          </a:p>
        </c:txPr>
        <c:crossAx val="72318976"/>
        <c:crosses val="autoZero"/>
        <c:crossBetween val="between"/>
        <c:majorUnit val="0.1"/>
      </c:valAx>
    </c:plotArea>
    <c:legend>
      <c:legendPos val="b"/>
      <c:layout>
        <c:manualLayout>
          <c:xMode val="edge"/>
          <c:yMode val="edge"/>
          <c:x val="7.7299853801169605E-2"/>
          <c:y val="0.92758240740740727"/>
          <c:w val="0.80038387715930903"/>
          <c:h val="6.2034739454094434E-2"/>
        </c:manualLayout>
      </c:layout>
    </c:legend>
    <c:plotVisOnly val="1"/>
    <c:dispBlanksAs val="gap"/>
  </c:chart>
  <c:printSettings>
    <c:headerFooter alignWithMargins="0"/>
    <c:pageMargins b="0.74803149606299235" l="0.23622047244094491" r="0.23622047244094491" t="0.74803149606299235" header="0.31496062992126006" footer="0.31496062992126006"/>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style val="26"/>
  <c:chart>
    <c:title>
      <c:tx>
        <c:rich>
          <a:bodyPr/>
          <a:lstStyle/>
          <a:p>
            <a:pPr>
              <a:defRPr sz="1400"/>
            </a:pPr>
            <a:r>
              <a:rPr lang="ja-JP" sz="1400"/>
              <a:t>母の年齢階級別に見た第</a:t>
            </a:r>
            <a:r>
              <a:rPr lang="en-US" sz="1400"/>
              <a:t>1</a:t>
            </a:r>
            <a:r>
              <a:rPr lang="ja-JP" sz="1400"/>
              <a:t>子出生構成割合</a:t>
            </a:r>
          </a:p>
        </c:rich>
      </c:tx>
      <c:layout>
        <c:manualLayout>
          <c:xMode val="edge"/>
          <c:yMode val="edge"/>
          <c:x val="0.23804839181286663"/>
          <c:y val="7.7055555555555558E-3"/>
        </c:manualLayout>
      </c:layout>
    </c:title>
    <c:plotArea>
      <c:layout>
        <c:manualLayout>
          <c:layoutTarget val="inner"/>
          <c:xMode val="edge"/>
          <c:yMode val="edge"/>
          <c:x val="0.106425911509145"/>
          <c:y val="0.12438935185185186"/>
          <c:w val="0.88554390519873449"/>
          <c:h val="0.69069768518518715"/>
        </c:manualLayout>
      </c:layout>
      <c:barChart>
        <c:barDir val="col"/>
        <c:grouping val="percentStacked"/>
        <c:ser>
          <c:idx val="0"/>
          <c:order val="0"/>
          <c:tx>
            <c:strRef>
              <c:f>母の年齢階級別に見た第1子出生構成割合!$C$15</c:f>
              <c:strCache>
                <c:ptCount val="1"/>
                <c:pt idx="0">
                  <c:v>15歳未満</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母の年齢階級別に見た第1子出生構成割合!$C$16:$C$25</c:f>
              <c:numCache>
                <c:formatCode>0.0%</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母の年齢階級別に見た第1子出生構成割合!$D$15</c:f>
              <c:strCache>
                <c:ptCount val="1"/>
                <c:pt idx="0">
                  <c:v>15～19歳</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母の年齢階級別に見た第1子出生構成割合!$D$16:$D$25</c:f>
              <c:numCache>
                <c:formatCode>0.0%</c:formatCode>
                <c:ptCount val="10"/>
                <c:pt idx="0">
                  <c:v>3.1830238726790451E-2</c:v>
                </c:pt>
                <c:pt idx="1">
                  <c:v>3.1662269129287601E-2</c:v>
                </c:pt>
                <c:pt idx="2">
                  <c:v>1.1019283746556474E-2</c:v>
                </c:pt>
                <c:pt idx="3">
                  <c:v>2.5423728813559324E-2</c:v>
                </c:pt>
                <c:pt idx="4">
                  <c:v>3.9877300613496931E-2</c:v>
                </c:pt>
                <c:pt idx="5">
                  <c:v>2.1276595744680851E-2</c:v>
                </c:pt>
                <c:pt idx="6">
                  <c:v>1.9230769230769232E-2</c:v>
                </c:pt>
                <c:pt idx="7">
                  <c:v>2.0689655172413793E-2</c:v>
                </c:pt>
                <c:pt idx="8">
                  <c:v>6.5573770491803279E-3</c:v>
                </c:pt>
                <c:pt idx="9">
                  <c:v>2.9629629629629631E-2</c:v>
                </c:pt>
              </c:numCache>
            </c:numRef>
          </c:val>
        </c:ser>
        <c:ser>
          <c:idx val="2"/>
          <c:order val="2"/>
          <c:tx>
            <c:strRef>
              <c:f>母の年齢階級別に見た第1子出生構成割合!$E$15</c:f>
              <c:strCache>
                <c:ptCount val="1"/>
                <c:pt idx="0">
                  <c:v>20～24</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母の年齢階級別に見た第1子出生構成割合!$E$16:$E$25</c:f>
              <c:numCache>
                <c:formatCode>0.0%</c:formatCode>
                <c:ptCount val="10"/>
                <c:pt idx="0">
                  <c:v>0.23342175066312998</c:v>
                </c:pt>
                <c:pt idx="1">
                  <c:v>0.24538258575197888</c:v>
                </c:pt>
                <c:pt idx="2">
                  <c:v>0.21487603305785125</c:v>
                </c:pt>
                <c:pt idx="3">
                  <c:v>0.19774011299435029</c:v>
                </c:pt>
                <c:pt idx="4">
                  <c:v>0.18711656441717792</c:v>
                </c:pt>
                <c:pt idx="5">
                  <c:v>0.25531914893617019</c:v>
                </c:pt>
                <c:pt idx="6">
                  <c:v>0.20192307692307693</c:v>
                </c:pt>
                <c:pt idx="7">
                  <c:v>0.22413793103448276</c:v>
                </c:pt>
                <c:pt idx="8">
                  <c:v>0.18688524590163935</c:v>
                </c:pt>
                <c:pt idx="9">
                  <c:v>0.16666666666666666</c:v>
                </c:pt>
              </c:numCache>
            </c:numRef>
          </c:val>
        </c:ser>
        <c:ser>
          <c:idx val="3"/>
          <c:order val="3"/>
          <c:tx>
            <c:strRef>
              <c:f>母の年齢階級別に見た第1子出生構成割合!$F$15</c:f>
              <c:strCache>
                <c:ptCount val="1"/>
                <c:pt idx="0">
                  <c:v>25～29</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母の年齢階級別に見た第1子出生構成割合!$F$16:$F$25</c:f>
              <c:numCache>
                <c:formatCode>0.0%</c:formatCode>
                <c:ptCount val="10"/>
                <c:pt idx="0">
                  <c:v>0.53315649867374004</c:v>
                </c:pt>
                <c:pt idx="1">
                  <c:v>0.41688654353562005</c:v>
                </c:pt>
                <c:pt idx="2">
                  <c:v>0.51790633608815428</c:v>
                </c:pt>
                <c:pt idx="3">
                  <c:v>0.4576271186440678</c:v>
                </c:pt>
                <c:pt idx="4">
                  <c:v>0.46932515337423314</c:v>
                </c:pt>
                <c:pt idx="5">
                  <c:v>0.44376899696048633</c:v>
                </c:pt>
                <c:pt idx="6">
                  <c:v>0.45192307692307693</c:v>
                </c:pt>
                <c:pt idx="7">
                  <c:v>0.4</c:v>
                </c:pt>
                <c:pt idx="8">
                  <c:v>0.37704918032786883</c:v>
                </c:pt>
                <c:pt idx="9">
                  <c:v>0.38148148148148148</c:v>
                </c:pt>
              </c:numCache>
            </c:numRef>
          </c:val>
        </c:ser>
        <c:ser>
          <c:idx val="4"/>
          <c:order val="4"/>
          <c:tx>
            <c:strRef>
              <c:f>母の年齢階級別に見た第1子出生構成割合!$G$15</c:f>
              <c:strCache>
                <c:ptCount val="1"/>
                <c:pt idx="0">
                  <c:v>30～34</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母の年齢階級別に見た第1子出生構成割合!$G$16:$G$25</c:f>
              <c:numCache>
                <c:formatCode>0.0%</c:formatCode>
                <c:ptCount val="10"/>
                <c:pt idx="0">
                  <c:v>0.15649867374005305</c:v>
                </c:pt>
                <c:pt idx="1">
                  <c:v>0.25065963060686014</c:v>
                </c:pt>
                <c:pt idx="2">
                  <c:v>0.19559228650137742</c:v>
                </c:pt>
                <c:pt idx="3">
                  <c:v>0.2824858757062147</c:v>
                </c:pt>
                <c:pt idx="4">
                  <c:v>0.24233128834355827</c:v>
                </c:pt>
                <c:pt idx="5">
                  <c:v>0.23100303951367782</c:v>
                </c:pt>
                <c:pt idx="6">
                  <c:v>0.26923076923076922</c:v>
                </c:pt>
                <c:pt idx="7">
                  <c:v>0.27241379310344827</c:v>
                </c:pt>
                <c:pt idx="8">
                  <c:v>0.29180327868852457</c:v>
                </c:pt>
                <c:pt idx="9">
                  <c:v>0.28888888888888886</c:v>
                </c:pt>
              </c:numCache>
            </c:numRef>
          </c:val>
        </c:ser>
        <c:ser>
          <c:idx val="5"/>
          <c:order val="5"/>
          <c:tx>
            <c:strRef>
              <c:f>母の年齢階級別に見た第1子出生構成割合!$H$15</c:f>
              <c:strCache>
                <c:ptCount val="1"/>
                <c:pt idx="0">
                  <c:v>35～39</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母の年齢階級別に見た第1子出生構成割合!$H$16:$H$25</c:f>
              <c:numCache>
                <c:formatCode>0.0%</c:formatCode>
                <c:ptCount val="10"/>
                <c:pt idx="0">
                  <c:v>3.4482758620689655E-2</c:v>
                </c:pt>
                <c:pt idx="1">
                  <c:v>4.7493403693931395E-2</c:v>
                </c:pt>
                <c:pt idx="2">
                  <c:v>5.7851239669421489E-2</c:v>
                </c:pt>
                <c:pt idx="3">
                  <c:v>3.3898305084745763E-2</c:v>
                </c:pt>
                <c:pt idx="4">
                  <c:v>5.8282208588957052E-2</c:v>
                </c:pt>
                <c:pt idx="5">
                  <c:v>4.2553191489361701E-2</c:v>
                </c:pt>
                <c:pt idx="6">
                  <c:v>5.128205128205128E-2</c:v>
                </c:pt>
                <c:pt idx="7">
                  <c:v>7.2413793103448282E-2</c:v>
                </c:pt>
                <c:pt idx="8">
                  <c:v>9.8360655737704916E-2</c:v>
                </c:pt>
                <c:pt idx="9">
                  <c:v>0.1111111111111111</c:v>
                </c:pt>
              </c:numCache>
            </c:numRef>
          </c:val>
        </c:ser>
        <c:ser>
          <c:idx val="6"/>
          <c:order val="6"/>
          <c:tx>
            <c:strRef>
              <c:f>母の年齢階級別に見た第1子出生構成割合!$I$15</c:f>
              <c:strCache>
                <c:ptCount val="1"/>
                <c:pt idx="0">
                  <c:v>40～</c:v>
                </c:pt>
              </c:strCache>
            </c:strRef>
          </c:tx>
          <c:cat>
            <c:strRef>
              <c:f>母の年齢階級別に見た第1子出生構成割合!$A$16:$A$25</c:f>
              <c:strCache>
                <c:ptCount val="10"/>
                <c:pt idx="0">
                  <c:v>13年</c:v>
                </c:pt>
                <c:pt idx="1">
                  <c:v>14年</c:v>
                </c:pt>
                <c:pt idx="2">
                  <c:v>15年</c:v>
                </c:pt>
                <c:pt idx="3">
                  <c:v>16年</c:v>
                </c:pt>
                <c:pt idx="4">
                  <c:v>17年</c:v>
                </c:pt>
                <c:pt idx="5">
                  <c:v>18年</c:v>
                </c:pt>
                <c:pt idx="6">
                  <c:v>19年</c:v>
                </c:pt>
                <c:pt idx="7">
                  <c:v>20年</c:v>
                </c:pt>
                <c:pt idx="8">
                  <c:v>21年</c:v>
                </c:pt>
                <c:pt idx="9">
                  <c:v>22年</c:v>
                </c:pt>
              </c:strCache>
            </c:strRef>
          </c:cat>
          <c:val>
            <c:numRef>
              <c:f>母の年齢階級別に見た第1子出生構成割合!$I$16:$I$25</c:f>
              <c:numCache>
                <c:formatCode>0.0%</c:formatCode>
                <c:ptCount val="10"/>
                <c:pt idx="0">
                  <c:v>1.0610079575596816E-2</c:v>
                </c:pt>
                <c:pt idx="1">
                  <c:v>7.9155672823219003E-3</c:v>
                </c:pt>
                <c:pt idx="2">
                  <c:v>2.7548209366391185E-3</c:v>
                </c:pt>
                <c:pt idx="3">
                  <c:v>2.8248587570621469E-3</c:v>
                </c:pt>
                <c:pt idx="4">
                  <c:v>3.0674846625766872E-3</c:v>
                </c:pt>
                <c:pt idx="5">
                  <c:v>6.0790273556231003E-3</c:v>
                </c:pt>
                <c:pt idx="6">
                  <c:v>6.41025641025641E-3</c:v>
                </c:pt>
                <c:pt idx="7">
                  <c:v>1.0344827586206896E-2</c:v>
                </c:pt>
                <c:pt idx="8">
                  <c:v>3.9344262295081971E-2</c:v>
                </c:pt>
                <c:pt idx="9">
                  <c:v>2.2222222222222223E-2</c:v>
                </c:pt>
              </c:numCache>
            </c:numRef>
          </c:val>
        </c:ser>
        <c:overlap val="100"/>
        <c:axId val="72493312"/>
        <c:axId val="72499200"/>
      </c:barChart>
      <c:catAx>
        <c:axId val="72493312"/>
        <c:scaling>
          <c:orientation val="minMax"/>
        </c:scaling>
        <c:axPos val="b"/>
        <c:numFmt formatCode="General" sourceLinked="1"/>
        <c:majorTickMark val="in"/>
        <c:tickLblPos val="nextTo"/>
        <c:txPr>
          <a:bodyPr rot="0" vert="horz"/>
          <a:lstStyle/>
          <a:p>
            <a:pPr>
              <a:defRPr/>
            </a:pPr>
            <a:endParaRPr lang="ja-JP"/>
          </a:p>
        </c:txPr>
        <c:crossAx val="72499200"/>
        <c:crosses val="autoZero"/>
        <c:auto val="1"/>
        <c:lblAlgn val="ctr"/>
        <c:lblOffset val="100"/>
        <c:tickLblSkip val="1"/>
        <c:tickMarkSkip val="1"/>
      </c:catAx>
      <c:valAx>
        <c:axId val="72499200"/>
        <c:scaling>
          <c:orientation val="minMax"/>
        </c:scaling>
        <c:axPos val="l"/>
        <c:majorGridlines/>
        <c:numFmt formatCode="0%" sourceLinked="0"/>
        <c:majorTickMark val="in"/>
        <c:tickLblPos val="nextTo"/>
        <c:txPr>
          <a:bodyPr rot="0" vert="horz"/>
          <a:lstStyle/>
          <a:p>
            <a:pPr>
              <a:defRPr/>
            </a:pPr>
            <a:endParaRPr lang="ja-JP"/>
          </a:p>
        </c:txPr>
        <c:crossAx val="72493312"/>
        <c:crosses val="autoZero"/>
        <c:crossBetween val="between"/>
      </c:valAx>
    </c:plotArea>
    <c:legend>
      <c:legendPos val="b"/>
      <c:layout>
        <c:manualLayout>
          <c:xMode val="edge"/>
          <c:yMode val="edge"/>
          <c:x val="9.8393785114210167E-2"/>
          <c:y val="0.8953791724939496"/>
          <c:w val="0.86947959818275711"/>
          <c:h val="7.0559866148118391E-2"/>
        </c:manualLayout>
      </c:layout>
    </c:legend>
    <c:plotVisOnly val="1"/>
    <c:dispBlanksAs val="gap"/>
  </c:chart>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ja-JP" altLang="ja-JP" sz="1800" b="1" i="0" baseline="0"/>
              <a:t>母の年齢別第</a:t>
            </a:r>
            <a:r>
              <a:rPr lang="en-US" altLang="ja-JP" sz="1800" b="1" i="0" baseline="0"/>
              <a:t>1</a:t>
            </a:r>
            <a:r>
              <a:rPr lang="ja-JP" altLang="ja-JP" sz="1800" b="1" i="0" baseline="0"/>
              <a:t>子出生数</a:t>
            </a:r>
            <a:endParaRPr lang="en-US" altLang="ja-JP" sz="1800" b="1" i="0" baseline="0"/>
          </a:p>
        </c:rich>
      </c:tx>
      <c:layout/>
    </c:title>
    <c:plotArea>
      <c:layout/>
      <c:barChart>
        <c:barDir val="col"/>
        <c:grouping val="stacked"/>
        <c:ser>
          <c:idx val="0"/>
          <c:order val="0"/>
          <c:tx>
            <c:strRef>
              <c:f>第１子出生数!$B$4</c:f>
              <c:strCache>
                <c:ptCount val="1"/>
                <c:pt idx="0">
                  <c:v>20歳未満</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第１子出生数!$C$4:$L$4</c:f>
              <c:numCache>
                <c:formatCode>#,##0_ </c:formatCode>
                <c:ptCount val="10"/>
                <c:pt idx="0">
                  <c:v>12</c:v>
                </c:pt>
                <c:pt idx="1">
                  <c:v>12</c:v>
                </c:pt>
                <c:pt idx="2">
                  <c:v>4</c:v>
                </c:pt>
                <c:pt idx="3">
                  <c:v>9</c:v>
                </c:pt>
                <c:pt idx="4">
                  <c:v>13</c:v>
                </c:pt>
                <c:pt idx="5">
                  <c:v>7</c:v>
                </c:pt>
                <c:pt idx="6" formatCode="#,##0;[Red]\-#,##0">
                  <c:v>6</c:v>
                </c:pt>
                <c:pt idx="7" formatCode="#,##0;[Red]\-#,##0">
                  <c:v>6</c:v>
                </c:pt>
                <c:pt idx="8" formatCode="#,##0;[Red]\-#,##0">
                  <c:v>2</c:v>
                </c:pt>
                <c:pt idx="9" formatCode="#,##0;[Red]\-#,##0">
                  <c:v>8</c:v>
                </c:pt>
              </c:numCache>
            </c:numRef>
          </c:val>
        </c:ser>
        <c:ser>
          <c:idx val="1"/>
          <c:order val="1"/>
          <c:tx>
            <c:strRef>
              <c:f>第１子出生数!$B$5</c:f>
              <c:strCache>
                <c:ptCount val="1"/>
                <c:pt idx="0">
                  <c:v>20歳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第１子出生数!$C$5:$L$5</c:f>
              <c:numCache>
                <c:formatCode>#,##0_ </c:formatCode>
                <c:ptCount val="10"/>
                <c:pt idx="0">
                  <c:v>12</c:v>
                </c:pt>
                <c:pt idx="1">
                  <c:v>13</c:v>
                </c:pt>
                <c:pt idx="2">
                  <c:v>9</c:v>
                </c:pt>
                <c:pt idx="3">
                  <c:v>7</c:v>
                </c:pt>
                <c:pt idx="4">
                  <c:v>5</c:v>
                </c:pt>
                <c:pt idx="5">
                  <c:v>14</c:v>
                </c:pt>
                <c:pt idx="6" formatCode="#,##0;[Red]\-#,##0">
                  <c:v>9</c:v>
                </c:pt>
                <c:pt idx="7" formatCode="#,##0;[Red]\-#,##0">
                  <c:v>4</c:v>
                </c:pt>
                <c:pt idx="8" formatCode="#,##0;[Red]\-#,##0">
                  <c:v>3</c:v>
                </c:pt>
                <c:pt idx="9" formatCode="#,##0;[Red]\-#,##0">
                  <c:v>5</c:v>
                </c:pt>
              </c:numCache>
            </c:numRef>
          </c:val>
        </c:ser>
        <c:ser>
          <c:idx val="2"/>
          <c:order val="2"/>
          <c:tx>
            <c:strRef>
              <c:f>第１子出生数!$B$6</c:f>
              <c:strCache>
                <c:ptCount val="1"/>
                <c:pt idx="0">
                  <c:v>21歳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第１子出生数!$C$6:$L$6</c:f>
              <c:numCache>
                <c:formatCode>#,##0_ </c:formatCode>
                <c:ptCount val="10"/>
                <c:pt idx="0">
                  <c:v>18</c:v>
                </c:pt>
                <c:pt idx="1">
                  <c:v>10</c:v>
                </c:pt>
                <c:pt idx="2">
                  <c:v>14</c:v>
                </c:pt>
                <c:pt idx="3">
                  <c:v>14</c:v>
                </c:pt>
                <c:pt idx="4">
                  <c:v>11</c:v>
                </c:pt>
                <c:pt idx="5">
                  <c:v>14</c:v>
                </c:pt>
                <c:pt idx="6" formatCode="#,##0;[Red]\-#,##0">
                  <c:v>6</c:v>
                </c:pt>
                <c:pt idx="7" formatCode="#,##0;[Red]\-#,##0">
                  <c:v>10</c:v>
                </c:pt>
                <c:pt idx="8" formatCode="#,##0;[Red]\-#,##0">
                  <c:v>8</c:v>
                </c:pt>
                <c:pt idx="9" formatCode="#,##0;[Red]\-#,##0">
                  <c:v>11</c:v>
                </c:pt>
              </c:numCache>
            </c:numRef>
          </c:val>
        </c:ser>
        <c:ser>
          <c:idx val="3"/>
          <c:order val="3"/>
          <c:tx>
            <c:strRef>
              <c:f>第１子出生数!$B$7</c:f>
              <c:strCache>
                <c:ptCount val="1"/>
                <c:pt idx="0">
                  <c:v>22歳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第１子出生数!$C$7:$L$7</c:f>
              <c:numCache>
                <c:formatCode>#,##0_ </c:formatCode>
                <c:ptCount val="10"/>
                <c:pt idx="0">
                  <c:v>10</c:v>
                </c:pt>
                <c:pt idx="1">
                  <c:v>22</c:v>
                </c:pt>
                <c:pt idx="2">
                  <c:v>11</c:v>
                </c:pt>
                <c:pt idx="3">
                  <c:v>15</c:v>
                </c:pt>
                <c:pt idx="4">
                  <c:v>16</c:v>
                </c:pt>
                <c:pt idx="5">
                  <c:v>13</c:v>
                </c:pt>
                <c:pt idx="6" formatCode="#,##0;[Red]\-#,##0">
                  <c:v>13</c:v>
                </c:pt>
                <c:pt idx="7" formatCode="#,##0;[Red]\-#,##0">
                  <c:v>18</c:v>
                </c:pt>
                <c:pt idx="8" formatCode="#,##0;[Red]\-#,##0">
                  <c:v>13</c:v>
                </c:pt>
                <c:pt idx="9" formatCode="#,##0;[Red]\-#,##0">
                  <c:v>6</c:v>
                </c:pt>
              </c:numCache>
            </c:numRef>
          </c:val>
        </c:ser>
        <c:ser>
          <c:idx val="4"/>
          <c:order val="4"/>
          <c:tx>
            <c:strRef>
              <c:f>第１子出生数!$B$8</c:f>
              <c:strCache>
                <c:ptCount val="1"/>
                <c:pt idx="0">
                  <c:v>23歳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第１子出生数!$C$8:$L$8</c:f>
              <c:numCache>
                <c:formatCode>#,##0_ </c:formatCode>
                <c:ptCount val="10"/>
                <c:pt idx="0">
                  <c:v>22</c:v>
                </c:pt>
                <c:pt idx="1">
                  <c:v>26</c:v>
                </c:pt>
                <c:pt idx="2">
                  <c:v>19</c:v>
                </c:pt>
                <c:pt idx="3">
                  <c:v>16</c:v>
                </c:pt>
                <c:pt idx="4">
                  <c:v>9</c:v>
                </c:pt>
                <c:pt idx="5">
                  <c:v>20</c:v>
                </c:pt>
                <c:pt idx="6" formatCode="#,##0;[Red]\-#,##0">
                  <c:v>13</c:v>
                </c:pt>
                <c:pt idx="7" formatCode="#,##0;[Red]\-#,##0">
                  <c:v>18</c:v>
                </c:pt>
                <c:pt idx="8" formatCode="#,##0;[Red]\-#,##0">
                  <c:v>14</c:v>
                </c:pt>
                <c:pt idx="9" formatCode="#,##0;[Red]\-#,##0">
                  <c:v>9</c:v>
                </c:pt>
              </c:numCache>
            </c:numRef>
          </c:val>
        </c:ser>
        <c:ser>
          <c:idx val="5"/>
          <c:order val="5"/>
          <c:tx>
            <c:strRef>
              <c:f>第１子出生数!$B$9</c:f>
              <c:strCache>
                <c:ptCount val="1"/>
                <c:pt idx="0">
                  <c:v>24歳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第１子出生数!$C$9:$L$9</c:f>
              <c:numCache>
                <c:formatCode>#,##0_ </c:formatCode>
                <c:ptCount val="10"/>
                <c:pt idx="0">
                  <c:v>26</c:v>
                </c:pt>
                <c:pt idx="1">
                  <c:v>22</c:v>
                </c:pt>
                <c:pt idx="2">
                  <c:v>25</c:v>
                </c:pt>
                <c:pt idx="3">
                  <c:v>18</c:v>
                </c:pt>
                <c:pt idx="4">
                  <c:v>20</c:v>
                </c:pt>
                <c:pt idx="5">
                  <c:v>23</c:v>
                </c:pt>
                <c:pt idx="6" formatCode="#,##0;[Red]\-#,##0">
                  <c:v>22</c:v>
                </c:pt>
                <c:pt idx="7" formatCode="#,##0;[Red]\-#,##0">
                  <c:v>15</c:v>
                </c:pt>
                <c:pt idx="8" formatCode="#,##0;[Red]\-#,##0">
                  <c:v>19</c:v>
                </c:pt>
                <c:pt idx="9" formatCode="#,##0;[Red]\-#,##0">
                  <c:v>14</c:v>
                </c:pt>
              </c:numCache>
            </c:numRef>
          </c:val>
        </c:ser>
        <c:ser>
          <c:idx val="6"/>
          <c:order val="6"/>
          <c:tx>
            <c:strRef>
              <c:f>第１子出生数!$B$10</c:f>
              <c:strCache>
                <c:ptCount val="1"/>
                <c:pt idx="0">
                  <c:v>25歳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第１子出生数!$C$10:$L$10</c:f>
              <c:numCache>
                <c:formatCode>#,##0_ </c:formatCode>
                <c:ptCount val="10"/>
                <c:pt idx="0">
                  <c:v>41</c:v>
                </c:pt>
                <c:pt idx="1">
                  <c:v>29</c:v>
                </c:pt>
                <c:pt idx="2">
                  <c:v>23</c:v>
                </c:pt>
                <c:pt idx="3">
                  <c:v>33</c:v>
                </c:pt>
                <c:pt idx="4">
                  <c:v>26</c:v>
                </c:pt>
                <c:pt idx="5">
                  <c:v>24</c:v>
                </c:pt>
                <c:pt idx="6" formatCode="#,##0;[Red]\-#,##0">
                  <c:v>31</c:v>
                </c:pt>
                <c:pt idx="7" formatCode="#,##0;[Red]\-#,##0">
                  <c:v>19</c:v>
                </c:pt>
                <c:pt idx="8" formatCode="#,##0;[Red]\-#,##0">
                  <c:v>19</c:v>
                </c:pt>
                <c:pt idx="9" formatCode="#,##0;[Red]\-#,##0">
                  <c:v>21</c:v>
                </c:pt>
              </c:numCache>
            </c:numRef>
          </c:val>
        </c:ser>
        <c:ser>
          <c:idx val="7"/>
          <c:order val="7"/>
          <c:tx>
            <c:strRef>
              <c:f>第１子出生数!$B$11</c:f>
              <c:strCache>
                <c:ptCount val="1"/>
                <c:pt idx="0">
                  <c:v>26歳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第１子出生数!$C$11:$L$11</c:f>
              <c:numCache>
                <c:formatCode>#,##0_ </c:formatCode>
                <c:ptCount val="10"/>
                <c:pt idx="0">
                  <c:v>35</c:v>
                </c:pt>
                <c:pt idx="1">
                  <c:v>33</c:v>
                </c:pt>
                <c:pt idx="2">
                  <c:v>48</c:v>
                </c:pt>
                <c:pt idx="3">
                  <c:v>39</c:v>
                </c:pt>
                <c:pt idx="4">
                  <c:v>25</c:v>
                </c:pt>
                <c:pt idx="5">
                  <c:v>24</c:v>
                </c:pt>
                <c:pt idx="6" formatCode="#,##0;[Red]\-#,##0">
                  <c:v>21</c:v>
                </c:pt>
                <c:pt idx="7" formatCode="#,##0;[Red]\-#,##0">
                  <c:v>30</c:v>
                </c:pt>
                <c:pt idx="8" formatCode="#,##0;[Red]\-#,##0">
                  <c:v>19</c:v>
                </c:pt>
                <c:pt idx="9" formatCode="#,##0;[Red]\-#,##0">
                  <c:v>23</c:v>
                </c:pt>
              </c:numCache>
            </c:numRef>
          </c:val>
        </c:ser>
        <c:ser>
          <c:idx val="8"/>
          <c:order val="8"/>
          <c:tx>
            <c:strRef>
              <c:f>第１子出生数!$B$12</c:f>
              <c:strCache>
                <c:ptCount val="1"/>
                <c:pt idx="0">
                  <c:v>27歳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第１子出生数!$C$12:$L$12</c:f>
              <c:numCache>
                <c:formatCode>#,##0_ </c:formatCode>
                <c:ptCount val="10"/>
                <c:pt idx="0">
                  <c:v>50</c:v>
                </c:pt>
                <c:pt idx="1">
                  <c:v>42</c:v>
                </c:pt>
                <c:pt idx="2">
                  <c:v>46</c:v>
                </c:pt>
                <c:pt idx="3">
                  <c:v>30</c:v>
                </c:pt>
                <c:pt idx="4">
                  <c:v>34</c:v>
                </c:pt>
                <c:pt idx="5">
                  <c:v>38</c:v>
                </c:pt>
                <c:pt idx="6" formatCode="#,##0;[Red]\-#,##0">
                  <c:v>33</c:v>
                </c:pt>
                <c:pt idx="7" formatCode="#,##0;[Red]\-#,##0">
                  <c:v>22</c:v>
                </c:pt>
                <c:pt idx="8" formatCode="#,##0;[Red]\-#,##0">
                  <c:v>27</c:v>
                </c:pt>
                <c:pt idx="9" formatCode="#,##0;[Red]\-#,##0">
                  <c:v>25</c:v>
                </c:pt>
              </c:numCache>
            </c:numRef>
          </c:val>
        </c:ser>
        <c:ser>
          <c:idx val="9"/>
          <c:order val="9"/>
          <c:tx>
            <c:strRef>
              <c:f>第１子出生数!$B$13</c:f>
              <c:strCache>
                <c:ptCount val="1"/>
                <c:pt idx="0">
                  <c:v>28歳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第１子出生数!$C$13:$L$13</c:f>
              <c:numCache>
                <c:formatCode>#,##0_ </c:formatCode>
                <c:ptCount val="10"/>
                <c:pt idx="0">
                  <c:v>44</c:v>
                </c:pt>
                <c:pt idx="1">
                  <c:v>21</c:v>
                </c:pt>
                <c:pt idx="2">
                  <c:v>34</c:v>
                </c:pt>
                <c:pt idx="3">
                  <c:v>30</c:v>
                </c:pt>
                <c:pt idx="4">
                  <c:v>32</c:v>
                </c:pt>
                <c:pt idx="5">
                  <c:v>27</c:v>
                </c:pt>
                <c:pt idx="6" formatCode="#,##0;[Red]\-#,##0">
                  <c:v>26</c:v>
                </c:pt>
                <c:pt idx="7" formatCode="#,##0;[Red]\-#,##0">
                  <c:v>17</c:v>
                </c:pt>
                <c:pt idx="8" formatCode="#,##0;[Red]\-#,##0">
                  <c:v>21</c:v>
                </c:pt>
                <c:pt idx="9" formatCode="#,##0;[Red]\-#,##0">
                  <c:v>18</c:v>
                </c:pt>
              </c:numCache>
            </c:numRef>
          </c:val>
        </c:ser>
        <c:ser>
          <c:idx val="10"/>
          <c:order val="10"/>
          <c:tx>
            <c:strRef>
              <c:f>第１子出生数!$B$14</c:f>
              <c:strCache>
                <c:ptCount val="1"/>
                <c:pt idx="0">
                  <c:v>29歳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第１子出生数!$C$14:$L$14</c:f>
              <c:numCache>
                <c:formatCode>#,##0_ </c:formatCode>
                <c:ptCount val="10"/>
                <c:pt idx="0">
                  <c:v>31</c:v>
                </c:pt>
                <c:pt idx="1">
                  <c:v>33</c:v>
                </c:pt>
                <c:pt idx="2">
                  <c:v>37</c:v>
                </c:pt>
                <c:pt idx="3">
                  <c:v>30</c:v>
                </c:pt>
                <c:pt idx="4">
                  <c:v>36</c:v>
                </c:pt>
                <c:pt idx="5">
                  <c:v>33</c:v>
                </c:pt>
                <c:pt idx="6" formatCode="#,##0;[Red]\-#,##0">
                  <c:v>30</c:v>
                </c:pt>
                <c:pt idx="7" formatCode="#,##0;[Red]\-#,##0">
                  <c:v>28</c:v>
                </c:pt>
                <c:pt idx="8" formatCode="#,##0;[Red]\-#,##0">
                  <c:v>29</c:v>
                </c:pt>
                <c:pt idx="9" formatCode="#,##0;[Red]\-#,##0">
                  <c:v>16</c:v>
                </c:pt>
              </c:numCache>
            </c:numRef>
          </c:val>
        </c:ser>
        <c:ser>
          <c:idx val="11"/>
          <c:order val="11"/>
          <c:tx>
            <c:strRef>
              <c:f>第１子出生数!$B$15</c:f>
              <c:strCache>
                <c:ptCount val="1"/>
                <c:pt idx="0">
                  <c:v>30～34歳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第１子出生数!$C$15:$L$15</c:f>
              <c:numCache>
                <c:formatCode>#,##0_ </c:formatCode>
                <c:ptCount val="10"/>
                <c:pt idx="0">
                  <c:v>59</c:v>
                </c:pt>
                <c:pt idx="1">
                  <c:v>95</c:v>
                </c:pt>
                <c:pt idx="2">
                  <c:v>71</c:v>
                </c:pt>
                <c:pt idx="3">
                  <c:v>100</c:v>
                </c:pt>
                <c:pt idx="4">
                  <c:v>79</c:v>
                </c:pt>
                <c:pt idx="5">
                  <c:v>76</c:v>
                </c:pt>
                <c:pt idx="6" formatCode="#,##0;[Red]\-#,##0">
                  <c:v>84</c:v>
                </c:pt>
                <c:pt idx="7" formatCode="#,##0;[Red]\-#,##0">
                  <c:v>79</c:v>
                </c:pt>
                <c:pt idx="8" formatCode="#,##0;[Red]\-#,##0">
                  <c:v>89</c:v>
                </c:pt>
                <c:pt idx="9" formatCode="#,##0;[Red]\-#,##0">
                  <c:v>78</c:v>
                </c:pt>
              </c:numCache>
            </c:numRef>
          </c:val>
        </c:ser>
        <c:ser>
          <c:idx val="12"/>
          <c:order val="12"/>
          <c:tx>
            <c:strRef>
              <c:f>第１子出生数!$B$16</c:f>
              <c:strCache>
                <c:ptCount val="1"/>
                <c:pt idx="0">
                  <c:v>35～39歳</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第１子出生数!$C$16:$L$16</c:f>
              <c:numCache>
                <c:formatCode>#,##0_ </c:formatCode>
                <c:ptCount val="10"/>
                <c:pt idx="0">
                  <c:v>13</c:v>
                </c:pt>
                <c:pt idx="1">
                  <c:v>18</c:v>
                </c:pt>
                <c:pt idx="2">
                  <c:v>21</c:v>
                </c:pt>
                <c:pt idx="3">
                  <c:v>12</c:v>
                </c:pt>
                <c:pt idx="4">
                  <c:v>19</c:v>
                </c:pt>
                <c:pt idx="5">
                  <c:v>14</c:v>
                </c:pt>
                <c:pt idx="6" formatCode="#,##0;[Red]\-#,##0">
                  <c:v>16</c:v>
                </c:pt>
                <c:pt idx="7" formatCode="#,##0;[Red]\-#,##0">
                  <c:v>21</c:v>
                </c:pt>
                <c:pt idx="8" formatCode="#,##0;[Red]\-#,##0">
                  <c:v>30</c:v>
                </c:pt>
                <c:pt idx="9" formatCode="#,##0;[Red]\-#,##0">
                  <c:v>30</c:v>
                </c:pt>
              </c:numCache>
            </c:numRef>
          </c:val>
        </c:ser>
        <c:ser>
          <c:idx val="13"/>
          <c:order val="13"/>
          <c:tx>
            <c:strRef>
              <c:f>第１子出生数!$B$17</c:f>
              <c:strCache>
                <c:ptCount val="1"/>
                <c:pt idx="0">
                  <c:v>40歳以上</c:v>
                </c:pt>
              </c:strCache>
            </c:strRef>
          </c:tx>
          <c:cat>
            <c:strRef>
              <c:f>第１子出生数!$C$3:$L$3</c:f>
              <c:strCache>
                <c:ptCount val="10"/>
                <c:pt idx="0">
                  <c:v>13年</c:v>
                </c:pt>
                <c:pt idx="1">
                  <c:v>14年</c:v>
                </c:pt>
                <c:pt idx="2">
                  <c:v>15年</c:v>
                </c:pt>
                <c:pt idx="3">
                  <c:v>16年</c:v>
                </c:pt>
                <c:pt idx="4">
                  <c:v>17年</c:v>
                </c:pt>
                <c:pt idx="5">
                  <c:v>１8年</c:v>
                </c:pt>
                <c:pt idx="6">
                  <c:v>19年</c:v>
                </c:pt>
                <c:pt idx="7">
                  <c:v>20年</c:v>
                </c:pt>
                <c:pt idx="8">
                  <c:v>21年</c:v>
                </c:pt>
                <c:pt idx="9">
                  <c:v>22年</c:v>
                </c:pt>
              </c:strCache>
            </c:strRef>
          </c:cat>
          <c:val>
            <c:numRef>
              <c:f>第１子出生数!$C$17:$L$17</c:f>
              <c:numCache>
                <c:formatCode>#,##0_ </c:formatCode>
                <c:ptCount val="10"/>
                <c:pt idx="0">
                  <c:v>4</c:v>
                </c:pt>
                <c:pt idx="1">
                  <c:v>3</c:v>
                </c:pt>
                <c:pt idx="2">
                  <c:v>1</c:v>
                </c:pt>
                <c:pt idx="3">
                  <c:v>1</c:v>
                </c:pt>
                <c:pt idx="4">
                  <c:v>1</c:v>
                </c:pt>
                <c:pt idx="5">
                  <c:v>2</c:v>
                </c:pt>
                <c:pt idx="6" formatCode="#,##0;[Red]\-#,##0">
                  <c:v>2</c:v>
                </c:pt>
                <c:pt idx="7" formatCode="#,##0;[Red]\-#,##0">
                  <c:v>3</c:v>
                </c:pt>
                <c:pt idx="8" formatCode="#,##0;[Red]\-#,##0">
                  <c:v>12</c:v>
                </c:pt>
                <c:pt idx="9" formatCode="#,##0;[Red]\-#,##0">
                  <c:v>6</c:v>
                </c:pt>
              </c:numCache>
            </c:numRef>
          </c:val>
        </c:ser>
        <c:gapWidth val="75"/>
        <c:overlap val="100"/>
        <c:axId val="72563328"/>
        <c:axId val="72577408"/>
      </c:barChart>
      <c:catAx>
        <c:axId val="72563328"/>
        <c:scaling>
          <c:orientation val="minMax"/>
        </c:scaling>
        <c:axPos val="b"/>
        <c:majorTickMark val="none"/>
        <c:tickLblPos val="nextTo"/>
        <c:crossAx val="72577408"/>
        <c:crosses val="autoZero"/>
        <c:auto val="1"/>
        <c:lblAlgn val="ctr"/>
        <c:lblOffset val="100"/>
      </c:catAx>
      <c:valAx>
        <c:axId val="72577408"/>
        <c:scaling>
          <c:orientation val="minMax"/>
        </c:scaling>
        <c:axPos val="l"/>
        <c:majorGridlines/>
        <c:numFmt formatCode="#,##0_ " sourceLinked="1"/>
        <c:majorTickMark val="none"/>
        <c:tickLblPos val="nextTo"/>
        <c:spPr>
          <a:ln w="9525">
            <a:noFill/>
          </a:ln>
        </c:spPr>
        <c:crossAx val="72563328"/>
        <c:crosses val="autoZero"/>
        <c:crossBetween val="between"/>
      </c:valAx>
    </c:plotArea>
    <c:legend>
      <c:legendPos val="b"/>
      <c:layout/>
    </c:legend>
    <c:plotVisOnly val="1"/>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609600</xdr:colOff>
      <xdr:row>0</xdr:row>
      <xdr:rowOff>152400</xdr:rowOff>
    </xdr:from>
    <xdr:to>
      <xdr:col>7</xdr:col>
      <xdr:colOff>609600</xdr:colOff>
      <xdr:row>15</xdr:row>
      <xdr:rowOff>142875</xdr:rowOff>
    </xdr:to>
    <xdr:sp macro="" textlink="">
      <xdr:nvSpPr>
        <xdr:cNvPr id="51201" name="Rectangle 1"/>
        <xdr:cNvSpPr>
          <a:spLocks noChangeArrowheads="1"/>
        </xdr:cNvSpPr>
      </xdr:nvSpPr>
      <xdr:spPr bwMode="auto">
        <a:xfrm>
          <a:off x="333375" y="152400"/>
          <a:ext cx="4133850" cy="25622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3600" b="0" i="0" u="none" strike="noStrike" baseline="0">
              <a:solidFill>
                <a:srgbClr val="000000"/>
              </a:solidFill>
              <a:latin typeface="ＭＳ Ｐゴシック"/>
              <a:ea typeface="ＭＳ Ｐゴシック"/>
            </a:rPr>
            <a:t>　　　　越前市</a:t>
          </a:r>
        </a:p>
      </xdr:txBody>
    </xdr:sp>
    <xdr:clientData/>
  </xdr:twoCellAnchor>
  <xdr:twoCellAnchor>
    <xdr:from>
      <xdr:col>1</xdr:col>
      <xdr:colOff>0</xdr:colOff>
      <xdr:row>25</xdr:row>
      <xdr:rowOff>123825</xdr:rowOff>
    </xdr:from>
    <xdr:to>
      <xdr:col>11</xdr:col>
      <xdr:colOff>115350</xdr:colOff>
      <xdr:row>42</xdr:row>
      <xdr:rowOff>233775</xdr:rowOff>
    </xdr:to>
    <xdr:graphicFrame macro="">
      <xdr:nvGraphicFramePr>
        <xdr:cNvPr id="5126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295275</xdr:colOff>
      <xdr:row>45</xdr:row>
      <xdr:rowOff>57150</xdr:rowOff>
    </xdr:from>
    <xdr:to>
      <xdr:col>10</xdr:col>
      <xdr:colOff>257175</xdr:colOff>
      <xdr:row>48</xdr:row>
      <xdr:rowOff>161925</xdr:rowOff>
    </xdr:to>
    <xdr:sp macro="" textlink="">
      <xdr:nvSpPr>
        <xdr:cNvPr id="51266" name="Text Box 3"/>
        <xdr:cNvSpPr txBox="1">
          <a:spLocks noChangeArrowheads="1"/>
        </xdr:cNvSpPr>
      </xdr:nvSpPr>
      <xdr:spPr bwMode="auto">
        <a:xfrm>
          <a:off x="295275" y="8677275"/>
          <a:ext cx="5591175" cy="619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出生率　　人口千人に対する出生数の割合</a:t>
          </a:r>
        </a:p>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率算出に用いた人口（日本人人口）は、国勢調査年次は国勢調査人口、その他は各年１０月１日現在の総務省統計局推計人口　</a:t>
          </a:r>
          <a:endParaRPr lang="ja-JP" altLang="en-US" sz="1200" b="0" i="0" u="none" strike="noStrike" baseline="0">
            <a:solidFill>
              <a:srgbClr val="000000"/>
            </a:solidFill>
            <a:latin typeface="ＭＳ Ｐゴシック"/>
            <a:ea typeface="ＭＳ Ｐゴシック"/>
          </a:endParaRPr>
        </a:p>
        <a:p>
          <a:pPr algn="l" rtl="0">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11</xdr:row>
      <xdr:rowOff>0</xdr:rowOff>
    </xdr:from>
    <xdr:to>
      <xdr:col>10</xdr:col>
      <xdr:colOff>0</xdr:colOff>
      <xdr:row>38</xdr:row>
      <xdr:rowOff>142875</xdr:rowOff>
    </xdr:to>
    <xdr:graphicFrame macro="">
      <xdr:nvGraphicFramePr>
        <xdr:cNvPr id="307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22224</xdr:colOff>
      <xdr:row>10</xdr:row>
      <xdr:rowOff>114300</xdr:rowOff>
    </xdr:from>
    <xdr:to>
      <xdr:col>11</xdr:col>
      <xdr:colOff>137574</xdr:colOff>
      <xdr:row>27</xdr:row>
      <xdr:rowOff>224250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733425</xdr:colOff>
      <xdr:row>12</xdr:row>
      <xdr:rowOff>142874</xdr:rowOff>
    </xdr:from>
    <xdr:to>
      <xdr:col>11</xdr:col>
      <xdr:colOff>39150</xdr:colOff>
      <xdr:row>30</xdr:row>
      <xdr:rowOff>5174</xdr:rowOff>
    </xdr:to>
    <xdr:graphicFrame macro="">
      <xdr:nvGraphicFramePr>
        <xdr:cNvPr id="1540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266700</xdr:colOff>
      <xdr:row>30</xdr:row>
      <xdr:rowOff>0</xdr:rowOff>
    </xdr:from>
    <xdr:to>
      <xdr:col>8</xdr:col>
      <xdr:colOff>466725</xdr:colOff>
      <xdr:row>30</xdr:row>
      <xdr:rowOff>0</xdr:rowOff>
    </xdr:to>
    <xdr:graphicFrame macro="">
      <xdr:nvGraphicFramePr>
        <xdr:cNvPr id="1540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800100</xdr:colOff>
      <xdr:row>39</xdr:row>
      <xdr:rowOff>66674</xdr:rowOff>
    </xdr:from>
    <xdr:to>
      <xdr:col>11</xdr:col>
      <xdr:colOff>105825</xdr:colOff>
      <xdr:row>52</xdr:row>
      <xdr:rowOff>87224</xdr:rowOff>
    </xdr:to>
    <xdr:graphicFrame macro="">
      <xdr:nvGraphicFramePr>
        <xdr:cNvPr id="215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533400</xdr:colOff>
      <xdr:row>26</xdr:row>
      <xdr:rowOff>85725</xdr:rowOff>
    </xdr:from>
    <xdr:to>
      <xdr:col>11</xdr:col>
      <xdr:colOff>295275</xdr:colOff>
      <xdr:row>28</xdr:row>
      <xdr:rowOff>38100</xdr:rowOff>
    </xdr:to>
    <xdr:sp macro="" textlink="">
      <xdr:nvSpPr>
        <xdr:cNvPr id="21548" name="Text Box 2"/>
        <xdr:cNvSpPr txBox="1">
          <a:spLocks noChangeArrowheads="1"/>
        </xdr:cNvSpPr>
      </xdr:nvSpPr>
      <xdr:spPr bwMode="auto">
        <a:xfrm>
          <a:off x="2962275" y="3857625"/>
          <a:ext cx="4562475" cy="2952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単産　　単胎で生まれた出生　　　</a:t>
          </a:r>
          <a:endParaRPr lang="en-US" altLang="ja-JP" sz="1000" b="0" i="0" u="none" strike="noStrike" baseline="0">
            <a:solidFill>
              <a:srgbClr val="000000"/>
            </a:solidFill>
            <a:latin typeface="ＭＳ Ｐゴシック"/>
            <a:ea typeface="ＭＳ Ｐゴシック"/>
          </a:endParaRPr>
        </a:p>
        <a:p>
          <a:pPr algn="l" rtl="0">
            <a:defRPr sz="1000"/>
          </a:pPr>
          <a:r>
            <a:rPr lang="en-US" altLang="ja-JP"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複産　双子・三つ子など多胎で生まれた出生</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101600</xdr:colOff>
      <xdr:row>9</xdr:row>
      <xdr:rowOff>12700</xdr:rowOff>
    </xdr:from>
    <xdr:to>
      <xdr:col>10</xdr:col>
      <xdr:colOff>64550</xdr:colOff>
      <xdr:row>26</xdr:row>
      <xdr:rowOff>122650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0.03199</cdr:x>
      <cdr:y>0.89282</cdr:y>
    </cdr:from>
    <cdr:to>
      <cdr:x>0.09997</cdr:x>
      <cdr:y>0.93067</cdr:y>
    </cdr:to>
    <cdr:sp macro="" textlink="">
      <cdr:nvSpPr>
        <cdr:cNvPr id="52225" name="Text Box 1"/>
        <cdr:cNvSpPr txBox="1">
          <a:spLocks xmlns:a="http://schemas.openxmlformats.org/drawingml/2006/main" noChangeArrowheads="1"/>
        </cdr:cNvSpPr>
      </cdr:nvSpPr>
      <cdr:spPr bwMode="auto">
        <a:xfrm xmlns:a="http://schemas.openxmlformats.org/drawingml/2006/main">
          <a:off x="174858" y="2901706"/>
          <a:ext cx="396117" cy="114381"/>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50" b="0" i="0" u="none" strike="noStrike" baseline="0">
              <a:solidFill>
                <a:srgbClr val="000000"/>
              </a:solidFill>
              <a:latin typeface="ＭＳ Ｐゴシック"/>
              <a:ea typeface="ＭＳ Ｐゴシック"/>
            </a:rPr>
            <a:t>　　　</a:t>
          </a:r>
          <a:r>
            <a:rPr lang="en-US" altLang="ja-JP" sz="850" b="0" i="0" u="none" strike="noStrike" baseline="0">
              <a:solidFill>
                <a:srgbClr val="000000"/>
              </a:solidFill>
              <a:latin typeface="ＭＳ Ｐゴシック"/>
              <a:ea typeface="ＭＳ Ｐゴシック"/>
            </a:rPr>
            <a:t>0</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57150</xdr:colOff>
      <xdr:row>15</xdr:row>
      <xdr:rowOff>85725</xdr:rowOff>
    </xdr:from>
    <xdr:to>
      <xdr:col>11</xdr:col>
      <xdr:colOff>20100</xdr:colOff>
      <xdr:row>32</xdr:row>
      <xdr:rowOff>195675</xdr:rowOff>
    </xdr:to>
    <xdr:graphicFrame macro="">
      <xdr:nvGraphicFramePr>
        <xdr:cNvPr id="107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57150</xdr:colOff>
      <xdr:row>34</xdr:row>
      <xdr:rowOff>152400</xdr:rowOff>
    </xdr:from>
    <xdr:to>
      <xdr:col>12</xdr:col>
      <xdr:colOff>485775</xdr:colOff>
      <xdr:row>50</xdr:row>
      <xdr:rowOff>161925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41</xdr:row>
      <xdr:rowOff>76200</xdr:rowOff>
    </xdr:from>
    <xdr:to>
      <xdr:col>6</xdr:col>
      <xdr:colOff>0</xdr:colOff>
      <xdr:row>42</xdr:row>
      <xdr:rowOff>47625</xdr:rowOff>
    </xdr:to>
    <xdr:sp macro="" textlink="">
      <xdr:nvSpPr>
        <xdr:cNvPr id="3084" name="AutoShape 12"/>
        <xdr:cNvSpPr>
          <a:spLocks noChangeArrowheads="1"/>
        </xdr:cNvSpPr>
      </xdr:nvSpPr>
      <xdr:spPr bwMode="auto">
        <a:xfrm>
          <a:off x="4638675" y="6762750"/>
          <a:ext cx="0" cy="142875"/>
        </a:xfrm>
        <a:prstGeom prst="wedgeRoundRectCallout">
          <a:avLst>
            <a:gd name="adj1" fmla="val 21741"/>
            <a:gd name="adj2" fmla="val -13666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第２子</a:t>
          </a:r>
        </a:p>
      </xdr:txBody>
    </xdr:sp>
    <xdr:clientData/>
  </xdr:twoCellAnchor>
  <xdr:twoCellAnchor>
    <xdr:from>
      <xdr:col>6</xdr:col>
      <xdr:colOff>0</xdr:colOff>
      <xdr:row>44</xdr:row>
      <xdr:rowOff>133350</xdr:rowOff>
    </xdr:from>
    <xdr:to>
      <xdr:col>6</xdr:col>
      <xdr:colOff>0</xdr:colOff>
      <xdr:row>45</xdr:row>
      <xdr:rowOff>114300</xdr:rowOff>
    </xdr:to>
    <xdr:sp macro="" textlink="">
      <xdr:nvSpPr>
        <xdr:cNvPr id="3085" name="AutoShape 13"/>
        <xdr:cNvSpPr>
          <a:spLocks noChangeArrowheads="1"/>
        </xdr:cNvSpPr>
      </xdr:nvSpPr>
      <xdr:spPr bwMode="auto">
        <a:xfrm>
          <a:off x="4638675" y="7334250"/>
          <a:ext cx="0" cy="152400"/>
        </a:xfrm>
        <a:prstGeom prst="wedgeRoundRectCallout">
          <a:avLst>
            <a:gd name="adj1" fmla="val -13042"/>
            <a:gd name="adj2" fmla="val 16875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第３子</a:t>
          </a:r>
        </a:p>
      </xdr:txBody>
    </xdr:sp>
    <xdr:clientData/>
  </xdr:twoCellAnchor>
  <xdr:twoCellAnchor>
    <xdr:from>
      <xdr:col>6</xdr:col>
      <xdr:colOff>0</xdr:colOff>
      <xdr:row>47</xdr:row>
      <xdr:rowOff>95250</xdr:rowOff>
    </xdr:from>
    <xdr:to>
      <xdr:col>6</xdr:col>
      <xdr:colOff>0</xdr:colOff>
      <xdr:row>48</xdr:row>
      <xdr:rowOff>85725</xdr:rowOff>
    </xdr:to>
    <xdr:sp macro="" textlink="">
      <xdr:nvSpPr>
        <xdr:cNvPr id="3086" name="AutoShape 14"/>
        <xdr:cNvSpPr>
          <a:spLocks noChangeArrowheads="1"/>
        </xdr:cNvSpPr>
      </xdr:nvSpPr>
      <xdr:spPr bwMode="auto">
        <a:xfrm>
          <a:off x="4638675" y="7810500"/>
          <a:ext cx="0" cy="161925"/>
        </a:xfrm>
        <a:prstGeom prst="wedgeRoundRectCallout">
          <a:avLst>
            <a:gd name="adj1" fmla="val 30329"/>
            <a:gd name="adj2" fmla="val 8529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第４子以上</a:t>
          </a:r>
        </a:p>
      </xdr:txBody>
    </xdr:sp>
    <xdr:clientData/>
  </xdr:twoCellAnchor>
  <xdr:twoCellAnchor>
    <xdr:from>
      <xdr:col>6</xdr:col>
      <xdr:colOff>66676</xdr:colOff>
      <xdr:row>35</xdr:row>
      <xdr:rowOff>123825</xdr:rowOff>
    </xdr:from>
    <xdr:to>
      <xdr:col>11</xdr:col>
      <xdr:colOff>133351</xdr:colOff>
      <xdr:row>37</xdr:row>
      <xdr:rowOff>38100</xdr:rowOff>
    </xdr:to>
    <xdr:sp macro="" textlink="">
      <xdr:nvSpPr>
        <xdr:cNvPr id="3087" name="Text Box 15"/>
        <xdr:cNvSpPr txBox="1">
          <a:spLocks noChangeArrowheads="1"/>
        </xdr:cNvSpPr>
      </xdr:nvSpPr>
      <xdr:spPr bwMode="auto">
        <a:xfrm>
          <a:off x="4314826" y="8791575"/>
          <a:ext cx="3352800" cy="4095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出生順位　　同じ母がこれまで産んだ出生子の総数について数えた順序の子供の数に相当する。</a:t>
          </a:r>
        </a:p>
      </xdr:txBody>
    </xdr:sp>
    <xdr:clientData/>
  </xdr:twoCellAnchor>
  <xdr:twoCellAnchor>
    <xdr:from>
      <xdr:col>8</xdr:col>
      <xdr:colOff>0</xdr:colOff>
      <xdr:row>39</xdr:row>
      <xdr:rowOff>0</xdr:rowOff>
    </xdr:from>
    <xdr:to>
      <xdr:col>8</xdr:col>
      <xdr:colOff>0</xdr:colOff>
      <xdr:row>55</xdr:row>
      <xdr:rowOff>0</xdr:rowOff>
    </xdr:to>
    <xdr:graphicFrame macro="">
      <xdr:nvGraphicFramePr>
        <xdr:cNvPr id="3244"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133349</xdr:colOff>
      <xdr:row>38</xdr:row>
      <xdr:rowOff>28575</xdr:rowOff>
    </xdr:from>
    <xdr:to>
      <xdr:col>10</xdr:col>
      <xdr:colOff>96299</xdr:colOff>
      <xdr:row>51</xdr:row>
      <xdr:rowOff>49125</xdr:rowOff>
    </xdr:to>
    <xdr:graphicFrame macro="">
      <xdr:nvGraphicFramePr>
        <xdr:cNvPr id="3245"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13</xdr:row>
      <xdr:rowOff>0</xdr:rowOff>
    </xdr:from>
    <xdr:to>
      <xdr:col>10</xdr:col>
      <xdr:colOff>20100</xdr:colOff>
      <xdr:row>26</xdr:row>
      <xdr:rowOff>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133349</xdr:colOff>
      <xdr:row>26</xdr:row>
      <xdr:rowOff>38099</xdr:rowOff>
    </xdr:from>
    <xdr:to>
      <xdr:col>10</xdr:col>
      <xdr:colOff>96299</xdr:colOff>
      <xdr:row>43</xdr:row>
      <xdr:rowOff>148049</xdr:rowOff>
    </xdr:to>
    <xdr:graphicFrame macro="">
      <xdr:nvGraphicFramePr>
        <xdr:cNvPr id="5148"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25</xdr:row>
      <xdr:rowOff>133349</xdr:rowOff>
    </xdr:from>
    <xdr:to>
      <xdr:col>10</xdr:col>
      <xdr:colOff>134400</xdr:colOff>
      <xdr:row>42</xdr:row>
      <xdr:rowOff>243299</xdr:rowOff>
    </xdr:to>
    <xdr:graphicFrame macro="">
      <xdr:nvGraphicFramePr>
        <xdr:cNvPr id="61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76199</xdr:colOff>
      <xdr:row>19</xdr:row>
      <xdr:rowOff>76200</xdr:rowOff>
    </xdr:from>
    <xdr:to>
      <xdr:col>11</xdr:col>
      <xdr:colOff>142874</xdr:colOff>
      <xdr:row>37</xdr:row>
      <xdr:rowOff>57150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19</xdr:row>
      <xdr:rowOff>0</xdr:rowOff>
    </xdr:from>
    <xdr:to>
      <xdr:col>11</xdr:col>
      <xdr:colOff>0</xdr:colOff>
      <xdr:row>46</xdr:row>
      <xdr:rowOff>161925</xdr:rowOff>
    </xdr:to>
    <xdr:graphicFrame macro="">
      <xdr:nvGraphicFramePr>
        <xdr:cNvPr id="926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142875</xdr:colOff>
      <xdr:row>18</xdr:row>
      <xdr:rowOff>142875</xdr:rowOff>
    </xdr:from>
    <xdr:to>
      <xdr:col>11</xdr:col>
      <xdr:colOff>258225</xdr:colOff>
      <xdr:row>36</xdr:row>
      <xdr:rowOff>5175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63499</xdr:colOff>
      <xdr:row>17</xdr:row>
      <xdr:rowOff>152400</xdr:rowOff>
    </xdr:from>
    <xdr:to>
      <xdr:col>11</xdr:col>
      <xdr:colOff>178849</xdr:colOff>
      <xdr:row>35</xdr:row>
      <xdr:rowOff>14700</xdr:rowOff>
    </xdr:to>
    <xdr:graphicFrame macro="">
      <xdr:nvGraphicFramePr>
        <xdr:cNvPr id="113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17</xdr:row>
      <xdr:rowOff>0</xdr:rowOff>
    </xdr:from>
    <xdr:to>
      <xdr:col>10</xdr:col>
      <xdr:colOff>0</xdr:colOff>
      <xdr:row>44</xdr:row>
      <xdr:rowOff>47625</xdr:rowOff>
    </xdr:to>
    <xdr:graphicFrame macro="">
      <xdr:nvGraphicFramePr>
        <xdr:cNvPr id="113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4.250\Public\Documents%20and%20Settings\Administrator\My%20Documents\&#32113;&#35336;&#38306;&#20418;\&#23569;&#23376;&#21270;&#20316;&#26989;&#29992;\19&#24180;&#20316;&#25104;\&#30476;&#12395;&#36865;&#20184;&#29992;\&#23569;&#23376;&#21270;&#20316;&#26989;\&#20316;&#26989;&#29992;\&#20316;&#26989;&#29992;\17&#24180;&#23569;&#23376;&#21270;&#12464;&#12521;&#12501;(&#26376;&#20316;&#25104;&#299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同居期間・体重・職業など"/>
      <sheetName val="年齢別出生順位 (3)"/>
      <sheetName val="月間出生数"/>
      <sheetName val="平均体重計算"/>
      <sheetName val="出生に関する統計関連"/>
      <sheetName val="父母の年齢・嫡出子など"/>
    </sheetNames>
    <sheetDataSet>
      <sheetData sheetId="0"/>
      <sheetData sheetId="1"/>
      <sheetData sheetId="2"/>
      <sheetData sheetId="3"/>
      <sheetData sheetId="4">
        <row r="505">
          <cell r="E505" t="str">
            <v>16年</v>
          </cell>
          <cell r="F505" t="str">
            <v>15年</v>
          </cell>
          <cell r="G505" t="str">
            <v>14年</v>
          </cell>
          <cell r="H505" t="str">
            <v>13年</v>
          </cell>
          <cell r="I505" t="str">
            <v>12年</v>
          </cell>
        </row>
        <row r="506">
          <cell r="C506" t="str">
            <v>満３７週未満</v>
          </cell>
          <cell r="E506">
            <v>4.8364354201917654E-2</v>
          </cell>
          <cell r="F506">
            <v>4.6831955922865015E-2</v>
          </cell>
          <cell r="G506">
            <v>4.1436464088397788E-2</v>
          </cell>
          <cell r="H506">
            <v>4.4910564920859604E-2</v>
          </cell>
          <cell r="I506">
            <v>4.3942247332077841E-2</v>
          </cell>
        </row>
        <row r="507">
          <cell r="C507" t="str">
            <v>満３７～満４１週</v>
          </cell>
          <cell r="E507">
            <v>0.94162436548223349</v>
          </cell>
          <cell r="F507">
            <v>0.94063360881542701</v>
          </cell>
          <cell r="G507">
            <v>0.9443567482241515</v>
          </cell>
          <cell r="H507">
            <v>0.94453738257624498</v>
          </cell>
          <cell r="I507">
            <v>0.94450721908349022</v>
          </cell>
        </row>
        <row r="508">
          <cell r="C508" t="str">
            <v>満４２週以上</v>
          </cell>
          <cell r="E508">
            <v>9.5882684715172025E-3</v>
          </cell>
          <cell r="F508">
            <v>1.2258953168044076E-2</v>
          </cell>
          <cell r="G508">
            <v>1.3943699026571955E-2</v>
          </cell>
          <cell r="H508">
            <v>1.04233689357869E-2</v>
          </cell>
          <cell r="I508">
            <v>1.1048336472065285E-2</v>
          </cell>
        </row>
      </sheetData>
      <sheetData sheetId="5"/>
    </sheetDataSet>
  </externalBook>
</externalLink>
</file>

<file path=xl/theme/theme1.xml><?xml version="1.0" encoding="utf-8"?>
<a:theme xmlns:a="http://schemas.openxmlformats.org/drawingml/2006/main" name="Office テーマ">
  <a:themeElements>
    <a:clrScheme name="フレッシュ">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L116"/>
  <sheetViews>
    <sheetView tabSelected="1" view="pageBreakPreview" topLeftCell="A19" zoomScaleNormal="100" zoomScaleSheetLayoutView="100" workbookViewId="0">
      <selection activeCell="L26" sqref="L26"/>
    </sheetView>
  </sheetViews>
  <sheetFormatPr defaultRowHeight="13.5"/>
  <cols>
    <col min="1" max="2" width="10.625" style="2" customWidth="1"/>
    <col min="3" max="19" width="8.625" style="2" customWidth="1"/>
    <col min="20" max="16384" width="9" style="2"/>
  </cols>
  <sheetData>
    <row r="1" ht="20.100000000000001" customHeight="1"/>
    <row r="2" ht="20.100000000000001" customHeight="1"/>
    <row r="3" ht="20.100000000000001" customHeight="1"/>
    <row r="4" ht="20.100000000000001" customHeight="1"/>
    <row r="5" ht="20.100000000000001" customHeight="1"/>
    <row r="6" ht="20.100000000000001" customHeight="1"/>
    <row r="7" ht="20.100000000000001" customHeight="1"/>
    <row r="8" ht="20.100000000000001" customHeight="1"/>
    <row r="9" ht="20.100000000000001" customHeight="1"/>
    <row r="10" ht="20.100000000000001" customHeight="1"/>
    <row r="11" ht="20.100000000000001" customHeight="1"/>
    <row r="12" ht="20.100000000000001" customHeight="1"/>
    <row r="13" ht="20.100000000000001" customHeight="1"/>
    <row r="14" ht="20.100000000000001" customHeight="1"/>
    <row r="15" ht="20.100000000000001" customHeight="1"/>
    <row r="16" ht="20.100000000000001" customHeight="1"/>
    <row r="17" spans="1:12" ht="20.100000000000001" customHeight="1"/>
    <row r="18" spans="1:12" ht="20.100000000000001" customHeight="1"/>
    <row r="19" spans="1:12" ht="20.100000000000001" customHeight="1"/>
    <row r="20" spans="1:12" ht="20.100000000000001" customHeight="1">
      <c r="A20" s="1" t="s">
        <v>65</v>
      </c>
    </row>
    <row r="21" spans="1:12" ht="20.100000000000001" customHeight="1"/>
    <row r="22" spans="1:12" ht="20.100000000000001" customHeight="1">
      <c r="B22" s="3" t="s">
        <v>66</v>
      </c>
      <c r="C22" s="3"/>
      <c r="D22" s="4"/>
    </row>
    <row r="23" spans="1:12" ht="20.100000000000001" customHeight="1">
      <c r="B23" s="5"/>
      <c r="C23" s="6" t="s">
        <v>16</v>
      </c>
      <c r="D23" s="7" t="s">
        <v>17</v>
      </c>
      <c r="E23" s="7" t="s">
        <v>15</v>
      </c>
      <c r="F23" s="7" t="s">
        <v>18</v>
      </c>
      <c r="G23" s="7" t="s">
        <v>54</v>
      </c>
      <c r="H23" s="7" t="s">
        <v>58</v>
      </c>
      <c r="I23" s="7" t="s">
        <v>64</v>
      </c>
      <c r="J23" s="7" t="s">
        <v>95</v>
      </c>
      <c r="K23" s="7" t="s">
        <v>117</v>
      </c>
      <c r="L23" s="8" t="s">
        <v>122</v>
      </c>
    </row>
    <row r="24" spans="1:12" ht="20.100000000000001" customHeight="1">
      <c r="B24" s="13" t="s">
        <v>57</v>
      </c>
      <c r="C24" s="9">
        <v>837</v>
      </c>
      <c r="D24" s="10">
        <v>785</v>
      </c>
      <c r="E24" s="10">
        <v>822</v>
      </c>
      <c r="F24" s="10">
        <v>769</v>
      </c>
      <c r="G24" s="10">
        <v>741</v>
      </c>
      <c r="H24" s="10">
        <v>748</v>
      </c>
      <c r="I24" s="11">
        <v>728</v>
      </c>
      <c r="J24" s="11">
        <v>685</v>
      </c>
      <c r="K24" s="11">
        <v>709</v>
      </c>
      <c r="L24" s="12">
        <f>'月別出生　出生時平均年齢'!K15</f>
        <v>671</v>
      </c>
    </row>
    <row r="25" spans="1:12" ht="20.100000000000001" customHeight="1">
      <c r="B25" s="14" t="s">
        <v>56</v>
      </c>
      <c r="C25" s="266">
        <v>9.8000000000000007</v>
      </c>
      <c r="D25" s="267">
        <v>9.1999999999999993</v>
      </c>
      <c r="E25" s="267">
        <v>9.6999999999999993</v>
      </c>
      <c r="F25" s="267">
        <v>9.1</v>
      </c>
      <c r="G25" s="267">
        <v>8.5</v>
      </c>
      <c r="H25" s="267">
        <v>8.82</v>
      </c>
      <c r="I25" s="268">
        <v>8.611410118406889</v>
      </c>
      <c r="J25" s="268">
        <v>8.1</v>
      </c>
      <c r="K25" s="268">
        <v>8.4815714234445476</v>
      </c>
      <c r="L25" s="269">
        <v>8.1</v>
      </c>
    </row>
    <row r="26" spans="1:12" ht="20.100000000000001" customHeight="1"/>
    <row r="27" spans="1:12" ht="20.100000000000001" customHeight="1"/>
    <row r="28" spans="1:12" ht="20.100000000000001" customHeight="1"/>
    <row r="29" spans="1:12" ht="20.100000000000001" customHeight="1"/>
    <row r="30" spans="1:12" ht="20.100000000000001" customHeight="1"/>
    <row r="31" spans="1:12" ht="20.100000000000001" customHeight="1"/>
    <row r="32" spans="1: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sheetData>
  <phoneticPr fontId="2"/>
  <pageMargins left="0.23622047244094491" right="0.23622047244094491" top="0.74803149606299213" bottom="0.74803149606299213" header="0.31496062992125984" footer="0.31496062992125984"/>
  <pageSetup paperSize="9" scale="81" orientation="portrait" r:id="rId1"/>
  <headerFooter alignWithMargins="0">
    <oddHeader>&amp;C越前市</oddHead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F117"/>
  <sheetViews>
    <sheetView tabSelected="1" view="pageBreakPreview" zoomScaleNormal="100" zoomScaleSheetLayoutView="100" workbookViewId="0">
      <selection activeCell="L26" sqref="L26"/>
    </sheetView>
  </sheetViews>
  <sheetFormatPr defaultRowHeight="13.5"/>
  <cols>
    <col min="1" max="2" width="10.625" style="2" customWidth="1"/>
    <col min="3" max="19" width="8.625" style="2" customWidth="1"/>
    <col min="20" max="16384" width="9" style="2"/>
  </cols>
  <sheetData>
    <row r="1" spans="1:6" ht="20.100000000000001" customHeight="1">
      <c r="A1" s="2" t="s">
        <v>87</v>
      </c>
    </row>
    <row r="2" spans="1:6" ht="20.100000000000001" customHeight="1">
      <c r="B2" s="213"/>
      <c r="C2" s="6" t="s">
        <v>39</v>
      </c>
      <c r="D2" s="7" t="s">
        <v>38</v>
      </c>
      <c r="E2" s="7" t="s">
        <v>37</v>
      </c>
      <c r="F2" s="8" t="s">
        <v>36</v>
      </c>
    </row>
    <row r="3" spans="1:6" ht="20.100000000000001" customHeight="1">
      <c r="B3" s="113" t="s">
        <v>16</v>
      </c>
      <c r="C3" s="115">
        <v>822</v>
      </c>
      <c r="D3" s="116">
        <v>15</v>
      </c>
      <c r="E3" s="116">
        <v>0</v>
      </c>
      <c r="F3" s="117">
        <f>SUM(C3:E3)</f>
        <v>837</v>
      </c>
    </row>
    <row r="4" spans="1:6" ht="20.100000000000001" customHeight="1">
      <c r="B4" s="42" t="s">
        <v>17</v>
      </c>
      <c r="C4" s="119">
        <v>761</v>
      </c>
      <c r="D4" s="120">
        <v>24</v>
      </c>
      <c r="E4" s="120">
        <v>0</v>
      </c>
      <c r="F4" s="121">
        <f t="shared" ref="F4:F10" si="0">SUM(C4:E4)</f>
        <v>785</v>
      </c>
    </row>
    <row r="5" spans="1:6" ht="20.100000000000001" customHeight="1">
      <c r="B5" s="42" t="s">
        <v>15</v>
      </c>
      <c r="C5" s="119">
        <v>806</v>
      </c>
      <c r="D5" s="120">
        <v>16</v>
      </c>
      <c r="E5" s="120">
        <v>0</v>
      </c>
      <c r="F5" s="121">
        <f t="shared" si="0"/>
        <v>822</v>
      </c>
    </row>
    <row r="6" spans="1:6" ht="20.100000000000001" customHeight="1">
      <c r="B6" s="42" t="s">
        <v>18</v>
      </c>
      <c r="C6" s="119">
        <v>751</v>
      </c>
      <c r="D6" s="120">
        <v>18</v>
      </c>
      <c r="E6" s="120">
        <v>0</v>
      </c>
      <c r="F6" s="121">
        <f t="shared" si="0"/>
        <v>769</v>
      </c>
    </row>
    <row r="7" spans="1:6" ht="20.100000000000001" customHeight="1">
      <c r="B7" s="42" t="s">
        <v>54</v>
      </c>
      <c r="C7" s="119">
        <v>724</v>
      </c>
      <c r="D7" s="120">
        <v>14</v>
      </c>
      <c r="E7" s="120">
        <v>3</v>
      </c>
      <c r="F7" s="121">
        <f t="shared" si="0"/>
        <v>741</v>
      </c>
    </row>
    <row r="8" spans="1:6" ht="20.100000000000001" customHeight="1">
      <c r="B8" s="42" t="s">
        <v>58</v>
      </c>
      <c r="C8" s="119">
        <v>740</v>
      </c>
      <c r="D8" s="120">
        <v>8</v>
      </c>
      <c r="E8" s="120">
        <v>0</v>
      </c>
      <c r="F8" s="121">
        <f t="shared" si="0"/>
        <v>748</v>
      </c>
    </row>
    <row r="9" spans="1:6" ht="20.100000000000001" customHeight="1">
      <c r="B9" s="42" t="s">
        <v>64</v>
      </c>
      <c r="C9" s="119">
        <v>710</v>
      </c>
      <c r="D9" s="204">
        <v>18</v>
      </c>
      <c r="E9" s="204">
        <v>0</v>
      </c>
      <c r="F9" s="121">
        <f t="shared" si="0"/>
        <v>728</v>
      </c>
    </row>
    <row r="10" spans="1:6" ht="20.100000000000001" customHeight="1">
      <c r="B10" s="42" t="s">
        <v>95</v>
      </c>
      <c r="C10" s="119">
        <v>667</v>
      </c>
      <c r="D10" s="204">
        <v>18</v>
      </c>
      <c r="E10" s="204">
        <v>0</v>
      </c>
      <c r="F10" s="121">
        <f t="shared" si="0"/>
        <v>685</v>
      </c>
    </row>
    <row r="11" spans="1:6" ht="20.100000000000001" customHeight="1">
      <c r="B11" s="42" t="s">
        <v>125</v>
      </c>
      <c r="C11" s="119">
        <v>693</v>
      </c>
      <c r="D11" s="204">
        <v>16</v>
      </c>
      <c r="E11" s="204">
        <v>0</v>
      </c>
      <c r="F11" s="121">
        <f>SUM(C11:E11)</f>
        <v>709</v>
      </c>
    </row>
    <row r="12" spans="1:6" ht="20.100000000000001" customHeight="1">
      <c r="B12" s="102" t="s">
        <v>122</v>
      </c>
      <c r="C12" s="128">
        <v>666</v>
      </c>
      <c r="D12" s="214">
        <v>2</v>
      </c>
      <c r="E12" s="214">
        <v>3</v>
      </c>
      <c r="F12" s="130">
        <f>SUM(C12:E12)</f>
        <v>671</v>
      </c>
    </row>
    <row r="13" spans="1:6" ht="20.100000000000001" customHeight="1"/>
    <row r="14" spans="1:6" ht="20.100000000000001" customHeight="1"/>
    <row r="15" spans="1:6" ht="20.100000000000001" customHeight="1"/>
    <row r="16" spans="1:6"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sheetData>
  <phoneticPr fontId="2"/>
  <pageMargins left="0.23622047244094491" right="0.23622047244094491" top="0.74803149606299213" bottom="0.74803149606299213" header="0.31496062992125984" footer="0.31496062992125984"/>
  <pageSetup paperSize="9" scale="79" orientation="portrait" r:id="rId1"/>
  <headerFooter alignWithMargins="0">
    <oddHeader>&amp;C越前市</oddHeader>
  </headerFooter>
  <drawing r:id="rId2"/>
</worksheet>
</file>

<file path=xl/worksheets/sheet11.xml><?xml version="1.0" encoding="utf-8"?>
<worksheet xmlns="http://schemas.openxmlformats.org/spreadsheetml/2006/main" xmlns:r="http://schemas.openxmlformats.org/officeDocument/2006/relationships">
  <sheetPr>
    <pageSetUpPr fitToPage="1"/>
  </sheetPr>
  <dimension ref="B1:M119"/>
  <sheetViews>
    <sheetView tabSelected="1" view="pageBreakPreview" zoomScaleNormal="100" zoomScaleSheetLayoutView="100" workbookViewId="0">
      <selection activeCell="L26" sqref="L26"/>
    </sheetView>
  </sheetViews>
  <sheetFormatPr defaultRowHeight="13.5"/>
  <cols>
    <col min="1" max="2" width="10.625" style="2" customWidth="1"/>
    <col min="3" max="19" width="8.625" style="2" customWidth="1"/>
    <col min="20" max="16384" width="9" style="2"/>
  </cols>
  <sheetData>
    <row r="1" spans="2:13" ht="20.100000000000001" customHeight="1">
      <c r="B1" s="2" t="s">
        <v>88</v>
      </c>
    </row>
    <row r="2" spans="2:13" ht="20.100000000000001" customHeight="1"/>
    <row r="3" spans="2:13" ht="20.100000000000001" customHeight="1">
      <c r="B3" s="291" t="s">
        <v>20</v>
      </c>
      <c r="C3" s="293" t="s">
        <v>19</v>
      </c>
      <c r="D3" s="295" t="s">
        <v>44</v>
      </c>
      <c r="E3" s="296"/>
      <c r="F3" s="297"/>
      <c r="G3" s="288" t="s">
        <v>45</v>
      </c>
      <c r="H3" s="289"/>
      <c r="I3" s="290"/>
    </row>
    <row r="4" spans="2:13" ht="20.100000000000001" customHeight="1">
      <c r="B4" s="292"/>
      <c r="C4" s="294"/>
      <c r="D4" s="199" t="s">
        <v>43</v>
      </c>
      <c r="E4" s="215" t="s">
        <v>42</v>
      </c>
      <c r="F4" s="216" t="s">
        <v>41</v>
      </c>
      <c r="G4" s="111" t="s">
        <v>43</v>
      </c>
      <c r="H4" s="187" t="s">
        <v>42</v>
      </c>
      <c r="I4" s="188" t="s">
        <v>41</v>
      </c>
    </row>
    <row r="5" spans="2:13" ht="20.100000000000001" customHeight="1">
      <c r="B5" s="217"/>
      <c r="C5" s="217"/>
      <c r="D5" s="218" t="s">
        <v>46</v>
      </c>
      <c r="E5" s="218" t="s">
        <v>47</v>
      </c>
      <c r="F5" s="218"/>
      <c r="G5" s="219"/>
      <c r="H5" s="219"/>
      <c r="I5" s="219"/>
    </row>
    <row r="6" spans="2:13" ht="20.100000000000001" customHeight="1">
      <c r="B6" s="220" t="s">
        <v>68</v>
      </c>
      <c r="C6" s="121">
        <f>単胎多産!C3</f>
        <v>822</v>
      </c>
      <c r="D6" s="197">
        <v>38</v>
      </c>
      <c r="E6" s="204">
        <v>3</v>
      </c>
      <c r="F6" s="204">
        <v>1</v>
      </c>
      <c r="G6" s="99">
        <f>IF(ISERROR(D6/$C6),"",D6/$C6)</f>
        <v>4.6228710462287104E-2</v>
      </c>
      <c r="H6" s="100">
        <f t="shared" ref="H6:H15" si="0">IF(ISERROR(E6/$C6),"",E6/$C6)</f>
        <v>3.6496350364963502E-3</v>
      </c>
      <c r="I6" s="101">
        <f t="shared" ref="I6:I15" si="1">IF(ISERROR(F6/$C6),"",F6/$C6)</f>
        <v>1.2165450121654502E-3</v>
      </c>
    </row>
    <row r="7" spans="2:13" ht="20.100000000000001" customHeight="1">
      <c r="B7" s="220" t="s">
        <v>69</v>
      </c>
      <c r="C7" s="121">
        <f>単胎多産!C4</f>
        <v>761</v>
      </c>
      <c r="D7" s="197">
        <v>54</v>
      </c>
      <c r="E7" s="204">
        <v>5</v>
      </c>
      <c r="F7" s="204">
        <v>4</v>
      </c>
      <c r="G7" s="221">
        <f t="shared" ref="G7:G15" si="2">IF(ISERROR(D7/$C7),"",D7/$C7)</f>
        <v>7.0959264126149807E-2</v>
      </c>
      <c r="H7" s="100">
        <f t="shared" si="0"/>
        <v>6.5703022339027592E-3</v>
      </c>
      <c r="I7" s="101">
        <f t="shared" si="1"/>
        <v>5.2562417871222077E-3</v>
      </c>
    </row>
    <row r="8" spans="2:13" ht="20.100000000000001" customHeight="1">
      <c r="B8" s="220" t="s">
        <v>70</v>
      </c>
      <c r="C8" s="121">
        <f>単胎多産!C5</f>
        <v>806</v>
      </c>
      <c r="D8" s="197">
        <v>48</v>
      </c>
      <c r="E8" s="204">
        <v>2</v>
      </c>
      <c r="F8" s="204">
        <v>0</v>
      </c>
      <c r="G8" s="221">
        <f t="shared" si="2"/>
        <v>5.9553349875930521E-2</v>
      </c>
      <c r="H8" s="100">
        <f t="shared" si="0"/>
        <v>2.4813895781637717E-3</v>
      </c>
      <c r="I8" s="101">
        <f t="shared" si="1"/>
        <v>0</v>
      </c>
    </row>
    <row r="9" spans="2:13" ht="20.100000000000001" customHeight="1">
      <c r="B9" s="220" t="s">
        <v>71</v>
      </c>
      <c r="C9" s="121">
        <f>単胎多産!C6</f>
        <v>751</v>
      </c>
      <c r="D9" s="197">
        <v>55</v>
      </c>
      <c r="E9" s="204">
        <v>3</v>
      </c>
      <c r="F9" s="204">
        <v>1</v>
      </c>
      <c r="G9" s="221">
        <f t="shared" si="2"/>
        <v>7.3235685752330221E-2</v>
      </c>
      <c r="H9" s="100">
        <f t="shared" si="0"/>
        <v>3.9946737683089215E-3</v>
      </c>
      <c r="I9" s="101">
        <f t="shared" si="1"/>
        <v>1.3315579227696406E-3</v>
      </c>
    </row>
    <row r="10" spans="2:13" ht="20.100000000000001" customHeight="1">
      <c r="B10" s="220" t="s">
        <v>72</v>
      </c>
      <c r="C10" s="126">
        <f>単胎多産!C7</f>
        <v>724</v>
      </c>
      <c r="D10" s="222">
        <v>38</v>
      </c>
      <c r="E10" s="223">
        <v>0</v>
      </c>
      <c r="F10" s="223">
        <v>2</v>
      </c>
      <c r="G10" s="224">
        <f t="shared" si="2"/>
        <v>5.2486187845303865E-2</v>
      </c>
      <c r="H10" s="225">
        <f t="shared" si="0"/>
        <v>0</v>
      </c>
      <c r="I10" s="226">
        <f t="shared" si="1"/>
        <v>2.7624309392265192E-3</v>
      </c>
    </row>
    <row r="11" spans="2:13" ht="20.100000000000001" customHeight="1">
      <c r="B11" s="227" t="s">
        <v>73</v>
      </c>
      <c r="C11" s="126">
        <f>単胎多産!C8</f>
        <v>740</v>
      </c>
      <c r="D11" s="222">
        <v>47</v>
      </c>
      <c r="E11" s="223">
        <v>1</v>
      </c>
      <c r="F11" s="223">
        <v>1</v>
      </c>
      <c r="G11" s="224">
        <f t="shared" si="2"/>
        <v>6.3513513513513517E-2</v>
      </c>
      <c r="H11" s="225">
        <f t="shared" si="0"/>
        <v>1.3513513513513514E-3</v>
      </c>
      <c r="I11" s="226">
        <f t="shared" si="1"/>
        <v>1.3513513513513514E-3</v>
      </c>
    </row>
    <row r="12" spans="2:13" ht="20.100000000000001" customHeight="1">
      <c r="B12" s="46" t="s">
        <v>64</v>
      </c>
      <c r="C12" s="126">
        <f>単胎多産!C9</f>
        <v>710</v>
      </c>
      <c r="D12" s="222">
        <v>47</v>
      </c>
      <c r="E12" s="223">
        <v>3</v>
      </c>
      <c r="F12" s="223">
        <v>2</v>
      </c>
      <c r="G12" s="224">
        <f t="shared" si="2"/>
        <v>6.6197183098591544E-2</v>
      </c>
      <c r="H12" s="225">
        <f t="shared" si="0"/>
        <v>4.2253521126760559E-3</v>
      </c>
      <c r="I12" s="226">
        <f t="shared" si="1"/>
        <v>2.8169014084507044E-3</v>
      </c>
      <c r="K12" s="166"/>
      <c r="L12" s="166"/>
      <c r="M12" s="166"/>
    </row>
    <row r="13" spans="2:13" ht="20.100000000000001" customHeight="1">
      <c r="B13" s="46" t="s">
        <v>95</v>
      </c>
      <c r="C13" s="126">
        <f>単胎多産!C10</f>
        <v>667</v>
      </c>
      <c r="D13" s="222">
        <v>50</v>
      </c>
      <c r="E13" s="223">
        <v>4</v>
      </c>
      <c r="F13" s="223">
        <v>2</v>
      </c>
      <c r="G13" s="224">
        <f t="shared" si="2"/>
        <v>7.4962518740629688E-2</v>
      </c>
      <c r="H13" s="225">
        <f t="shared" si="0"/>
        <v>5.9970014992503746E-3</v>
      </c>
      <c r="I13" s="226">
        <f t="shared" si="1"/>
        <v>2.9985007496251873E-3</v>
      </c>
      <c r="K13" s="166"/>
      <c r="L13" s="166"/>
      <c r="M13" s="166"/>
    </row>
    <row r="14" spans="2:13" ht="20.100000000000001" customHeight="1">
      <c r="B14" s="46" t="s">
        <v>117</v>
      </c>
      <c r="C14" s="126">
        <f>単胎多産!C11</f>
        <v>693</v>
      </c>
      <c r="D14" s="222">
        <v>34</v>
      </c>
      <c r="E14" s="223">
        <v>5</v>
      </c>
      <c r="F14" s="223">
        <v>0</v>
      </c>
      <c r="G14" s="224">
        <f t="shared" ref="G14" si="3">IF(ISERROR(D14/$C14),"",D14/$C14)</f>
        <v>4.9062049062049064E-2</v>
      </c>
      <c r="H14" s="225">
        <f t="shared" ref="H14" si="4">IF(ISERROR(E14/$C14),"",E14/$C14)</f>
        <v>7.215007215007215E-3</v>
      </c>
      <c r="I14" s="226">
        <f t="shared" ref="I14" si="5">IF(ISERROR(F14/$C14),"",F14/$C14)</f>
        <v>0</v>
      </c>
      <c r="K14" s="166"/>
      <c r="L14" s="166"/>
      <c r="M14" s="166"/>
    </row>
    <row r="15" spans="2:13" ht="20.100000000000001" customHeight="1">
      <c r="B15" s="46" t="s">
        <v>122</v>
      </c>
      <c r="C15" s="126">
        <f>単胎多産!C12</f>
        <v>666</v>
      </c>
      <c r="D15" s="222">
        <v>38</v>
      </c>
      <c r="E15" s="223">
        <v>1</v>
      </c>
      <c r="F15" s="223">
        <v>2</v>
      </c>
      <c r="G15" s="263">
        <f t="shared" si="2"/>
        <v>5.7057057057057055E-2</v>
      </c>
      <c r="H15" s="264">
        <f t="shared" si="0"/>
        <v>1.5015015015015015E-3</v>
      </c>
      <c r="I15" s="265">
        <f t="shared" si="1"/>
        <v>3.003003003003003E-3</v>
      </c>
      <c r="K15" s="166"/>
      <c r="L15" s="166"/>
      <c r="M15" s="166"/>
    </row>
    <row r="16" spans="2:13" ht="20.100000000000001" customHeight="1">
      <c r="B16" s="228"/>
      <c r="C16" s="228"/>
      <c r="D16" s="202" t="s">
        <v>48</v>
      </c>
      <c r="E16" s="202" t="s">
        <v>47</v>
      </c>
      <c r="F16" s="202"/>
      <c r="G16" s="177"/>
      <c r="H16" s="177"/>
      <c r="I16" s="177"/>
    </row>
    <row r="17" spans="2:9" ht="20.100000000000001" customHeight="1">
      <c r="B17" s="229" t="s">
        <v>68</v>
      </c>
      <c r="C17" s="119">
        <f>単胎多産!D3+単胎多産!E3</f>
        <v>15</v>
      </c>
      <c r="D17" s="197">
        <v>12</v>
      </c>
      <c r="E17" s="204">
        <v>0</v>
      </c>
      <c r="F17" s="204">
        <v>0</v>
      </c>
      <c r="G17" s="99">
        <f>IF(ISERROR(D17/$C17),"",D17/$C17)</f>
        <v>0.8</v>
      </c>
      <c r="H17" s="100">
        <f t="shared" ref="H17:H26" si="6">IF(ISERROR(E17/$C17),"",E17/$C17)</f>
        <v>0</v>
      </c>
      <c r="I17" s="101">
        <f t="shared" ref="I17:I26" si="7">IF(ISERROR(F17/$C17),"",F17/$C17)</f>
        <v>0</v>
      </c>
    </row>
    <row r="18" spans="2:9" ht="20.100000000000001" customHeight="1">
      <c r="B18" s="230" t="s">
        <v>69</v>
      </c>
      <c r="C18" s="119">
        <f>単胎多産!D4+単胎多産!E4</f>
        <v>24</v>
      </c>
      <c r="D18" s="197">
        <v>15</v>
      </c>
      <c r="E18" s="204">
        <v>2</v>
      </c>
      <c r="F18" s="204">
        <v>0</v>
      </c>
      <c r="G18" s="221">
        <f t="shared" ref="G18:G26" si="8">IF(ISERROR(D18/$C18),"",D18/$C18)</f>
        <v>0.625</v>
      </c>
      <c r="H18" s="100">
        <f t="shared" si="6"/>
        <v>8.3333333333333329E-2</v>
      </c>
      <c r="I18" s="101">
        <f t="shared" si="7"/>
        <v>0</v>
      </c>
    </row>
    <row r="19" spans="2:9" ht="20.100000000000001" customHeight="1">
      <c r="B19" s="230" t="s">
        <v>70</v>
      </c>
      <c r="C19" s="144">
        <f>単胎多産!D5+単胎多産!E5</f>
        <v>16</v>
      </c>
      <c r="D19" s="231">
        <v>10</v>
      </c>
      <c r="E19" s="206">
        <v>0</v>
      </c>
      <c r="F19" s="206">
        <v>0</v>
      </c>
      <c r="G19" s="221">
        <f t="shared" si="8"/>
        <v>0.625</v>
      </c>
      <c r="H19" s="100">
        <f t="shared" si="6"/>
        <v>0</v>
      </c>
      <c r="I19" s="101">
        <f t="shared" si="7"/>
        <v>0</v>
      </c>
    </row>
    <row r="20" spans="2:9" ht="20.100000000000001" customHeight="1">
      <c r="B20" s="230" t="s">
        <v>71</v>
      </c>
      <c r="C20" s="119">
        <f>単胎多産!D6+単胎多産!E6</f>
        <v>18</v>
      </c>
      <c r="D20" s="197">
        <v>13</v>
      </c>
      <c r="E20" s="204">
        <v>0</v>
      </c>
      <c r="F20" s="204">
        <v>2</v>
      </c>
      <c r="G20" s="221">
        <f t="shared" si="8"/>
        <v>0.72222222222222221</v>
      </c>
      <c r="H20" s="100">
        <f t="shared" si="6"/>
        <v>0</v>
      </c>
      <c r="I20" s="101">
        <f t="shared" si="7"/>
        <v>0.1111111111111111</v>
      </c>
    </row>
    <row r="21" spans="2:9" ht="20.100000000000001" customHeight="1">
      <c r="B21" s="230" t="s">
        <v>72</v>
      </c>
      <c r="C21" s="222">
        <f>単胎多産!D7+単胎多産!E7</f>
        <v>17</v>
      </c>
      <c r="D21" s="222">
        <v>4</v>
      </c>
      <c r="E21" s="223">
        <v>2</v>
      </c>
      <c r="F21" s="223">
        <v>1</v>
      </c>
      <c r="G21" s="224">
        <f t="shared" si="8"/>
        <v>0.23529411764705882</v>
      </c>
      <c r="H21" s="225">
        <f t="shared" si="6"/>
        <v>0.11764705882352941</v>
      </c>
      <c r="I21" s="226">
        <f t="shared" si="7"/>
        <v>5.8823529411764705E-2</v>
      </c>
    </row>
    <row r="22" spans="2:9" ht="20.100000000000001" customHeight="1">
      <c r="B22" s="279" t="s">
        <v>58</v>
      </c>
      <c r="C22" s="280">
        <f>単胎多産!D8+単胎多産!E8</f>
        <v>8</v>
      </c>
      <c r="D22" s="280">
        <v>6</v>
      </c>
      <c r="E22" s="281">
        <v>0</v>
      </c>
      <c r="F22" s="281">
        <v>2</v>
      </c>
      <c r="G22" s="282">
        <f t="shared" si="8"/>
        <v>0.75</v>
      </c>
      <c r="H22" s="283">
        <f t="shared" si="6"/>
        <v>0</v>
      </c>
      <c r="I22" s="284">
        <f t="shared" si="7"/>
        <v>0.25</v>
      </c>
    </row>
    <row r="23" spans="2:9" ht="20.100000000000001" customHeight="1">
      <c r="B23" s="280" t="s">
        <v>64</v>
      </c>
      <c r="C23" s="280">
        <f>単胎多産!D9+単胎多産!E9</f>
        <v>18</v>
      </c>
      <c r="D23" s="280">
        <v>7</v>
      </c>
      <c r="E23" s="281">
        <v>4</v>
      </c>
      <c r="F23" s="281">
        <v>3</v>
      </c>
      <c r="G23" s="282">
        <f t="shared" si="8"/>
        <v>0.3888888888888889</v>
      </c>
      <c r="H23" s="283">
        <f t="shared" si="6"/>
        <v>0.22222222222222221</v>
      </c>
      <c r="I23" s="284">
        <f t="shared" si="7"/>
        <v>0.16666666666666666</v>
      </c>
    </row>
    <row r="24" spans="2:9" ht="20.100000000000001" customHeight="1">
      <c r="B24" s="67" t="s">
        <v>95</v>
      </c>
      <c r="C24" s="197">
        <f>単胎多産!D10+単胎多産!E10</f>
        <v>18</v>
      </c>
      <c r="D24" s="197">
        <v>14</v>
      </c>
      <c r="E24" s="204">
        <v>0</v>
      </c>
      <c r="F24" s="204">
        <v>0</v>
      </c>
      <c r="G24" s="224">
        <f t="shared" si="8"/>
        <v>0.77777777777777779</v>
      </c>
      <c r="H24" s="225">
        <f t="shared" si="6"/>
        <v>0</v>
      </c>
      <c r="I24" s="226">
        <f t="shared" si="7"/>
        <v>0</v>
      </c>
    </row>
    <row r="25" spans="2:9" ht="20.100000000000001" customHeight="1">
      <c r="B25" s="67" t="s">
        <v>117</v>
      </c>
      <c r="C25" s="197">
        <f>単胎多産!D11+単胎多産!E11</f>
        <v>16</v>
      </c>
      <c r="D25" s="197">
        <v>14</v>
      </c>
      <c r="E25" s="204">
        <v>0</v>
      </c>
      <c r="F25" s="204">
        <v>0</v>
      </c>
      <c r="G25" s="224">
        <f t="shared" ref="G25" si="9">IF(ISERROR(D25/$C25),"",D25/$C25)</f>
        <v>0.875</v>
      </c>
      <c r="H25" s="225">
        <f t="shared" ref="H25" si="10">IF(ISERROR(E25/$C25),"",E25/$C25)</f>
        <v>0</v>
      </c>
      <c r="I25" s="226">
        <f t="shared" ref="I25" si="11">IF(ISERROR(F25/$C25),"",F25/$C25)</f>
        <v>0</v>
      </c>
    </row>
    <row r="26" spans="2:9" ht="20.100000000000001" customHeight="1">
      <c r="B26" s="38" t="s">
        <v>122</v>
      </c>
      <c r="C26" s="233">
        <f>単胎多産!D12+単胎多産!E12</f>
        <v>5</v>
      </c>
      <c r="D26" s="233">
        <v>1</v>
      </c>
      <c r="E26" s="214">
        <v>1</v>
      </c>
      <c r="F26" s="214">
        <v>2</v>
      </c>
      <c r="G26" s="263">
        <f t="shared" si="8"/>
        <v>0.2</v>
      </c>
      <c r="H26" s="264">
        <f t="shared" si="6"/>
        <v>0.2</v>
      </c>
      <c r="I26" s="265">
        <f t="shared" si="7"/>
        <v>0.4</v>
      </c>
    </row>
    <row r="27" spans="2:9" ht="20.100000000000001" customHeight="1">
      <c r="C27" s="234"/>
      <c r="D27" s="234"/>
      <c r="E27" s="234"/>
      <c r="F27" s="234"/>
    </row>
    <row r="28" spans="2:9" ht="20.100000000000001" customHeight="1">
      <c r="B28" s="169" t="s">
        <v>89</v>
      </c>
      <c r="C28" s="235"/>
      <c r="D28" s="235"/>
      <c r="E28" s="235"/>
      <c r="F28" s="235"/>
    </row>
    <row r="29" spans="2:9" ht="20.100000000000001" customHeight="1">
      <c r="B29" s="236" t="s">
        <v>20</v>
      </c>
      <c r="C29" s="236" t="s">
        <v>39</v>
      </c>
      <c r="D29" s="237" t="s">
        <v>40</v>
      </c>
      <c r="E29" s="235"/>
      <c r="F29" s="235"/>
    </row>
    <row r="30" spans="2:9" ht="20.100000000000001" customHeight="1">
      <c r="B30" s="229" t="s">
        <v>68</v>
      </c>
      <c r="C30" s="238">
        <v>3.1</v>
      </c>
      <c r="D30" s="239">
        <v>2.37</v>
      </c>
      <c r="E30" s="235"/>
      <c r="F30" s="235"/>
    </row>
    <row r="31" spans="2:9" ht="20.100000000000001" customHeight="1">
      <c r="B31" s="230" t="s">
        <v>69</v>
      </c>
      <c r="C31" s="240">
        <v>3.02</v>
      </c>
      <c r="D31" s="241">
        <v>2.2200000000000002</v>
      </c>
      <c r="E31" s="235"/>
      <c r="F31" s="235"/>
    </row>
    <row r="32" spans="2:9" ht="20.100000000000001" customHeight="1">
      <c r="B32" s="230" t="s">
        <v>70</v>
      </c>
      <c r="C32" s="240">
        <v>3.09</v>
      </c>
      <c r="D32" s="241">
        <v>2.4</v>
      </c>
      <c r="E32" s="235"/>
      <c r="F32" s="235"/>
    </row>
    <row r="33" spans="2:6" ht="20.100000000000001" customHeight="1">
      <c r="B33" s="230" t="s">
        <v>71</v>
      </c>
      <c r="C33" s="240">
        <v>3.09</v>
      </c>
      <c r="D33" s="241">
        <v>2.16</v>
      </c>
      <c r="E33" s="235"/>
      <c r="F33" s="235"/>
    </row>
    <row r="34" spans="2:6" ht="20.100000000000001" customHeight="1">
      <c r="B34" s="230" t="s">
        <v>72</v>
      </c>
      <c r="C34" s="240">
        <v>3.08</v>
      </c>
      <c r="D34" s="241">
        <v>2.27</v>
      </c>
      <c r="E34" s="235"/>
      <c r="F34" s="235"/>
    </row>
    <row r="35" spans="2:6" ht="20.100000000000001" customHeight="1">
      <c r="B35" s="232" t="s">
        <v>73</v>
      </c>
      <c r="C35" s="242">
        <v>3.1</v>
      </c>
      <c r="D35" s="243">
        <v>1.7170000000000001</v>
      </c>
      <c r="E35" s="235"/>
      <c r="F35" s="235"/>
    </row>
    <row r="36" spans="2:6" ht="20.100000000000001" customHeight="1">
      <c r="B36" s="67" t="s">
        <v>64</v>
      </c>
      <c r="C36" s="244">
        <v>3.06</v>
      </c>
      <c r="D36" s="245">
        <v>1.72</v>
      </c>
    </row>
    <row r="37" spans="2:6" ht="20.100000000000001" customHeight="1">
      <c r="B37" s="67" t="s">
        <v>95</v>
      </c>
      <c r="C37" s="244">
        <v>3.06</v>
      </c>
      <c r="D37" s="245">
        <v>2.2599999999999998</v>
      </c>
    </row>
    <row r="38" spans="2:6" ht="20.100000000000001" customHeight="1">
      <c r="B38" s="67" t="s">
        <v>117</v>
      </c>
      <c r="C38" s="244">
        <v>3.0363535353535354</v>
      </c>
      <c r="D38" s="245">
        <v>2.2662499999999999</v>
      </c>
    </row>
    <row r="39" spans="2:6" ht="20.100000000000001" customHeight="1">
      <c r="B39" s="38" t="s">
        <v>122</v>
      </c>
      <c r="C39" s="262">
        <v>3.0541291291291293</v>
      </c>
      <c r="D39" s="246">
        <v>1.657</v>
      </c>
    </row>
    <row r="40" spans="2:6" ht="20.100000000000001" customHeight="1"/>
    <row r="41" spans="2:6" ht="20.100000000000001" customHeight="1"/>
    <row r="42" spans="2:6" ht="20.100000000000001" customHeight="1"/>
    <row r="43" spans="2:6" ht="20.100000000000001" customHeight="1"/>
    <row r="44" spans="2:6" ht="20.100000000000001" customHeight="1"/>
    <row r="45" spans="2:6" ht="20.100000000000001" customHeight="1"/>
    <row r="46" spans="2:6" ht="20.100000000000001" customHeight="1"/>
    <row r="47" spans="2:6" ht="20.100000000000001" customHeight="1"/>
    <row r="48" spans="2: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sheetData>
  <mergeCells count="4">
    <mergeCell ref="G3:I3"/>
    <mergeCell ref="B3:B4"/>
    <mergeCell ref="C3:C4"/>
    <mergeCell ref="D3:F3"/>
  </mergeCells>
  <phoneticPr fontId="2"/>
  <pageMargins left="0.23622047244094491" right="0.23622047244094491" top="0.74803149606299213" bottom="0.74803149606299213" header="0.31496062992125984" footer="0.31496062992125984"/>
  <pageSetup paperSize="9" scale="75" orientation="portrait" r:id="rId1"/>
  <headerFooter alignWithMargins="0">
    <oddHeader>&amp;C越前市</oddHeader>
  </headerFooter>
  <drawing r:id="rId2"/>
</worksheet>
</file>

<file path=xl/worksheets/sheet12.xml><?xml version="1.0" encoding="utf-8"?>
<worksheet xmlns="http://schemas.openxmlformats.org/spreadsheetml/2006/main" xmlns:r="http://schemas.openxmlformats.org/officeDocument/2006/relationships">
  <sheetPr>
    <pageSetUpPr fitToPage="1"/>
  </sheetPr>
  <dimension ref="A1:K116"/>
  <sheetViews>
    <sheetView tabSelected="1" view="pageBreakPreview" zoomScaleNormal="100" zoomScaleSheetLayoutView="100" workbookViewId="0">
      <selection activeCell="L26" sqref="L26"/>
    </sheetView>
  </sheetViews>
  <sheetFormatPr defaultRowHeight="13.5"/>
  <cols>
    <col min="1" max="2" width="10.625" style="2" customWidth="1"/>
    <col min="3" max="19" width="8.625" style="2" customWidth="1"/>
    <col min="20" max="16384" width="9" style="2"/>
  </cols>
  <sheetData>
    <row r="1" spans="1:11" ht="20.100000000000001" customHeight="1">
      <c r="A1" s="15" t="s">
        <v>90</v>
      </c>
    </row>
    <row r="2" spans="1:11" ht="20.100000000000001" customHeight="1">
      <c r="A2" s="213"/>
      <c r="B2" s="6" t="s">
        <v>16</v>
      </c>
      <c r="C2" s="7" t="s">
        <v>17</v>
      </c>
      <c r="D2" s="7" t="s">
        <v>15</v>
      </c>
      <c r="E2" s="7" t="s">
        <v>18</v>
      </c>
      <c r="F2" s="7" t="s">
        <v>54</v>
      </c>
      <c r="G2" s="7" t="s">
        <v>110</v>
      </c>
      <c r="H2" s="7" t="s">
        <v>64</v>
      </c>
      <c r="I2" s="7" t="s">
        <v>95</v>
      </c>
      <c r="J2" s="7" t="s">
        <v>117</v>
      </c>
      <c r="K2" s="8" t="s">
        <v>122</v>
      </c>
    </row>
    <row r="3" spans="1:11" ht="20.100000000000001" customHeight="1">
      <c r="A3" s="247" t="s">
        <v>49</v>
      </c>
      <c r="B3" s="248">
        <v>433</v>
      </c>
      <c r="C3" s="249">
        <v>397</v>
      </c>
      <c r="D3" s="249">
        <v>402</v>
      </c>
      <c r="E3" s="249">
        <v>379</v>
      </c>
      <c r="F3" s="116">
        <v>334</v>
      </c>
      <c r="G3" s="250">
        <v>297</v>
      </c>
      <c r="H3" s="251">
        <v>304</v>
      </c>
      <c r="I3" s="251">
        <v>229</v>
      </c>
      <c r="J3" s="251">
        <v>242</v>
      </c>
      <c r="K3" s="252">
        <v>222</v>
      </c>
    </row>
    <row r="4" spans="1:11" ht="20.100000000000001" customHeight="1">
      <c r="A4" s="42" t="s">
        <v>50</v>
      </c>
      <c r="B4" s="119">
        <v>402</v>
      </c>
      <c r="C4" s="120">
        <v>386</v>
      </c>
      <c r="D4" s="120">
        <v>418</v>
      </c>
      <c r="E4" s="120">
        <v>372</v>
      </c>
      <c r="F4" s="120">
        <v>384</v>
      </c>
      <c r="G4" s="253">
        <v>421</v>
      </c>
      <c r="H4" s="254">
        <v>393</v>
      </c>
      <c r="I4" s="254">
        <v>426</v>
      </c>
      <c r="J4" s="254">
        <v>445</v>
      </c>
      <c r="K4" s="255">
        <v>433</v>
      </c>
    </row>
    <row r="5" spans="1:11" ht="20.100000000000001" customHeight="1">
      <c r="A5" s="42" t="s">
        <v>51</v>
      </c>
      <c r="B5" s="119">
        <v>1</v>
      </c>
      <c r="C5" s="120">
        <v>1</v>
      </c>
      <c r="D5" s="120">
        <v>0</v>
      </c>
      <c r="E5" s="120">
        <v>18</v>
      </c>
      <c r="F5" s="120">
        <v>23</v>
      </c>
      <c r="G5" s="253">
        <v>30</v>
      </c>
      <c r="H5" s="254">
        <v>31</v>
      </c>
      <c r="I5" s="254">
        <v>30</v>
      </c>
      <c r="J5" s="254">
        <v>21</v>
      </c>
      <c r="K5" s="255">
        <v>16</v>
      </c>
    </row>
    <row r="6" spans="1:11" ht="20.100000000000001" customHeight="1">
      <c r="A6" s="42" t="s">
        <v>52</v>
      </c>
      <c r="B6" s="119">
        <v>1</v>
      </c>
      <c r="C6" s="120">
        <v>1</v>
      </c>
      <c r="D6" s="120">
        <v>2</v>
      </c>
      <c r="E6" s="120">
        <v>0</v>
      </c>
      <c r="F6" s="120">
        <v>0</v>
      </c>
      <c r="G6" s="253">
        <v>0</v>
      </c>
      <c r="H6" s="254">
        <v>0</v>
      </c>
      <c r="I6" s="254">
        <v>0</v>
      </c>
      <c r="J6" s="254">
        <v>1</v>
      </c>
      <c r="K6" s="255">
        <v>0</v>
      </c>
    </row>
    <row r="7" spans="1:11" ht="20.100000000000001" customHeight="1">
      <c r="A7" s="58" t="s">
        <v>53</v>
      </c>
      <c r="B7" s="207">
        <v>0</v>
      </c>
      <c r="C7" s="208">
        <v>0</v>
      </c>
      <c r="D7" s="208">
        <v>0</v>
      </c>
      <c r="E7" s="208">
        <v>0</v>
      </c>
      <c r="F7" s="208">
        <v>0</v>
      </c>
      <c r="G7" s="256">
        <v>0</v>
      </c>
      <c r="H7" s="257">
        <v>0</v>
      </c>
      <c r="I7" s="257">
        <v>0</v>
      </c>
      <c r="J7" s="257">
        <v>0</v>
      </c>
      <c r="K7" s="258">
        <v>0</v>
      </c>
    </row>
    <row r="8" spans="1:11" ht="20.100000000000001" customHeight="1">
      <c r="B8" s="278"/>
      <c r="C8" s="278"/>
      <c r="D8" s="278"/>
      <c r="E8" s="278"/>
      <c r="F8" s="278"/>
      <c r="G8" s="278"/>
      <c r="H8" s="278"/>
      <c r="I8" s="278"/>
      <c r="J8" s="278"/>
    </row>
    <row r="9" spans="1:11" ht="20.100000000000001" customHeight="1"/>
    <row r="10" spans="1:11" ht="20.100000000000001" customHeight="1"/>
    <row r="11" spans="1:11" ht="20.100000000000001" customHeight="1"/>
    <row r="12" spans="1:11" ht="20.100000000000001" customHeight="1"/>
    <row r="13" spans="1:11" ht="20.100000000000001" customHeight="1"/>
    <row r="14" spans="1:11" ht="20.100000000000001" customHeight="1"/>
    <row r="15" spans="1:11" ht="20.100000000000001" customHeight="1"/>
    <row r="16" spans="1:11"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sheetData>
  <phoneticPr fontId="2"/>
  <pageMargins left="0.23622047244094491" right="0.23622047244094491" top="0.74803149606299213" bottom="0.74803149606299213" header="0.31496062992125984" footer="0.31496062992125984"/>
  <pageSetup paperSize="9" scale="81" orientation="portrait" r:id="rId1"/>
  <headerFooter alignWithMargins="0">
    <oddHeader>&amp;C越前市</oddHead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L115"/>
  <sheetViews>
    <sheetView tabSelected="1" view="pageBreakPreview" topLeftCell="A14" zoomScaleNormal="100" zoomScaleSheetLayoutView="100" workbookViewId="0">
      <selection activeCell="L26" sqref="L26"/>
    </sheetView>
  </sheetViews>
  <sheetFormatPr defaultRowHeight="13.5"/>
  <cols>
    <col min="1" max="2" width="10.625" style="2" customWidth="1"/>
    <col min="3" max="20" width="8.625" style="2" customWidth="1"/>
    <col min="21" max="16384" width="9" style="2"/>
  </cols>
  <sheetData>
    <row r="1" spans="1:12" ht="20.100000000000001" customHeight="1">
      <c r="A1" s="15" t="s">
        <v>76</v>
      </c>
    </row>
    <row r="2" spans="1:12" ht="20.100000000000001" customHeight="1">
      <c r="A2" s="5"/>
      <c r="B2" s="6" t="s">
        <v>16</v>
      </c>
      <c r="C2" s="7" t="s">
        <v>17</v>
      </c>
      <c r="D2" s="7" t="s">
        <v>15</v>
      </c>
      <c r="E2" s="7" t="s">
        <v>18</v>
      </c>
      <c r="F2" s="7" t="s">
        <v>54</v>
      </c>
      <c r="G2" s="7" t="s">
        <v>58</v>
      </c>
      <c r="H2" s="7" t="s">
        <v>64</v>
      </c>
      <c r="I2" s="7" t="s">
        <v>95</v>
      </c>
      <c r="J2" s="7" t="s">
        <v>117</v>
      </c>
      <c r="K2" s="8" t="s">
        <v>122</v>
      </c>
    </row>
    <row r="3" spans="1:12" ht="20.100000000000001" customHeight="1">
      <c r="A3" s="16" t="s">
        <v>0</v>
      </c>
      <c r="B3" s="17">
        <v>62</v>
      </c>
      <c r="C3" s="18">
        <v>69</v>
      </c>
      <c r="D3" s="18">
        <v>63</v>
      </c>
      <c r="E3" s="18">
        <v>60</v>
      </c>
      <c r="F3" s="18">
        <v>68</v>
      </c>
      <c r="G3" s="18">
        <v>66</v>
      </c>
      <c r="H3" s="19">
        <v>54</v>
      </c>
      <c r="I3" s="19">
        <v>60</v>
      </c>
      <c r="J3" s="19">
        <v>66</v>
      </c>
      <c r="K3" s="20">
        <v>58</v>
      </c>
    </row>
    <row r="4" spans="1:12" ht="20.100000000000001" customHeight="1">
      <c r="A4" s="21" t="s">
        <v>1</v>
      </c>
      <c r="B4" s="22">
        <v>56</v>
      </c>
      <c r="C4" s="23">
        <v>39</v>
      </c>
      <c r="D4" s="23">
        <v>57</v>
      </c>
      <c r="E4" s="23">
        <v>62</v>
      </c>
      <c r="F4" s="23">
        <v>70</v>
      </c>
      <c r="G4" s="23">
        <v>48</v>
      </c>
      <c r="H4" s="24">
        <v>53</v>
      </c>
      <c r="I4" s="24">
        <v>43</v>
      </c>
      <c r="J4" s="24">
        <v>58</v>
      </c>
      <c r="K4" s="25">
        <v>66</v>
      </c>
    </row>
    <row r="5" spans="1:12" ht="20.100000000000001" customHeight="1">
      <c r="A5" s="21" t="s">
        <v>2</v>
      </c>
      <c r="B5" s="22">
        <v>70</v>
      </c>
      <c r="C5" s="23">
        <v>56</v>
      </c>
      <c r="D5" s="23">
        <v>69</v>
      </c>
      <c r="E5" s="23">
        <v>68</v>
      </c>
      <c r="F5" s="23">
        <v>49</v>
      </c>
      <c r="G5" s="23">
        <v>56</v>
      </c>
      <c r="H5" s="24">
        <v>59</v>
      </c>
      <c r="I5" s="24">
        <v>62</v>
      </c>
      <c r="J5" s="24">
        <v>56</v>
      </c>
      <c r="K5" s="25">
        <v>47</v>
      </c>
    </row>
    <row r="6" spans="1:12" ht="20.100000000000001" customHeight="1">
      <c r="A6" s="21" t="s">
        <v>3</v>
      </c>
      <c r="B6" s="22">
        <v>72</v>
      </c>
      <c r="C6" s="23">
        <v>66</v>
      </c>
      <c r="D6" s="23">
        <v>76</v>
      </c>
      <c r="E6" s="23">
        <v>67</v>
      </c>
      <c r="F6" s="23">
        <v>64</v>
      </c>
      <c r="G6" s="23">
        <v>64</v>
      </c>
      <c r="H6" s="24">
        <v>53</v>
      </c>
      <c r="I6" s="24">
        <v>58</v>
      </c>
      <c r="J6" s="24">
        <v>51</v>
      </c>
      <c r="K6" s="25">
        <v>57</v>
      </c>
    </row>
    <row r="7" spans="1:12" ht="20.100000000000001" customHeight="1">
      <c r="A7" s="21" t="s">
        <v>4</v>
      </c>
      <c r="B7" s="22">
        <v>80</v>
      </c>
      <c r="C7" s="23">
        <v>74</v>
      </c>
      <c r="D7" s="23">
        <v>71</v>
      </c>
      <c r="E7" s="23">
        <v>69</v>
      </c>
      <c r="F7" s="23">
        <v>51</v>
      </c>
      <c r="G7" s="23">
        <v>70</v>
      </c>
      <c r="H7" s="24">
        <v>68</v>
      </c>
      <c r="I7" s="24">
        <v>71</v>
      </c>
      <c r="J7" s="24">
        <v>60</v>
      </c>
      <c r="K7" s="25">
        <v>51</v>
      </c>
    </row>
    <row r="8" spans="1:12" ht="20.100000000000001" customHeight="1">
      <c r="A8" s="21" t="s">
        <v>5</v>
      </c>
      <c r="B8" s="22">
        <v>53</v>
      </c>
      <c r="C8" s="23">
        <v>71</v>
      </c>
      <c r="D8" s="23">
        <v>78</v>
      </c>
      <c r="E8" s="23">
        <v>57</v>
      </c>
      <c r="F8" s="23">
        <v>76</v>
      </c>
      <c r="G8" s="23">
        <v>57</v>
      </c>
      <c r="H8" s="24">
        <v>69</v>
      </c>
      <c r="I8" s="24">
        <v>54</v>
      </c>
      <c r="J8" s="24">
        <v>49</v>
      </c>
      <c r="K8" s="25">
        <v>50</v>
      </c>
    </row>
    <row r="9" spans="1:12" ht="20.100000000000001" customHeight="1">
      <c r="A9" s="21" t="s">
        <v>6</v>
      </c>
      <c r="B9" s="22">
        <v>70</v>
      </c>
      <c r="C9" s="23">
        <v>69</v>
      </c>
      <c r="D9" s="23">
        <v>64</v>
      </c>
      <c r="E9" s="23">
        <v>63</v>
      </c>
      <c r="F9" s="23">
        <v>64</v>
      </c>
      <c r="G9" s="23">
        <v>61</v>
      </c>
      <c r="H9" s="24">
        <v>55</v>
      </c>
      <c r="I9" s="24">
        <v>47</v>
      </c>
      <c r="J9" s="24">
        <v>65</v>
      </c>
      <c r="K9" s="25">
        <v>69</v>
      </c>
    </row>
    <row r="10" spans="1:12" ht="20.100000000000001" customHeight="1">
      <c r="A10" s="21" t="s">
        <v>7</v>
      </c>
      <c r="B10" s="22">
        <v>79</v>
      </c>
      <c r="C10" s="23">
        <v>66</v>
      </c>
      <c r="D10" s="23">
        <v>73</v>
      </c>
      <c r="E10" s="23">
        <v>62</v>
      </c>
      <c r="F10" s="23">
        <v>59</v>
      </c>
      <c r="G10" s="23">
        <v>74</v>
      </c>
      <c r="H10" s="24">
        <v>64</v>
      </c>
      <c r="I10" s="24">
        <v>57</v>
      </c>
      <c r="J10" s="24">
        <v>49</v>
      </c>
      <c r="K10" s="25">
        <v>41</v>
      </c>
    </row>
    <row r="11" spans="1:12" ht="20.100000000000001" customHeight="1">
      <c r="A11" s="21" t="s">
        <v>8</v>
      </c>
      <c r="B11" s="22">
        <v>89</v>
      </c>
      <c r="C11" s="23">
        <v>60</v>
      </c>
      <c r="D11" s="23">
        <v>67</v>
      </c>
      <c r="E11" s="23">
        <v>67</v>
      </c>
      <c r="F11" s="23">
        <v>62</v>
      </c>
      <c r="G11" s="23">
        <v>64</v>
      </c>
      <c r="H11" s="24">
        <v>51</v>
      </c>
      <c r="I11" s="24">
        <v>59</v>
      </c>
      <c r="J11" s="24">
        <v>83</v>
      </c>
      <c r="K11" s="25">
        <v>67</v>
      </c>
    </row>
    <row r="12" spans="1:12" ht="20.100000000000001" customHeight="1">
      <c r="A12" s="21" t="s">
        <v>9</v>
      </c>
      <c r="B12" s="22">
        <v>78</v>
      </c>
      <c r="C12" s="23">
        <v>64</v>
      </c>
      <c r="D12" s="23">
        <v>77</v>
      </c>
      <c r="E12" s="23">
        <v>62</v>
      </c>
      <c r="F12" s="23">
        <v>68</v>
      </c>
      <c r="G12" s="23">
        <v>65</v>
      </c>
      <c r="H12" s="24">
        <v>71</v>
      </c>
      <c r="I12" s="24">
        <v>56</v>
      </c>
      <c r="J12" s="24">
        <v>61</v>
      </c>
      <c r="K12" s="25">
        <v>57</v>
      </c>
    </row>
    <row r="13" spans="1:12" ht="20.100000000000001" customHeight="1">
      <c r="A13" s="21" t="s">
        <v>10</v>
      </c>
      <c r="B13" s="22">
        <v>69</v>
      </c>
      <c r="C13" s="23">
        <v>79</v>
      </c>
      <c r="D13" s="23">
        <v>64</v>
      </c>
      <c r="E13" s="23">
        <v>58</v>
      </c>
      <c r="F13" s="23">
        <v>60</v>
      </c>
      <c r="G13" s="23">
        <v>66</v>
      </c>
      <c r="H13" s="24">
        <v>75</v>
      </c>
      <c r="I13" s="24">
        <v>59</v>
      </c>
      <c r="J13" s="24">
        <v>58</v>
      </c>
      <c r="K13" s="25">
        <v>49</v>
      </c>
    </row>
    <row r="14" spans="1:12" ht="20.100000000000001" customHeight="1">
      <c r="A14" s="26" t="s">
        <v>11</v>
      </c>
      <c r="B14" s="27">
        <v>59</v>
      </c>
      <c r="C14" s="28">
        <v>72</v>
      </c>
      <c r="D14" s="28">
        <v>63</v>
      </c>
      <c r="E14" s="28">
        <v>74</v>
      </c>
      <c r="F14" s="28">
        <v>50</v>
      </c>
      <c r="G14" s="28">
        <v>57</v>
      </c>
      <c r="H14" s="29">
        <v>56</v>
      </c>
      <c r="I14" s="29">
        <v>59</v>
      </c>
      <c r="J14" s="29">
        <v>53</v>
      </c>
      <c r="K14" s="30">
        <v>59</v>
      </c>
    </row>
    <row r="15" spans="1:12" ht="20.100000000000001" customHeight="1">
      <c r="A15" s="31" t="s">
        <v>12</v>
      </c>
      <c r="B15" s="32">
        <f>SUM(B3:B14)</f>
        <v>837</v>
      </c>
      <c r="C15" s="33">
        <f>SUM(C3:C14)</f>
        <v>785</v>
      </c>
      <c r="D15" s="33">
        <f t="shared" ref="D15:H15" si="0">SUM(D3:D14)</f>
        <v>822</v>
      </c>
      <c r="E15" s="33">
        <f t="shared" si="0"/>
        <v>769</v>
      </c>
      <c r="F15" s="33">
        <f t="shared" si="0"/>
        <v>741</v>
      </c>
      <c r="G15" s="33">
        <f t="shared" si="0"/>
        <v>748</v>
      </c>
      <c r="H15" s="33">
        <f t="shared" si="0"/>
        <v>728</v>
      </c>
      <c r="I15" s="34">
        <f>SUM(I3:I14)</f>
        <v>685</v>
      </c>
      <c r="J15" s="34">
        <f>SUM(J3:J14)</f>
        <v>709</v>
      </c>
      <c r="K15" s="35">
        <f>SUM(K3:K14)</f>
        <v>671</v>
      </c>
      <c r="L15" s="36" t="s">
        <v>67</v>
      </c>
    </row>
    <row r="16" spans="1:12"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spans="1:4" ht="20.100000000000001" customHeight="1"/>
    <row r="34" spans="1:4" ht="20.100000000000001" customHeight="1"/>
    <row r="35" spans="1:4" ht="20.100000000000001" customHeight="1"/>
    <row r="36" spans="1:4" ht="20.100000000000001" customHeight="1"/>
    <row r="37" spans="1:4" ht="20.100000000000001" customHeight="1"/>
    <row r="38" spans="1:4" ht="20.100000000000001" customHeight="1"/>
    <row r="39" spans="1:4" ht="20.100000000000001" customHeight="1">
      <c r="A39" s="15" t="s">
        <v>77</v>
      </c>
    </row>
    <row r="40" spans="1:4" ht="20.100000000000001" customHeight="1">
      <c r="A40" s="37"/>
      <c r="B40" s="288" t="s">
        <v>13</v>
      </c>
      <c r="C40" s="289"/>
      <c r="D40" s="290"/>
    </row>
    <row r="41" spans="1:4" ht="20.100000000000001" customHeight="1">
      <c r="A41" s="38"/>
      <c r="B41" s="39" t="s">
        <v>14</v>
      </c>
      <c r="C41" s="40" t="s">
        <v>92</v>
      </c>
      <c r="D41" s="41" t="s">
        <v>93</v>
      </c>
    </row>
    <row r="42" spans="1:4" ht="20.100000000000001" customHeight="1">
      <c r="A42" s="42" t="s">
        <v>16</v>
      </c>
      <c r="B42" s="43">
        <v>27.3</v>
      </c>
      <c r="C42" s="44">
        <v>29.6</v>
      </c>
      <c r="D42" s="45">
        <v>31.7</v>
      </c>
    </row>
    <row r="43" spans="1:4" ht="20.100000000000001" customHeight="1">
      <c r="A43" s="42" t="s">
        <v>17</v>
      </c>
      <c r="B43" s="43">
        <v>27.7</v>
      </c>
      <c r="C43" s="44">
        <v>30.1</v>
      </c>
      <c r="D43" s="45">
        <v>32.1</v>
      </c>
    </row>
    <row r="44" spans="1:4" ht="20.100000000000001" customHeight="1">
      <c r="A44" s="42" t="s">
        <v>15</v>
      </c>
      <c r="B44" s="43">
        <v>27.9</v>
      </c>
      <c r="C44" s="44">
        <v>29.8</v>
      </c>
      <c r="D44" s="45">
        <v>32.299999999999997</v>
      </c>
    </row>
    <row r="45" spans="1:4" ht="20.100000000000001" customHeight="1">
      <c r="A45" s="46" t="s">
        <v>18</v>
      </c>
      <c r="B45" s="47">
        <v>27.9</v>
      </c>
      <c r="C45" s="48">
        <v>30.4</v>
      </c>
      <c r="D45" s="49">
        <v>32.9</v>
      </c>
    </row>
    <row r="46" spans="1:4" ht="20.100000000000001" customHeight="1">
      <c r="A46" s="50" t="s">
        <v>54</v>
      </c>
      <c r="B46" s="43">
        <v>28</v>
      </c>
      <c r="C46" s="44">
        <v>30.3</v>
      </c>
      <c r="D46" s="45">
        <v>32.5</v>
      </c>
    </row>
    <row r="47" spans="1:4" ht="20.100000000000001" customHeight="1">
      <c r="A47" s="51" t="s">
        <v>59</v>
      </c>
      <c r="B47" s="52">
        <v>27.7</v>
      </c>
      <c r="C47" s="53">
        <v>30.4</v>
      </c>
      <c r="D47" s="54">
        <v>32.5</v>
      </c>
    </row>
    <row r="48" spans="1:4" ht="20.100000000000001" customHeight="1">
      <c r="A48" s="42" t="s">
        <v>64</v>
      </c>
      <c r="B48" s="55">
        <v>28.3</v>
      </c>
      <c r="C48" s="56">
        <v>30.4</v>
      </c>
      <c r="D48" s="57">
        <v>32.6</v>
      </c>
    </row>
    <row r="49" spans="1:4" ht="20.100000000000001" customHeight="1">
      <c r="A49" s="46" t="s">
        <v>95</v>
      </c>
      <c r="B49" s="259">
        <v>27.937931034482801</v>
      </c>
      <c r="C49" s="260">
        <v>30.3125</v>
      </c>
      <c r="D49" s="261">
        <v>32.567796610169502</v>
      </c>
    </row>
    <row r="50" spans="1:4" ht="20.100000000000001" customHeight="1">
      <c r="A50" s="46" t="s">
        <v>117</v>
      </c>
      <c r="B50" s="259">
        <v>28.924590163934425</v>
      </c>
      <c r="C50" s="260">
        <v>30.301158301158303</v>
      </c>
      <c r="D50" s="261">
        <v>32.799999999999997</v>
      </c>
    </row>
    <row r="51" spans="1:4" ht="20.100000000000001" customHeight="1">
      <c r="A51" s="58" t="s">
        <v>122</v>
      </c>
      <c r="B51" s="59">
        <v>28.6</v>
      </c>
      <c r="C51" s="60">
        <v>30.579335793357934</v>
      </c>
      <c r="D51" s="61">
        <v>32.594827586206897</v>
      </c>
    </row>
    <row r="52" spans="1:4" ht="20.100000000000001" customHeight="1"/>
    <row r="53" spans="1:4" ht="20.100000000000001" customHeight="1"/>
    <row r="54" spans="1:4" ht="20.100000000000001" customHeight="1"/>
    <row r="55" spans="1:4" ht="20.100000000000001" customHeight="1"/>
    <row r="56" spans="1:4" ht="20.100000000000001" customHeight="1"/>
    <row r="57" spans="1:4" ht="20.100000000000001" customHeight="1"/>
    <row r="58" spans="1:4" ht="20.100000000000001" customHeight="1"/>
    <row r="59" spans="1:4" ht="20.100000000000001" customHeight="1"/>
    <row r="60" spans="1:4" ht="20.100000000000001" customHeight="1"/>
    <row r="61" spans="1:4" ht="20.100000000000001" customHeight="1"/>
    <row r="62" spans="1:4" ht="20.100000000000001" customHeight="1"/>
    <row r="63" spans="1:4" ht="20.100000000000001" customHeight="1"/>
    <row r="64" spans="1: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sheetData>
  <mergeCells count="1">
    <mergeCell ref="B40:D40"/>
  </mergeCells>
  <phoneticPr fontId="2"/>
  <pageMargins left="0.23622047244094491" right="0.23622047244094491" top="0.74803149606299213" bottom="0.74803149606299213" header="0.31496062992125984" footer="0.31496062992125984"/>
  <pageSetup paperSize="9" scale="79" orientation="portrait" r:id="rId1"/>
  <headerFooter alignWithMargins="0">
    <oddHeader>&amp;C越前市</oddHeader>
  </headerFooter>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sheetPr>
    <pageSetUpPr fitToPage="1"/>
  </sheetPr>
  <dimension ref="A1:H109"/>
  <sheetViews>
    <sheetView tabSelected="1" view="pageBreakPreview" topLeftCell="A19" zoomScaleNormal="100" zoomScaleSheetLayoutView="100" workbookViewId="0">
      <selection activeCell="L26" sqref="L26"/>
    </sheetView>
  </sheetViews>
  <sheetFormatPr defaultRowHeight="13.5"/>
  <cols>
    <col min="1" max="2" width="10.625" style="2" customWidth="1"/>
    <col min="3" max="19" width="8.625" style="2" customWidth="1"/>
    <col min="20" max="16384" width="9" style="2"/>
  </cols>
  <sheetData>
    <row r="1" spans="1:8" ht="20.100000000000001" customHeight="1">
      <c r="A1" s="2" t="s">
        <v>78</v>
      </c>
    </row>
    <row r="2" spans="1:8" ht="20.100000000000001" customHeight="1">
      <c r="A2" s="62"/>
      <c r="B2" s="63" t="s">
        <v>19</v>
      </c>
      <c r="C2" s="64" t="s">
        <v>91</v>
      </c>
      <c r="D2" s="65" t="s">
        <v>92</v>
      </c>
      <c r="E2" s="65" t="s">
        <v>93</v>
      </c>
      <c r="F2" s="66" t="s">
        <v>94</v>
      </c>
    </row>
    <row r="3" spans="1:8" ht="20.100000000000001" customHeight="1">
      <c r="A3" s="67" t="s">
        <v>16</v>
      </c>
      <c r="B3" s="68">
        <f t="shared" ref="B3:B10" si="0">SUM(C3:F3)</f>
        <v>837</v>
      </c>
      <c r="C3" s="69">
        <v>377</v>
      </c>
      <c r="D3" s="70">
        <v>318</v>
      </c>
      <c r="E3" s="70">
        <v>121</v>
      </c>
      <c r="F3" s="71">
        <v>21</v>
      </c>
    </row>
    <row r="4" spans="1:8" ht="20.100000000000001" customHeight="1">
      <c r="A4" s="67" t="s">
        <v>17</v>
      </c>
      <c r="B4" s="68">
        <f t="shared" si="0"/>
        <v>785</v>
      </c>
      <c r="C4" s="69">
        <v>379</v>
      </c>
      <c r="D4" s="70">
        <v>283</v>
      </c>
      <c r="E4" s="70">
        <v>99</v>
      </c>
      <c r="F4" s="71">
        <v>24</v>
      </c>
    </row>
    <row r="5" spans="1:8" ht="20.100000000000001" customHeight="1">
      <c r="A5" s="67" t="s">
        <v>15</v>
      </c>
      <c r="B5" s="68">
        <f t="shared" si="0"/>
        <v>822</v>
      </c>
      <c r="C5" s="69">
        <v>363</v>
      </c>
      <c r="D5" s="70">
        <v>319</v>
      </c>
      <c r="E5" s="70">
        <v>126</v>
      </c>
      <c r="F5" s="71">
        <v>14</v>
      </c>
    </row>
    <row r="6" spans="1:8" ht="20.100000000000001" customHeight="1">
      <c r="A6" s="67" t="s">
        <v>18</v>
      </c>
      <c r="B6" s="68">
        <f t="shared" si="0"/>
        <v>769</v>
      </c>
      <c r="C6" s="72">
        <v>354</v>
      </c>
      <c r="D6" s="73">
        <v>312</v>
      </c>
      <c r="E6" s="73">
        <v>89</v>
      </c>
      <c r="F6" s="74">
        <v>14</v>
      </c>
    </row>
    <row r="7" spans="1:8" ht="20.100000000000001" customHeight="1">
      <c r="A7" s="67" t="s">
        <v>54</v>
      </c>
      <c r="B7" s="68">
        <f t="shared" si="0"/>
        <v>741</v>
      </c>
      <c r="C7" s="69">
        <v>326</v>
      </c>
      <c r="D7" s="70">
        <v>286</v>
      </c>
      <c r="E7" s="70">
        <v>110</v>
      </c>
      <c r="F7" s="71">
        <v>19</v>
      </c>
    </row>
    <row r="8" spans="1:8" ht="20.100000000000001" customHeight="1">
      <c r="A8" s="67" t="s">
        <v>58</v>
      </c>
      <c r="B8" s="68">
        <f t="shared" si="0"/>
        <v>748</v>
      </c>
      <c r="C8" s="75">
        <v>329</v>
      </c>
      <c r="D8" s="76">
        <v>300</v>
      </c>
      <c r="E8" s="76">
        <v>100</v>
      </c>
      <c r="F8" s="77">
        <v>19</v>
      </c>
    </row>
    <row r="9" spans="1:8" ht="20.100000000000001" customHeight="1">
      <c r="A9" s="67" t="s">
        <v>64</v>
      </c>
      <c r="B9" s="78">
        <f t="shared" si="0"/>
        <v>728</v>
      </c>
      <c r="C9" s="79">
        <v>312</v>
      </c>
      <c r="D9" s="80">
        <v>281</v>
      </c>
      <c r="E9" s="81">
        <v>113</v>
      </c>
      <c r="F9" s="82">
        <v>22</v>
      </c>
    </row>
    <row r="10" spans="1:8" ht="20.100000000000001" customHeight="1">
      <c r="A10" s="67" t="s">
        <v>95</v>
      </c>
      <c r="B10" s="78">
        <f t="shared" si="0"/>
        <v>685</v>
      </c>
      <c r="C10" s="107">
        <v>290</v>
      </c>
      <c r="D10" s="108">
        <v>256</v>
      </c>
      <c r="E10" s="109">
        <v>118</v>
      </c>
      <c r="F10" s="110">
        <v>21</v>
      </c>
    </row>
    <row r="11" spans="1:8" ht="20.100000000000001" customHeight="1">
      <c r="A11" s="67" t="s">
        <v>117</v>
      </c>
      <c r="B11" s="78">
        <f t="shared" ref="B11" si="1">SUM(C11:F11)</f>
        <v>709</v>
      </c>
      <c r="C11" s="107">
        <v>305</v>
      </c>
      <c r="D11" s="108">
        <v>259</v>
      </c>
      <c r="E11" s="109">
        <v>120</v>
      </c>
      <c r="F11" s="110">
        <v>25</v>
      </c>
    </row>
    <row r="12" spans="1:8" ht="20.100000000000001" customHeight="1">
      <c r="A12" s="111" t="s">
        <v>122</v>
      </c>
      <c r="B12" s="83">
        <f>SUM(C12:F12)</f>
        <v>671</v>
      </c>
      <c r="C12" s="285">
        <v>270</v>
      </c>
      <c r="D12" s="286">
        <v>271</v>
      </c>
      <c r="E12" s="286">
        <v>116</v>
      </c>
      <c r="F12" s="287">
        <v>14</v>
      </c>
      <c r="G12" s="84" t="s">
        <v>67</v>
      </c>
      <c r="H12" s="84" t="s">
        <v>109</v>
      </c>
    </row>
    <row r="13" spans="1:8" ht="20.100000000000001" customHeight="1">
      <c r="A13" s="2" t="s">
        <v>55</v>
      </c>
    </row>
    <row r="14" spans="1:8" ht="20.100000000000001" customHeight="1"/>
    <row r="15" spans="1:8" ht="20.100000000000001" customHeight="1"/>
    <row r="16" spans="1:8" ht="20.100000000000001" customHeight="1"/>
    <row r="17" spans="1:6" ht="20.100000000000001" customHeight="1"/>
    <row r="18" spans="1:6" ht="20.100000000000001" customHeight="1"/>
    <row r="19" spans="1:6" ht="20.100000000000001" customHeight="1"/>
    <row r="20" spans="1:6" ht="20.100000000000001" customHeight="1"/>
    <row r="21" spans="1:6" ht="20.100000000000001" customHeight="1"/>
    <row r="22" spans="1:6" ht="20.100000000000001" customHeight="1"/>
    <row r="23" spans="1:6" ht="20.100000000000001" customHeight="1"/>
    <row r="24" spans="1:6" ht="20.100000000000001" customHeight="1"/>
    <row r="25" spans="1:6" ht="20.100000000000001" customHeight="1"/>
    <row r="26" spans="1:6" ht="20.100000000000001" customHeight="1"/>
    <row r="27" spans="1:6" ht="20.100000000000001" customHeight="1">
      <c r="A27" s="2" t="s">
        <v>79</v>
      </c>
    </row>
    <row r="28" spans="1:6" ht="20.100000000000001" customHeight="1">
      <c r="A28" s="85"/>
      <c r="B28" s="85" t="s">
        <v>19</v>
      </c>
      <c r="C28" s="64" t="s">
        <v>91</v>
      </c>
      <c r="D28" s="65" t="s">
        <v>92</v>
      </c>
      <c r="E28" s="65" t="s">
        <v>93</v>
      </c>
      <c r="F28" s="66" t="s">
        <v>94</v>
      </c>
    </row>
    <row r="29" spans="1:6" ht="20.100000000000001" customHeight="1">
      <c r="A29" s="42" t="s">
        <v>16</v>
      </c>
      <c r="B29" s="86">
        <f>B3</f>
        <v>837</v>
      </c>
      <c r="C29" s="87">
        <f t="shared" ref="C29:F37" si="2">C3/$B29</f>
        <v>0.45041816009557945</v>
      </c>
      <c r="D29" s="88">
        <f t="shared" si="2"/>
        <v>0.37992831541218636</v>
      </c>
      <c r="E29" s="88">
        <f t="shared" si="2"/>
        <v>0.14456391875746716</v>
      </c>
      <c r="F29" s="89">
        <f t="shared" si="2"/>
        <v>2.5089605734767026E-2</v>
      </c>
    </row>
    <row r="30" spans="1:6" ht="20.100000000000001" customHeight="1">
      <c r="A30" s="42" t="s">
        <v>17</v>
      </c>
      <c r="B30" s="90">
        <f t="shared" ref="B30:B37" si="3">B4</f>
        <v>785</v>
      </c>
      <c r="C30" s="91">
        <f t="shared" si="2"/>
        <v>0.48280254777070064</v>
      </c>
      <c r="D30" s="92">
        <f t="shared" si="2"/>
        <v>0.36050955414012736</v>
      </c>
      <c r="E30" s="92">
        <f t="shared" si="2"/>
        <v>0.12611464968152866</v>
      </c>
      <c r="F30" s="93">
        <f t="shared" si="2"/>
        <v>3.0573248407643312E-2</v>
      </c>
    </row>
    <row r="31" spans="1:6" ht="20.100000000000001" customHeight="1">
      <c r="A31" s="42" t="s">
        <v>15</v>
      </c>
      <c r="B31" s="90">
        <f t="shared" si="3"/>
        <v>822</v>
      </c>
      <c r="C31" s="91">
        <f t="shared" si="2"/>
        <v>0.44160583941605841</v>
      </c>
      <c r="D31" s="92">
        <f t="shared" si="2"/>
        <v>0.38807785888077861</v>
      </c>
      <c r="E31" s="92">
        <f t="shared" si="2"/>
        <v>0.15328467153284672</v>
      </c>
      <c r="F31" s="93">
        <f t="shared" si="2"/>
        <v>1.7031630170316302E-2</v>
      </c>
    </row>
    <row r="32" spans="1:6" ht="20.100000000000001" customHeight="1">
      <c r="A32" s="46" t="s">
        <v>18</v>
      </c>
      <c r="B32" s="90">
        <f t="shared" si="3"/>
        <v>769</v>
      </c>
      <c r="C32" s="91">
        <f t="shared" si="2"/>
        <v>0.46033810143042914</v>
      </c>
      <c r="D32" s="92">
        <f t="shared" si="2"/>
        <v>0.40572171651495448</v>
      </c>
      <c r="E32" s="92">
        <f t="shared" si="2"/>
        <v>0.11573472041612484</v>
      </c>
      <c r="F32" s="93">
        <f t="shared" si="2"/>
        <v>1.8205461638491547E-2</v>
      </c>
    </row>
    <row r="33" spans="1:6" ht="20.100000000000001" customHeight="1">
      <c r="A33" s="50" t="s">
        <v>54</v>
      </c>
      <c r="B33" s="90">
        <f t="shared" si="3"/>
        <v>741</v>
      </c>
      <c r="C33" s="91">
        <f t="shared" si="2"/>
        <v>0.4399460188933873</v>
      </c>
      <c r="D33" s="92">
        <f t="shared" si="2"/>
        <v>0.38596491228070173</v>
      </c>
      <c r="E33" s="92">
        <f t="shared" si="2"/>
        <v>0.1484480431848853</v>
      </c>
      <c r="F33" s="93">
        <f t="shared" si="2"/>
        <v>2.564102564102564E-2</v>
      </c>
    </row>
    <row r="34" spans="1:6" ht="20.100000000000001" customHeight="1">
      <c r="A34" s="51" t="s">
        <v>59</v>
      </c>
      <c r="B34" s="94">
        <f t="shared" si="3"/>
        <v>748</v>
      </c>
      <c r="C34" s="95">
        <f t="shared" si="2"/>
        <v>0.43983957219251335</v>
      </c>
      <c r="D34" s="96">
        <f t="shared" si="2"/>
        <v>0.40106951871657753</v>
      </c>
      <c r="E34" s="96">
        <f t="shared" si="2"/>
        <v>0.13368983957219252</v>
      </c>
      <c r="F34" s="97">
        <f t="shared" si="2"/>
        <v>2.5401069518716578E-2</v>
      </c>
    </row>
    <row r="35" spans="1:6" ht="20.100000000000001" customHeight="1">
      <c r="A35" s="42" t="s">
        <v>64</v>
      </c>
      <c r="B35" s="98">
        <f t="shared" si="3"/>
        <v>728</v>
      </c>
      <c r="C35" s="99">
        <f t="shared" si="2"/>
        <v>0.42857142857142855</v>
      </c>
      <c r="D35" s="100">
        <f t="shared" si="2"/>
        <v>0.38598901098901101</v>
      </c>
      <c r="E35" s="100">
        <f t="shared" si="2"/>
        <v>0.15521978021978022</v>
      </c>
      <c r="F35" s="101">
        <f t="shared" si="2"/>
        <v>3.021978021978022E-2</v>
      </c>
    </row>
    <row r="36" spans="1:6" ht="20.100000000000001" customHeight="1">
      <c r="A36" s="42" t="s">
        <v>95</v>
      </c>
      <c r="B36" s="98">
        <f t="shared" si="3"/>
        <v>685</v>
      </c>
      <c r="C36" s="99">
        <f t="shared" si="2"/>
        <v>0.42335766423357662</v>
      </c>
      <c r="D36" s="100">
        <f t="shared" si="2"/>
        <v>0.37372262773722625</v>
      </c>
      <c r="E36" s="100">
        <f t="shared" si="2"/>
        <v>0.17226277372262774</v>
      </c>
      <c r="F36" s="101">
        <f t="shared" si="2"/>
        <v>3.0656934306569343E-2</v>
      </c>
    </row>
    <row r="37" spans="1:6" ht="20.100000000000001" customHeight="1">
      <c r="A37" s="42" t="s">
        <v>117</v>
      </c>
      <c r="B37" s="98">
        <f t="shared" si="3"/>
        <v>709</v>
      </c>
      <c r="C37" s="99">
        <f t="shared" si="2"/>
        <v>0.43018335684062059</v>
      </c>
      <c r="D37" s="100">
        <f t="shared" si="2"/>
        <v>0.36530324400564174</v>
      </c>
      <c r="E37" s="100">
        <f t="shared" si="2"/>
        <v>0.16925246826516219</v>
      </c>
      <c r="F37" s="101">
        <f t="shared" si="2"/>
        <v>3.5260930888575459E-2</v>
      </c>
    </row>
    <row r="38" spans="1:6" ht="20.100000000000001" customHeight="1">
      <c r="A38" s="102" t="s">
        <v>122</v>
      </c>
      <c r="B38" s="103">
        <f>B12</f>
        <v>671</v>
      </c>
      <c r="C38" s="104">
        <f t="shared" ref="C38:F38" si="4">C12/$B38</f>
        <v>0.40238450074515647</v>
      </c>
      <c r="D38" s="105">
        <f t="shared" si="4"/>
        <v>0.4038748137108793</v>
      </c>
      <c r="E38" s="105">
        <f t="shared" si="4"/>
        <v>0.17287630402384502</v>
      </c>
      <c r="F38" s="106">
        <f t="shared" si="4"/>
        <v>2.0864381520119227E-2</v>
      </c>
    </row>
    <row r="39" spans="1:6" ht="20.100000000000001" customHeight="1"/>
    <row r="40" spans="1:6" ht="20.100000000000001" customHeight="1"/>
    <row r="41" spans="1:6" ht="20.100000000000001" customHeight="1"/>
    <row r="42" spans="1:6" ht="20.100000000000001" customHeight="1"/>
    <row r="43" spans="1:6" ht="20.100000000000001" customHeight="1"/>
    <row r="44" spans="1:6" ht="20.100000000000001" customHeight="1"/>
    <row r="45" spans="1:6" ht="20.100000000000001" customHeight="1"/>
    <row r="46" spans="1:6" ht="20.100000000000001" customHeight="1"/>
    <row r="47" spans="1:6" ht="20.100000000000001" customHeight="1"/>
    <row r="48" spans="1: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sheetData>
  <phoneticPr fontId="2"/>
  <pageMargins left="0.23622047244094491" right="0.23622047244094491" top="0.74803149606299213" bottom="0.74803149606299213" header="0.31496062992125984" footer="0.31496062992125984"/>
  <pageSetup paperSize="9" scale="77" orientation="portrait" r:id="rId1"/>
  <headerFooter alignWithMargins="0">
    <oddHeader>&amp;C越前市</oddHead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J118"/>
  <sheetViews>
    <sheetView tabSelected="1" view="pageBreakPreview" topLeftCell="A19" zoomScaleNormal="100" zoomScaleSheetLayoutView="100" workbookViewId="0">
      <selection activeCell="L26" sqref="L26"/>
    </sheetView>
  </sheetViews>
  <sheetFormatPr defaultRowHeight="13.5"/>
  <cols>
    <col min="1" max="2" width="10.625" style="2" customWidth="1"/>
    <col min="3" max="19" width="8.625" style="2" customWidth="1"/>
    <col min="20" max="16384" width="9" style="2"/>
  </cols>
  <sheetData>
    <row r="1" spans="1:10" ht="20.100000000000001" customHeight="1"/>
    <row r="2" spans="1:10" ht="20.100000000000001" customHeight="1">
      <c r="A2" s="2" t="s">
        <v>80</v>
      </c>
    </row>
    <row r="3" spans="1:10" ht="20.100000000000001" customHeight="1">
      <c r="A3" s="85" t="s">
        <v>20</v>
      </c>
      <c r="B3" s="112" t="s">
        <v>19</v>
      </c>
      <c r="C3" s="270" t="s">
        <v>23</v>
      </c>
      <c r="D3" s="271" t="s">
        <v>21</v>
      </c>
      <c r="E3" s="271" t="s">
        <v>60</v>
      </c>
      <c r="F3" s="271" t="s">
        <v>61</v>
      </c>
      <c r="G3" s="298" t="s">
        <v>126</v>
      </c>
      <c r="H3" s="271" t="s">
        <v>62</v>
      </c>
      <c r="I3" s="272" t="s">
        <v>63</v>
      </c>
      <c r="J3" s="273" t="s">
        <v>22</v>
      </c>
    </row>
    <row r="4" spans="1:10" ht="20.100000000000001" customHeight="1">
      <c r="A4" s="113" t="s">
        <v>16</v>
      </c>
      <c r="B4" s="114">
        <f>SUM(C4:I4)</f>
        <v>837</v>
      </c>
      <c r="C4" s="115">
        <v>0</v>
      </c>
      <c r="D4" s="116">
        <v>13</v>
      </c>
      <c r="E4" s="116">
        <v>122</v>
      </c>
      <c r="F4" s="116">
        <v>388</v>
      </c>
      <c r="G4" s="116">
        <v>246</v>
      </c>
      <c r="H4" s="116">
        <v>57</v>
      </c>
      <c r="I4" s="117">
        <v>11</v>
      </c>
      <c r="J4" s="114">
        <f>SUM(C4:F4)</f>
        <v>523</v>
      </c>
    </row>
    <row r="5" spans="1:10" ht="20.100000000000001" customHeight="1">
      <c r="A5" s="42" t="s">
        <v>17</v>
      </c>
      <c r="B5" s="118">
        <f t="shared" ref="B5:B13" si="0">SUM(C5:I5)</f>
        <v>785</v>
      </c>
      <c r="C5" s="119">
        <v>0</v>
      </c>
      <c r="D5" s="120">
        <v>12</v>
      </c>
      <c r="E5" s="120">
        <v>119</v>
      </c>
      <c r="F5" s="120">
        <v>311</v>
      </c>
      <c r="G5" s="120">
        <v>270</v>
      </c>
      <c r="H5" s="120">
        <v>68</v>
      </c>
      <c r="I5" s="121">
        <v>5</v>
      </c>
      <c r="J5" s="118">
        <f t="shared" ref="J5:J13" si="1">SUM(C5:F5)</f>
        <v>442</v>
      </c>
    </row>
    <row r="6" spans="1:10" ht="20.100000000000001" customHeight="1">
      <c r="A6" s="42" t="s">
        <v>15</v>
      </c>
      <c r="B6" s="118">
        <f t="shared" si="0"/>
        <v>822</v>
      </c>
      <c r="C6" s="119">
        <v>0</v>
      </c>
      <c r="D6" s="120">
        <v>5</v>
      </c>
      <c r="E6" s="120">
        <v>122</v>
      </c>
      <c r="F6" s="120">
        <v>346</v>
      </c>
      <c r="G6" s="120">
        <v>266</v>
      </c>
      <c r="H6" s="120">
        <v>78</v>
      </c>
      <c r="I6" s="121">
        <v>5</v>
      </c>
      <c r="J6" s="118">
        <f t="shared" si="1"/>
        <v>473</v>
      </c>
    </row>
    <row r="7" spans="1:10" ht="20.100000000000001" customHeight="1">
      <c r="A7" s="42" t="s">
        <v>18</v>
      </c>
      <c r="B7" s="118">
        <f t="shared" si="0"/>
        <v>769</v>
      </c>
      <c r="C7" s="119">
        <v>0</v>
      </c>
      <c r="D7" s="120">
        <v>9</v>
      </c>
      <c r="E7" s="120">
        <v>110</v>
      </c>
      <c r="F7" s="120">
        <v>286</v>
      </c>
      <c r="G7" s="120">
        <v>271</v>
      </c>
      <c r="H7" s="120">
        <v>85</v>
      </c>
      <c r="I7" s="121">
        <v>8</v>
      </c>
      <c r="J7" s="118">
        <f t="shared" si="1"/>
        <v>405</v>
      </c>
    </row>
    <row r="8" spans="1:10" ht="20.100000000000001" customHeight="1">
      <c r="A8" s="42" t="s">
        <v>54</v>
      </c>
      <c r="B8" s="118">
        <f t="shared" si="0"/>
        <v>741</v>
      </c>
      <c r="C8" s="119">
        <v>0</v>
      </c>
      <c r="D8" s="120">
        <v>14</v>
      </c>
      <c r="E8" s="120">
        <v>86</v>
      </c>
      <c r="F8" s="120">
        <v>288</v>
      </c>
      <c r="G8" s="120">
        <v>259</v>
      </c>
      <c r="H8" s="120">
        <v>86</v>
      </c>
      <c r="I8" s="121">
        <v>8</v>
      </c>
      <c r="J8" s="118">
        <f t="shared" si="1"/>
        <v>388</v>
      </c>
    </row>
    <row r="9" spans="1:10" ht="20.100000000000001" customHeight="1">
      <c r="A9" s="122" t="s">
        <v>58</v>
      </c>
      <c r="B9" s="123">
        <f t="shared" si="0"/>
        <v>748</v>
      </c>
      <c r="C9" s="124">
        <v>0</v>
      </c>
      <c r="D9" s="125">
        <v>10</v>
      </c>
      <c r="E9" s="125">
        <v>112</v>
      </c>
      <c r="F9" s="125">
        <v>270</v>
      </c>
      <c r="G9" s="125">
        <v>267</v>
      </c>
      <c r="H9" s="125">
        <v>79</v>
      </c>
      <c r="I9" s="126">
        <v>10</v>
      </c>
      <c r="J9" s="123">
        <f t="shared" si="1"/>
        <v>392</v>
      </c>
    </row>
    <row r="10" spans="1:10" ht="20.100000000000001" customHeight="1">
      <c r="A10" s="42" t="s">
        <v>64</v>
      </c>
      <c r="B10" s="118">
        <f t="shared" si="0"/>
        <v>728</v>
      </c>
      <c r="C10" s="119">
        <v>0</v>
      </c>
      <c r="D10" s="120">
        <v>7</v>
      </c>
      <c r="E10" s="120">
        <v>93</v>
      </c>
      <c r="F10" s="120">
        <v>266</v>
      </c>
      <c r="G10" s="120">
        <v>271</v>
      </c>
      <c r="H10" s="120">
        <v>80</v>
      </c>
      <c r="I10" s="121">
        <v>11</v>
      </c>
      <c r="J10" s="118">
        <f t="shared" si="1"/>
        <v>366</v>
      </c>
    </row>
    <row r="11" spans="1:10" ht="20.100000000000001" customHeight="1">
      <c r="A11" s="42" t="s">
        <v>95</v>
      </c>
      <c r="B11" s="118">
        <f t="shared" si="0"/>
        <v>685</v>
      </c>
      <c r="C11" s="119">
        <v>0</v>
      </c>
      <c r="D11" s="120">
        <v>6</v>
      </c>
      <c r="E11" s="120">
        <v>94</v>
      </c>
      <c r="F11" s="120">
        <v>224</v>
      </c>
      <c r="G11" s="120">
        <v>251</v>
      </c>
      <c r="H11" s="120">
        <v>97</v>
      </c>
      <c r="I11" s="121">
        <v>13</v>
      </c>
      <c r="J11" s="118">
        <f t="shared" si="1"/>
        <v>324</v>
      </c>
    </row>
    <row r="12" spans="1:10" ht="20.100000000000001" customHeight="1">
      <c r="A12" s="42" t="s">
        <v>117</v>
      </c>
      <c r="B12" s="118">
        <v>709</v>
      </c>
      <c r="C12" s="119">
        <v>0</v>
      </c>
      <c r="D12" s="120">
        <v>3</v>
      </c>
      <c r="E12" s="120">
        <v>86</v>
      </c>
      <c r="F12" s="120">
        <v>214</v>
      </c>
      <c r="G12" s="120">
        <v>279</v>
      </c>
      <c r="H12" s="120">
        <v>107</v>
      </c>
      <c r="I12" s="121">
        <v>20</v>
      </c>
      <c r="J12" s="118">
        <v>303</v>
      </c>
    </row>
    <row r="13" spans="1:10" ht="20.100000000000001" customHeight="1">
      <c r="A13" s="102" t="s">
        <v>123</v>
      </c>
      <c r="B13" s="127">
        <f t="shared" si="0"/>
        <v>671</v>
      </c>
      <c r="C13" s="128">
        <v>0</v>
      </c>
      <c r="D13" s="129">
        <v>8</v>
      </c>
      <c r="E13" s="129">
        <v>75</v>
      </c>
      <c r="F13" s="129">
        <v>194</v>
      </c>
      <c r="G13" s="129">
        <v>272</v>
      </c>
      <c r="H13" s="129">
        <v>108</v>
      </c>
      <c r="I13" s="130">
        <v>14</v>
      </c>
      <c r="J13" s="131">
        <f t="shared" si="1"/>
        <v>277</v>
      </c>
    </row>
    <row r="14" spans="1:10" ht="20.100000000000001" customHeight="1">
      <c r="A14" s="2" t="s">
        <v>81</v>
      </c>
      <c r="B14" s="132"/>
      <c r="C14" s="132"/>
      <c r="D14" s="132"/>
      <c r="E14" s="132"/>
      <c r="F14" s="132"/>
      <c r="G14" s="132"/>
      <c r="H14" s="132"/>
      <c r="I14" s="132"/>
    </row>
    <row r="15" spans="1:10" ht="20.100000000000001" customHeight="1">
      <c r="A15" s="85" t="s">
        <v>20</v>
      </c>
      <c r="B15" s="112" t="s">
        <v>19</v>
      </c>
      <c r="C15" s="270" t="s">
        <v>23</v>
      </c>
      <c r="D15" s="271" t="s">
        <v>21</v>
      </c>
      <c r="E15" s="271" t="s">
        <v>60</v>
      </c>
      <c r="F15" s="271" t="s">
        <v>61</v>
      </c>
      <c r="G15" s="298" t="s">
        <v>126</v>
      </c>
      <c r="H15" s="271" t="s">
        <v>62</v>
      </c>
      <c r="I15" s="272" t="s">
        <v>63</v>
      </c>
      <c r="J15" s="273" t="s">
        <v>22</v>
      </c>
    </row>
    <row r="16" spans="1:10" ht="20.100000000000001" customHeight="1">
      <c r="A16" s="42" t="s">
        <v>16</v>
      </c>
      <c r="B16" s="118">
        <f t="shared" ref="B16:B24" si="2">B4</f>
        <v>837</v>
      </c>
      <c r="C16" s="133">
        <f t="shared" ref="C16" si="3">C4/$B4</f>
        <v>0</v>
      </c>
      <c r="D16" s="134">
        <f t="shared" ref="D16:I16" si="4">D4/$B4</f>
        <v>1.5531660692951015E-2</v>
      </c>
      <c r="E16" s="134">
        <f t="shared" si="4"/>
        <v>0.14575866188769415</v>
      </c>
      <c r="F16" s="134">
        <f t="shared" si="4"/>
        <v>0.46356033452807649</v>
      </c>
      <c r="G16" s="134">
        <f t="shared" si="4"/>
        <v>0.29390681003584229</v>
      </c>
      <c r="H16" s="134">
        <f t="shared" si="4"/>
        <v>6.8100358422939072E-2</v>
      </c>
      <c r="I16" s="135">
        <f t="shared" si="4"/>
        <v>1.3142174432497013E-2</v>
      </c>
      <c r="J16" s="136">
        <f t="shared" ref="J16:J25" si="5">J4/B4</f>
        <v>0.62485065710872167</v>
      </c>
    </row>
    <row r="17" spans="1:10" ht="20.100000000000001" customHeight="1">
      <c r="A17" s="42" t="s">
        <v>17</v>
      </c>
      <c r="B17" s="118">
        <f t="shared" si="2"/>
        <v>785</v>
      </c>
      <c r="C17" s="133">
        <f t="shared" ref="C17:I17" si="6">C5/$B5</f>
        <v>0</v>
      </c>
      <c r="D17" s="134">
        <f t="shared" si="6"/>
        <v>1.5286624203821656E-2</v>
      </c>
      <c r="E17" s="134">
        <f t="shared" si="6"/>
        <v>0.15159235668789808</v>
      </c>
      <c r="F17" s="134">
        <f t="shared" si="6"/>
        <v>0.39617834394904461</v>
      </c>
      <c r="G17" s="134">
        <f t="shared" si="6"/>
        <v>0.34394904458598724</v>
      </c>
      <c r="H17" s="134">
        <f t="shared" si="6"/>
        <v>8.6624203821656046E-2</v>
      </c>
      <c r="I17" s="135">
        <f t="shared" si="6"/>
        <v>6.369426751592357E-3</v>
      </c>
      <c r="J17" s="136">
        <f t="shared" si="5"/>
        <v>0.56305732484076432</v>
      </c>
    </row>
    <row r="18" spans="1:10" ht="20.100000000000001" customHeight="1">
      <c r="A18" s="42" t="s">
        <v>15</v>
      </c>
      <c r="B18" s="118">
        <f t="shared" si="2"/>
        <v>822</v>
      </c>
      <c r="C18" s="133">
        <f t="shared" ref="C18:I18" si="7">C6/$B6</f>
        <v>0</v>
      </c>
      <c r="D18" s="134">
        <f t="shared" si="7"/>
        <v>6.082725060827251E-3</v>
      </c>
      <c r="E18" s="134">
        <f t="shared" si="7"/>
        <v>0.14841849148418493</v>
      </c>
      <c r="F18" s="134">
        <f t="shared" si="7"/>
        <v>0.42092457420924573</v>
      </c>
      <c r="G18" s="134">
        <f t="shared" si="7"/>
        <v>0.32360097323600973</v>
      </c>
      <c r="H18" s="134">
        <f t="shared" si="7"/>
        <v>9.4890510948905105E-2</v>
      </c>
      <c r="I18" s="135">
        <f t="shared" si="7"/>
        <v>6.082725060827251E-3</v>
      </c>
      <c r="J18" s="136">
        <f t="shared" si="5"/>
        <v>0.57542579075425793</v>
      </c>
    </row>
    <row r="19" spans="1:10" ht="20.100000000000001" customHeight="1">
      <c r="A19" s="46" t="s">
        <v>18</v>
      </c>
      <c r="B19" s="123">
        <f t="shared" si="2"/>
        <v>769</v>
      </c>
      <c r="C19" s="137">
        <f t="shared" ref="C19:I19" si="8">C7/$B7</f>
        <v>0</v>
      </c>
      <c r="D19" s="138">
        <f t="shared" si="8"/>
        <v>1.1703511053315995E-2</v>
      </c>
      <c r="E19" s="138">
        <f t="shared" si="8"/>
        <v>0.14304291287386217</v>
      </c>
      <c r="F19" s="138">
        <f t="shared" si="8"/>
        <v>0.37191157347204162</v>
      </c>
      <c r="G19" s="138">
        <f t="shared" si="8"/>
        <v>0.35240572171651496</v>
      </c>
      <c r="H19" s="138">
        <f t="shared" si="8"/>
        <v>0.11053315994798439</v>
      </c>
      <c r="I19" s="139">
        <f t="shared" si="8"/>
        <v>1.0403120936280884E-2</v>
      </c>
      <c r="J19" s="140">
        <f t="shared" si="5"/>
        <v>0.52665799739921981</v>
      </c>
    </row>
    <row r="20" spans="1:10" ht="20.100000000000001" customHeight="1">
      <c r="A20" s="50" t="s">
        <v>54</v>
      </c>
      <c r="B20" s="120">
        <f t="shared" si="2"/>
        <v>741</v>
      </c>
      <c r="C20" s="133">
        <f t="shared" ref="C20:I20" si="9">C8/$B8</f>
        <v>0</v>
      </c>
      <c r="D20" s="134">
        <f t="shared" si="9"/>
        <v>1.8893387314439947E-2</v>
      </c>
      <c r="E20" s="134">
        <f t="shared" si="9"/>
        <v>0.11605937921727395</v>
      </c>
      <c r="F20" s="134">
        <f t="shared" si="9"/>
        <v>0.38866396761133604</v>
      </c>
      <c r="G20" s="134">
        <f t="shared" si="9"/>
        <v>0.34952766531713902</v>
      </c>
      <c r="H20" s="134">
        <f t="shared" si="9"/>
        <v>0.11605937921727395</v>
      </c>
      <c r="I20" s="135">
        <f t="shared" si="9"/>
        <v>1.0796221322537112E-2</v>
      </c>
      <c r="J20" s="136">
        <f t="shared" si="5"/>
        <v>0.52361673414304988</v>
      </c>
    </row>
    <row r="21" spans="1:10" ht="20.100000000000001" customHeight="1">
      <c r="A21" s="51" t="s">
        <v>59</v>
      </c>
      <c r="B21" s="123">
        <f t="shared" si="2"/>
        <v>748</v>
      </c>
      <c r="C21" s="137">
        <f t="shared" ref="C21:I21" si="10">C9/$B9</f>
        <v>0</v>
      </c>
      <c r="D21" s="138">
        <f t="shared" si="10"/>
        <v>1.3368983957219251E-2</v>
      </c>
      <c r="E21" s="138">
        <f t="shared" si="10"/>
        <v>0.1497326203208556</v>
      </c>
      <c r="F21" s="138">
        <f t="shared" si="10"/>
        <v>0.36096256684491979</v>
      </c>
      <c r="G21" s="138">
        <f t="shared" si="10"/>
        <v>0.35695187165775399</v>
      </c>
      <c r="H21" s="138">
        <f t="shared" si="10"/>
        <v>0.10561497326203209</v>
      </c>
      <c r="I21" s="139">
        <f t="shared" si="10"/>
        <v>1.3368983957219251E-2</v>
      </c>
      <c r="J21" s="140">
        <f t="shared" si="5"/>
        <v>0.52406417112299464</v>
      </c>
    </row>
    <row r="22" spans="1:10" ht="20.100000000000001" customHeight="1">
      <c r="A22" s="42" t="s">
        <v>64</v>
      </c>
      <c r="B22" s="118">
        <f t="shared" si="2"/>
        <v>728</v>
      </c>
      <c r="C22" s="99">
        <f t="shared" ref="C22:I22" si="11">C10/$B10</f>
        <v>0</v>
      </c>
      <c r="D22" s="100">
        <f t="shared" si="11"/>
        <v>9.6153846153846159E-3</v>
      </c>
      <c r="E22" s="100">
        <f t="shared" si="11"/>
        <v>0.12774725274725274</v>
      </c>
      <c r="F22" s="100">
        <f t="shared" si="11"/>
        <v>0.36538461538461536</v>
      </c>
      <c r="G22" s="100">
        <f t="shared" si="11"/>
        <v>0.37225274725274726</v>
      </c>
      <c r="H22" s="100">
        <f t="shared" si="11"/>
        <v>0.10989010989010989</v>
      </c>
      <c r="I22" s="101">
        <f t="shared" si="11"/>
        <v>1.510989010989011E-2</v>
      </c>
      <c r="J22" s="141">
        <f t="shared" si="5"/>
        <v>0.50274725274725274</v>
      </c>
    </row>
    <row r="23" spans="1:10" ht="20.100000000000001" customHeight="1">
      <c r="A23" s="42" t="s">
        <v>95</v>
      </c>
      <c r="B23" s="118">
        <f t="shared" si="2"/>
        <v>685</v>
      </c>
      <c r="C23" s="99">
        <f t="shared" ref="C23:I24" si="12">C11/$B11</f>
        <v>0</v>
      </c>
      <c r="D23" s="100">
        <f t="shared" si="12"/>
        <v>8.7591240875912416E-3</v>
      </c>
      <c r="E23" s="100">
        <f t="shared" si="12"/>
        <v>0.13722627737226278</v>
      </c>
      <c r="F23" s="100">
        <f t="shared" si="12"/>
        <v>0.32700729927007299</v>
      </c>
      <c r="G23" s="100">
        <f t="shared" si="12"/>
        <v>0.36642335766423356</v>
      </c>
      <c r="H23" s="100">
        <f t="shared" si="12"/>
        <v>0.14160583941605839</v>
      </c>
      <c r="I23" s="101">
        <f t="shared" si="12"/>
        <v>1.8978102189781021E-2</v>
      </c>
      <c r="J23" s="141">
        <f t="shared" si="5"/>
        <v>0.472992700729927</v>
      </c>
    </row>
    <row r="24" spans="1:10" ht="20.100000000000001" customHeight="1">
      <c r="A24" s="42" t="s">
        <v>117</v>
      </c>
      <c r="B24" s="118">
        <f t="shared" si="2"/>
        <v>709</v>
      </c>
      <c r="C24" s="99">
        <f t="shared" si="12"/>
        <v>0</v>
      </c>
      <c r="D24" s="100">
        <f t="shared" si="12"/>
        <v>4.2313117066290554E-3</v>
      </c>
      <c r="E24" s="100">
        <f t="shared" si="12"/>
        <v>0.12129760225669958</v>
      </c>
      <c r="F24" s="100">
        <f t="shared" si="12"/>
        <v>0.3018335684062059</v>
      </c>
      <c r="G24" s="100">
        <f t="shared" si="12"/>
        <v>0.39351198871650211</v>
      </c>
      <c r="H24" s="100">
        <f t="shared" si="12"/>
        <v>0.15091678420310295</v>
      </c>
      <c r="I24" s="101">
        <f t="shared" si="12"/>
        <v>2.8208744710860368E-2</v>
      </c>
      <c r="J24" s="141">
        <f t="shared" si="5"/>
        <v>0.42736248236953456</v>
      </c>
    </row>
    <row r="25" spans="1:10" ht="20.100000000000001" customHeight="1">
      <c r="A25" s="102" t="s">
        <v>124</v>
      </c>
      <c r="B25" s="127">
        <f t="shared" ref="B25" si="13">B13</f>
        <v>671</v>
      </c>
      <c r="C25" s="104">
        <f t="shared" ref="C25:I25" si="14">C13/$B13</f>
        <v>0</v>
      </c>
      <c r="D25" s="105">
        <f t="shared" si="14"/>
        <v>1.1922503725782414E-2</v>
      </c>
      <c r="E25" s="105">
        <f t="shared" si="14"/>
        <v>0.11177347242921014</v>
      </c>
      <c r="F25" s="105">
        <f t="shared" si="14"/>
        <v>0.28912071535022354</v>
      </c>
      <c r="G25" s="105">
        <f t="shared" si="14"/>
        <v>0.40536512667660207</v>
      </c>
      <c r="H25" s="105">
        <f t="shared" si="14"/>
        <v>0.16095380029806258</v>
      </c>
      <c r="I25" s="106">
        <f t="shared" si="14"/>
        <v>2.0864381520119227E-2</v>
      </c>
      <c r="J25" s="142">
        <f t="shared" si="5"/>
        <v>0.4128166915052161</v>
      </c>
    </row>
    <row r="26" spans="1:10" ht="20.100000000000001" customHeight="1"/>
    <row r="27" spans="1:10" ht="20.100000000000001" customHeight="1"/>
    <row r="28" spans="1:10" ht="20.100000000000001" customHeight="1"/>
    <row r="29" spans="1:10" ht="20.100000000000001" customHeight="1"/>
    <row r="30" spans="1:10" ht="20.100000000000001" customHeight="1"/>
    <row r="31" spans="1:10" ht="20.100000000000001" customHeight="1"/>
    <row r="32" spans="1:1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sheetData>
  <phoneticPr fontId="2"/>
  <pageMargins left="0.25" right="0.25" top="0.75" bottom="0.75" header="0.3" footer="0.3"/>
  <pageSetup paperSize="9" scale="77" orientation="portrait" r:id="rId1"/>
  <headerFooter alignWithMargins="0">
    <oddHeader>&amp;C越前市</oddHead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J118"/>
  <sheetViews>
    <sheetView tabSelected="1" view="pageBreakPreview" topLeftCell="A46" zoomScaleNormal="100" zoomScaleSheetLayoutView="100" workbookViewId="0">
      <selection activeCell="L26" sqref="L26"/>
    </sheetView>
  </sheetViews>
  <sheetFormatPr defaultRowHeight="13.5"/>
  <cols>
    <col min="1" max="2" width="10.625" style="2" customWidth="1"/>
    <col min="3" max="19" width="8.625" style="2" customWidth="1"/>
    <col min="20" max="16384" width="9" style="2"/>
  </cols>
  <sheetData>
    <row r="1" spans="1:10" ht="20.100000000000001" customHeight="1"/>
    <row r="2" spans="1:10" ht="20.100000000000001" customHeight="1">
      <c r="A2" s="2" t="s">
        <v>108</v>
      </c>
    </row>
    <row r="3" spans="1:10" ht="20.100000000000001" customHeight="1">
      <c r="A3" s="85" t="s">
        <v>20</v>
      </c>
      <c r="B3" s="112" t="s">
        <v>118</v>
      </c>
      <c r="C3" s="270" t="s">
        <v>23</v>
      </c>
      <c r="D3" s="271" t="s">
        <v>21</v>
      </c>
      <c r="E3" s="271" t="s">
        <v>60</v>
      </c>
      <c r="F3" s="271" t="s">
        <v>61</v>
      </c>
      <c r="G3" s="298" t="s">
        <v>126</v>
      </c>
      <c r="H3" s="271" t="s">
        <v>62</v>
      </c>
      <c r="I3" s="272" t="s">
        <v>63</v>
      </c>
      <c r="J3" s="273" t="s">
        <v>22</v>
      </c>
    </row>
    <row r="4" spans="1:10" ht="20.100000000000001" customHeight="1">
      <c r="A4" s="113" t="s">
        <v>16</v>
      </c>
      <c r="B4" s="114">
        <f>SUM(C4:I4)</f>
        <v>377</v>
      </c>
      <c r="C4" s="115">
        <v>0</v>
      </c>
      <c r="D4" s="116">
        <v>12</v>
      </c>
      <c r="E4" s="116">
        <v>88</v>
      </c>
      <c r="F4" s="116">
        <v>201</v>
      </c>
      <c r="G4" s="116">
        <v>59</v>
      </c>
      <c r="H4" s="116">
        <v>13</v>
      </c>
      <c r="I4" s="117">
        <v>4</v>
      </c>
      <c r="J4" s="145">
        <f>SUM(C4:F4)</f>
        <v>301</v>
      </c>
    </row>
    <row r="5" spans="1:10" ht="20.100000000000001" customHeight="1">
      <c r="A5" s="42" t="s">
        <v>17</v>
      </c>
      <c r="B5" s="118">
        <f t="shared" ref="B5:B13" si="0">SUM(C5:I5)</f>
        <v>379</v>
      </c>
      <c r="C5" s="119">
        <v>0</v>
      </c>
      <c r="D5" s="120">
        <v>12</v>
      </c>
      <c r="E5" s="120">
        <v>93</v>
      </c>
      <c r="F5" s="120">
        <v>158</v>
      </c>
      <c r="G5" s="120">
        <v>95</v>
      </c>
      <c r="H5" s="120">
        <v>18</v>
      </c>
      <c r="I5" s="121">
        <v>3</v>
      </c>
      <c r="J5" s="146">
        <f t="shared" ref="J5:J13" si="1">SUM(C5:F5)</f>
        <v>263</v>
      </c>
    </row>
    <row r="6" spans="1:10" ht="20.100000000000001" customHeight="1">
      <c r="A6" s="42" t="s">
        <v>15</v>
      </c>
      <c r="B6" s="118">
        <f t="shared" si="0"/>
        <v>363</v>
      </c>
      <c r="C6" s="119">
        <v>0</v>
      </c>
      <c r="D6" s="120">
        <v>4</v>
      </c>
      <c r="E6" s="120">
        <v>78</v>
      </c>
      <c r="F6" s="120">
        <v>188</v>
      </c>
      <c r="G6" s="120">
        <v>71</v>
      </c>
      <c r="H6" s="120">
        <v>21</v>
      </c>
      <c r="I6" s="121">
        <v>1</v>
      </c>
      <c r="J6" s="146">
        <f t="shared" si="1"/>
        <v>270</v>
      </c>
    </row>
    <row r="7" spans="1:10" ht="20.100000000000001" customHeight="1">
      <c r="A7" s="147" t="s">
        <v>18</v>
      </c>
      <c r="B7" s="118">
        <f t="shared" si="0"/>
        <v>354</v>
      </c>
      <c r="C7" s="119">
        <v>0</v>
      </c>
      <c r="D7" s="120">
        <v>9</v>
      </c>
      <c r="E7" s="120">
        <v>70</v>
      </c>
      <c r="F7" s="120">
        <v>162</v>
      </c>
      <c r="G7" s="120">
        <v>100</v>
      </c>
      <c r="H7" s="120">
        <v>12</v>
      </c>
      <c r="I7" s="121">
        <v>1</v>
      </c>
      <c r="J7" s="146">
        <f t="shared" si="1"/>
        <v>241</v>
      </c>
    </row>
    <row r="8" spans="1:10" ht="20.100000000000001" customHeight="1">
      <c r="A8" s="147" t="s">
        <v>54</v>
      </c>
      <c r="B8" s="118">
        <f t="shared" si="0"/>
        <v>326</v>
      </c>
      <c r="C8" s="119">
        <v>0</v>
      </c>
      <c r="D8" s="120">
        <v>13</v>
      </c>
      <c r="E8" s="120">
        <v>61</v>
      </c>
      <c r="F8" s="120">
        <v>153</v>
      </c>
      <c r="G8" s="120">
        <v>79</v>
      </c>
      <c r="H8" s="120">
        <v>19</v>
      </c>
      <c r="I8" s="121">
        <v>1</v>
      </c>
      <c r="J8" s="146">
        <f t="shared" si="1"/>
        <v>227</v>
      </c>
    </row>
    <row r="9" spans="1:10" ht="20.100000000000001" customHeight="1">
      <c r="A9" s="147" t="s">
        <v>58</v>
      </c>
      <c r="B9" s="118">
        <f t="shared" si="0"/>
        <v>329</v>
      </c>
      <c r="C9" s="119">
        <v>0</v>
      </c>
      <c r="D9" s="120">
        <v>7</v>
      </c>
      <c r="E9" s="120">
        <v>84</v>
      </c>
      <c r="F9" s="120">
        <v>146</v>
      </c>
      <c r="G9" s="120">
        <v>76</v>
      </c>
      <c r="H9" s="120">
        <v>14</v>
      </c>
      <c r="I9" s="121">
        <v>2</v>
      </c>
      <c r="J9" s="146">
        <f t="shared" si="1"/>
        <v>237</v>
      </c>
    </row>
    <row r="10" spans="1:10" ht="20.100000000000001" customHeight="1">
      <c r="A10" s="147" t="s">
        <v>64</v>
      </c>
      <c r="B10" s="118">
        <f t="shared" si="0"/>
        <v>312</v>
      </c>
      <c r="C10" s="119">
        <v>0</v>
      </c>
      <c r="D10" s="120">
        <v>6</v>
      </c>
      <c r="E10" s="120">
        <v>63</v>
      </c>
      <c r="F10" s="120">
        <v>141</v>
      </c>
      <c r="G10" s="120">
        <v>84</v>
      </c>
      <c r="H10" s="120">
        <v>16</v>
      </c>
      <c r="I10" s="121">
        <v>2</v>
      </c>
      <c r="J10" s="146">
        <f t="shared" si="1"/>
        <v>210</v>
      </c>
    </row>
    <row r="11" spans="1:10" ht="20.100000000000001" customHeight="1">
      <c r="A11" s="147" t="s">
        <v>95</v>
      </c>
      <c r="B11" s="118">
        <f t="shared" si="0"/>
        <v>290</v>
      </c>
      <c r="C11" s="119">
        <v>0</v>
      </c>
      <c r="D11" s="120">
        <v>6</v>
      </c>
      <c r="E11" s="120">
        <v>65</v>
      </c>
      <c r="F11" s="120">
        <v>116</v>
      </c>
      <c r="G11" s="120">
        <v>79</v>
      </c>
      <c r="H11" s="120">
        <v>21</v>
      </c>
      <c r="I11" s="121">
        <v>3</v>
      </c>
      <c r="J11" s="146">
        <f t="shared" si="1"/>
        <v>187</v>
      </c>
    </row>
    <row r="12" spans="1:10" ht="20.100000000000001" customHeight="1">
      <c r="A12" s="147" t="s">
        <v>117</v>
      </c>
      <c r="B12" s="118">
        <v>305</v>
      </c>
      <c r="C12" s="119">
        <v>0</v>
      </c>
      <c r="D12" s="120">
        <v>2</v>
      </c>
      <c r="E12" s="120">
        <v>57</v>
      </c>
      <c r="F12" s="120">
        <v>115</v>
      </c>
      <c r="G12" s="120">
        <v>89</v>
      </c>
      <c r="H12" s="120">
        <v>30</v>
      </c>
      <c r="I12" s="121">
        <v>12</v>
      </c>
      <c r="J12" s="146">
        <v>174</v>
      </c>
    </row>
    <row r="13" spans="1:10" ht="20.100000000000001" customHeight="1">
      <c r="A13" s="148" t="s">
        <v>123</v>
      </c>
      <c r="B13" s="127">
        <f t="shared" si="0"/>
        <v>270</v>
      </c>
      <c r="C13" s="128">
        <v>0</v>
      </c>
      <c r="D13" s="129">
        <v>8</v>
      </c>
      <c r="E13" s="129">
        <v>45</v>
      </c>
      <c r="F13" s="129">
        <v>103</v>
      </c>
      <c r="G13" s="129">
        <v>78</v>
      </c>
      <c r="H13" s="129">
        <v>30</v>
      </c>
      <c r="I13" s="130">
        <v>6</v>
      </c>
      <c r="J13" s="149">
        <f t="shared" si="1"/>
        <v>156</v>
      </c>
    </row>
    <row r="14" spans="1:10" ht="20.100000000000001" customHeight="1">
      <c r="A14" s="2" t="s">
        <v>82</v>
      </c>
      <c r="B14" s="132"/>
      <c r="C14" s="132"/>
      <c r="D14" s="132"/>
      <c r="E14" s="132"/>
      <c r="F14" s="132"/>
      <c r="G14" s="132"/>
      <c r="H14" s="132"/>
      <c r="I14" s="132"/>
    </row>
    <row r="15" spans="1:10" ht="20.100000000000001" customHeight="1">
      <c r="A15" s="85" t="s">
        <v>20</v>
      </c>
      <c r="B15" s="112" t="s">
        <v>118</v>
      </c>
      <c r="C15" s="270" t="s">
        <v>23</v>
      </c>
      <c r="D15" s="271" t="s">
        <v>21</v>
      </c>
      <c r="E15" s="271" t="s">
        <v>60</v>
      </c>
      <c r="F15" s="271" t="s">
        <v>61</v>
      </c>
      <c r="G15" s="298" t="s">
        <v>126</v>
      </c>
      <c r="H15" s="271" t="s">
        <v>62</v>
      </c>
      <c r="I15" s="272" t="s">
        <v>63</v>
      </c>
      <c r="J15" s="273" t="s">
        <v>22</v>
      </c>
    </row>
    <row r="16" spans="1:10" ht="20.100000000000001" customHeight="1">
      <c r="A16" s="42" t="s">
        <v>16</v>
      </c>
      <c r="B16" s="118">
        <f t="shared" ref="B16:B24" si="2">B4</f>
        <v>377</v>
      </c>
      <c r="C16" s="133">
        <f t="shared" ref="C16" si="3">C4/$B4</f>
        <v>0</v>
      </c>
      <c r="D16" s="150">
        <f t="shared" ref="D16:J16" si="4">D4/$B4</f>
        <v>3.1830238726790451E-2</v>
      </c>
      <c r="E16" s="150">
        <f t="shared" si="4"/>
        <v>0.23342175066312998</v>
      </c>
      <c r="F16" s="150">
        <f t="shared" si="4"/>
        <v>0.53315649867374004</v>
      </c>
      <c r="G16" s="150">
        <f t="shared" si="4"/>
        <v>0.15649867374005305</v>
      </c>
      <c r="H16" s="150">
        <f t="shared" si="4"/>
        <v>3.4482758620689655E-2</v>
      </c>
      <c r="I16" s="151">
        <f t="shared" si="4"/>
        <v>1.0610079575596816E-2</v>
      </c>
      <c r="J16" s="136">
        <f t="shared" si="4"/>
        <v>0.79840848806366049</v>
      </c>
    </row>
    <row r="17" spans="1:10" ht="20.100000000000001" customHeight="1">
      <c r="A17" s="42" t="s">
        <v>17</v>
      </c>
      <c r="B17" s="118">
        <f t="shared" si="2"/>
        <v>379</v>
      </c>
      <c r="C17" s="133">
        <f t="shared" ref="C17:J17" si="5">C5/$B5</f>
        <v>0</v>
      </c>
      <c r="D17" s="150">
        <f t="shared" si="5"/>
        <v>3.1662269129287601E-2</v>
      </c>
      <c r="E17" s="150">
        <f t="shared" si="5"/>
        <v>0.24538258575197888</v>
      </c>
      <c r="F17" s="150">
        <f t="shared" si="5"/>
        <v>0.41688654353562005</v>
      </c>
      <c r="G17" s="150">
        <f t="shared" si="5"/>
        <v>0.25065963060686014</v>
      </c>
      <c r="H17" s="150">
        <f t="shared" si="5"/>
        <v>4.7493403693931395E-2</v>
      </c>
      <c r="I17" s="151">
        <f t="shared" si="5"/>
        <v>7.9155672823219003E-3</v>
      </c>
      <c r="J17" s="136">
        <f t="shared" si="5"/>
        <v>0.69393139841688656</v>
      </c>
    </row>
    <row r="18" spans="1:10" ht="20.100000000000001" customHeight="1">
      <c r="A18" s="42" t="s">
        <v>15</v>
      </c>
      <c r="B18" s="118">
        <f t="shared" si="2"/>
        <v>363</v>
      </c>
      <c r="C18" s="133">
        <f t="shared" ref="C18:J18" si="6">C6/$B6</f>
        <v>0</v>
      </c>
      <c r="D18" s="150">
        <f t="shared" si="6"/>
        <v>1.1019283746556474E-2</v>
      </c>
      <c r="E18" s="150">
        <f t="shared" si="6"/>
        <v>0.21487603305785125</v>
      </c>
      <c r="F18" s="150">
        <f t="shared" si="6"/>
        <v>0.51790633608815428</v>
      </c>
      <c r="G18" s="150">
        <f t="shared" si="6"/>
        <v>0.19559228650137742</v>
      </c>
      <c r="H18" s="150">
        <f t="shared" si="6"/>
        <v>5.7851239669421489E-2</v>
      </c>
      <c r="I18" s="151">
        <f t="shared" si="6"/>
        <v>2.7548209366391185E-3</v>
      </c>
      <c r="J18" s="136">
        <f t="shared" si="6"/>
        <v>0.74380165289256195</v>
      </c>
    </row>
    <row r="19" spans="1:10" ht="20.100000000000001" customHeight="1">
      <c r="A19" s="46" t="s">
        <v>18</v>
      </c>
      <c r="B19" s="118">
        <f t="shared" si="2"/>
        <v>354</v>
      </c>
      <c r="C19" s="137">
        <f t="shared" ref="C19:J19" si="7">C7/$B7</f>
        <v>0</v>
      </c>
      <c r="D19" s="150">
        <f t="shared" si="7"/>
        <v>2.5423728813559324E-2</v>
      </c>
      <c r="E19" s="150">
        <f t="shared" si="7"/>
        <v>0.19774011299435029</v>
      </c>
      <c r="F19" s="150">
        <f t="shared" si="7"/>
        <v>0.4576271186440678</v>
      </c>
      <c r="G19" s="150">
        <f t="shared" si="7"/>
        <v>0.2824858757062147</v>
      </c>
      <c r="H19" s="150">
        <f t="shared" si="7"/>
        <v>3.3898305084745763E-2</v>
      </c>
      <c r="I19" s="151">
        <f t="shared" si="7"/>
        <v>2.8248587570621469E-3</v>
      </c>
      <c r="J19" s="140">
        <f t="shared" si="7"/>
        <v>0.6807909604519774</v>
      </c>
    </row>
    <row r="20" spans="1:10" ht="20.100000000000001" customHeight="1">
      <c r="A20" s="42" t="s">
        <v>54</v>
      </c>
      <c r="B20" s="118">
        <f t="shared" si="2"/>
        <v>326</v>
      </c>
      <c r="C20" s="133">
        <f t="shared" ref="C20:J20" si="8">C8/$B8</f>
        <v>0</v>
      </c>
      <c r="D20" s="134">
        <f t="shared" si="8"/>
        <v>3.9877300613496931E-2</v>
      </c>
      <c r="E20" s="134">
        <f t="shared" si="8"/>
        <v>0.18711656441717792</v>
      </c>
      <c r="F20" s="134">
        <f t="shared" si="8"/>
        <v>0.46932515337423314</v>
      </c>
      <c r="G20" s="134">
        <f t="shared" si="8"/>
        <v>0.24233128834355827</v>
      </c>
      <c r="H20" s="134">
        <f t="shared" si="8"/>
        <v>5.8282208588957052E-2</v>
      </c>
      <c r="I20" s="135">
        <f t="shared" si="8"/>
        <v>3.0674846625766872E-3</v>
      </c>
      <c r="J20" s="136">
        <f t="shared" si="8"/>
        <v>0.69631901840490795</v>
      </c>
    </row>
    <row r="21" spans="1:10" ht="20.100000000000001" customHeight="1">
      <c r="A21" s="122" t="s">
        <v>58</v>
      </c>
      <c r="B21" s="143">
        <f t="shared" si="2"/>
        <v>329</v>
      </c>
      <c r="C21" s="152">
        <f t="shared" ref="C21:J21" si="9">C9/$B9</f>
        <v>0</v>
      </c>
      <c r="D21" s="153">
        <f t="shared" si="9"/>
        <v>2.1276595744680851E-2</v>
      </c>
      <c r="E21" s="153">
        <f t="shared" si="9"/>
        <v>0.25531914893617019</v>
      </c>
      <c r="F21" s="153">
        <f t="shared" si="9"/>
        <v>0.44376899696048633</v>
      </c>
      <c r="G21" s="153">
        <f t="shared" si="9"/>
        <v>0.23100303951367782</v>
      </c>
      <c r="H21" s="153">
        <f t="shared" si="9"/>
        <v>4.2553191489361701E-2</v>
      </c>
      <c r="I21" s="154">
        <f t="shared" si="9"/>
        <v>6.0790273556231003E-3</v>
      </c>
      <c r="J21" s="155">
        <f t="shared" si="9"/>
        <v>0.72036474164133735</v>
      </c>
    </row>
    <row r="22" spans="1:10" ht="20.100000000000001" customHeight="1">
      <c r="A22" s="42" t="s">
        <v>64</v>
      </c>
      <c r="B22" s="146">
        <f t="shared" si="2"/>
        <v>312</v>
      </c>
      <c r="C22" s="99">
        <f t="shared" ref="C22:J22" si="10">C10/$B10</f>
        <v>0</v>
      </c>
      <c r="D22" s="100">
        <f t="shared" si="10"/>
        <v>1.9230769230769232E-2</v>
      </c>
      <c r="E22" s="100">
        <f t="shared" si="10"/>
        <v>0.20192307692307693</v>
      </c>
      <c r="F22" s="100">
        <f t="shared" si="10"/>
        <v>0.45192307692307693</v>
      </c>
      <c r="G22" s="100">
        <f t="shared" si="10"/>
        <v>0.26923076923076922</v>
      </c>
      <c r="H22" s="100">
        <f t="shared" si="10"/>
        <v>5.128205128205128E-2</v>
      </c>
      <c r="I22" s="101">
        <f t="shared" si="10"/>
        <v>6.41025641025641E-3</v>
      </c>
      <c r="J22" s="141">
        <f t="shared" si="10"/>
        <v>0.67307692307692313</v>
      </c>
    </row>
    <row r="23" spans="1:10" ht="20.100000000000001" customHeight="1">
      <c r="A23" s="42" t="s">
        <v>95</v>
      </c>
      <c r="B23" s="146">
        <f t="shared" si="2"/>
        <v>290</v>
      </c>
      <c r="C23" s="99">
        <f t="shared" ref="C23:J24" si="11">C11/$B11</f>
        <v>0</v>
      </c>
      <c r="D23" s="100">
        <f t="shared" si="11"/>
        <v>2.0689655172413793E-2</v>
      </c>
      <c r="E23" s="100">
        <f t="shared" si="11"/>
        <v>0.22413793103448276</v>
      </c>
      <c r="F23" s="100">
        <f t="shared" si="11"/>
        <v>0.4</v>
      </c>
      <c r="G23" s="100">
        <f t="shared" si="11"/>
        <v>0.27241379310344827</v>
      </c>
      <c r="H23" s="100">
        <f t="shared" si="11"/>
        <v>7.2413793103448282E-2</v>
      </c>
      <c r="I23" s="101">
        <f t="shared" si="11"/>
        <v>1.0344827586206896E-2</v>
      </c>
      <c r="J23" s="141">
        <f t="shared" si="11"/>
        <v>0.64482758620689651</v>
      </c>
    </row>
    <row r="24" spans="1:10" ht="20.100000000000001" customHeight="1">
      <c r="A24" s="42" t="s">
        <v>117</v>
      </c>
      <c r="B24" s="146">
        <f t="shared" si="2"/>
        <v>305</v>
      </c>
      <c r="C24" s="99">
        <f t="shared" si="11"/>
        <v>0</v>
      </c>
      <c r="D24" s="100">
        <f t="shared" si="11"/>
        <v>6.5573770491803279E-3</v>
      </c>
      <c r="E24" s="100">
        <f t="shared" si="11"/>
        <v>0.18688524590163935</v>
      </c>
      <c r="F24" s="100">
        <f t="shared" si="11"/>
        <v>0.37704918032786883</v>
      </c>
      <c r="G24" s="100">
        <f t="shared" si="11"/>
        <v>0.29180327868852457</v>
      </c>
      <c r="H24" s="100">
        <f t="shared" si="11"/>
        <v>9.8360655737704916E-2</v>
      </c>
      <c r="I24" s="101">
        <f t="shared" si="11"/>
        <v>3.9344262295081971E-2</v>
      </c>
      <c r="J24" s="141">
        <f t="shared" si="11"/>
        <v>0.57049180327868854</v>
      </c>
    </row>
    <row r="25" spans="1:10" ht="20.100000000000001" customHeight="1">
      <c r="A25" s="102" t="s">
        <v>124</v>
      </c>
      <c r="B25" s="149">
        <f t="shared" ref="B25" si="12">B13</f>
        <v>270</v>
      </c>
      <c r="C25" s="104">
        <f t="shared" ref="C25:J25" si="13">C13/$B13</f>
        <v>0</v>
      </c>
      <c r="D25" s="105">
        <f t="shared" si="13"/>
        <v>2.9629629629629631E-2</v>
      </c>
      <c r="E25" s="105">
        <f t="shared" si="13"/>
        <v>0.16666666666666666</v>
      </c>
      <c r="F25" s="105">
        <f t="shared" si="13"/>
        <v>0.38148148148148148</v>
      </c>
      <c r="G25" s="105">
        <f t="shared" si="13"/>
        <v>0.28888888888888886</v>
      </c>
      <c r="H25" s="105">
        <f t="shared" si="13"/>
        <v>0.1111111111111111</v>
      </c>
      <c r="I25" s="106">
        <f t="shared" si="13"/>
        <v>2.2222222222222223E-2</v>
      </c>
      <c r="J25" s="156">
        <f t="shared" si="13"/>
        <v>0.57777777777777772</v>
      </c>
    </row>
    <row r="26" spans="1:10" ht="20.100000000000001" customHeight="1"/>
    <row r="27" spans="1:10" ht="20.100000000000001" customHeight="1"/>
    <row r="28" spans="1:10" ht="20.100000000000001" customHeight="1"/>
    <row r="29" spans="1:10" ht="20.100000000000001" customHeight="1"/>
    <row r="30" spans="1:10" ht="20.100000000000001" customHeight="1"/>
    <row r="31" spans="1:10" ht="20.100000000000001" customHeight="1"/>
    <row r="32" spans="1:1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sheetData>
  <phoneticPr fontId="2"/>
  <pageMargins left="0.23622047244094491" right="0.23622047244094491" top="0.74803149606299213" bottom="0.74803149606299213" header="0.31496062992125984" footer="0.31496062992125984"/>
  <pageSetup paperSize="9" scale="77" orientation="portrait" r:id="rId1"/>
  <headerFooter alignWithMargins="0">
    <oddHeader>&amp;C越前市</oddHead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L116"/>
  <sheetViews>
    <sheetView tabSelected="1" view="pageBreakPreview" topLeftCell="A19" zoomScaleNormal="100" zoomScaleSheetLayoutView="100" workbookViewId="0">
      <selection activeCell="L26" sqref="L26"/>
    </sheetView>
  </sheetViews>
  <sheetFormatPr defaultRowHeight="13.5"/>
  <cols>
    <col min="1" max="2" width="10.625" style="2" customWidth="1"/>
    <col min="3" max="20" width="8.625" style="2" customWidth="1"/>
    <col min="21" max="16384" width="9" style="2"/>
  </cols>
  <sheetData>
    <row r="1" spans="1:12" ht="20.100000000000001" customHeight="1">
      <c r="A1" s="15" t="s">
        <v>83</v>
      </c>
    </row>
    <row r="2" spans="1:12" ht="20.100000000000001" customHeight="1">
      <c r="A2" s="15"/>
    </row>
    <row r="3" spans="1:12" ht="20.100000000000001" customHeight="1">
      <c r="B3" s="157"/>
      <c r="C3" s="6" t="s">
        <v>16</v>
      </c>
      <c r="D3" s="7" t="s">
        <v>17</v>
      </c>
      <c r="E3" s="7" t="s">
        <v>15</v>
      </c>
      <c r="F3" s="7" t="s">
        <v>18</v>
      </c>
      <c r="G3" s="7" t="s">
        <v>54</v>
      </c>
      <c r="H3" s="7" t="s">
        <v>110</v>
      </c>
      <c r="I3" s="7" t="s">
        <v>64</v>
      </c>
      <c r="J3" s="7" t="s">
        <v>95</v>
      </c>
      <c r="K3" s="7" t="s">
        <v>117</v>
      </c>
      <c r="L3" s="8" t="s">
        <v>123</v>
      </c>
    </row>
    <row r="4" spans="1:12" ht="20.100000000000001" customHeight="1">
      <c r="B4" s="158" t="s">
        <v>24</v>
      </c>
      <c r="C4" s="115">
        <v>12</v>
      </c>
      <c r="D4" s="116">
        <v>12</v>
      </c>
      <c r="E4" s="116">
        <v>4</v>
      </c>
      <c r="F4" s="116">
        <v>9</v>
      </c>
      <c r="G4" s="116">
        <v>13</v>
      </c>
      <c r="H4" s="116">
        <v>7</v>
      </c>
      <c r="I4" s="159">
        <v>6</v>
      </c>
      <c r="J4" s="159">
        <v>6</v>
      </c>
      <c r="K4" s="159">
        <v>2</v>
      </c>
      <c r="L4" s="160">
        <v>8</v>
      </c>
    </row>
    <row r="5" spans="1:12" ht="20.100000000000001" customHeight="1">
      <c r="B5" s="50" t="s">
        <v>26</v>
      </c>
      <c r="C5" s="119">
        <v>12</v>
      </c>
      <c r="D5" s="120">
        <v>13</v>
      </c>
      <c r="E5" s="120">
        <v>9</v>
      </c>
      <c r="F5" s="120">
        <v>7</v>
      </c>
      <c r="G5" s="120">
        <v>5</v>
      </c>
      <c r="H5" s="120">
        <v>14</v>
      </c>
      <c r="I5" s="70">
        <v>9</v>
      </c>
      <c r="J5" s="70">
        <v>4</v>
      </c>
      <c r="K5" s="70">
        <v>3</v>
      </c>
      <c r="L5" s="71">
        <v>5</v>
      </c>
    </row>
    <row r="6" spans="1:12" ht="20.100000000000001" customHeight="1">
      <c r="B6" s="50" t="s">
        <v>27</v>
      </c>
      <c r="C6" s="119">
        <v>18</v>
      </c>
      <c r="D6" s="120">
        <v>10</v>
      </c>
      <c r="E6" s="120">
        <v>14</v>
      </c>
      <c r="F6" s="120">
        <v>14</v>
      </c>
      <c r="G6" s="120">
        <v>11</v>
      </c>
      <c r="H6" s="120">
        <v>14</v>
      </c>
      <c r="I6" s="70">
        <v>6</v>
      </c>
      <c r="J6" s="70">
        <v>10</v>
      </c>
      <c r="K6" s="70">
        <v>8</v>
      </c>
      <c r="L6" s="71">
        <v>11</v>
      </c>
    </row>
    <row r="7" spans="1:12" ht="20.100000000000001" customHeight="1">
      <c r="B7" s="50" t="s">
        <v>28</v>
      </c>
      <c r="C7" s="119">
        <v>10</v>
      </c>
      <c r="D7" s="120">
        <v>22</v>
      </c>
      <c r="E7" s="120">
        <v>11</v>
      </c>
      <c r="F7" s="120">
        <v>15</v>
      </c>
      <c r="G7" s="120">
        <v>16</v>
      </c>
      <c r="H7" s="120">
        <v>13</v>
      </c>
      <c r="I7" s="70">
        <v>13</v>
      </c>
      <c r="J7" s="70">
        <v>18</v>
      </c>
      <c r="K7" s="70">
        <v>13</v>
      </c>
      <c r="L7" s="71">
        <v>6</v>
      </c>
    </row>
    <row r="8" spans="1:12" ht="20.100000000000001" customHeight="1">
      <c r="B8" s="50" t="s">
        <v>29</v>
      </c>
      <c r="C8" s="119">
        <v>22</v>
      </c>
      <c r="D8" s="120">
        <v>26</v>
      </c>
      <c r="E8" s="120">
        <v>19</v>
      </c>
      <c r="F8" s="120">
        <v>16</v>
      </c>
      <c r="G8" s="120">
        <v>9</v>
      </c>
      <c r="H8" s="120">
        <v>20</v>
      </c>
      <c r="I8" s="70">
        <v>13</v>
      </c>
      <c r="J8" s="70">
        <v>18</v>
      </c>
      <c r="K8" s="70">
        <v>14</v>
      </c>
      <c r="L8" s="71">
        <v>9</v>
      </c>
    </row>
    <row r="9" spans="1:12" ht="20.100000000000001" customHeight="1">
      <c r="B9" s="50" t="s">
        <v>30</v>
      </c>
      <c r="C9" s="119">
        <v>26</v>
      </c>
      <c r="D9" s="120">
        <v>22</v>
      </c>
      <c r="E9" s="120">
        <v>25</v>
      </c>
      <c r="F9" s="120">
        <v>18</v>
      </c>
      <c r="G9" s="120">
        <v>20</v>
      </c>
      <c r="H9" s="120">
        <v>23</v>
      </c>
      <c r="I9" s="70">
        <v>22</v>
      </c>
      <c r="J9" s="70">
        <v>15</v>
      </c>
      <c r="K9" s="70">
        <v>19</v>
      </c>
      <c r="L9" s="71">
        <v>14</v>
      </c>
    </row>
    <row r="10" spans="1:12" ht="20.100000000000001" customHeight="1">
      <c r="B10" s="50" t="s">
        <v>31</v>
      </c>
      <c r="C10" s="119">
        <v>41</v>
      </c>
      <c r="D10" s="120">
        <v>29</v>
      </c>
      <c r="E10" s="120">
        <v>23</v>
      </c>
      <c r="F10" s="120">
        <v>33</v>
      </c>
      <c r="G10" s="120">
        <v>26</v>
      </c>
      <c r="H10" s="120">
        <v>24</v>
      </c>
      <c r="I10" s="70">
        <v>31</v>
      </c>
      <c r="J10" s="70">
        <v>19</v>
      </c>
      <c r="K10" s="70">
        <v>19</v>
      </c>
      <c r="L10" s="71">
        <v>21</v>
      </c>
    </row>
    <row r="11" spans="1:12" ht="20.100000000000001" customHeight="1">
      <c r="B11" s="50" t="s">
        <v>32</v>
      </c>
      <c r="C11" s="119">
        <v>35</v>
      </c>
      <c r="D11" s="120">
        <v>33</v>
      </c>
      <c r="E11" s="120">
        <v>48</v>
      </c>
      <c r="F11" s="120">
        <v>39</v>
      </c>
      <c r="G11" s="120">
        <v>25</v>
      </c>
      <c r="H11" s="120">
        <v>24</v>
      </c>
      <c r="I11" s="70">
        <v>21</v>
      </c>
      <c r="J11" s="70">
        <v>30</v>
      </c>
      <c r="K11" s="70">
        <v>19</v>
      </c>
      <c r="L11" s="71">
        <v>23</v>
      </c>
    </row>
    <row r="12" spans="1:12" ht="20.100000000000001" customHeight="1">
      <c r="B12" s="50" t="s">
        <v>33</v>
      </c>
      <c r="C12" s="119">
        <v>50</v>
      </c>
      <c r="D12" s="120">
        <v>42</v>
      </c>
      <c r="E12" s="120">
        <v>46</v>
      </c>
      <c r="F12" s="120">
        <v>30</v>
      </c>
      <c r="G12" s="120">
        <v>34</v>
      </c>
      <c r="H12" s="120">
        <v>38</v>
      </c>
      <c r="I12" s="70">
        <v>33</v>
      </c>
      <c r="J12" s="70">
        <v>22</v>
      </c>
      <c r="K12" s="70">
        <v>27</v>
      </c>
      <c r="L12" s="71">
        <v>25</v>
      </c>
    </row>
    <row r="13" spans="1:12" ht="20.100000000000001" customHeight="1">
      <c r="B13" s="50" t="s">
        <v>34</v>
      </c>
      <c r="C13" s="119">
        <v>44</v>
      </c>
      <c r="D13" s="120">
        <v>21</v>
      </c>
      <c r="E13" s="120">
        <v>34</v>
      </c>
      <c r="F13" s="120">
        <v>30</v>
      </c>
      <c r="G13" s="120">
        <v>32</v>
      </c>
      <c r="H13" s="120">
        <v>27</v>
      </c>
      <c r="I13" s="70">
        <v>26</v>
      </c>
      <c r="J13" s="70">
        <v>17</v>
      </c>
      <c r="K13" s="70">
        <v>21</v>
      </c>
      <c r="L13" s="71">
        <v>18</v>
      </c>
    </row>
    <row r="14" spans="1:12" ht="20.100000000000001" customHeight="1">
      <c r="B14" s="50" t="s">
        <v>35</v>
      </c>
      <c r="C14" s="119">
        <v>31</v>
      </c>
      <c r="D14" s="120">
        <v>33</v>
      </c>
      <c r="E14" s="120">
        <v>37</v>
      </c>
      <c r="F14" s="120">
        <v>30</v>
      </c>
      <c r="G14" s="120">
        <v>36</v>
      </c>
      <c r="H14" s="120">
        <v>33</v>
      </c>
      <c r="I14" s="70">
        <v>30</v>
      </c>
      <c r="J14" s="70">
        <v>28</v>
      </c>
      <c r="K14" s="70">
        <v>29</v>
      </c>
      <c r="L14" s="71">
        <v>16</v>
      </c>
    </row>
    <row r="15" spans="1:12" ht="20.100000000000001" customHeight="1">
      <c r="B15" s="50" t="s">
        <v>119</v>
      </c>
      <c r="C15" s="119">
        <v>59</v>
      </c>
      <c r="D15" s="120">
        <v>95</v>
      </c>
      <c r="E15" s="120">
        <v>71</v>
      </c>
      <c r="F15" s="120">
        <v>100</v>
      </c>
      <c r="G15" s="120">
        <v>79</v>
      </c>
      <c r="H15" s="120">
        <v>76</v>
      </c>
      <c r="I15" s="70">
        <v>84</v>
      </c>
      <c r="J15" s="70">
        <v>79</v>
      </c>
      <c r="K15" s="70">
        <v>89</v>
      </c>
      <c r="L15" s="71">
        <v>78</v>
      </c>
    </row>
    <row r="16" spans="1:12" ht="20.100000000000001" customHeight="1">
      <c r="B16" s="50" t="s">
        <v>120</v>
      </c>
      <c r="C16" s="119">
        <v>13</v>
      </c>
      <c r="D16" s="120">
        <v>18</v>
      </c>
      <c r="E16" s="120">
        <v>21</v>
      </c>
      <c r="F16" s="120">
        <v>12</v>
      </c>
      <c r="G16" s="120">
        <v>19</v>
      </c>
      <c r="H16" s="120">
        <v>14</v>
      </c>
      <c r="I16" s="70">
        <v>16</v>
      </c>
      <c r="J16" s="70">
        <v>21</v>
      </c>
      <c r="K16" s="70">
        <v>30</v>
      </c>
      <c r="L16" s="161">
        <v>30</v>
      </c>
    </row>
    <row r="17" spans="1:12" ht="20.100000000000001" customHeight="1">
      <c r="B17" s="50" t="s">
        <v>25</v>
      </c>
      <c r="C17" s="119">
        <v>4</v>
      </c>
      <c r="D17" s="120">
        <v>3</v>
      </c>
      <c r="E17" s="120">
        <v>1</v>
      </c>
      <c r="F17" s="120">
        <v>1</v>
      </c>
      <c r="G17" s="120">
        <v>1</v>
      </c>
      <c r="H17" s="120">
        <v>2</v>
      </c>
      <c r="I17" s="73">
        <v>2</v>
      </c>
      <c r="J17" s="73">
        <v>3</v>
      </c>
      <c r="K17" s="73">
        <v>12</v>
      </c>
      <c r="L17" s="74">
        <v>6</v>
      </c>
    </row>
    <row r="18" spans="1:12" ht="20.100000000000001" customHeight="1">
      <c r="B18" s="157" t="s">
        <v>12</v>
      </c>
      <c r="C18" s="164">
        <f t="shared" ref="C18:H18" si="0">SUM(C4:C17)</f>
        <v>377</v>
      </c>
      <c r="D18" s="164">
        <f t="shared" si="0"/>
        <v>379</v>
      </c>
      <c r="E18" s="164">
        <f t="shared" si="0"/>
        <v>363</v>
      </c>
      <c r="F18" s="164">
        <f t="shared" si="0"/>
        <v>354</v>
      </c>
      <c r="G18" s="164">
        <f t="shared" si="0"/>
        <v>326</v>
      </c>
      <c r="H18" s="164">
        <f t="shared" si="0"/>
        <v>329</v>
      </c>
      <c r="I18" s="164">
        <f>SUM(I4:I17)</f>
        <v>312</v>
      </c>
      <c r="J18" s="164">
        <f>SUM(J4:J17)</f>
        <v>290</v>
      </c>
      <c r="K18" s="164">
        <v>305</v>
      </c>
      <c r="L18" s="165">
        <f>SUM(L4:L17)</f>
        <v>270</v>
      </c>
    </row>
    <row r="19" spans="1:12" ht="20.100000000000001" customHeight="1">
      <c r="A19" s="166"/>
      <c r="B19" s="167"/>
      <c r="C19" s="166"/>
      <c r="D19" s="166"/>
      <c r="E19" s="166"/>
      <c r="F19" s="166"/>
    </row>
    <row r="20" spans="1:12" ht="20.100000000000001" customHeight="1">
      <c r="A20" s="166"/>
      <c r="B20" s="168"/>
      <c r="C20" s="166"/>
      <c r="D20" s="166"/>
      <c r="E20" s="166"/>
      <c r="F20" s="166"/>
    </row>
    <row r="21" spans="1:12" ht="20.100000000000001" customHeight="1">
      <c r="A21" s="166"/>
      <c r="B21" s="168"/>
      <c r="C21" s="166"/>
      <c r="D21" s="166"/>
      <c r="E21" s="166"/>
      <c r="F21" s="166"/>
    </row>
    <row r="22" spans="1:12" ht="20.100000000000001" customHeight="1">
      <c r="A22" s="166"/>
      <c r="B22" s="166"/>
    </row>
    <row r="23" spans="1:12" ht="20.100000000000001" customHeight="1">
      <c r="A23" s="166"/>
      <c r="B23" s="166"/>
    </row>
    <row r="24" spans="1:12" ht="20.100000000000001" customHeight="1">
      <c r="A24" s="166"/>
      <c r="B24" s="166"/>
    </row>
    <row r="25" spans="1:12" ht="20.100000000000001" customHeight="1">
      <c r="B25" s="166"/>
    </row>
    <row r="26" spans="1:12" ht="20.100000000000001" customHeight="1">
      <c r="B26" s="166"/>
    </row>
    <row r="27" spans="1:12" ht="20.100000000000001" customHeight="1">
      <c r="B27" s="166"/>
    </row>
    <row r="28" spans="1:12" ht="20.100000000000001" customHeight="1">
      <c r="B28" s="166"/>
    </row>
    <row r="29" spans="1:12" ht="20.100000000000001" customHeight="1">
      <c r="B29" s="166"/>
    </row>
    <row r="30" spans="1:12" ht="20.100000000000001" customHeight="1">
      <c r="B30" s="166"/>
    </row>
    <row r="31" spans="1:12" ht="20.100000000000001" customHeight="1">
      <c r="B31" s="166"/>
    </row>
    <row r="32" spans="1:12" ht="20.100000000000001" customHeight="1">
      <c r="B32" s="166"/>
    </row>
    <row r="33" spans="2:2" ht="20.100000000000001" customHeight="1">
      <c r="B33" s="166"/>
    </row>
    <row r="34" spans="2:2" ht="20.100000000000001" customHeight="1">
      <c r="B34" s="166"/>
    </row>
    <row r="35" spans="2:2" ht="20.100000000000001" customHeight="1">
      <c r="B35" s="166"/>
    </row>
    <row r="36" spans="2:2" ht="20.100000000000001" customHeight="1">
      <c r="B36" s="166"/>
    </row>
    <row r="37" spans="2:2" ht="20.100000000000001" customHeight="1">
      <c r="B37" s="166"/>
    </row>
    <row r="38" spans="2:2" ht="20.100000000000001" customHeight="1">
      <c r="B38" s="166"/>
    </row>
    <row r="39" spans="2:2" ht="20.100000000000001" customHeight="1">
      <c r="B39" s="166"/>
    </row>
    <row r="40" spans="2:2" ht="20.100000000000001" customHeight="1">
      <c r="B40" s="166"/>
    </row>
    <row r="41" spans="2:2" ht="20.100000000000001" customHeight="1">
      <c r="B41" s="166"/>
    </row>
    <row r="42" spans="2:2" ht="20.100000000000001" customHeight="1">
      <c r="B42" s="166"/>
    </row>
    <row r="43" spans="2:2" ht="20.100000000000001" customHeight="1">
      <c r="B43" s="166"/>
    </row>
    <row r="44" spans="2:2" ht="20.100000000000001" customHeight="1">
      <c r="B44" s="166"/>
    </row>
    <row r="45" spans="2:2" ht="20.100000000000001" customHeight="1">
      <c r="B45" s="166"/>
    </row>
    <row r="46" spans="2:2" ht="20.100000000000001" customHeight="1">
      <c r="B46" s="166"/>
    </row>
    <row r="47" spans="2:2" ht="20.100000000000001" customHeight="1">
      <c r="B47" s="166"/>
    </row>
    <row r="48" spans="2:2" ht="20.100000000000001" customHeight="1">
      <c r="B48" s="166"/>
    </row>
    <row r="49" spans="2:2" ht="20.100000000000001" customHeight="1">
      <c r="B49" s="166"/>
    </row>
    <row r="50" spans="2:2" ht="20.100000000000001" customHeight="1">
      <c r="B50" s="166"/>
    </row>
    <row r="51" spans="2:2" ht="20.100000000000001" customHeight="1">
      <c r="B51" s="166"/>
    </row>
    <row r="52" spans="2:2" ht="20.100000000000001" customHeight="1">
      <c r="B52" s="166"/>
    </row>
    <row r="53" spans="2:2" ht="20.100000000000001" customHeight="1">
      <c r="B53" s="166"/>
    </row>
    <row r="54" spans="2:2" ht="20.100000000000001" customHeight="1">
      <c r="B54" s="166"/>
    </row>
    <row r="55" spans="2:2" ht="20.100000000000001" customHeight="1">
      <c r="B55" s="166"/>
    </row>
    <row r="56" spans="2:2" ht="20.100000000000001" customHeight="1">
      <c r="B56" s="166"/>
    </row>
    <row r="57" spans="2:2" ht="20.100000000000001" customHeight="1">
      <c r="B57" s="166"/>
    </row>
    <row r="58" spans="2:2" ht="20.100000000000001" customHeight="1">
      <c r="B58" s="166"/>
    </row>
    <row r="59" spans="2:2" ht="20.100000000000001" customHeight="1">
      <c r="B59" s="166"/>
    </row>
    <row r="60" spans="2:2" ht="20.100000000000001" customHeight="1">
      <c r="B60" s="166"/>
    </row>
    <row r="61" spans="2:2" ht="20.100000000000001" customHeight="1">
      <c r="B61" s="166"/>
    </row>
    <row r="62" spans="2:2" ht="20.100000000000001" customHeight="1">
      <c r="B62" s="166"/>
    </row>
    <row r="63" spans="2:2" ht="20.100000000000001" customHeight="1">
      <c r="B63" s="166"/>
    </row>
    <row r="64" spans="2:2" ht="20.100000000000001" customHeight="1">
      <c r="B64" s="166"/>
    </row>
    <row r="65" spans="2:2" ht="20.100000000000001" customHeight="1">
      <c r="B65" s="166"/>
    </row>
    <row r="66" spans="2:2" ht="20.100000000000001" customHeight="1">
      <c r="B66" s="166"/>
    </row>
    <row r="67" spans="2:2" ht="20.100000000000001" customHeight="1">
      <c r="B67" s="166"/>
    </row>
    <row r="68" spans="2:2" ht="20.100000000000001" customHeight="1">
      <c r="B68" s="166"/>
    </row>
    <row r="69" spans="2:2" ht="20.100000000000001" customHeight="1">
      <c r="B69" s="166"/>
    </row>
    <row r="70" spans="2:2" ht="20.100000000000001" customHeight="1">
      <c r="B70" s="166"/>
    </row>
    <row r="71" spans="2:2" ht="20.100000000000001" customHeight="1">
      <c r="B71" s="166"/>
    </row>
    <row r="72" spans="2:2" ht="20.100000000000001" customHeight="1">
      <c r="B72" s="166"/>
    </row>
    <row r="73" spans="2:2" ht="20.100000000000001" customHeight="1">
      <c r="B73" s="166"/>
    </row>
    <row r="74" spans="2:2" ht="20.100000000000001" customHeight="1">
      <c r="B74" s="166"/>
    </row>
    <row r="75" spans="2:2" ht="20.100000000000001" customHeight="1">
      <c r="B75" s="166"/>
    </row>
    <row r="76" spans="2:2" ht="20.100000000000001" customHeight="1">
      <c r="B76" s="166"/>
    </row>
    <row r="77" spans="2:2" ht="20.100000000000001" customHeight="1">
      <c r="B77" s="166"/>
    </row>
    <row r="78" spans="2:2" ht="20.100000000000001" customHeight="1">
      <c r="B78" s="166"/>
    </row>
    <row r="79" spans="2:2" ht="20.100000000000001" customHeight="1">
      <c r="B79" s="166"/>
    </row>
    <row r="80" spans="2:2" ht="20.100000000000001" customHeight="1">
      <c r="B80" s="166"/>
    </row>
    <row r="81" spans="2:2" ht="20.100000000000001" customHeight="1">
      <c r="B81" s="166"/>
    </row>
    <row r="82" spans="2:2" ht="20.100000000000001" customHeight="1">
      <c r="B82" s="166"/>
    </row>
    <row r="83" spans="2:2" ht="20.100000000000001" customHeight="1">
      <c r="B83" s="166"/>
    </row>
    <row r="84" spans="2:2" ht="20.100000000000001" customHeight="1">
      <c r="B84" s="166"/>
    </row>
    <row r="85" spans="2:2" ht="20.100000000000001" customHeight="1">
      <c r="B85" s="166"/>
    </row>
    <row r="86" spans="2:2" ht="20.100000000000001" customHeight="1">
      <c r="B86" s="166"/>
    </row>
    <row r="87" spans="2:2" ht="20.100000000000001" customHeight="1">
      <c r="B87" s="166"/>
    </row>
    <row r="88" spans="2:2" ht="20.100000000000001" customHeight="1">
      <c r="B88" s="166"/>
    </row>
    <row r="89" spans="2:2" ht="20.100000000000001" customHeight="1"/>
    <row r="90" spans="2:2" ht="20.100000000000001" customHeight="1"/>
    <row r="91" spans="2:2" ht="20.100000000000001" customHeight="1"/>
    <row r="92" spans="2:2" ht="20.100000000000001" customHeight="1"/>
    <row r="93" spans="2:2" ht="20.100000000000001" customHeight="1"/>
    <row r="94" spans="2:2" ht="20.100000000000001" customHeight="1"/>
    <row r="95" spans="2:2" ht="20.100000000000001" customHeight="1"/>
    <row r="96" spans="2:2"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sheetData>
  <phoneticPr fontId="2"/>
  <pageMargins left="0.23622047244094491" right="0.23622047244094491" top="0.74803149606299213" bottom="0.74803149606299213" header="0.31496062992125984" footer="0.31496062992125984"/>
  <pageSetup paperSize="9" scale="81" orientation="portrait" r:id="rId1"/>
  <headerFooter alignWithMargins="0">
    <oddHeader>&amp;C越前市</oddHead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O116"/>
  <sheetViews>
    <sheetView tabSelected="1" view="pageBreakPreview" zoomScaleNormal="100" zoomScaleSheetLayoutView="100" workbookViewId="0">
      <selection activeCell="L26" sqref="L26"/>
    </sheetView>
  </sheetViews>
  <sheetFormatPr defaultRowHeight="13.5"/>
  <cols>
    <col min="1" max="2" width="10.625" style="2" customWidth="1"/>
    <col min="3" max="20" width="8.625" style="2" customWidth="1"/>
    <col min="21" max="16384" width="9" style="2"/>
  </cols>
  <sheetData>
    <row r="1" spans="1:15" ht="20.100000000000001" customHeight="1">
      <c r="A1" s="15" t="s">
        <v>84</v>
      </c>
      <c r="J1" s="132"/>
      <c r="K1" s="132"/>
      <c r="L1" s="132"/>
      <c r="M1" s="132"/>
    </row>
    <row r="2" spans="1:15" ht="20.100000000000001" customHeight="1">
      <c r="J2" s="132"/>
      <c r="K2" s="132"/>
      <c r="L2" s="132"/>
      <c r="M2" s="132"/>
    </row>
    <row r="3" spans="1:15" ht="20.100000000000001" customHeight="1">
      <c r="B3" s="157"/>
      <c r="C3" s="6" t="s">
        <v>16</v>
      </c>
      <c r="D3" s="7" t="s">
        <v>17</v>
      </c>
      <c r="E3" s="7" t="s">
        <v>15</v>
      </c>
      <c r="F3" s="7" t="s">
        <v>18</v>
      </c>
      <c r="G3" s="7" t="s">
        <v>54</v>
      </c>
      <c r="H3" s="7" t="s">
        <v>58</v>
      </c>
      <c r="I3" s="7" t="s">
        <v>64</v>
      </c>
      <c r="J3" s="7" t="s">
        <v>95</v>
      </c>
      <c r="K3" s="7" t="s">
        <v>117</v>
      </c>
      <c r="L3" s="8" t="s">
        <v>123</v>
      </c>
      <c r="M3" s="132"/>
      <c r="N3" s="132"/>
    </row>
    <row r="4" spans="1:15" ht="20.100000000000001" customHeight="1">
      <c r="B4" s="158" t="s">
        <v>96</v>
      </c>
      <c r="C4" s="115">
        <v>1</v>
      </c>
      <c r="D4" s="116">
        <v>0</v>
      </c>
      <c r="E4" s="116">
        <v>1</v>
      </c>
      <c r="F4" s="116">
        <v>0</v>
      </c>
      <c r="G4" s="116">
        <v>1</v>
      </c>
      <c r="H4" s="116">
        <v>3</v>
      </c>
      <c r="I4" s="202">
        <v>1</v>
      </c>
      <c r="J4" s="202">
        <v>0</v>
      </c>
      <c r="K4" s="202">
        <v>1</v>
      </c>
      <c r="L4" s="203">
        <v>0</v>
      </c>
      <c r="M4" s="132"/>
      <c r="N4" s="132"/>
    </row>
    <row r="5" spans="1:15" ht="20.100000000000001" customHeight="1">
      <c r="B5" s="50" t="s">
        <v>111</v>
      </c>
      <c r="C5" s="119">
        <v>30</v>
      </c>
      <c r="D5" s="120">
        <v>24</v>
      </c>
      <c r="E5" s="120">
        <v>42</v>
      </c>
      <c r="F5" s="120">
        <v>36</v>
      </c>
      <c r="G5" s="120">
        <v>22</v>
      </c>
      <c r="H5" s="120">
        <v>27</v>
      </c>
      <c r="I5" s="204">
        <v>27</v>
      </c>
      <c r="J5" s="204">
        <v>25</v>
      </c>
      <c r="K5" s="204">
        <v>27</v>
      </c>
      <c r="L5" s="205">
        <v>28</v>
      </c>
      <c r="M5" s="132"/>
      <c r="N5" s="132"/>
    </row>
    <row r="6" spans="1:15" ht="20.100000000000001" customHeight="1">
      <c r="B6" s="50" t="s">
        <v>97</v>
      </c>
      <c r="C6" s="119">
        <v>16</v>
      </c>
      <c r="D6" s="120">
        <v>19</v>
      </c>
      <c r="E6" s="120">
        <v>13</v>
      </c>
      <c r="F6" s="120">
        <v>14</v>
      </c>
      <c r="G6" s="120">
        <v>15</v>
      </c>
      <c r="H6" s="120">
        <v>15</v>
      </c>
      <c r="I6" s="204">
        <v>9</v>
      </c>
      <c r="J6" s="204">
        <v>10</v>
      </c>
      <c r="K6" s="204">
        <v>7</v>
      </c>
      <c r="L6" s="205">
        <v>8</v>
      </c>
      <c r="M6" s="132"/>
      <c r="N6" s="206"/>
      <c r="O6" s="206"/>
    </row>
    <row r="7" spans="1:15" ht="20.100000000000001" customHeight="1">
      <c r="B7" s="50" t="s">
        <v>98</v>
      </c>
      <c r="C7" s="119">
        <v>33</v>
      </c>
      <c r="D7" s="120">
        <v>20</v>
      </c>
      <c r="E7" s="120">
        <v>16</v>
      </c>
      <c r="F7" s="120">
        <v>17</v>
      </c>
      <c r="G7" s="120">
        <v>15</v>
      </c>
      <c r="H7" s="120">
        <v>21</v>
      </c>
      <c r="I7" s="204">
        <v>19</v>
      </c>
      <c r="J7" s="204">
        <v>12</v>
      </c>
      <c r="K7" s="204">
        <v>15</v>
      </c>
      <c r="L7" s="205">
        <v>10</v>
      </c>
      <c r="M7" s="132"/>
      <c r="N7" s="206"/>
      <c r="O7" s="206"/>
    </row>
    <row r="8" spans="1:15" ht="20.100000000000001" customHeight="1">
      <c r="B8" s="50" t="s">
        <v>99</v>
      </c>
      <c r="C8" s="119">
        <v>22</v>
      </c>
      <c r="D8" s="120">
        <v>21</v>
      </c>
      <c r="E8" s="120">
        <v>24</v>
      </c>
      <c r="F8" s="120">
        <v>18</v>
      </c>
      <c r="G8" s="120">
        <v>20</v>
      </c>
      <c r="H8" s="120">
        <v>17</v>
      </c>
      <c r="I8" s="204">
        <v>15</v>
      </c>
      <c r="J8" s="204">
        <v>14</v>
      </c>
      <c r="K8" s="204">
        <v>17</v>
      </c>
      <c r="L8" s="205">
        <v>9</v>
      </c>
      <c r="M8" s="132"/>
      <c r="N8" s="206"/>
      <c r="O8" s="206"/>
    </row>
    <row r="9" spans="1:15" ht="20.100000000000001" customHeight="1">
      <c r="B9" s="50" t="s">
        <v>100</v>
      </c>
      <c r="C9" s="119">
        <v>29</v>
      </c>
      <c r="D9" s="120">
        <v>26</v>
      </c>
      <c r="E9" s="120">
        <v>30</v>
      </c>
      <c r="F9" s="120">
        <v>30</v>
      </c>
      <c r="G9" s="120">
        <v>29</v>
      </c>
      <c r="H9" s="120">
        <v>24</v>
      </c>
      <c r="I9" s="204">
        <v>23</v>
      </c>
      <c r="J9" s="204">
        <v>24</v>
      </c>
      <c r="K9" s="204">
        <v>20</v>
      </c>
      <c r="L9" s="205">
        <v>21</v>
      </c>
      <c r="M9" s="132"/>
      <c r="N9" s="206"/>
      <c r="O9" s="206"/>
    </row>
    <row r="10" spans="1:15" ht="20.100000000000001" customHeight="1">
      <c r="B10" s="50" t="s">
        <v>101</v>
      </c>
      <c r="C10" s="119">
        <v>40</v>
      </c>
      <c r="D10" s="120">
        <v>38</v>
      </c>
      <c r="E10" s="120">
        <v>43</v>
      </c>
      <c r="F10" s="120">
        <v>30</v>
      </c>
      <c r="G10" s="120">
        <v>31</v>
      </c>
      <c r="H10" s="120">
        <v>23</v>
      </c>
      <c r="I10" s="182">
        <v>34</v>
      </c>
      <c r="J10" s="182">
        <v>24</v>
      </c>
      <c r="K10" s="182">
        <v>19</v>
      </c>
      <c r="L10" s="183">
        <v>23</v>
      </c>
      <c r="M10" s="132"/>
      <c r="N10" s="206"/>
      <c r="O10" s="166"/>
    </row>
    <row r="11" spans="1:15" ht="20.100000000000001" customHeight="1">
      <c r="B11" s="50" t="s">
        <v>102</v>
      </c>
      <c r="C11" s="119">
        <v>39</v>
      </c>
      <c r="D11" s="120">
        <v>24</v>
      </c>
      <c r="E11" s="120">
        <v>29</v>
      </c>
      <c r="F11" s="120">
        <v>25</v>
      </c>
      <c r="G11" s="120">
        <v>25</v>
      </c>
      <c r="H11" s="120">
        <v>33</v>
      </c>
      <c r="I11" s="182">
        <v>34</v>
      </c>
      <c r="J11" s="182">
        <v>26</v>
      </c>
      <c r="K11" s="182">
        <v>21</v>
      </c>
      <c r="L11" s="183">
        <v>33</v>
      </c>
      <c r="M11" s="132"/>
      <c r="N11" s="166"/>
      <c r="O11" s="166"/>
    </row>
    <row r="12" spans="1:15" ht="20.100000000000001" customHeight="1">
      <c r="B12" s="50" t="s">
        <v>103</v>
      </c>
      <c r="C12" s="119">
        <v>30</v>
      </c>
      <c r="D12" s="120">
        <v>27</v>
      </c>
      <c r="E12" s="120">
        <v>33</v>
      </c>
      <c r="F12" s="120">
        <v>33</v>
      </c>
      <c r="G12" s="120">
        <v>29</v>
      </c>
      <c r="H12" s="120">
        <v>27</v>
      </c>
      <c r="I12" s="182">
        <v>20</v>
      </c>
      <c r="J12" s="182">
        <v>27</v>
      </c>
      <c r="K12" s="182">
        <v>21</v>
      </c>
      <c r="L12" s="183">
        <v>27</v>
      </c>
      <c r="M12" s="132"/>
      <c r="N12" s="166"/>
    </row>
    <row r="13" spans="1:15" ht="20.100000000000001" customHeight="1">
      <c r="B13" s="50" t="s">
        <v>104</v>
      </c>
      <c r="C13" s="119">
        <v>31</v>
      </c>
      <c r="D13" s="120">
        <v>17</v>
      </c>
      <c r="E13" s="120">
        <v>29</v>
      </c>
      <c r="F13" s="120">
        <v>33</v>
      </c>
      <c r="G13" s="120">
        <v>24</v>
      </c>
      <c r="H13" s="120">
        <v>31</v>
      </c>
      <c r="I13" s="182">
        <v>25</v>
      </c>
      <c r="J13" s="182">
        <v>18</v>
      </c>
      <c r="K13" s="182">
        <v>25</v>
      </c>
      <c r="L13" s="183">
        <v>30</v>
      </c>
      <c r="M13" s="132"/>
      <c r="N13" s="166"/>
    </row>
    <row r="14" spans="1:15" ht="20.100000000000001" customHeight="1">
      <c r="B14" s="50" t="s">
        <v>105</v>
      </c>
      <c r="C14" s="119">
        <v>16</v>
      </c>
      <c r="D14" s="120">
        <v>17</v>
      </c>
      <c r="E14" s="120">
        <v>11</v>
      </c>
      <c r="F14" s="120">
        <v>16</v>
      </c>
      <c r="G14" s="120">
        <v>28</v>
      </c>
      <c r="H14" s="120">
        <v>23</v>
      </c>
      <c r="I14" s="182">
        <v>22</v>
      </c>
      <c r="J14" s="182">
        <v>20</v>
      </c>
      <c r="K14" s="182">
        <v>24</v>
      </c>
      <c r="L14" s="183">
        <v>18</v>
      </c>
      <c r="M14" s="132"/>
      <c r="N14" s="166"/>
    </row>
    <row r="15" spans="1:15" ht="20.100000000000001" customHeight="1">
      <c r="B15" s="50" t="s">
        <v>106</v>
      </c>
      <c r="C15" s="119">
        <v>12</v>
      </c>
      <c r="D15" s="120">
        <v>21</v>
      </c>
      <c r="E15" s="120">
        <v>21</v>
      </c>
      <c r="F15" s="120">
        <v>19</v>
      </c>
      <c r="G15" s="120">
        <v>13</v>
      </c>
      <c r="H15" s="120">
        <v>18</v>
      </c>
      <c r="I15" s="182">
        <v>21</v>
      </c>
      <c r="J15" s="182">
        <v>12</v>
      </c>
      <c r="K15" s="182">
        <v>23</v>
      </c>
      <c r="L15" s="183">
        <v>16</v>
      </c>
      <c r="M15" s="132"/>
      <c r="N15" s="166"/>
    </row>
    <row r="16" spans="1:15" ht="20.100000000000001" customHeight="1">
      <c r="B16" s="50" t="s">
        <v>112</v>
      </c>
      <c r="C16" s="119">
        <v>16</v>
      </c>
      <c r="D16" s="120">
        <v>28</v>
      </c>
      <c r="E16" s="120">
        <v>24</v>
      </c>
      <c r="F16" s="120">
        <v>38</v>
      </c>
      <c r="G16" s="120">
        <v>34</v>
      </c>
      <c r="H16" s="120">
        <v>32</v>
      </c>
      <c r="I16" s="182">
        <v>26</v>
      </c>
      <c r="J16" s="182">
        <v>38</v>
      </c>
      <c r="K16" s="182">
        <v>35</v>
      </c>
      <c r="L16" s="183">
        <v>45</v>
      </c>
      <c r="M16" s="132"/>
      <c r="N16" s="206"/>
    </row>
    <row r="17" spans="1:14" ht="20.100000000000001" customHeight="1">
      <c r="B17" s="42" t="s">
        <v>121</v>
      </c>
      <c r="C17" s="119">
        <v>3</v>
      </c>
      <c r="D17" s="120">
        <v>1</v>
      </c>
      <c r="E17" s="120">
        <v>3</v>
      </c>
      <c r="F17" s="120">
        <v>3</v>
      </c>
      <c r="G17" s="120">
        <v>0</v>
      </c>
      <c r="H17" s="120">
        <v>6</v>
      </c>
      <c r="I17" s="182">
        <v>5</v>
      </c>
      <c r="J17" s="182">
        <v>6</v>
      </c>
      <c r="K17" s="182">
        <v>4</v>
      </c>
      <c r="L17" s="183">
        <v>3</v>
      </c>
      <c r="M17" s="132"/>
      <c r="N17" s="132"/>
    </row>
    <row r="18" spans="1:14" ht="20.100000000000001" customHeight="1">
      <c r="A18" s="209"/>
      <c r="B18" s="157" t="s">
        <v>12</v>
      </c>
      <c r="C18" s="162">
        <f t="shared" ref="C18:L18" si="0">SUM(C4:C17)</f>
        <v>318</v>
      </c>
      <c r="D18" s="163">
        <f t="shared" si="0"/>
        <v>283</v>
      </c>
      <c r="E18" s="163">
        <f t="shared" si="0"/>
        <v>319</v>
      </c>
      <c r="F18" s="163">
        <f t="shared" si="0"/>
        <v>312</v>
      </c>
      <c r="G18" s="163">
        <f t="shared" si="0"/>
        <v>286</v>
      </c>
      <c r="H18" s="163">
        <f t="shared" si="0"/>
        <v>300</v>
      </c>
      <c r="I18" s="210">
        <f t="shared" si="0"/>
        <v>281</v>
      </c>
      <c r="J18" s="210">
        <f t="shared" si="0"/>
        <v>256</v>
      </c>
      <c r="K18" s="210">
        <v>259</v>
      </c>
      <c r="L18" s="211">
        <f t="shared" si="0"/>
        <v>271</v>
      </c>
      <c r="M18" s="36" t="s">
        <v>67</v>
      </c>
      <c r="N18" s="132"/>
    </row>
    <row r="19" spans="1:14" ht="20.100000000000001" customHeight="1">
      <c r="A19" s="166"/>
      <c r="B19" s="167"/>
      <c r="C19" s="212"/>
      <c r="D19" s="166"/>
      <c r="E19" s="166"/>
      <c r="F19" s="166"/>
      <c r="J19" s="132"/>
      <c r="K19" s="132"/>
      <c r="L19" s="132"/>
      <c r="M19" s="132"/>
    </row>
    <row r="20" spans="1:14" ht="20.100000000000001" customHeight="1">
      <c r="A20" s="166"/>
      <c r="B20" s="168"/>
      <c r="C20" s="212"/>
      <c r="D20" s="166"/>
      <c r="E20" s="166"/>
      <c r="F20" s="166"/>
      <c r="J20" s="132"/>
      <c r="K20" s="132"/>
      <c r="L20" s="132"/>
      <c r="M20" s="132"/>
    </row>
    <row r="21" spans="1:14" ht="20.100000000000001" customHeight="1">
      <c r="A21" s="166"/>
      <c r="B21" s="166"/>
      <c r="J21" s="132"/>
      <c r="K21" s="132"/>
      <c r="L21" s="132"/>
      <c r="M21" s="132"/>
    </row>
    <row r="22" spans="1:14" ht="20.100000000000001" customHeight="1">
      <c r="A22" s="166"/>
      <c r="B22" s="166"/>
    </row>
    <row r="23" spans="1:14" ht="20.100000000000001" customHeight="1">
      <c r="A23" s="166"/>
      <c r="B23" s="166"/>
    </row>
    <row r="24" spans="1:14" ht="20.100000000000001" customHeight="1">
      <c r="A24" s="166"/>
      <c r="B24" s="166"/>
    </row>
    <row r="25" spans="1:14" ht="20.100000000000001" customHeight="1">
      <c r="A25" s="166"/>
      <c r="B25" s="166"/>
    </row>
    <row r="26" spans="1:14" ht="20.100000000000001" customHeight="1">
      <c r="A26" s="166"/>
      <c r="B26" s="166"/>
    </row>
    <row r="27" spans="1:14" ht="20.100000000000001" customHeight="1">
      <c r="A27" s="166"/>
      <c r="B27" s="166"/>
    </row>
    <row r="28" spans="1:14" ht="20.100000000000001" customHeight="1">
      <c r="A28" s="166"/>
      <c r="B28" s="166"/>
    </row>
    <row r="29" spans="1:14" ht="20.100000000000001" customHeight="1">
      <c r="A29" s="166"/>
      <c r="B29" s="166"/>
    </row>
    <row r="30" spans="1:14" ht="20.100000000000001" customHeight="1">
      <c r="A30" s="166"/>
      <c r="B30" s="166"/>
    </row>
    <row r="31" spans="1:14" ht="20.100000000000001" customHeight="1">
      <c r="A31" s="166"/>
      <c r="B31" s="166"/>
    </row>
    <row r="32" spans="1:14" ht="20.100000000000001" customHeight="1">
      <c r="A32" s="166"/>
      <c r="B32" s="166"/>
    </row>
    <row r="33" spans="1:2" ht="20.100000000000001" customHeight="1">
      <c r="A33" s="166"/>
      <c r="B33" s="166"/>
    </row>
    <row r="34" spans="1:2" ht="20.100000000000001" customHeight="1">
      <c r="B34" s="166"/>
    </row>
    <row r="35" spans="1:2" ht="20.100000000000001" customHeight="1">
      <c r="B35" s="166"/>
    </row>
    <row r="36" spans="1:2" ht="20.100000000000001" customHeight="1">
      <c r="B36" s="166"/>
    </row>
    <row r="37" spans="1:2" ht="20.100000000000001" customHeight="1">
      <c r="B37" s="166"/>
    </row>
    <row r="38" spans="1:2" ht="20.100000000000001" customHeight="1">
      <c r="B38" s="166"/>
    </row>
    <row r="39" spans="1:2" ht="20.100000000000001" customHeight="1">
      <c r="B39" s="166"/>
    </row>
    <row r="40" spans="1:2" ht="20.100000000000001" customHeight="1">
      <c r="B40" s="166"/>
    </row>
    <row r="41" spans="1:2" ht="20.100000000000001" customHeight="1">
      <c r="B41" s="166"/>
    </row>
    <row r="42" spans="1:2" ht="20.100000000000001" customHeight="1">
      <c r="B42" s="166"/>
    </row>
    <row r="43" spans="1:2" ht="20.100000000000001" customHeight="1">
      <c r="B43" s="166"/>
    </row>
    <row r="44" spans="1:2" ht="20.100000000000001" customHeight="1">
      <c r="B44" s="166"/>
    </row>
    <row r="45" spans="1:2" ht="20.100000000000001" customHeight="1">
      <c r="B45" s="166"/>
    </row>
    <row r="46" spans="1:2" ht="20.100000000000001" customHeight="1">
      <c r="B46" s="166"/>
    </row>
    <row r="47" spans="1:2" ht="20.100000000000001" customHeight="1">
      <c r="B47" s="166"/>
    </row>
    <row r="48" spans="1:2"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sheetData>
  <phoneticPr fontId="2"/>
  <pageMargins left="0.23622047244094491" right="0.23622047244094491" top="0.74803149606299213" bottom="0.74803149606299213" header="0.31496062992125984" footer="0.31496062992125984"/>
  <pageSetup paperSize="9" scale="81" orientation="portrait" r:id="rId1"/>
  <headerFooter alignWithMargins="0">
    <oddHeader>&amp;C越前市</oddHead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B1:M116"/>
  <sheetViews>
    <sheetView tabSelected="1" view="pageBreakPreview" zoomScaleNormal="100" zoomScaleSheetLayoutView="100" workbookViewId="0">
      <selection activeCell="L26" sqref="L26"/>
    </sheetView>
  </sheetViews>
  <sheetFormatPr defaultRowHeight="13.5"/>
  <cols>
    <col min="1" max="2" width="10.625" style="2" customWidth="1"/>
    <col min="3" max="20" width="8.625" style="2" customWidth="1"/>
    <col min="21" max="16384" width="9" style="2"/>
  </cols>
  <sheetData>
    <row r="1" spans="2:13" ht="20.100000000000001" customHeight="1">
      <c r="B1" s="192" t="s">
        <v>85</v>
      </c>
      <c r="C1" s="193"/>
      <c r="D1" s="193"/>
      <c r="E1" s="193"/>
      <c r="F1" s="193"/>
      <c r="G1" s="193"/>
    </row>
    <row r="2" spans="2:13" ht="20.100000000000001" customHeight="1">
      <c r="B2" s="194"/>
      <c r="C2" s="6" t="s">
        <v>16</v>
      </c>
      <c r="D2" s="7" t="s">
        <v>17</v>
      </c>
      <c r="E2" s="7" t="s">
        <v>15</v>
      </c>
      <c r="F2" s="7" t="s">
        <v>18</v>
      </c>
      <c r="G2" s="7" t="s">
        <v>54</v>
      </c>
      <c r="H2" s="274" t="s">
        <v>58</v>
      </c>
      <c r="I2" s="274" t="s">
        <v>64</v>
      </c>
      <c r="J2" s="7" t="s">
        <v>95</v>
      </c>
      <c r="K2" s="7" t="s">
        <v>117</v>
      </c>
      <c r="L2" s="8" t="s">
        <v>123</v>
      </c>
    </row>
    <row r="3" spans="2:13" ht="20.100000000000001" customHeight="1">
      <c r="B3" s="195" t="s">
        <v>96</v>
      </c>
      <c r="C3" s="196">
        <v>0</v>
      </c>
      <c r="D3" s="159">
        <v>0</v>
      </c>
      <c r="E3" s="159">
        <v>0</v>
      </c>
      <c r="F3" s="159">
        <v>0</v>
      </c>
      <c r="G3" s="159">
        <v>0</v>
      </c>
      <c r="H3" s="275">
        <v>0</v>
      </c>
      <c r="I3" s="275">
        <v>0</v>
      </c>
      <c r="J3" s="159">
        <v>0</v>
      </c>
      <c r="K3" s="159">
        <v>0</v>
      </c>
      <c r="L3" s="160">
        <v>0</v>
      </c>
    </row>
    <row r="4" spans="2:13" ht="20.100000000000001" customHeight="1">
      <c r="B4" s="197" t="s">
        <v>111</v>
      </c>
      <c r="C4" s="198">
        <v>4</v>
      </c>
      <c r="D4" s="70">
        <v>2</v>
      </c>
      <c r="E4" s="70">
        <v>2</v>
      </c>
      <c r="F4" s="70">
        <v>4</v>
      </c>
      <c r="G4" s="70">
        <v>3</v>
      </c>
      <c r="H4" s="276">
        <v>1</v>
      </c>
      <c r="I4" s="276">
        <v>3</v>
      </c>
      <c r="J4" s="70">
        <v>3</v>
      </c>
      <c r="K4" s="70">
        <v>2</v>
      </c>
      <c r="L4" s="71">
        <v>2</v>
      </c>
    </row>
    <row r="5" spans="2:13" ht="20.100000000000001" customHeight="1">
      <c r="B5" s="197" t="s">
        <v>97</v>
      </c>
      <c r="C5" s="198">
        <v>0</v>
      </c>
      <c r="D5" s="70">
        <v>0</v>
      </c>
      <c r="E5" s="70">
        <v>0</v>
      </c>
      <c r="F5" s="70">
        <v>3</v>
      </c>
      <c r="G5" s="70">
        <v>5</v>
      </c>
      <c r="H5" s="276">
        <v>1</v>
      </c>
      <c r="I5" s="276">
        <v>3</v>
      </c>
      <c r="J5" s="70">
        <v>3</v>
      </c>
      <c r="K5" s="70">
        <v>2</v>
      </c>
      <c r="L5" s="71">
        <v>3</v>
      </c>
    </row>
    <row r="6" spans="2:13" ht="20.100000000000001" customHeight="1">
      <c r="B6" s="197" t="s">
        <v>98</v>
      </c>
      <c r="C6" s="198">
        <v>6</v>
      </c>
      <c r="D6" s="70">
        <v>3</v>
      </c>
      <c r="E6" s="70">
        <v>5</v>
      </c>
      <c r="F6" s="70">
        <v>0</v>
      </c>
      <c r="G6" s="70">
        <v>2</v>
      </c>
      <c r="H6" s="276">
        <v>6</v>
      </c>
      <c r="I6" s="276">
        <v>4</v>
      </c>
      <c r="J6" s="70">
        <v>1</v>
      </c>
      <c r="K6" s="70">
        <v>0</v>
      </c>
      <c r="L6" s="71">
        <v>1</v>
      </c>
    </row>
    <row r="7" spans="2:13" ht="20.100000000000001" customHeight="1">
      <c r="B7" s="197" t="s">
        <v>107</v>
      </c>
      <c r="C7" s="198">
        <v>7</v>
      </c>
      <c r="D7" s="70">
        <v>5</v>
      </c>
      <c r="E7" s="70">
        <v>8</v>
      </c>
      <c r="F7" s="70">
        <v>2</v>
      </c>
      <c r="G7" s="70">
        <v>1</v>
      </c>
      <c r="H7" s="276">
        <v>6</v>
      </c>
      <c r="I7" s="276">
        <v>7</v>
      </c>
      <c r="J7" s="70">
        <v>2</v>
      </c>
      <c r="K7" s="70">
        <v>7</v>
      </c>
      <c r="L7" s="71">
        <v>5</v>
      </c>
    </row>
    <row r="8" spans="2:13" ht="20.100000000000001" customHeight="1">
      <c r="B8" s="197" t="s">
        <v>100</v>
      </c>
      <c r="C8" s="198">
        <v>11</v>
      </c>
      <c r="D8" s="70">
        <v>9</v>
      </c>
      <c r="E8" s="70">
        <v>9</v>
      </c>
      <c r="F8" s="70">
        <v>5</v>
      </c>
      <c r="G8" s="70">
        <v>4</v>
      </c>
      <c r="H8" s="276">
        <v>4</v>
      </c>
      <c r="I8" s="276">
        <v>3</v>
      </c>
      <c r="J8" s="70">
        <v>7</v>
      </c>
      <c r="K8" s="70">
        <v>4</v>
      </c>
      <c r="L8" s="71">
        <v>5</v>
      </c>
    </row>
    <row r="9" spans="2:13" ht="20.100000000000001" customHeight="1">
      <c r="B9" s="197" t="s">
        <v>101</v>
      </c>
      <c r="C9" s="198">
        <v>16</v>
      </c>
      <c r="D9" s="70">
        <v>8</v>
      </c>
      <c r="E9" s="70">
        <v>6</v>
      </c>
      <c r="F9" s="70">
        <v>4</v>
      </c>
      <c r="G9" s="70">
        <v>12</v>
      </c>
      <c r="H9" s="276">
        <v>5</v>
      </c>
      <c r="I9" s="276">
        <v>7</v>
      </c>
      <c r="J9" s="70">
        <v>10</v>
      </c>
      <c r="K9" s="70">
        <v>6</v>
      </c>
      <c r="L9" s="71">
        <v>4</v>
      </c>
    </row>
    <row r="10" spans="2:13" ht="20.100000000000001" customHeight="1">
      <c r="B10" s="197" t="s">
        <v>102</v>
      </c>
      <c r="C10" s="198">
        <v>10</v>
      </c>
      <c r="D10" s="70">
        <v>11</v>
      </c>
      <c r="E10" s="70">
        <v>10</v>
      </c>
      <c r="F10" s="70">
        <v>11</v>
      </c>
      <c r="G10" s="70">
        <v>4</v>
      </c>
      <c r="H10" s="276">
        <v>6</v>
      </c>
      <c r="I10" s="276">
        <v>8</v>
      </c>
      <c r="J10" s="70">
        <v>6</v>
      </c>
      <c r="K10" s="70">
        <v>8</v>
      </c>
      <c r="L10" s="71">
        <v>13</v>
      </c>
    </row>
    <row r="11" spans="2:13" ht="20.100000000000001" customHeight="1">
      <c r="B11" s="197" t="s">
        <v>103</v>
      </c>
      <c r="C11" s="198">
        <v>17</v>
      </c>
      <c r="D11" s="70">
        <v>8</v>
      </c>
      <c r="E11" s="70">
        <v>14</v>
      </c>
      <c r="F11" s="70">
        <v>7</v>
      </c>
      <c r="G11" s="70">
        <v>11</v>
      </c>
      <c r="H11" s="276">
        <v>12</v>
      </c>
      <c r="I11" s="276">
        <v>17</v>
      </c>
      <c r="J11" s="70">
        <v>13</v>
      </c>
      <c r="K11" s="70">
        <v>13</v>
      </c>
      <c r="L11" s="71">
        <v>13</v>
      </c>
    </row>
    <row r="12" spans="2:13" ht="20.100000000000001" customHeight="1">
      <c r="B12" s="197" t="s">
        <v>104</v>
      </c>
      <c r="C12" s="198">
        <v>9</v>
      </c>
      <c r="D12" s="70">
        <v>10</v>
      </c>
      <c r="E12" s="70">
        <v>19</v>
      </c>
      <c r="F12" s="70">
        <v>4</v>
      </c>
      <c r="G12" s="70">
        <v>16</v>
      </c>
      <c r="H12" s="276">
        <v>9</v>
      </c>
      <c r="I12" s="276">
        <v>9</v>
      </c>
      <c r="J12" s="70">
        <v>10</v>
      </c>
      <c r="K12" s="70">
        <v>15</v>
      </c>
      <c r="L12" s="71">
        <v>9</v>
      </c>
    </row>
    <row r="13" spans="2:13" ht="20.100000000000001" customHeight="1">
      <c r="B13" s="197" t="s">
        <v>105</v>
      </c>
      <c r="C13" s="198">
        <v>9</v>
      </c>
      <c r="D13" s="70">
        <v>12</v>
      </c>
      <c r="E13" s="70">
        <v>12</v>
      </c>
      <c r="F13" s="70">
        <v>11</v>
      </c>
      <c r="G13" s="70">
        <v>12</v>
      </c>
      <c r="H13" s="276">
        <v>16</v>
      </c>
      <c r="I13" s="276">
        <v>7</v>
      </c>
      <c r="J13" s="70">
        <v>14</v>
      </c>
      <c r="K13" s="70">
        <v>13</v>
      </c>
      <c r="L13" s="71">
        <v>17</v>
      </c>
    </row>
    <row r="14" spans="2:13" ht="20.100000000000001" customHeight="1">
      <c r="B14" s="197" t="s">
        <v>106</v>
      </c>
      <c r="C14" s="198">
        <v>9</v>
      </c>
      <c r="D14" s="70">
        <v>13</v>
      </c>
      <c r="E14" s="70">
        <v>11</v>
      </c>
      <c r="F14" s="70">
        <v>6</v>
      </c>
      <c r="G14" s="70">
        <v>9</v>
      </c>
      <c r="H14" s="276">
        <v>8</v>
      </c>
      <c r="I14" s="276">
        <v>13</v>
      </c>
      <c r="J14" s="70">
        <v>14</v>
      </c>
      <c r="K14" s="70">
        <v>14</v>
      </c>
      <c r="L14" s="71">
        <v>8</v>
      </c>
      <c r="M14" s="76" t="s">
        <v>67</v>
      </c>
    </row>
    <row r="15" spans="2:13" ht="20.100000000000001" customHeight="1">
      <c r="B15" s="197" t="s">
        <v>112</v>
      </c>
      <c r="C15" s="198">
        <v>23</v>
      </c>
      <c r="D15" s="70">
        <v>18</v>
      </c>
      <c r="E15" s="70">
        <v>29</v>
      </c>
      <c r="F15" s="70">
        <v>30</v>
      </c>
      <c r="G15" s="70">
        <v>26</v>
      </c>
      <c r="H15" s="276">
        <v>24</v>
      </c>
      <c r="I15" s="276">
        <v>28</v>
      </c>
      <c r="J15" s="70">
        <v>31</v>
      </c>
      <c r="K15" s="70">
        <v>33</v>
      </c>
      <c r="L15" s="71">
        <v>31</v>
      </c>
    </row>
    <row r="16" spans="2:13" ht="20.100000000000001" customHeight="1">
      <c r="B16" s="67" t="s">
        <v>121</v>
      </c>
      <c r="C16" s="198">
        <v>0</v>
      </c>
      <c r="D16" s="70">
        <v>0</v>
      </c>
      <c r="E16" s="70">
        <v>1</v>
      </c>
      <c r="F16" s="70">
        <v>2</v>
      </c>
      <c r="G16" s="70">
        <v>5</v>
      </c>
      <c r="H16" s="276">
        <v>2</v>
      </c>
      <c r="I16" s="276">
        <v>4</v>
      </c>
      <c r="J16" s="70">
        <v>4</v>
      </c>
      <c r="K16" s="70">
        <v>3</v>
      </c>
      <c r="L16" s="71">
        <v>5</v>
      </c>
    </row>
    <row r="17" spans="2:13" ht="20.100000000000001" customHeight="1">
      <c r="B17" s="194" t="s">
        <v>12</v>
      </c>
      <c r="C17" s="162">
        <f t="shared" ref="C17:L17" si="0">SUM(C4:C16)</f>
        <v>121</v>
      </c>
      <c r="D17" s="163">
        <f t="shared" si="0"/>
        <v>99</v>
      </c>
      <c r="E17" s="163">
        <f t="shared" si="0"/>
        <v>126</v>
      </c>
      <c r="F17" s="163">
        <f t="shared" si="0"/>
        <v>89</v>
      </c>
      <c r="G17" s="163">
        <f t="shared" si="0"/>
        <v>110</v>
      </c>
      <c r="H17" s="277">
        <f t="shared" si="0"/>
        <v>100</v>
      </c>
      <c r="I17" s="277">
        <f t="shared" si="0"/>
        <v>113</v>
      </c>
      <c r="J17" s="163">
        <f t="shared" si="0"/>
        <v>118</v>
      </c>
      <c r="K17" s="163">
        <v>120</v>
      </c>
      <c r="L17" s="200">
        <f t="shared" si="0"/>
        <v>116</v>
      </c>
      <c r="M17" s="201"/>
    </row>
    <row r="18" spans="2:13" ht="20.100000000000001" customHeight="1"/>
    <row r="19" spans="2:13" ht="20.100000000000001" customHeight="1"/>
    <row r="20" spans="2:13" ht="20.100000000000001" customHeight="1"/>
    <row r="21" spans="2:13" ht="20.100000000000001" customHeight="1"/>
    <row r="22" spans="2:13" ht="20.100000000000001" customHeight="1"/>
    <row r="23" spans="2:13" ht="20.100000000000001" customHeight="1"/>
    <row r="24" spans="2:13" ht="20.100000000000001" customHeight="1"/>
    <row r="25" spans="2:13" ht="20.100000000000001" customHeight="1"/>
    <row r="26" spans="2:13" ht="20.100000000000001" customHeight="1"/>
    <row r="27" spans="2:13" ht="20.100000000000001" customHeight="1"/>
    <row r="28" spans="2:13" ht="20.100000000000001" customHeight="1"/>
    <row r="29" spans="2:13" ht="20.100000000000001" customHeight="1"/>
    <row r="30" spans="2:13" ht="20.100000000000001" customHeight="1"/>
    <row r="31" spans="2:13" ht="20.100000000000001" customHeight="1"/>
    <row r="32" spans="2:1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sheetData>
  <phoneticPr fontId="2"/>
  <pageMargins left="0.23622047244094491" right="0.23622047244094491" top="0.74803149606299213" bottom="0.74803149606299213" header="0.31496062992125984" footer="0.31496062992125984"/>
  <pageSetup paperSize="9" scale="81" orientation="portrait" r:id="rId1"/>
  <headerFooter alignWithMargins="0">
    <oddHeader>&amp;C越前市</oddHeader>
  </headerFooter>
  <drawing r:id="rId2"/>
</worksheet>
</file>

<file path=xl/worksheets/sheet9.xml><?xml version="1.0" encoding="utf-8"?>
<worksheet xmlns="http://schemas.openxmlformats.org/spreadsheetml/2006/main" xmlns:r="http://schemas.openxmlformats.org/officeDocument/2006/relationships">
  <sheetPr>
    <pageSetUpPr fitToPage="1"/>
  </sheetPr>
  <dimension ref="B1:M116"/>
  <sheetViews>
    <sheetView tabSelected="1" view="pageBreakPreview" topLeftCell="A7" zoomScaleNormal="100" zoomScaleSheetLayoutView="100" workbookViewId="0">
      <selection activeCell="L26" sqref="L26"/>
    </sheetView>
  </sheetViews>
  <sheetFormatPr defaultRowHeight="13.5"/>
  <cols>
    <col min="1" max="2" width="10.625" style="2" customWidth="1"/>
    <col min="3" max="20" width="8.625" style="2" customWidth="1"/>
    <col min="21" max="16384" width="9" style="2"/>
  </cols>
  <sheetData>
    <row r="1" spans="2:13" ht="20.100000000000001" customHeight="1">
      <c r="B1" s="169" t="s">
        <v>86</v>
      </c>
      <c r="C1" s="170"/>
      <c r="D1" s="170"/>
      <c r="E1" s="170"/>
      <c r="F1" s="170"/>
      <c r="G1" s="170"/>
      <c r="H1" s="171"/>
    </row>
    <row r="2" spans="2:13" ht="20.100000000000001" customHeight="1">
      <c r="B2" s="172"/>
      <c r="C2" s="172"/>
      <c r="D2" s="172"/>
      <c r="E2" s="172"/>
      <c r="F2" s="172"/>
      <c r="G2" s="172"/>
      <c r="H2" s="171"/>
    </row>
    <row r="3" spans="2:13" ht="20.100000000000001" customHeight="1">
      <c r="B3" s="173"/>
      <c r="C3" s="6" t="s">
        <v>16</v>
      </c>
      <c r="D3" s="7" t="s">
        <v>17</v>
      </c>
      <c r="E3" s="7" t="s">
        <v>15</v>
      </c>
      <c r="F3" s="7" t="s">
        <v>18</v>
      </c>
      <c r="G3" s="7" t="s">
        <v>54</v>
      </c>
      <c r="H3" s="7" t="s">
        <v>58</v>
      </c>
      <c r="I3" s="7" t="s">
        <v>64</v>
      </c>
      <c r="J3" s="7" t="s">
        <v>95</v>
      </c>
      <c r="K3" s="7" t="s">
        <v>117</v>
      </c>
      <c r="L3" s="8" t="s">
        <v>123</v>
      </c>
    </row>
    <row r="4" spans="2:13" ht="20.100000000000001" customHeight="1">
      <c r="B4" s="174" t="s">
        <v>74</v>
      </c>
      <c r="C4" s="175">
        <v>0</v>
      </c>
      <c r="D4" s="176">
        <v>0</v>
      </c>
      <c r="E4" s="176">
        <v>0</v>
      </c>
      <c r="F4" s="176">
        <v>0</v>
      </c>
      <c r="G4" s="176">
        <v>0</v>
      </c>
      <c r="H4" s="176">
        <v>0</v>
      </c>
      <c r="I4" s="177">
        <v>0</v>
      </c>
      <c r="J4" s="177">
        <v>0</v>
      </c>
      <c r="K4" s="177">
        <v>0</v>
      </c>
      <c r="L4" s="178">
        <v>0</v>
      </c>
    </row>
    <row r="5" spans="2:13" ht="20.100000000000001" customHeight="1">
      <c r="B5" s="179" t="s">
        <v>113</v>
      </c>
      <c r="C5" s="180">
        <v>0</v>
      </c>
      <c r="D5" s="181">
        <v>0</v>
      </c>
      <c r="E5" s="181">
        <v>0</v>
      </c>
      <c r="F5" s="181">
        <v>0</v>
      </c>
      <c r="G5" s="181">
        <v>0</v>
      </c>
      <c r="H5" s="181">
        <v>0</v>
      </c>
      <c r="I5" s="182">
        <v>0</v>
      </c>
      <c r="J5" s="182">
        <v>1</v>
      </c>
      <c r="K5" s="182">
        <v>0</v>
      </c>
      <c r="L5" s="183">
        <v>0</v>
      </c>
    </row>
    <row r="6" spans="2:13" ht="20.100000000000001" customHeight="1">
      <c r="B6" s="179" t="s">
        <v>114</v>
      </c>
      <c r="C6" s="180">
        <v>7</v>
      </c>
      <c r="D6" s="181">
        <v>4</v>
      </c>
      <c r="E6" s="181">
        <v>4</v>
      </c>
      <c r="F6" s="181">
        <v>1</v>
      </c>
      <c r="G6" s="181">
        <v>1</v>
      </c>
      <c r="H6" s="181">
        <v>2</v>
      </c>
      <c r="I6" s="182">
        <v>1</v>
      </c>
      <c r="J6" s="182">
        <v>1</v>
      </c>
      <c r="K6" s="182">
        <v>2</v>
      </c>
      <c r="L6" s="183">
        <v>2</v>
      </c>
    </row>
    <row r="7" spans="2:13" ht="20.100000000000001" customHeight="1">
      <c r="B7" s="179" t="s">
        <v>115</v>
      </c>
      <c r="C7" s="180">
        <v>5</v>
      </c>
      <c r="D7" s="181">
        <v>15</v>
      </c>
      <c r="E7" s="181">
        <v>6</v>
      </c>
      <c r="F7" s="181">
        <v>6</v>
      </c>
      <c r="G7" s="181">
        <v>9</v>
      </c>
      <c r="H7" s="181">
        <v>8</v>
      </c>
      <c r="I7" s="182">
        <v>11</v>
      </c>
      <c r="J7" s="182">
        <v>12</v>
      </c>
      <c r="K7" s="182">
        <v>13</v>
      </c>
      <c r="L7" s="183">
        <v>10</v>
      </c>
    </row>
    <row r="8" spans="2:13" ht="20.100000000000001" customHeight="1">
      <c r="B8" s="179" t="s">
        <v>116</v>
      </c>
      <c r="C8" s="180">
        <v>5</v>
      </c>
      <c r="D8" s="181">
        <v>4</v>
      </c>
      <c r="E8" s="181">
        <v>4</v>
      </c>
      <c r="F8" s="181">
        <v>5</v>
      </c>
      <c r="G8" s="181">
        <v>7</v>
      </c>
      <c r="H8" s="181">
        <v>9</v>
      </c>
      <c r="I8" s="182">
        <v>10</v>
      </c>
      <c r="J8" s="182">
        <v>7</v>
      </c>
      <c r="K8" s="182">
        <v>9</v>
      </c>
      <c r="L8" s="183">
        <v>2</v>
      </c>
    </row>
    <row r="9" spans="2:13" ht="20.100000000000001" customHeight="1">
      <c r="B9" s="184" t="s">
        <v>75</v>
      </c>
      <c r="C9" s="185">
        <v>4</v>
      </c>
      <c r="D9" s="186">
        <v>1</v>
      </c>
      <c r="E9" s="186">
        <v>0</v>
      </c>
      <c r="F9" s="186">
        <v>2</v>
      </c>
      <c r="G9" s="186">
        <v>2</v>
      </c>
      <c r="H9" s="186">
        <v>0</v>
      </c>
      <c r="I9" s="187">
        <v>0</v>
      </c>
      <c r="J9" s="187">
        <v>0</v>
      </c>
      <c r="K9" s="187">
        <v>1</v>
      </c>
      <c r="L9" s="188">
        <v>0</v>
      </c>
    </row>
    <row r="10" spans="2:13" ht="20.100000000000001" customHeight="1">
      <c r="B10" s="173" t="s">
        <v>12</v>
      </c>
      <c r="C10" s="189">
        <f t="shared" ref="C10:H10" si="0">SUM(C4:C9)</f>
        <v>21</v>
      </c>
      <c r="D10" s="189">
        <f t="shared" si="0"/>
        <v>24</v>
      </c>
      <c r="E10" s="189">
        <f t="shared" si="0"/>
        <v>14</v>
      </c>
      <c r="F10" s="189">
        <f t="shared" si="0"/>
        <v>14</v>
      </c>
      <c r="G10" s="189">
        <f t="shared" si="0"/>
        <v>19</v>
      </c>
      <c r="H10" s="189">
        <f t="shared" si="0"/>
        <v>19</v>
      </c>
      <c r="I10" s="189">
        <f>SUM(I4:I9)</f>
        <v>22</v>
      </c>
      <c r="J10" s="189">
        <f>SUM(J4:J9)</f>
        <v>21</v>
      </c>
      <c r="K10" s="189">
        <v>25</v>
      </c>
      <c r="L10" s="190">
        <f>SUM(L4:L9)</f>
        <v>14</v>
      </c>
      <c r="M10" s="191"/>
    </row>
    <row r="11" spans="2:13" ht="20.100000000000001" customHeight="1"/>
    <row r="12" spans="2:13" ht="20.100000000000001" customHeight="1"/>
    <row r="13" spans="2:13" ht="20.100000000000001" customHeight="1"/>
    <row r="14" spans="2:13" ht="20.100000000000001" customHeight="1"/>
    <row r="15" spans="2:13" ht="20.100000000000001" customHeight="1"/>
    <row r="16" spans="2:13"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sheetData>
  <phoneticPr fontId="2"/>
  <pageMargins left="0.23622047244094491" right="0.23622047244094491" top="0.74803149606299213" bottom="0.74803149606299213" header="0.31496062992125984" footer="0.31496062992125984"/>
  <pageSetup paperSize="9" scale="81" orientation="portrait" r:id="rId1"/>
  <headerFooter alignWithMargins="0">
    <oddHeader>&amp;C越前市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越前市出生率</vt:lpstr>
      <vt:lpstr>月別出生　出生時平均年齢</vt:lpstr>
      <vt:lpstr>出生順位別出生数</vt:lpstr>
      <vt:lpstr>母の年齢階級別</vt:lpstr>
      <vt:lpstr>母の年齢階級別に見た第1子出生構成割合</vt:lpstr>
      <vt:lpstr>第１子出生数</vt:lpstr>
      <vt:lpstr>第2子出生数</vt:lpstr>
      <vt:lpstr>第3子出生数</vt:lpstr>
      <vt:lpstr>第4子以上出生数</vt:lpstr>
      <vt:lpstr>単胎多産</vt:lpstr>
      <vt:lpstr>平均体重単複</vt:lpstr>
      <vt:lpstr>出生場所</vt:lpstr>
      <vt:lpstr>越前市出生率!Print_Area</vt:lpstr>
      <vt:lpstr>'月別出生　出生時平均年齢'!Print_Area</vt:lpstr>
      <vt:lpstr>出生順位別出生数!Print_Area</vt:lpstr>
      <vt:lpstr>出生場所!Print_Area</vt:lpstr>
      <vt:lpstr>第１子出生数!Print_Area</vt:lpstr>
      <vt:lpstr>第2子出生数!Print_Area</vt:lpstr>
      <vt:lpstr>第3子出生数!Print_Area</vt:lpstr>
      <vt:lpstr>第4子以上出生数!Print_Area</vt:lpstr>
      <vt:lpstr>単胎多産!Print_Area</vt:lpstr>
      <vt:lpstr>平均体重単複!Print_Area</vt:lpstr>
      <vt:lpstr>母の年齢階級別!Print_Area</vt:lpstr>
      <vt:lpstr>母の年齢階級別に見た第1子出生構成割合!Print_Area</vt:lpstr>
    </vt:vector>
  </TitlesOfParts>
  <Company>EPSON_PC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EPSON</dc:creator>
  <cp:lastModifiedBy> </cp:lastModifiedBy>
  <cp:lastPrinted>2012-03-13T00:52:14Z</cp:lastPrinted>
  <dcterms:created xsi:type="dcterms:W3CDTF">2006-11-02T06:39:22Z</dcterms:created>
  <dcterms:modified xsi:type="dcterms:W3CDTF">2012-03-13T00:54:18Z</dcterms:modified>
</cp:coreProperties>
</file>