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美浜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2">出生順位別出生数!$A$1:$L$52</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0">美浜町出生率!$A$1:$L$50</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25" i="13"/>
  <c r="G25" s="1"/>
  <c r="C14"/>
  <c r="H14" s="1"/>
  <c r="K10" i="20"/>
  <c r="K17" i="8"/>
  <c r="K18" i="7"/>
  <c r="K18" i="6"/>
  <c r="B24" i="5"/>
  <c r="C24"/>
  <c r="D24"/>
  <c r="E24"/>
  <c r="F24"/>
  <c r="G24"/>
  <c r="H24"/>
  <c r="I24"/>
  <c r="J24"/>
  <c r="B12"/>
  <c r="J12"/>
  <c r="B24" i="4"/>
  <c r="C24"/>
  <c r="D24"/>
  <c r="E24"/>
  <c r="F24"/>
  <c r="G24"/>
  <c r="H24"/>
  <c r="I24"/>
  <c r="J24"/>
  <c r="B12"/>
  <c r="J12"/>
  <c r="B37" i="3"/>
  <c r="C37" s="1"/>
  <c r="F37"/>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7" i="8"/>
  <c r="D17"/>
  <c r="E17"/>
  <c r="F17"/>
  <c r="G17"/>
  <c r="H17"/>
  <c r="I17"/>
  <c r="J17"/>
  <c r="C18" i="7"/>
  <c r="D18"/>
  <c r="E18"/>
  <c r="F18"/>
  <c r="G18"/>
  <c r="H18"/>
  <c r="I18"/>
  <c r="J18"/>
  <c r="H25" i="13" l="1"/>
  <c r="I25"/>
  <c r="I14"/>
  <c r="G14"/>
  <c r="D37" i="3"/>
  <c r="E37"/>
  <c r="F12" i="10"/>
  <c r="L17" i="8"/>
  <c r="B10" i="3"/>
  <c r="B36" s="1"/>
  <c r="B9"/>
  <c r="B8"/>
  <c r="B34" s="1"/>
  <c r="B7"/>
  <c r="B6"/>
  <c r="B32" s="1"/>
  <c r="B5"/>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35" i="3"/>
  <c r="B33"/>
  <c r="B31"/>
  <c r="B29"/>
  <c r="D15" i="1"/>
  <c r="E15"/>
  <c r="F15"/>
  <c r="G15"/>
  <c r="H15"/>
  <c r="C15"/>
  <c r="B15"/>
  <c r="J10" i="20"/>
  <c r="L18" i="7"/>
  <c r="J18" i="6"/>
  <c r="I15" i="1"/>
  <c r="K15"/>
  <c r="B12" i="3"/>
  <c r="B38" s="1"/>
  <c r="L18" i="6"/>
  <c r="I18"/>
  <c r="L10" i="20"/>
  <c r="I10"/>
  <c r="J25" i="5" l="1"/>
  <c r="H25"/>
  <c r="F25"/>
  <c r="D25"/>
  <c r="I25"/>
  <c r="G25"/>
  <c r="E25"/>
  <c r="C25"/>
  <c r="F31" i="3"/>
  <c r="D31"/>
  <c r="E31"/>
  <c r="C31"/>
  <c r="F35"/>
  <c r="D35"/>
  <c r="E35"/>
  <c r="C35"/>
  <c r="F30"/>
  <c r="D30"/>
  <c r="C30"/>
  <c r="E30"/>
  <c r="F32"/>
  <c r="D32"/>
  <c r="E32"/>
  <c r="C32"/>
  <c r="F34"/>
  <c r="D34"/>
  <c r="E34"/>
  <c r="C34"/>
  <c r="F36"/>
  <c r="D36"/>
  <c r="E36"/>
  <c r="C36"/>
  <c r="F29"/>
  <c r="D29"/>
  <c r="E29"/>
  <c r="F33"/>
  <c r="D33"/>
  <c r="E33"/>
  <c r="C33"/>
  <c r="H26" i="13"/>
  <c r="G15"/>
  <c r="I15"/>
  <c r="G26"/>
  <c r="J25" i="4"/>
  <c r="B25"/>
  <c r="I25"/>
  <c r="G25"/>
  <c r="E25"/>
  <c r="C25"/>
  <c r="H25"/>
  <c r="F25"/>
  <c r="D25"/>
  <c r="F38" i="3"/>
  <c r="D38"/>
  <c r="E38"/>
  <c r="C38"/>
  <c r="C16" i="4"/>
  <c r="C29" i="3"/>
  <c r="G18" i="13"/>
  <c r="G20"/>
  <c r="G22"/>
  <c r="G24"/>
  <c r="I18"/>
  <c r="I20"/>
  <c r="I22"/>
  <c r="I24"/>
  <c r="G17"/>
  <c r="I17"/>
  <c r="G19"/>
  <c r="I19"/>
  <c r="G21"/>
  <c r="I21"/>
  <c r="G23"/>
  <c r="I23"/>
  <c r="H6"/>
  <c r="G7"/>
  <c r="I7"/>
  <c r="H8"/>
  <c r="G9"/>
  <c r="I9"/>
  <c r="H10"/>
  <c r="G11"/>
  <c r="I11"/>
  <c r="H12"/>
  <c r="G13"/>
  <c r="I13"/>
  <c r="G6"/>
  <c r="G8"/>
  <c r="G10"/>
  <c r="G12"/>
  <c r="B16" i="5"/>
  <c r="B18"/>
  <c r="B20"/>
  <c r="B22"/>
  <c r="B25"/>
  <c r="B17"/>
  <c r="B21"/>
  <c r="B23"/>
</calcChain>
</file>

<file path=xl/sharedStrings.xml><?xml version="1.0" encoding="utf-8"?>
<sst xmlns="http://schemas.openxmlformats.org/spreadsheetml/2006/main" count="352" uniqueCount="134">
  <si>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</si>
  <si>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</si>
  <si>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</si>
  <si>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</si>
  <si>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</si>
  <si>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</si>
  <si>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</si>
  <si>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</si>
  <si>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</si>
  <si>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</si>
  <si>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</si>
  <si>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</si>
  <si>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</si>
  <si>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</si>
  <si>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</si>
  <si>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</si>
  <si>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</si>
  <si>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</si>
  <si>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</si>
  <si>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</si>
  <si>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</si>
  <si>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</si>
  <si>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20～24</t>
  </si>
  <si>
    <t>25～29</t>
  </si>
  <si>
    <t>35～39</t>
  </si>
  <si>
    <t>40～</t>
  </si>
  <si>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</si>
  <si>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</si>
  <si>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</si>
  <si>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</si>
  <si>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</si>
  <si>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</si>
  <si>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</si>
  <si>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</si>
  <si>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</si>
  <si>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</si>
  <si>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</si>
  <si>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</si>
  <si>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</si>
  <si>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</si>
  <si>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</si>
  <si>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</si>
  <si>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</si>
  <si>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</si>
  <si>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</si>
  <si>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</si>
  <si>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</si>
  <si>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</si>
  <si>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</si>
  <si>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</si>
  <si>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</si>
  <si>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</si>
  <si>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</si>
  <si>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</si>
  <si>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</si>
  <si>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</si>
  <si>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</si>
  <si>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</si>
  <si>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</si>
  <si>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</si>
  <si>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</si>
  <si>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</si>
  <si>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</si>
  <si>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</si>
  <si>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</si>
  <si>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</si>
  <si>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</si>
  <si>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</si>
  <si>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</si>
  <si>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</si>
  <si>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</si>
  <si>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</si>
  <si>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</si>
  <si>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</si>
  <si>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</si>
  <si>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</si>
  <si>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</si>
  <si>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</si>
  <si>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</si>
  <si>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</si>
  <si>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</si>
  <si>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</si>
  <si>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</si>
  <si>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</si>
  <si>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</si>
  <si>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</si>
  <si>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</si>
  <si>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</si>
  <si>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</si>
  <si>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</si>
  <si>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</si>
  <si>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</si>
  <si>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</si>
  <si>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</si>
  <si>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</si>
  <si>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</si>
  <si>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</si>
  <si>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</si>
  <si>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</si>
  <si>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</si>
  <si>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</si>
  <si>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</si>
  <si>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</si>
  <si>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</si>
  <si>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</si>
  <si>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</si>
  <si>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</si>
  <si>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</si>
  <si>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</si>
  <si>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</si>
  <si>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</si>
  <si>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</si>
  <si>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</si>
  <si>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</si>
  <si>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</si>
  <si>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</si>
  <si>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</si>
  <si>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</si>
  <si>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</si>
  <si>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</si>
  <si>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</si>
  <si>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</si>
  <si>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</si>
  <si>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</si>
  <si>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</si>
  <si>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</si>
  <si>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</si>
  <si>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</si>
  <si>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</si>
  <si>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</si>
  <si>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 xml:space="preserve"> </t>
  </si>
  <si>
    <t>22年</t>
    <rPh sb="2" eb="3">
      <t>ネン</t>
    </rPh>
    <phoneticPr fontId="2"/>
  </si>
  <si>
    <t>22年</t>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</si>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</sst>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8">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17" xfId="0" applyNumberFormat="1" applyFont="1" applyFill="1" applyBorder="1" applyAlignment="1">
      <alignment horizontal="center" vertical="center"/>
    </xf>
    <xf numFmtId="179" fontId="1" fillId="2" borderId="22" xfId="0" applyNumberFormat="1" applyFont="1" applyFill="1" applyBorder="1" applyAlignment="1">
      <alignment horizontal="center" vertical="center"/>
    </xf>
    <xf numFmtId="179" fontId="1" fillId="2" borderId="21" xfId="0" applyNumberFormat="1" applyFont="1" applyFill="1" applyBorder="1" applyAlignment="1">
      <alignment horizontal="center" vertical="center"/>
    </xf>
    <xf numFmtId="179" fontId="0" fillId="2" borderId="8" xfId="0" applyNumberFormat="1" applyFill="1" applyBorder="1" applyAlignment="1">
      <alignment horizontal="center"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176" fontId="1" fillId="2" borderId="41" xfId="0" applyNumberFormat="1" applyFont="1" applyFill="1" applyBorder="1">
      <alignment vertical="center"/>
    </xf>
    <xf numFmtId="176" fontId="1" fillId="2" borderId="45" xfId="0" applyNumberFormat="1" applyFont="1" applyFill="1" applyBorder="1">
      <alignment vertical="center"/>
    </xf>
    <xf numFmtId="0" fontId="1" fillId="2" borderId="8"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0" xfId="0" applyFill="1" applyAlignment="1">
      <alignment vertical="center" shrinkToFit="1"/>
    </xf>
    <xf numFmtId="0" fontId="0" fillId="2" borderId="38" xfId="0" applyFill="1" applyBorder="1">
      <alignment vertical="center"/>
    </xf>
    <xf numFmtId="0" fontId="0" fillId="2" borderId="25" xfId="0" applyFill="1" applyBorder="1" applyAlignment="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72"/>
          <c:y val="3.5502958579881658E-2"/>
        </c:manualLayout>
      </c:layout>
    </c:title>
    <c:plotArea>
      <c:layout>
        <c:manualLayout>
          <c:layoutTarget val="inner"/>
          <c:xMode val="edge"/>
          <c:yMode val="edge"/>
          <c:x val="0.10266169225813641"/>
          <c:y val="0.17455621301775148"/>
          <c:w val="0.87072324174492943"/>
          <c:h val="0.6360946745562166"/>
        </c:manualLayout>
      </c:layout>
      <c:lineChart>
        <c:grouping val="standard"/>
        <c:ser>
          <c:idx val="0"/>
          <c:order val="0"/>
          <c:tx>
            <c:strRef>
              <c:f>美浜町出生率!$B$25</c:f>
              <c:strCache>
                <c:ptCount val="1"/>
                <c:pt idx="0">
                  <c:v>出生率</c:v>
                </c:pt>
              </c:strCache>
            </c:strRef>
          </c:tx>
          <c:cat>
            <c:strRef>
              <c:f>美浜町出生率!$C$23:$L$23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美浜町出生率!$C$25:$L$25</c:f>
              <c:numCache>
                <c:formatCode>0.0_ </c:formatCode>
                <c:ptCount val="10"/>
                <c:pt idx="0">
                  <c:v>8</c:v>
                </c:pt>
                <c:pt idx="1">
                  <c:v>6.8</c:v>
                </c:pt>
                <c:pt idx="2">
                  <c:v>6.6</c:v>
                </c:pt>
                <c:pt idx="3">
                  <c:v>7.3</c:v>
                </c:pt>
                <c:pt idx="4">
                  <c:v>6.1</c:v>
                </c:pt>
                <c:pt idx="5">
                  <c:v>7.3</c:v>
                </c:pt>
                <c:pt idx="6">
                  <c:v>6.8639272794731472</c:v>
                </c:pt>
                <c:pt idx="7">
                  <c:v>7.9</c:v>
                </c:pt>
                <c:pt idx="8">
                  <c:v>7.6146963639824863</c:v>
                </c:pt>
                <c:pt idx="9">
                  <c:v>5.8695446369402635</c:v>
                </c:pt>
              </c:numCache>
            </c:numRef>
          </c:val>
        </c:ser>
        <c:marker val="1"/>
        <c:axId val="71662592"/>
        <c:axId val="71688960"/>
      </c:lineChart>
      <c:catAx>
        <c:axId val="71662592"/>
        <c:scaling>
          <c:orientation val="minMax"/>
        </c:scaling>
        <c:axPos val="b"/>
        <c:numFmt formatCode="General" sourceLinked="1"/>
        <c:majorTickMark val="in"/>
        <c:tickLblPos val="nextTo"/>
        <c:txPr>
          <a:bodyPr rot="0" vert="horz"/>
          <a:lstStyle/>
          <a:p>
            <a:pPr>
              <a:defRPr/>
            </a:pPr>
            <a:endParaRPr lang="ja-JP"/>
          </a:p>
        </c:txPr>
        <c:crossAx val="71688960"/>
        <c:crosses val="autoZero"/>
        <c:auto val="1"/>
        <c:lblAlgn val="ctr"/>
        <c:lblOffset val="100"/>
        <c:tickLblSkip val="1"/>
        <c:tickMarkSkip val="1"/>
      </c:catAx>
      <c:valAx>
        <c:axId val="7168896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0.0_ " sourceLinked="1"/>
        <c:majorTickMark val="in"/>
        <c:tickLblPos val="nextTo"/>
        <c:txPr>
          <a:bodyPr rot="0" vert="horz"/>
          <a:lstStyle/>
          <a:p>
            <a:pPr>
              <a:defRPr/>
            </a:pPr>
            <a:endParaRPr lang="ja-JP"/>
          </a:p>
        </c:txPr>
        <c:crossAx val="71662592"/>
        <c:crosses val="autoZero"/>
        <c:crossBetween val="between"/>
        <c:majorUnit val="2"/>
      </c:valAx>
    </c:plotArea>
    <c:plotVisOnly val="1"/>
    <c:dispBlanksAs val="gap"/>
  </c:chart>
  <c:printSettings>
    <c:headerFooter alignWithMargins="0"/>
    <c:pageMargins b="0.75000000000000056" l="0.25" r="0.25" t="0.75000000000000056" header="0.30000000000000027" footer="0.30000000000000027"/>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251072"/>
        <c:axId val="73265152"/>
      </c:barChart>
      <c:catAx>
        <c:axId val="7325107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265152"/>
        <c:crosses val="autoZero"/>
        <c:auto val="1"/>
        <c:lblAlgn val="ctr"/>
        <c:lblOffset val="100"/>
        <c:tickLblSkip val="1"/>
        <c:tickMarkSkip val="1"/>
      </c:catAx>
      <c:valAx>
        <c:axId val="73265152"/>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510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1</c:v>
                </c:pt>
                <c:pt idx="4">
                  <c:v>0</c:v>
                </c:pt>
                <c:pt idx="5">
                  <c:v>0</c:v>
                </c:pt>
                <c:pt idx="6" formatCode="General">
                  <c:v>0</c:v>
                </c:pt>
                <c:pt idx="7" formatCode="General">
                  <c:v>1</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3</c:v>
                </c:pt>
                <c:pt idx="1">
                  <c:v>1</c:v>
                </c:pt>
                <c:pt idx="2">
                  <c:v>2</c:v>
                </c:pt>
                <c:pt idx="3">
                  <c:v>5</c:v>
                </c:pt>
                <c:pt idx="4">
                  <c:v>2</c:v>
                </c:pt>
                <c:pt idx="5">
                  <c:v>1</c:v>
                </c:pt>
                <c:pt idx="6" formatCode="General">
                  <c:v>1</c:v>
                </c:pt>
                <c:pt idx="7" formatCode="General">
                  <c:v>0</c:v>
                </c:pt>
                <c:pt idx="8" formatCode="General">
                  <c:v>4</c:v>
                </c:pt>
                <c:pt idx="9" formatCode="General">
                  <c:v>0</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c:v>
                </c:pt>
                <c:pt idx="1">
                  <c:v>3</c:v>
                </c:pt>
                <c:pt idx="2">
                  <c:v>1</c:v>
                </c:pt>
                <c:pt idx="3">
                  <c:v>0</c:v>
                </c:pt>
                <c:pt idx="4">
                  <c:v>0</c:v>
                </c:pt>
                <c:pt idx="5">
                  <c:v>0</c:v>
                </c:pt>
                <c:pt idx="6" formatCode="General">
                  <c:v>0</c:v>
                </c:pt>
                <c:pt idx="7" formatCode="General">
                  <c:v>2</c:v>
                </c:pt>
                <c:pt idx="8" formatCode="General">
                  <c:v>0</c:v>
                </c:pt>
                <c:pt idx="9" formatCode="General">
                  <c:v>2</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4</c:v>
                </c:pt>
                <c:pt idx="1">
                  <c:v>4</c:v>
                </c:pt>
                <c:pt idx="2">
                  <c:v>2</c:v>
                </c:pt>
                <c:pt idx="3">
                  <c:v>1</c:v>
                </c:pt>
                <c:pt idx="4">
                  <c:v>1</c:v>
                </c:pt>
                <c:pt idx="5">
                  <c:v>0</c:v>
                </c:pt>
                <c:pt idx="6" formatCode="General">
                  <c:v>0</c:v>
                </c:pt>
                <c:pt idx="7" formatCode="General">
                  <c:v>2</c:v>
                </c:pt>
                <c:pt idx="8" formatCode="General">
                  <c:v>0</c:v>
                </c:pt>
                <c:pt idx="9" formatCode="General">
                  <c:v>1</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1</c:v>
                </c:pt>
                <c:pt idx="1">
                  <c:v>0</c:v>
                </c:pt>
                <c:pt idx="2">
                  <c:v>3</c:v>
                </c:pt>
                <c:pt idx="3">
                  <c:v>1</c:v>
                </c:pt>
                <c:pt idx="4">
                  <c:v>3</c:v>
                </c:pt>
                <c:pt idx="5">
                  <c:v>5</c:v>
                </c:pt>
                <c:pt idx="6" formatCode="General">
                  <c:v>2</c:v>
                </c:pt>
                <c:pt idx="7" formatCode="General">
                  <c:v>5</c:v>
                </c:pt>
                <c:pt idx="8" formatCode="General">
                  <c:v>1</c:v>
                </c:pt>
                <c:pt idx="9" formatCode="General">
                  <c:v>0</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3</c:v>
                </c:pt>
                <c:pt idx="1">
                  <c:v>1</c:v>
                </c:pt>
                <c:pt idx="2">
                  <c:v>1</c:v>
                </c:pt>
                <c:pt idx="3">
                  <c:v>6</c:v>
                </c:pt>
                <c:pt idx="4">
                  <c:v>2</c:v>
                </c:pt>
                <c:pt idx="5">
                  <c:v>4</c:v>
                </c:pt>
                <c:pt idx="6" formatCode="General">
                  <c:v>0</c:v>
                </c:pt>
                <c:pt idx="7" formatCode="General">
                  <c:v>2</c:v>
                </c:pt>
                <c:pt idx="8" formatCode="General">
                  <c:v>2</c:v>
                </c:pt>
                <c:pt idx="9" formatCode="General">
                  <c:v>0</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7</c:v>
                </c:pt>
                <c:pt idx="1">
                  <c:v>6</c:v>
                </c:pt>
                <c:pt idx="2">
                  <c:v>2</c:v>
                </c:pt>
                <c:pt idx="3">
                  <c:v>1</c:v>
                </c:pt>
                <c:pt idx="4">
                  <c:v>5</c:v>
                </c:pt>
                <c:pt idx="5">
                  <c:v>7</c:v>
                </c:pt>
                <c:pt idx="6" formatCode="General">
                  <c:v>2</c:v>
                </c:pt>
                <c:pt idx="7" formatCode="General">
                  <c:v>4</c:v>
                </c:pt>
                <c:pt idx="8" formatCode="General">
                  <c:v>2</c:v>
                </c:pt>
                <c:pt idx="9" formatCode="General">
                  <c:v>4</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2</c:v>
                </c:pt>
                <c:pt idx="1">
                  <c:v>3</c:v>
                </c:pt>
                <c:pt idx="2">
                  <c:v>3</c:v>
                </c:pt>
                <c:pt idx="3">
                  <c:v>3</c:v>
                </c:pt>
                <c:pt idx="4">
                  <c:v>5</c:v>
                </c:pt>
                <c:pt idx="5">
                  <c:v>7</c:v>
                </c:pt>
                <c:pt idx="6" formatCode="General">
                  <c:v>6</c:v>
                </c:pt>
                <c:pt idx="7" formatCode="General">
                  <c:v>6</c:v>
                </c:pt>
                <c:pt idx="8" formatCode="General">
                  <c:v>5</c:v>
                </c:pt>
                <c:pt idx="9" formatCode="General">
                  <c:v>6</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3</c:v>
                </c:pt>
                <c:pt idx="1">
                  <c:v>0</c:v>
                </c:pt>
                <c:pt idx="2">
                  <c:v>8</c:v>
                </c:pt>
                <c:pt idx="3">
                  <c:v>4</c:v>
                </c:pt>
                <c:pt idx="4">
                  <c:v>2</c:v>
                </c:pt>
                <c:pt idx="5">
                  <c:v>3</c:v>
                </c:pt>
                <c:pt idx="6" formatCode="General">
                  <c:v>2</c:v>
                </c:pt>
                <c:pt idx="7" formatCode="General">
                  <c:v>2</c:v>
                </c:pt>
                <c:pt idx="8" formatCode="General">
                  <c:v>5</c:v>
                </c:pt>
                <c:pt idx="9" formatCode="General">
                  <c:v>2</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3</c:v>
                </c:pt>
                <c:pt idx="1">
                  <c:v>3</c:v>
                </c:pt>
                <c:pt idx="2">
                  <c:v>1</c:v>
                </c:pt>
                <c:pt idx="3">
                  <c:v>2</c:v>
                </c:pt>
                <c:pt idx="4">
                  <c:v>5</c:v>
                </c:pt>
                <c:pt idx="5">
                  <c:v>1</c:v>
                </c:pt>
                <c:pt idx="6" formatCode="General">
                  <c:v>1</c:v>
                </c:pt>
                <c:pt idx="7" formatCode="General">
                  <c:v>1</c:v>
                </c:pt>
                <c:pt idx="8" formatCode="General">
                  <c:v>3</c:v>
                </c:pt>
                <c:pt idx="9" formatCode="General">
                  <c:v>1</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4</c:v>
                </c:pt>
                <c:pt idx="1">
                  <c:v>5</c:v>
                </c:pt>
                <c:pt idx="2">
                  <c:v>2</c:v>
                </c:pt>
                <c:pt idx="3">
                  <c:v>5</c:v>
                </c:pt>
                <c:pt idx="4">
                  <c:v>3</c:v>
                </c:pt>
                <c:pt idx="5">
                  <c:v>3</c:v>
                </c:pt>
                <c:pt idx="6" formatCode="General">
                  <c:v>3</c:v>
                </c:pt>
                <c:pt idx="7" formatCode="General">
                  <c:v>0</c:v>
                </c:pt>
                <c:pt idx="8" formatCode="General">
                  <c:v>1</c:v>
                </c:pt>
                <c:pt idx="9" formatCode="General">
                  <c:v>2</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c:v>
                </c:pt>
                <c:pt idx="1">
                  <c:v>3</c:v>
                </c:pt>
                <c:pt idx="2">
                  <c:v>2</c:v>
                </c:pt>
                <c:pt idx="3">
                  <c:v>1</c:v>
                </c:pt>
                <c:pt idx="4">
                  <c:v>0</c:v>
                </c:pt>
                <c:pt idx="5">
                  <c:v>1</c:v>
                </c:pt>
                <c:pt idx="6" formatCode="General">
                  <c:v>1</c:v>
                </c:pt>
                <c:pt idx="7" formatCode="General">
                  <c:v>0</c:v>
                </c:pt>
                <c:pt idx="8" formatCode="General">
                  <c:v>2</c:v>
                </c:pt>
                <c:pt idx="9" formatCode="General">
                  <c:v>1</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1</c:v>
                </c:pt>
                <c:pt idx="1">
                  <c:v>1</c:v>
                </c:pt>
                <c:pt idx="2">
                  <c:v>2</c:v>
                </c:pt>
                <c:pt idx="3">
                  <c:v>1</c:v>
                </c:pt>
                <c:pt idx="4">
                  <c:v>3</c:v>
                </c:pt>
                <c:pt idx="5">
                  <c:v>0</c:v>
                </c:pt>
                <c:pt idx="6" formatCode="General">
                  <c:v>2</c:v>
                </c:pt>
                <c:pt idx="7" formatCode="General">
                  <c:v>11</c:v>
                </c:pt>
                <c:pt idx="8" formatCode="General">
                  <c:v>6</c:v>
                </c:pt>
                <c:pt idx="9" formatCode="General">
                  <c:v>7</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1</c:v>
                </c:pt>
                <c:pt idx="2">
                  <c:v>0</c:v>
                </c:pt>
                <c:pt idx="3">
                  <c:v>0</c:v>
                </c:pt>
                <c:pt idx="4">
                  <c:v>0</c:v>
                </c:pt>
                <c:pt idx="5">
                  <c:v>0</c:v>
                </c:pt>
                <c:pt idx="6" formatCode="General">
                  <c:v>1</c:v>
                </c:pt>
                <c:pt idx="7" formatCode="General">
                  <c:v>1</c:v>
                </c:pt>
                <c:pt idx="8" formatCode="General">
                  <c:v>1</c:v>
                </c:pt>
                <c:pt idx="9" formatCode="General">
                  <c:v>0</c:v>
                </c:pt>
              </c:numCache>
            </c:numRef>
          </c:val>
        </c:ser>
        <c:gapWidth val="75"/>
        <c:overlap val="100"/>
        <c:axId val="73396992"/>
        <c:axId val="73398528"/>
      </c:barChart>
      <c:catAx>
        <c:axId val="73396992"/>
        <c:scaling>
          <c:orientation val="minMax"/>
        </c:scaling>
        <c:axPos val="b"/>
        <c:majorTickMark val="none"/>
        <c:tickLblPos val="nextTo"/>
        <c:crossAx val="73398528"/>
        <c:crosses val="autoZero"/>
        <c:auto val="1"/>
        <c:lblAlgn val="ctr"/>
        <c:lblOffset val="100"/>
      </c:catAx>
      <c:valAx>
        <c:axId val="73398528"/>
        <c:scaling>
          <c:orientation val="minMax"/>
        </c:scaling>
        <c:axPos val="l"/>
        <c:majorGridlines/>
        <c:numFmt formatCode="#,##0_ " sourceLinked="1"/>
        <c:majorTickMark val="none"/>
        <c:tickLblPos val="nextTo"/>
        <c:spPr>
          <a:ln w="9525">
            <a:noFill/>
          </a:ln>
        </c:spPr>
        <c:crossAx val="73396992"/>
        <c:crosses val="autoZero"/>
        <c:crossBetween val="between"/>
      </c:valAx>
    </c:plotArea>
    <c:legend>
      <c:legendPos val="b"/>
      <c:layout/>
    </c:legend>
    <c:plotVisOnly val="1"/>
  </c:chart>
  <c:printSettings>
    <c:headerFooter/>
    <c:pageMargins b="0.75000000000000244" l="0.70000000000000062" r="0.70000000000000062" t="0.750000000000002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78"/>
          <c:y val="1.4285714285714285E-2"/>
        </c:manualLayout>
      </c:layout>
    </c:title>
    <c:plotArea>
      <c:layout>
        <c:manualLayout>
          <c:layoutTarget val="inner"/>
          <c:xMode val="edge"/>
          <c:yMode val="edge"/>
          <c:x val="9.5994152046784201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0</c:v>
                </c:pt>
                <c:pt idx="2">
                  <c:v>0</c:v>
                </c:pt>
                <c:pt idx="3">
                  <c:v>0</c:v>
                </c:pt>
                <c:pt idx="4">
                  <c:v>0</c:v>
                </c:pt>
                <c:pt idx="5">
                  <c:v>2</c:v>
                </c:pt>
                <c:pt idx="6">
                  <c:v>1</c:v>
                </c:pt>
                <c:pt idx="7">
                  <c:v>0</c:v>
                </c:pt>
                <c:pt idx="8">
                  <c:v>1</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1</c:v>
                </c:pt>
                <c:pt idx="1">
                  <c:v>0</c:v>
                </c:pt>
                <c:pt idx="2">
                  <c:v>0</c:v>
                </c:pt>
                <c:pt idx="3">
                  <c:v>0</c:v>
                </c:pt>
                <c:pt idx="4">
                  <c:v>0</c:v>
                </c:pt>
                <c:pt idx="5">
                  <c:v>0</c:v>
                </c:pt>
                <c:pt idx="6">
                  <c:v>1</c:v>
                </c:pt>
                <c:pt idx="7">
                  <c:v>0</c:v>
                </c:pt>
                <c:pt idx="8">
                  <c:v>0</c:v>
                </c:pt>
                <c:pt idx="9">
                  <c:v>0</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0</c:v>
                </c:pt>
                <c:pt idx="1">
                  <c:v>0</c:v>
                </c:pt>
                <c:pt idx="2">
                  <c:v>0</c:v>
                </c:pt>
                <c:pt idx="3">
                  <c:v>0</c:v>
                </c:pt>
                <c:pt idx="4">
                  <c:v>0</c:v>
                </c:pt>
                <c:pt idx="5">
                  <c:v>0</c:v>
                </c:pt>
                <c:pt idx="6">
                  <c:v>1</c:v>
                </c:pt>
                <c:pt idx="7">
                  <c:v>0</c:v>
                </c:pt>
                <c:pt idx="8">
                  <c:v>1</c:v>
                </c:pt>
                <c:pt idx="9">
                  <c:v>0</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0</c:v>
                </c:pt>
                <c:pt idx="1">
                  <c:v>0</c:v>
                </c:pt>
                <c:pt idx="2">
                  <c:v>0</c:v>
                </c:pt>
                <c:pt idx="3">
                  <c:v>0</c:v>
                </c:pt>
                <c:pt idx="4">
                  <c:v>0</c:v>
                </c:pt>
                <c:pt idx="5">
                  <c:v>1</c:v>
                </c:pt>
                <c:pt idx="6">
                  <c:v>0</c:v>
                </c:pt>
                <c:pt idx="7">
                  <c:v>1</c:v>
                </c:pt>
                <c:pt idx="8">
                  <c:v>1</c:v>
                </c:pt>
                <c:pt idx="9">
                  <c:v>0</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1</c:v>
                </c:pt>
                <c:pt idx="1">
                  <c:v>2</c:v>
                </c:pt>
                <c:pt idx="2">
                  <c:v>1</c:v>
                </c:pt>
                <c:pt idx="3">
                  <c:v>0</c:v>
                </c:pt>
                <c:pt idx="4">
                  <c:v>1</c:v>
                </c:pt>
                <c:pt idx="5">
                  <c:v>0</c:v>
                </c:pt>
                <c:pt idx="6">
                  <c:v>0</c:v>
                </c:pt>
                <c:pt idx="7">
                  <c:v>0</c:v>
                </c:pt>
                <c:pt idx="8">
                  <c:v>0</c:v>
                </c:pt>
                <c:pt idx="9">
                  <c:v>1</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c:v>
                </c:pt>
                <c:pt idx="1">
                  <c:v>3</c:v>
                </c:pt>
                <c:pt idx="2">
                  <c:v>0</c:v>
                </c:pt>
                <c:pt idx="3">
                  <c:v>1</c:v>
                </c:pt>
                <c:pt idx="4">
                  <c:v>1</c:v>
                </c:pt>
                <c:pt idx="5">
                  <c:v>2</c:v>
                </c:pt>
                <c:pt idx="6">
                  <c:v>1</c:v>
                </c:pt>
                <c:pt idx="7">
                  <c:v>0</c:v>
                </c:pt>
                <c:pt idx="8">
                  <c:v>0</c:v>
                </c:pt>
                <c:pt idx="9">
                  <c:v>3</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0</c:v>
                </c:pt>
                <c:pt idx="1">
                  <c:v>0</c:v>
                </c:pt>
                <c:pt idx="2">
                  <c:v>4</c:v>
                </c:pt>
                <c:pt idx="3">
                  <c:v>0</c:v>
                </c:pt>
                <c:pt idx="4">
                  <c:v>1</c:v>
                </c:pt>
                <c:pt idx="5">
                  <c:v>0</c:v>
                </c:pt>
                <c:pt idx="6">
                  <c:v>1</c:v>
                </c:pt>
                <c:pt idx="7">
                  <c:v>1</c:v>
                </c:pt>
                <c:pt idx="8">
                  <c:v>0</c:v>
                </c:pt>
                <c:pt idx="9">
                  <c:v>0</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2</c:v>
                </c:pt>
                <c:pt idx="1">
                  <c:v>0</c:v>
                </c:pt>
                <c:pt idx="2">
                  <c:v>0</c:v>
                </c:pt>
                <c:pt idx="3">
                  <c:v>1</c:v>
                </c:pt>
                <c:pt idx="4">
                  <c:v>0</c:v>
                </c:pt>
                <c:pt idx="5">
                  <c:v>1</c:v>
                </c:pt>
                <c:pt idx="6">
                  <c:v>4</c:v>
                </c:pt>
                <c:pt idx="7">
                  <c:v>2</c:v>
                </c:pt>
                <c:pt idx="8">
                  <c:v>3</c:v>
                </c:pt>
                <c:pt idx="9">
                  <c:v>1</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4</c:v>
                </c:pt>
                <c:pt idx="1">
                  <c:v>3</c:v>
                </c:pt>
                <c:pt idx="2">
                  <c:v>1</c:v>
                </c:pt>
                <c:pt idx="3">
                  <c:v>4</c:v>
                </c:pt>
                <c:pt idx="4">
                  <c:v>0</c:v>
                </c:pt>
                <c:pt idx="5">
                  <c:v>3</c:v>
                </c:pt>
                <c:pt idx="6">
                  <c:v>2</c:v>
                </c:pt>
                <c:pt idx="7">
                  <c:v>1</c:v>
                </c:pt>
                <c:pt idx="8">
                  <c:v>1</c:v>
                </c:pt>
                <c:pt idx="9">
                  <c:v>3</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1</c:v>
                </c:pt>
                <c:pt idx="1">
                  <c:v>0</c:v>
                </c:pt>
                <c:pt idx="2">
                  <c:v>1</c:v>
                </c:pt>
                <c:pt idx="3">
                  <c:v>1</c:v>
                </c:pt>
                <c:pt idx="4">
                  <c:v>3</c:v>
                </c:pt>
                <c:pt idx="5">
                  <c:v>2</c:v>
                </c:pt>
                <c:pt idx="6">
                  <c:v>3</c:v>
                </c:pt>
                <c:pt idx="7">
                  <c:v>1</c:v>
                </c:pt>
                <c:pt idx="8">
                  <c:v>2</c:v>
                </c:pt>
                <c:pt idx="9">
                  <c:v>1</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2</c:v>
                </c:pt>
                <c:pt idx="1">
                  <c:v>1</c:v>
                </c:pt>
                <c:pt idx="2">
                  <c:v>1</c:v>
                </c:pt>
                <c:pt idx="3">
                  <c:v>1</c:v>
                </c:pt>
                <c:pt idx="4">
                  <c:v>2</c:v>
                </c:pt>
                <c:pt idx="5">
                  <c:v>1</c:v>
                </c:pt>
                <c:pt idx="6">
                  <c:v>1</c:v>
                </c:pt>
                <c:pt idx="7">
                  <c:v>0</c:v>
                </c:pt>
                <c:pt idx="8">
                  <c:v>0</c:v>
                </c:pt>
                <c:pt idx="9">
                  <c:v>1</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6</c:v>
                </c:pt>
                <c:pt idx="1">
                  <c:v>2</c:v>
                </c:pt>
                <c:pt idx="2">
                  <c:v>1</c:v>
                </c:pt>
                <c:pt idx="3">
                  <c:v>3</c:v>
                </c:pt>
                <c:pt idx="4">
                  <c:v>5</c:v>
                </c:pt>
                <c:pt idx="5">
                  <c:v>5</c:v>
                </c:pt>
                <c:pt idx="6">
                  <c:v>4</c:v>
                </c:pt>
                <c:pt idx="7">
                  <c:v>1</c:v>
                </c:pt>
                <c:pt idx="8">
                  <c:v>5</c:v>
                </c:pt>
                <c:pt idx="9">
                  <c:v>0</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1</c:v>
                </c:pt>
                <c:pt idx="1">
                  <c:v>1</c:v>
                </c:pt>
                <c:pt idx="2">
                  <c:v>0</c:v>
                </c:pt>
                <c:pt idx="3">
                  <c:v>0</c:v>
                </c:pt>
                <c:pt idx="4">
                  <c:v>0</c:v>
                </c:pt>
                <c:pt idx="5">
                  <c:v>0</c:v>
                </c:pt>
                <c:pt idx="6">
                  <c:v>0</c:v>
                </c:pt>
                <c:pt idx="7">
                  <c:v>0</c:v>
                </c:pt>
                <c:pt idx="8">
                  <c:v>0</c:v>
                </c:pt>
                <c:pt idx="9">
                  <c:v>0</c:v>
                </c:pt>
              </c:numCache>
            </c:numRef>
          </c:val>
        </c:ser>
        <c:overlap val="100"/>
        <c:axId val="73472256"/>
        <c:axId val="73486336"/>
      </c:barChart>
      <c:catAx>
        <c:axId val="73472256"/>
        <c:scaling>
          <c:orientation val="minMax"/>
        </c:scaling>
        <c:axPos val="b"/>
        <c:numFmt formatCode="General" sourceLinked="1"/>
        <c:majorTickMark val="in"/>
        <c:tickLblPos val="nextTo"/>
        <c:txPr>
          <a:bodyPr rot="0" vert="horz"/>
          <a:lstStyle/>
          <a:p>
            <a:pPr>
              <a:defRPr/>
            </a:pPr>
            <a:endParaRPr lang="ja-JP"/>
          </a:p>
        </c:txPr>
        <c:crossAx val="73486336"/>
        <c:crosses val="autoZero"/>
        <c:auto val="1"/>
        <c:lblAlgn val="ctr"/>
        <c:lblOffset val="100"/>
        <c:tickLblSkip val="1"/>
        <c:tickMarkSkip val="1"/>
      </c:catAx>
      <c:valAx>
        <c:axId val="73486336"/>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73E-2"/>
            </c:manualLayout>
          </c:layout>
        </c:title>
        <c:numFmt formatCode="#,##0;[Red]\-#,##0" sourceLinked="1"/>
        <c:majorTickMark val="in"/>
        <c:tickLblPos val="nextTo"/>
        <c:txPr>
          <a:bodyPr rot="0" vert="horz"/>
          <a:lstStyle/>
          <a:p>
            <a:pPr>
              <a:defRPr/>
            </a:pPr>
            <a:endParaRPr lang="ja-JP"/>
          </a:p>
        </c:txPr>
        <c:crossAx val="73472256"/>
        <c:crosses val="autoZero"/>
        <c:crossBetween val="between"/>
      </c:valAx>
    </c:plotArea>
    <c:legend>
      <c:legendPos val="b"/>
      <c:layout>
        <c:manualLayout>
          <c:xMode val="edge"/>
          <c:yMode val="edge"/>
          <c:x val="6.8157163742690055E-2"/>
          <c:y val="0.86630416666666654"/>
          <c:w val="0.90629707602339504"/>
          <c:h val="0.10191111111111112"/>
        </c:manualLayout>
      </c:layout>
    </c:legend>
    <c:plotVisOnly val="1"/>
    <c:dispBlanksAs val="gap"/>
  </c:chart>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712768"/>
        <c:axId val="73714304"/>
      </c:barChart>
      <c:catAx>
        <c:axId val="7371276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714304"/>
        <c:crosses val="autoZero"/>
        <c:auto val="1"/>
        <c:lblAlgn val="ctr"/>
        <c:lblOffset val="100"/>
        <c:tickLblSkip val="1"/>
        <c:tickMarkSkip val="1"/>
      </c:catAx>
      <c:valAx>
        <c:axId val="7371430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71276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830784"/>
        <c:axId val="73832320"/>
      </c:barChart>
      <c:catAx>
        <c:axId val="7383078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832320"/>
        <c:crosses val="autoZero"/>
        <c:auto val="1"/>
        <c:lblAlgn val="ctr"/>
        <c:lblOffset val="100"/>
        <c:tickLblSkip val="1"/>
        <c:tickMarkSkip val="1"/>
      </c:catAx>
      <c:valAx>
        <c:axId val="7383232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8307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0</c:v>
                </c:pt>
                <c:pt idx="2">
                  <c:v>0</c:v>
                </c:pt>
                <c:pt idx="3">
                  <c:v>0</c:v>
                </c:pt>
                <c:pt idx="4">
                  <c:v>0</c:v>
                </c:pt>
                <c:pt idx="5">
                  <c:v>0</c:v>
                </c:pt>
                <c:pt idx="6">
                  <c:v>0</c:v>
                </c:pt>
                <c:pt idx="7">
                  <c:v>1</c:v>
                </c:pt>
                <c:pt idx="8">
                  <c:v>1</c:v>
                </c:pt>
                <c:pt idx="9">
                  <c:v>0</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0</c:v>
                </c:pt>
                <c:pt idx="1">
                  <c:v>2</c:v>
                </c:pt>
                <c:pt idx="2">
                  <c:v>2</c:v>
                </c:pt>
                <c:pt idx="3">
                  <c:v>1</c:v>
                </c:pt>
                <c:pt idx="4">
                  <c:v>0</c:v>
                </c:pt>
                <c:pt idx="5">
                  <c:v>1</c:v>
                </c:pt>
                <c:pt idx="6">
                  <c:v>0</c:v>
                </c:pt>
                <c:pt idx="7">
                  <c:v>0</c:v>
                </c:pt>
                <c:pt idx="8">
                  <c:v>1</c:v>
                </c:pt>
                <c:pt idx="9">
                  <c:v>0</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2</c:v>
                </c:pt>
                <c:pt idx="1">
                  <c:v>1</c:v>
                </c:pt>
                <c:pt idx="2">
                  <c:v>1</c:v>
                </c:pt>
                <c:pt idx="3">
                  <c:v>2</c:v>
                </c:pt>
                <c:pt idx="4">
                  <c:v>1</c:v>
                </c:pt>
                <c:pt idx="5">
                  <c:v>0</c:v>
                </c:pt>
                <c:pt idx="6">
                  <c:v>1</c:v>
                </c:pt>
                <c:pt idx="7">
                  <c:v>1</c:v>
                </c:pt>
                <c:pt idx="8">
                  <c:v>1</c:v>
                </c:pt>
                <c:pt idx="9">
                  <c:v>1</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0</c:v>
                </c:pt>
                <c:pt idx="3">
                  <c:v>0</c:v>
                </c:pt>
                <c:pt idx="4">
                  <c:v>0</c:v>
                </c:pt>
                <c:pt idx="5">
                  <c:v>0</c:v>
                </c:pt>
                <c:pt idx="6">
                  <c:v>1</c:v>
                </c:pt>
                <c:pt idx="7">
                  <c:v>1</c:v>
                </c:pt>
                <c:pt idx="8">
                  <c:v>0</c:v>
                </c:pt>
                <c:pt idx="9">
                  <c:v>0</c:v>
                </c:pt>
              </c:numCache>
            </c:numRef>
          </c:val>
        </c:ser>
        <c:overlap val="100"/>
        <c:axId val="73892224"/>
        <c:axId val="73893760"/>
      </c:barChart>
      <c:catAx>
        <c:axId val="73892224"/>
        <c:scaling>
          <c:orientation val="minMax"/>
        </c:scaling>
        <c:axPos val="b"/>
        <c:majorTickMark val="none"/>
        <c:tickLblPos val="nextTo"/>
        <c:crossAx val="73893760"/>
        <c:crosses val="autoZero"/>
        <c:auto val="1"/>
        <c:lblAlgn val="ctr"/>
        <c:lblOffset val="100"/>
      </c:catAx>
      <c:valAx>
        <c:axId val="73893760"/>
        <c:scaling>
          <c:orientation val="minMax"/>
        </c:scaling>
        <c:axPos val="l"/>
        <c:majorGridlines/>
        <c:numFmt formatCode="General" sourceLinked="1"/>
        <c:majorTickMark val="none"/>
        <c:tickLblPos val="nextTo"/>
        <c:crossAx val="73892224"/>
        <c:crosses val="autoZero"/>
        <c:crossBetween val="between"/>
        <c:majorUnit val="1"/>
      </c:valAx>
    </c:plotArea>
    <c:legend>
      <c:legendPos val="b"/>
      <c:layout/>
    </c:legend>
    <c:plotVisOnly val="1"/>
  </c:chart>
  <c:printSettings>
    <c:headerFooter/>
    <c:pageMargins b="0.75000000000000266" l="0.70000000000000062" r="0.70000000000000062" t="0.75000000000000266"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8011"/>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88</c:v>
                </c:pt>
                <c:pt idx="1">
                  <c:v>75</c:v>
                </c:pt>
                <c:pt idx="2">
                  <c:v>72</c:v>
                </c:pt>
                <c:pt idx="3">
                  <c:v>79</c:v>
                </c:pt>
                <c:pt idx="4">
                  <c:v>67</c:v>
                </c:pt>
                <c:pt idx="5">
                  <c:v>79</c:v>
                </c:pt>
                <c:pt idx="6">
                  <c:v>74</c:v>
                </c:pt>
                <c:pt idx="7">
                  <c:v>81</c:v>
                </c:pt>
                <c:pt idx="8">
                  <c:v>78</c:v>
                </c:pt>
                <c:pt idx="9">
                  <c:v>62</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4</c:v>
                </c:pt>
                <c:pt idx="1">
                  <c:v>2</c:v>
                </c:pt>
                <c:pt idx="2">
                  <c:v>2</c:v>
                </c:pt>
                <c:pt idx="3">
                  <c:v>2</c:v>
                </c:pt>
                <c:pt idx="4">
                  <c:v>0</c:v>
                </c:pt>
                <c:pt idx="5">
                  <c:v>0</c:v>
                </c:pt>
                <c:pt idx="6" formatCode="General">
                  <c:v>0</c:v>
                </c:pt>
                <c:pt idx="7" formatCode="General">
                  <c:v>2</c:v>
                </c:pt>
                <c:pt idx="8" formatCode="General">
                  <c:v>2</c:v>
                </c:pt>
                <c:pt idx="9" formatCode="General">
                  <c:v>0</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642752"/>
        <c:axId val="73644288"/>
      </c:lineChart>
      <c:catAx>
        <c:axId val="73642752"/>
        <c:scaling>
          <c:orientation val="minMax"/>
        </c:scaling>
        <c:axPos val="b"/>
        <c:numFmt formatCode="General" sourceLinked="1"/>
        <c:majorTickMark val="in"/>
        <c:tickLblPos val="nextTo"/>
        <c:txPr>
          <a:bodyPr rot="0" vert="horz"/>
          <a:lstStyle/>
          <a:p>
            <a:pPr>
              <a:defRPr/>
            </a:pPr>
            <a:endParaRPr lang="ja-JP"/>
          </a:p>
        </c:txPr>
        <c:crossAx val="73644288"/>
        <c:crosses val="autoZero"/>
        <c:auto val="1"/>
        <c:lblAlgn val="ctr"/>
        <c:lblOffset val="100"/>
        <c:tickLblSkip val="1"/>
        <c:tickMarkSkip val="1"/>
      </c:catAx>
      <c:valAx>
        <c:axId val="73644288"/>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642752"/>
        <c:crosses val="autoZero"/>
        <c:crossBetween val="between"/>
      </c:valAx>
    </c:plotArea>
    <c:legend>
      <c:legendPos val="b"/>
      <c:layout>
        <c:manualLayout>
          <c:xMode val="edge"/>
          <c:yMode val="edge"/>
          <c:x val="0.29166721347331576"/>
          <c:y val="0.91086350974930053"/>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938624"/>
        <c:axId val="72940160"/>
      </c:barChart>
      <c:catAx>
        <c:axId val="7293862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40160"/>
        <c:crosses val="autoZero"/>
        <c:auto val="1"/>
        <c:lblAlgn val="ctr"/>
        <c:lblOffset val="100"/>
        <c:tickLblSkip val="13"/>
        <c:tickMarkSkip val="1"/>
      </c:catAx>
      <c:valAx>
        <c:axId val="72940160"/>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938624"/>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152E-2"/>
          <c:y val="0.12256267409470752"/>
          <c:w val="0.89791849348651864"/>
          <c:h val="0.65738161559889341"/>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3.07</c:v>
                </c:pt>
                <c:pt idx="1">
                  <c:v>3.12</c:v>
                </c:pt>
                <c:pt idx="2">
                  <c:v>3.09</c:v>
                </c:pt>
                <c:pt idx="3">
                  <c:v>3.03</c:v>
                </c:pt>
                <c:pt idx="4">
                  <c:v>3.05</c:v>
                </c:pt>
                <c:pt idx="5">
                  <c:v>3.02</c:v>
                </c:pt>
                <c:pt idx="6">
                  <c:v>3.07</c:v>
                </c:pt>
                <c:pt idx="7">
                  <c:v>3.03</c:v>
                </c:pt>
                <c:pt idx="8">
                  <c:v>3.0423717948717948</c:v>
                </c:pt>
                <c:pt idx="9">
                  <c:v>3.0380806451612901</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3.03</c:v>
                </c:pt>
                <c:pt idx="1">
                  <c:v>2.46</c:v>
                </c:pt>
                <c:pt idx="2">
                  <c:v>1.88</c:v>
                </c:pt>
                <c:pt idx="3">
                  <c:v>2.79</c:v>
                </c:pt>
                <c:pt idx="7">
                  <c:v>2.2599999999999998</c:v>
                </c:pt>
                <c:pt idx="8">
                  <c:v>2.3420000000000001</c:v>
                </c:pt>
              </c:numCache>
            </c:numRef>
          </c:val>
        </c:ser>
        <c:marker val="1"/>
        <c:axId val="74136960"/>
        <c:axId val="74146944"/>
      </c:lineChart>
      <c:catAx>
        <c:axId val="74136960"/>
        <c:scaling>
          <c:orientation val="minMax"/>
        </c:scaling>
        <c:axPos val="b"/>
        <c:numFmt formatCode="General" sourceLinked="1"/>
        <c:majorTickMark val="in"/>
        <c:tickLblPos val="nextTo"/>
        <c:txPr>
          <a:bodyPr rot="0" vert="horz"/>
          <a:lstStyle/>
          <a:p>
            <a:pPr>
              <a:defRPr/>
            </a:pPr>
            <a:endParaRPr lang="ja-JP"/>
          </a:p>
        </c:txPr>
        <c:crossAx val="74146944"/>
        <c:crosses val="autoZero"/>
        <c:auto val="1"/>
        <c:lblAlgn val="ctr"/>
        <c:lblOffset val="100"/>
        <c:tickLblSkip val="1"/>
        <c:tickMarkSkip val="1"/>
      </c:catAx>
      <c:valAx>
        <c:axId val="74146944"/>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4136960"/>
        <c:crosses val="autoZero"/>
        <c:crossBetween val="between"/>
        <c:majorUnit val="1"/>
      </c:valAx>
    </c:plotArea>
    <c:legend>
      <c:legendPos val="b"/>
      <c:layout>
        <c:manualLayout>
          <c:xMode val="edge"/>
          <c:yMode val="edge"/>
          <c:x val="0.29375065616797902"/>
          <c:y val="0.90250696378829787"/>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43</c:v>
                </c:pt>
                <c:pt idx="1">
                  <c:v>40</c:v>
                </c:pt>
                <c:pt idx="2">
                  <c:v>42</c:v>
                </c:pt>
                <c:pt idx="3">
                  <c:v>52</c:v>
                </c:pt>
                <c:pt idx="4">
                  <c:v>39</c:v>
                </c:pt>
                <c:pt idx="5">
                  <c:v>42</c:v>
                </c:pt>
                <c:pt idx="6">
                  <c:v>35</c:v>
                </c:pt>
                <c:pt idx="7">
                  <c:v>74</c:v>
                </c:pt>
                <c:pt idx="8">
                  <c:v>77</c:v>
                </c:pt>
                <c:pt idx="9">
                  <c:v>57</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41</c:v>
                </c:pt>
                <c:pt idx="1">
                  <c:v>32</c:v>
                </c:pt>
                <c:pt idx="2">
                  <c:v>27</c:v>
                </c:pt>
                <c:pt idx="3">
                  <c:v>23</c:v>
                </c:pt>
                <c:pt idx="4">
                  <c:v>23</c:v>
                </c:pt>
                <c:pt idx="5">
                  <c:v>34</c:v>
                </c:pt>
                <c:pt idx="6">
                  <c:v>36</c:v>
                </c:pt>
                <c:pt idx="7">
                  <c:v>8</c:v>
                </c:pt>
                <c:pt idx="8">
                  <c:v>3</c:v>
                </c:pt>
                <c:pt idx="9">
                  <c:v>5</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8</c:v>
                </c:pt>
                <c:pt idx="1">
                  <c:v>5</c:v>
                </c:pt>
                <c:pt idx="2">
                  <c:v>5</c:v>
                </c:pt>
                <c:pt idx="3">
                  <c:v>6</c:v>
                </c:pt>
                <c:pt idx="4">
                  <c:v>5</c:v>
                </c:pt>
                <c:pt idx="5">
                  <c:v>3</c:v>
                </c:pt>
                <c:pt idx="6">
                  <c:v>3</c:v>
                </c:pt>
                <c:pt idx="7">
                  <c:v>1</c:v>
                </c:pt>
                <c:pt idx="8">
                  <c:v>0</c:v>
                </c:pt>
                <c:pt idx="9">
                  <c:v>0</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4182016"/>
        <c:axId val="74212480"/>
      </c:lineChart>
      <c:catAx>
        <c:axId val="74182016"/>
        <c:scaling>
          <c:orientation val="minMax"/>
        </c:scaling>
        <c:axPos val="b"/>
        <c:tickLblPos val="nextTo"/>
        <c:crossAx val="74212480"/>
        <c:crosses val="autoZero"/>
        <c:auto val="1"/>
        <c:lblAlgn val="ctr"/>
        <c:lblOffset val="100"/>
      </c:catAx>
      <c:valAx>
        <c:axId val="74212480"/>
        <c:scaling>
          <c:orientation val="minMax"/>
        </c:scaling>
        <c:axPos val="l"/>
        <c:majorGridlines/>
        <c:numFmt formatCode="#,##0_ " sourceLinked="1"/>
        <c:tickLblPos val="nextTo"/>
        <c:crossAx val="74182016"/>
        <c:crosses val="autoZero"/>
        <c:crossBetween val="between"/>
      </c:valAx>
    </c:plotArea>
    <c:legend>
      <c:legendPos val="b"/>
      <c:layout/>
    </c:legend>
    <c:plotVisOnly val="1"/>
  </c:chart>
  <c:printSettings>
    <c:headerFooter/>
    <c:pageMargins b="0.75000000000000244" l="0.70000000000000062" r="0.70000000000000062" t="0.750000000000002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84"/>
          <c:y val="1.4970059880239521E-2"/>
        </c:manualLayout>
      </c:layout>
    </c:title>
    <c:plotArea>
      <c:layout>
        <c:manualLayout>
          <c:layoutTarget val="inner"/>
          <c:xMode val="edge"/>
          <c:yMode val="edge"/>
          <c:x val="7.0524415204678378E-2"/>
          <c:y val="0.11976065412240119"/>
          <c:w val="0.90090599415204653"/>
          <c:h val="0.64970154861402885"/>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7</c:v>
                </c:pt>
                <c:pt idx="1">
                  <c:v>6</c:v>
                </c:pt>
                <c:pt idx="2">
                  <c:v>7</c:v>
                </c:pt>
                <c:pt idx="3">
                  <c:v>6</c:v>
                </c:pt>
                <c:pt idx="4">
                  <c:v>7</c:v>
                </c:pt>
                <c:pt idx="5">
                  <c:v>3</c:v>
                </c:pt>
                <c:pt idx="6">
                  <c:v>11</c:v>
                </c:pt>
                <c:pt idx="7">
                  <c:v>12</c:v>
                </c:pt>
                <c:pt idx="8">
                  <c:v>7</c:v>
                </c:pt>
                <c:pt idx="9">
                  <c:v>12</c:v>
                </c:pt>
                <c:pt idx="10">
                  <c:v>7</c:v>
                </c:pt>
                <c:pt idx="11">
                  <c:v>7</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7</c:v>
                </c:pt>
                <c:pt idx="1">
                  <c:v>5</c:v>
                </c:pt>
                <c:pt idx="2">
                  <c:v>3</c:v>
                </c:pt>
                <c:pt idx="3">
                  <c:v>7</c:v>
                </c:pt>
                <c:pt idx="4">
                  <c:v>5</c:v>
                </c:pt>
                <c:pt idx="5">
                  <c:v>4</c:v>
                </c:pt>
                <c:pt idx="6">
                  <c:v>11</c:v>
                </c:pt>
                <c:pt idx="7">
                  <c:v>7</c:v>
                </c:pt>
                <c:pt idx="8">
                  <c:v>6</c:v>
                </c:pt>
                <c:pt idx="9">
                  <c:v>5</c:v>
                </c:pt>
                <c:pt idx="10">
                  <c:v>10</c:v>
                </c:pt>
                <c:pt idx="11">
                  <c:v>7</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9</c:v>
                </c:pt>
                <c:pt idx="1">
                  <c:v>4</c:v>
                </c:pt>
                <c:pt idx="2">
                  <c:v>7</c:v>
                </c:pt>
                <c:pt idx="3">
                  <c:v>5</c:v>
                </c:pt>
                <c:pt idx="4">
                  <c:v>5</c:v>
                </c:pt>
                <c:pt idx="5">
                  <c:v>8</c:v>
                </c:pt>
                <c:pt idx="6">
                  <c:v>5</c:v>
                </c:pt>
                <c:pt idx="7">
                  <c:v>5</c:v>
                </c:pt>
                <c:pt idx="8">
                  <c:v>2</c:v>
                </c:pt>
                <c:pt idx="9">
                  <c:v>6</c:v>
                </c:pt>
                <c:pt idx="10">
                  <c:v>7</c:v>
                </c:pt>
                <c:pt idx="11">
                  <c:v>11</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2</c:v>
                </c:pt>
                <c:pt idx="1">
                  <c:v>8</c:v>
                </c:pt>
                <c:pt idx="2">
                  <c:v>8</c:v>
                </c:pt>
                <c:pt idx="3">
                  <c:v>4</c:v>
                </c:pt>
                <c:pt idx="4">
                  <c:v>7</c:v>
                </c:pt>
                <c:pt idx="5">
                  <c:v>3</c:v>
                </c:pt>
                <c:pt idx="6">
                  <c:v>7</c:v>
                </c:pt>
                <c:pt idx="7">
                  <c:v>9</c:v>
                </c:pt>
                <c:pt idx="8">
                  <c:v>13</c:v>
                </c:pt>
                <c:pt idx="9">
                  <c:v>7</c:v>
                </c:pt>
                <c:pt idx="10">
                  <c:v>6</c:v>
                </c:pt>
                <c:pt idx="11">
                  <c:v>7</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8</c:v>
                </c:pt>
                <c:pt idx="1">
                  <c:v>7</c:v>
                </c:pt>
                <c:pt idx="2">
                  <c:v>8</c:v>
                </c:pt>
                <c:pt idx="3">
                  <c:v>5</c:v>
                </c:pt>
                <c:pt idx="4">
                  <c:v>6</c:v>
                </c:pt>
                <c:pt idx="5">
                  <c:v>2</c:v>
                </c:pt>
                <c:pt idx="6">
                  <c:v>6</c:v>
                </c:pt>
                <c:pt idx="7">
                  <c:v>7</c:v>
                </c:pt>
                <c:pt idx="8">
                  <c:v>5</c:v>
                </c:pt>
                <c:pt idx="9">
                  <c:v>5</c:v>
                </c:pt>
                <c:pt idx="10">
                  <c:v>2</c:v>
                </c:pt>
                <c:pt idx="11">
                  <c:v>6</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7</c:v>
                </c:pt>
                <c:pt idx="1">
                  <c:v>4</c:v>
                </c:pt>
                <c:pt idx="2">
                  <c:v>2</c:v>
                </c:pt>
                <c:pt idx="3">
                  <c:v>5</c:v>
                </c:pt>
                <c:pt idx="4">
                  <c:v>9</c:v>
                </c:pt>
                <c:pt idx="5">
                  <c:v>9</c:v>
                </c:pt>
                <c:pt idx="6">
                  <c:v>8</c:v>
                </c:pt>
                <c:pt idx="7">
                  <c:v>6</c:v>
                </c:pt>
                <c:pt idx="8">
                  <c:v>8</c:v>
                </c:pt>
                <c:pt idx="9">
                  <c:v>12</c:v>
                </c:pt>
                <c:pt idx="10">
                  <c:v>6</c:v>
                </c:pt>
                <c:pt idx="11">
                  <c:v>3</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5</c:v>
                </c:pt>
                <c:pt idx="1">
                  <c:v>7</c:v>
                </c:pt>
                <c:pt idx="2">
                  <c:v>6</c:v>
                </c:pt>
                <c:pt idx="3">
                  <c:v>8</c:v>
                </c:pt>
                <c:pt idx="4">
                  <c:v>9</c:v>
                </c:pt>
                <c:pt idx="5">
                  <c:v>5</c:v>
                </c:pt>
                <c:pt idx="6">
                  <c:v>6</c:v>
                </c:pt>
                <c:pt idx="7">
                  <c:v>6</c:v>
                </c:pt>
                <c:pt idx="8">
                  <c:v>6</c:v>
                </c:pt>
                <c:pt idx="9">
                  <c:v>8</c:v>
                </c:pt>
                <c:pt idx="10">
                  <c:v>0</c:v>
                </c:pt>
                <c:pt idx="11">
                  <c:v>8</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2</c:v>
                </c:pt>
                <c:pt idx="1">
                  <c:v>5</c:v>
                </c:pt>
                <c:pt idx="2">
                  <c:v>5</c:v>
                </c:pt>
                <c:pt idx="3">
                  <c:v>7</c:v>
                </c:pt>
                <c:pt idx="4">
                  <c:v>10</c:v>
                </c:pt>
                <c:pt idx="5">
                  <c:v>7</c:v>
                </c:pt>
                <c:pt idx="6">
                  <c:v>11</c:v>
                </c:pt>
                <c:pt idx="7">
                  <c:v>4</c:v>
                </c:pt>
                <c:pt idx="8">
                  <c:v>5</c:v>
                </c:pt>
                <c:pt idx="9">
                  <c:v>8</c:v>
                </c:pt>
                <c:pt idx="10">
                  <c:v>11</c:v>
                </c:pt>
                <c:pt idx="11">
                  <c:v>8</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4</c:v>
                </c:pt>
                <c:pt idx="1">
                  <c:v>4</c:v>
                </c:pt>
                <c:pt idx="2">
                  <c:v>6</c:v>
                </c:pt>
                <c:pt idx="3">
                  <c:v>8</c:v>
                </c:pt>
                <c:pt idx="4">
                  <c:v>6</c:v>
                </c:pt>
                <c:pt idx="5">
                  <c:v>5</c:v>
                </c:pt>
                <c:pt idx="6">
                  <c:v>10</c:v>
                </c:pt>
                <c:pt idx="7">
                  <c:v>7</c:v>
                </c:pt>
                <c:pt idx="8">
                  <c:v>5</c:v>
                </c:pt>
                <c:pt idx="9">
                  <c:v>9</c:v>
                </c:pt>
                <c:pt idx="10">
                  <c:v>7</c:v>
                </c:pt>
                <c:pt idx="11">
                  <c:v>9</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4</c:v>
                </c:pt>
                <c:pt idx="1">
                  <c:v>5</c:v>
                </c:pt>
                <c:pt idx="2">
                  <c:v>6</c:v>
                </c:pt>
                <c:pt idx="3">
                  <c:v>1</c:v>
                </c:pt>
                <c:pt idx="4">
                  <c:v>3</c:v>
                </c:pt>
                <c:pt idx="5">
                  <c:v>5</c:v>
                </c:pt>
                <c:pt idx="6">
                  <c:v>7</c:v>
                </c:pt>
                <c:pt idx="7">
                  <c:v>9</c:v>
                </c:pt>
                <c:pt idx="8">
                  <c:v>2</c:v>
                </c:pt>
                <c:pt idx="9">
                  <c:v>5</c:v>
                </c:pt>
                <c:pt idx="10">
                  <c:v>9</c:v>
                </c:pt>
                <c:pt idx="11">
                  <c:v>6</c:v>
                </c:pt>
              </c:numCache>
            </c:numRef>
          </c:val>
        </c:ser>
        <c:marker val="1"/>
        <c:axId val="72383488"/>
        <c:axId val="72389376"/>
      </c:lineChart>
      <c:catAx>
        <c:axId val="72383488"/>
        <c:scaling>
          <c:orientation val="minMax"/>
        </c:scaling>
        <c:axPos val="b"/>
        <c:numFmt formatCode="General" sourceLinked="1"/>
        <c:majorTickMark val="in"/>
        <c:tickLblPos val="nextTo"/>
        <c:txPr>
          <a:bodyPr rot="0" vert="horz"/>
          <a:lstStyle/>
          <a:p>
            <a:pPr>
              <a:defRPr/>
            </a:pPr>
            <a:endParaRPr lang="ja-JP"/>
          </a:p>
        </c:txPr>
        <c:crossAx val="72389376"/>
        <c:crosses val="autoZero"/>
        <c:auto val="1"/>
        <c:lblAlgn val="ctr"/>
        <c:lblOffset val="100"/>
        <c:tickLblSkip val="1"/>
        <c:tickMarkSkip val="1"/>
      </c:catAx>
      <c:valAx>
        <c:axId val="72389376"/>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383488"/>
        <c:crosses val="autoZero"/>
        <c:crossBetween val="between"/>
      </c:valAx>
    </c:plotArea>
    <c:legend>
      <c:legendPos val="b"/>
      <c:layout>
        <c:manualLayout>
          <c:xMode val="edge"/>
          <c:yMode val="edge"/>
          <c:x val="7.4542836257309938E-2"/>
          <c:y val="0.90283364197530858"/>
          <c:w val="0.47198379749808905"/>
          <c:h val="9.71663244995806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92"/>
          <c:y val="0.16165361443640683"/>
          <c:w val="0.85970581802275015"/>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27.9</c:v>
                </c:pt>
                <c:pt idx="1">
                  <c:v>28.6</c:v>
                </c:pt>
                <c:pt idx="2">
                  <c:v>27.5</c:v>
                </c:pt>
                <c:pt idx="3">
                  <c:v>28.3</c:v>
                </c:pt>
                <c:pt idx="4">
                  <c:v>27.7</c:v>
                </c:pt>
                <c:pt idx="5">
                  <c:v>28.1</c:v>
                </c:pt>
                <c:pt idx="6" formatCode="#,##0.0_ ">
                  <c:v>28.3</c:v>
                </c:pt>
                <c:pt idx="7" formatCode="#,##0.0_ ">
                  <c:v>27.6</c:v>
                </c:pt>
                <c:pt idx="8" formatCode="#,##0.0_ ">
                  <c:v>26.35483870967742</c:v>
                </c:pt>
                <c:pt idx="9" formatCode="#,##0.0_ ">
                  <c:v>29.56</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29.8</c:v>
                </c:pt>
                <c:pt idx="1">
                  <c:v>30.5</c:v>
                </c:pt>
                <c:pt idx="2">
                  <c:v>30.3</c:v>
                </c:pt>
                <c:pt idx="3">
                  <c:v>29.4</c:v>
                </c:pt>
                <c:pt idx="4">
                  <c:v>30.7</c:v>
                </c:pt>
                <c:pt idx="5">
                  <c:v>29.9</c:v>
                </c:pt>
                <c:pt idx="6" formatCode="#,##0.0_ ">
                  <c:v>31.9</c:v>
                </c:pt>
                <c:pt idx="7" formatCode="#,##0.0_ ">
                  <c:v>30.9</c:v>
                </c:pt>
                <c:pt idx="8" formatCode="#,##0.0_ ">
                  <c:v>31.15625</c:v>
                </c:pt>
                <c:pt idx="9" formatCode="#,##0.0_ ">
                  <c:v>31.5</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33.6</c:v>
                </c:pt>
                <c:pt idx="1">
                  <c:v>32.6</c:v>
                </c:pt>
                <c:pt idx="2">
                  <c:v>31.9</c:v>
                </c:pt>
                <c:pt idx="3">
                  <c:v>34</c:v>
                </c:pt>
                <c:pt idx="4">
                  <c:v>34.5</c:v>
                </c:pt>
                <c:pt idx="5">
                  <c:v>32.5</c:v>
                </c:pt>
                <c:pt idx="6" formatCode="#,##0.0_ ">
                  <c:v>32</c:v>
                </c:pt>
                <c:pt idx="7" formatCode="#,##0.0_ ">
                  <c:v>31.7</c:v>
                </c:pt>
                <c:pt idx="8" formatCode="#,##0.0_ ">
                  <c:v>32</c:v>
                </c:pt>
                <c:pt idx="9" formatCode="#,##0.0_ ">
                  <c:v>30.9</c:v>
                </c:pt>
              </c:numCache>
            </c:numRef>
          </c:val>
        </c:ser>
        <c:marker val="1"/>
        <c:axId val="72414336"/>
        <c:axId val="72415872"/>
      </c:lineChart>
      <c:catAx>
        <c:axId val="72414336"/>
        <c:scaling>
          <c:orientation val="minMax"/>
        </c:scaling>
        <c:axPos val="b"/>
        <c:majorTickMark val="none"/>
        <c:tickLblPos val="nextTo"/>
        <c:crossAx val="72415872"/>
        <c:crosses val="autoZero"/>
        <c:auto val="1"/>
        <c:lblAlgn val="ctr"/>
        <c:lblOffset val="100"/>
      </c:catAx>
      <c:valAx>
        <c:axId val="72415872"/>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2414336"/>
        <c:crosses val="autoZero"/>
        <c:crossBetween val="between"/>
        <c:majorUnit val="10"/>
      </c:valAx>
    </c:plotArea>
    <c:legend>
      <c:legendPos val="b"/>
      <c:layout/>
    </c:legend>
    <c:plotVisOnly val="1"/>
  </c:chart>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0.41304347826086957</c:v>
                </c:pt>
                <c:pt idx="1">
                  <c:v>0.40259740259740262</c:v>
                </c:pt>
                <c:pt idx="2">
                  <c:v>0.44594594594594594</c:v>
                </c:pt>
                <c:pt idx="3">
                  <c:v>0.44444444444444442</c:v>
                </c:pt>
                <c:pt idx="4">
                  <c:v>0.32835820895522388</c:v>
                </c:pt>
                <c:pt idx="5">
                  <c:v>0.36708860759493672</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0.35869565217391303</c:v>
                </c:pt>
                <c:pt idx="1">
                  <c:v>0.40259740259740262</c:v>
                </c:pt>
                <c:pt idx="2">
                  <c:v>0.39189189189189189</c:v>
                </c:pt>
                <c:pt idx="3">
                  <c:v>0.38271604938271603</c:v>
                </c:pt>
                <c:pt idx="4">
                  <c:v>0.46268656716417911</c:v>
                </c:pt>
                <c:pt idx="5">
                  <c:v>0.4050632911392405</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0.20652173913043478</c:v>
                </c:pt>
                <c:pt idx="1">
                  <c:v>0.15584415584415584</c:v>
                </c:pt>
                <c:pt idx="2">
                  <c:v>0.12162162162162163</c:v>
                </c:pt>
                <c:pt idx="3">
                  <c:v>0.13580246913580246</c:v>
                </c:pt>
                <c:pt idx="4">
                  <c:v>0.19402985074626866</c:v>
                </c:pt>
                <c:pt idx="5">
                  <c:v>0.21518987341772153</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2.1739130434782608E-2</c:v>
                </c:pt>
                <c:pt idx="1">
                  <c:v>3.896103896103896E-2</c:v>
                </c:pt>
                <c:pt idx="2">
                  <c:v>4.0540540540540543E-2</c:v>
                </c:pt>
                <c:pt idx="3">
                  <c:v>3.7037037037037035E-2</c:v>
                </c:pt>
                <c:pt idx="4">
                  <c:v>1.4925373134328358E-2</c:v>
                </c:pt>
                <c:pt idx="5">
                  <c:v>1.2658227848101266E-2</c:v>
                </c:pt>
              </c:numCache>
            </c:numRef>
          </c:val>
        </c:ser>
        <c:marker val="1"/>
        <c:axId val="72569600"/>
        <c:axId val="72571520"/>
      </c:lineChart>
      <c:catAx>
        <c:axId val="72569600"/>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71520"/>
        <c:crosses val="autoZero"/>
        <c:auto val="1"/>
        <c:lblAlgn val="ctr"/>
        <c:lblOffset val="100"/>
        <c:tickLblSkip val="1"/>
        <c:tickMarkSkip val="1"/>
      </c:catAx>
      <c:valAx>
        <c:axId val="72571520"/>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569600"/>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83"/>
          <c:y val="7.9734348613911724E-2"/>
          <c:w val="0.86076025369456699"/>
          <c:h val="0.70432007942288899"/>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0.41304347826086957</c:v>
                </c:pt>
                <c:pt idx="1">
                  <c:v>0.40259740259740262</c:v>
                </c:pt>
                <c:pt idx="2">
                  <c:v>0.44594594594594594</c:v>
                </c:pt>
                <c:pt idx="3">
                  <c:v>0.44444444444444442</c:v>
                </c:pt>
                <c:pt idx="4">
                  <c:v>0.32835820895522388</c:v>
                </c:pt>
                <c:pt idx="5">
                  <c:v>0.36708860759493672</c:v>
                </c:pt>
                <c:pt idx="6">
                  <c:v>0.43243243243243246</c:v>
                </c:pt>
                <c:pt idx="7">
                  <c:v>0.43373493975903615</c:v>
                </c:pt>
                <c:pt idx="8">
                  <c:v>0.38750000000000001</c:v>
                </c:pt>
                <c:pt idx="9">
                  <c:v>0.40322580645161288</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0.35869565217391303</c:v>
                </c:pt>
                <c:pt idx="1">
                  <c:v>0.40259740259740262</c:v>
                </c:pt>
                <c:pt idx="2">
                  <c:v>0.39189189189189189</c:v>
                </c:pt>
                <c:pt idx="3">
                  <c:v>0.38271604938271603</c:v>
                </c:pt>
                <c:pt idx="4">
                  <c:v>0.46268656716417911</c:v>
                </c:pt>
                <c:pt idx="5">
                  <c:v>0.4050632911392405</c:v>
                </c:pt>
                <c:pt idx="6">
                  <c:v>0.28378378378378377</c:v>
                </c:pt>
                <c:pt idx="7">
                  <c:v>0.44578313253012047</c:v>
                </c:pt>
                <c:pt idx="8">
                  <c:v>0.4</c:v>
                </c:pt>
                <c:pt idx="9">
                  <c:v>0.41935483870967744</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0.20652173913043478</c:v>
                </c:pt>
                <c:pt idx="1">
                  <c:v>0.15584415584415584</c:v>
                </c:pt>
                <c:pt idx="2">
                  <c:v>0.12162162162162163</c:v>
                </c:pt>
                <c:pt idx="3">
                  <c:v>0.13580246913580246</c:v>
                </c:pt>
                <c:pt idx="4">
                  <c:v>0.19402985074626866</c:v>
                </c:pt>
                <c:pt idx="5">
                  <c:v>0.21518987341772153</c:v>
                </c:pt>
                <c:pt idx="6">
                  <c:v>0.25675675675675674</c:v>
                </c:pt>
                <c:pt idx="7">
                  <c:v>8.4337349397590355E-2</c:v>
                </c:pt>
                <c:pt idx="8">
                  <c:v>0.17499999999999999</c:v>
                </c:pt>
                <c:pt idx="9">
                  <c:v>0.16129032258064516</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2.1739130434782608E-2</c:v>
                </c:pt>
                <c:pt idx="1">
                  <c:v>3.896103896103896E-2</c:v>
                </c:pt>
                <c:pt idx="2">
                  <c:v>4.0540540540540543E-2</c:v>
                </c:pt>
                <c:pt idx="3">
                  <c:v>3.7037037037037035E-2</c:v>
                </c:pt>
                <c:pt idx="4">
                  <c:v>1.4925373134328358E-2</c:v>
                </c:pt>
                <c:pt idx="5">
                  <c:v>1.2658227848101266E-2</c:v>
                </c:pt>
                <c:pt idx="6">
                  <c:v>2.7027027027027029E-2</c:v>
                </c:pt>
                <c:pt idx="7">
                  <c:v>3.614457831325301E-2</c:v>
                </c:pt>
                <c:pt idx="8">
                  <c:v>3.7499999999999999E-2</c:v>
                </c:pt>
                <c:pt idx="9">
                  <c:v>1.6129032258064516E-2</c:v>
                </c:pt>
              </c:numCache>
            </c:numRef>
          </c:val>
        </c:ser>
        <c:overlap val="100"/>
        <c:axId val="72487680"/>
        <c:axId val="72489216"/>
      </c:barChart>
      <c:catAx>
        <c:axId val="72487680"/>
        <c:scaling>
          <c:orientation val="minMax"/>
        </c:scaling>
        <c:axPos val="b"/>
        <c:numFmt formatCode="General" sourceLinked="1"/>
        <c:majorTickMark val="in"/>
        <c:tickLblPos val="nextTo"/>
        <c:txPr>
          <a:bodyPr rot="0" vert="horz"/>
          <a:lstStyle/>
          <a:p>
            <a:pPr>
              <a:defRPr/>
            </a:pPr>
            <a:endParaRPr lang="ja-JP"/>
          </a:p>
        </c:txPr>
        <c:crossAx val="72489216"/>
        <c:crosses val="autoZero"/>
        <c:auto val="1"/>
        <c:lblAlgn val="ctr"/>
        <c:lblOffset val="100"/>
        <c:tickLblSkip val="1"/>
        <c:tickMarkSkip val="1"/>
      </c:catAx>
      <c:valAx>
        <c:axId val="72489216"/>
        <c:scaling>
          <c:orientation val="minMax"/>
        </c:scaling>
        <c:axPos val="l"/>
        <c:majorGridlines/>
        <c:numFmt formatCode="0%" sourceLinked="0"/>
        <c:majorTickMark val="in"/>
        <c:tickLblPos val="nextTo"/>
        <c:txPr>
          <a:bodyPr rot="0" vert="horz"/>
          <a:lstStyle/>
          <a:p>
            <a:pPr>
              <a:defRPr/>
            </a:pPr>
            <a:endParaRPr lang="ja-JP"/>
          </a:p>
        </c:txPr>
        <c:crossAx val="72487680"/>
        <c:crosses val="autoZero"/>
        <c:crossBetween val="between"/>
      </c:valAx>
    </c:plotArea>
    <c:legend>
      <c:legendPos val="r"/>
      <c:layout>
        <c:manualLayout>
          <c:xMode val="edge"/>
          <c:yMode val="edge"/>
          <c:x val="0.17359893304476268"/>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38</c:v>
                </c:pt>
                <c:pt idx="1">
                  <c:v>31</c:v>
                </c:pt>
                <c:pt idx="2">
                  <c:v>33</c:v>
                </c:pt>
                <c:pt idx="3">
                  <c:v>36</c:v>
                </c:pt>
                <c:pt idx="4">
                  <c:v>22</c:v>
                </c:pt>
                <c:pt idx="5">
                  <c:v>29</c:v>
                </c:pt>
                <c:pt idx="6" formatCode="#,##0_ ">
                  <c:v>32</c:v>
                </c:pt>
                <c:pt idx="7" formatCode="#,##0_ ">
                  <c:v>36</c:v>
                </c:pt>
                <c:pt idx="8" formatCode="#,##0_ ">
                  <c:v>31</c:v>
                </c:pt>
                <c:pt idx="9" formatCode="#,##0_ ">
                  <c:v>25</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33</c:v>
                </c:pt>
                <c:pt idx="1">
                  <c:v>31</c:v>
                </c:pt>
                <c:pt idx="2">
                  <c:v>29</c:v>
                </c:pt>
                <c:pt idx="3">
                  <c:v>31</c:v>
                </c:pt>
                <c:pt idx="4">
                  <c:v>31</c:v>
                </c:pt>
                <c:pt idx="5">
                  <c:v>32</c:v>
                </c:pt>
                <c:pt idx="6" formatCode="0_ ">
                  <c:v>21</c:v>
                </c:pt>
                <c:pt idx="7" formatCode="0_ ">
                  <c:v>37</c:v>
                </c:pt>
                <c:pt idx="8" formatCode="0_ ">
                  <c:v>32</c:v>
                </c:pt>
                <c:pt idx="9" formatCode="0_ ">
                  <c:v>26</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19</c:v>
                </c:pt>
                <c:pt idx="1">
                  <c:v>12</c:v>
                </c:pt>
                <c:pt idx="2">
                  <c:v>9</c:v>
                </c:pt>
                <c:pt idx="3">
                  <c:v>11</c:v>
                </c:pt>
                <c:pt idx="4">
                  <c:v>13</c:v>
                </c:pt>
                <c:pt idx="5">
                  <c:v>17</c:v>
                </c:pt>
                <c:pt idx="6" formatCode="0_ ">
                  <c:v>19</c:v>
                </c:pt>
                <c:pt idx="7" formatCode="0_ ">
                  <c:v>7</c:v>
                </c:pt>
                <c:pt idx="8" formatCode="0_ ">
                  <c:v>14</c:v>
                </c:pt>
                <c:pt idx="9" formatCode="0_ ">
                  <c:v>10</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2</c:v>
                </c:pt>
                <c:pt idx="1">
                  <c:v>3</c:v>
                </c:pt>
                <c:pt idx="2">
                  <c:v>3</c:v>
                </c:pt>
                <c:pt idx="3">
                  <c:v>3</c:v>
                </c:pt>
                <c:pt idx="4">
                  <c:v>1</c:v>
                </c:pt>
                <c:pt idx="5">
                  <c:v>1</c:v>
                </c:pt>
                <c:pt idx="6" formatCode="0_ ">
                  <c:v>2</c:v>
                </c:pt>
                <c:pt idx="7" formatCode="0_ ">
                  <c:v>3</c:v>
                </c:pt>
                <c:pt idx="8" formatCode="0_ ">
                  <c:v>3</c:v>
                </c:pt>
                <c:pt idx="9" formatCode="0_ ">
                  <c:v>1</c:v>
                </c:pt>
              </c:numCache>
            </c:numRef>
          </c:val>
        </c:ser>
        <c:marker val="1"/>
        <c:axId val="72514176"/>
        <c:axId val="72532352"/>
      </c:lineChart>
      <c:catAx>
        <c:axId val="72514176"/>
        <c:scaling>
          <c:orientation val="minMax"/>
        </c:scaling>
        <c:axPos val="b"/>
        <c:majorTickMark val="none"/>
        <c:tickLblPos val="nextTo"/>
        <c:crossAx val="72532352"/>
        <c:crosses val="autoZero"/>
        <c:auto val="1"/>
        <c:lblAlgn val="ctr"/>
        <c:lblOffset val="100"/>
      </c:catAx>
      <c:valAx>
        <c:axId val="72532352"/>
        <c:scaling>
          <c:orientation val="minMax"/>
        </c:scaling>
        <c:axPos val="l"/>
        <c:majorGridlines/>
        <c:numFmt formatCode="#,##0;[Red]\-#,##0" sourceLinked="1"/>
        <c:majorTickMark val="none"/>
        <c:tickLblPos val="nextTo"/>
        <c:crossAx val="72514176"/>
        <c:crosses val="autoZero"/>
        <c:crossBetween val="between"/>
      </c:valAx>
    </c:plotArea>
    <c:legend>
      <c:legendPos val="b"/>
      <c:layout/>
    </c:legend>
    <c:plotVisOnly val="1"/>
  </c:chart>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311E-3"/>
        </c:manualLayout>
      </c:layout>
    </c:title>
    <c:plotArea>
      <c:layout>
        <c:manualLayout>
          <c:layoutTarget val="inner"/>
          <c:xMode val="edge"/>
          <c:yMode val="edge"/>
          <c:x val="7.2936660268714024E-2"/>
          <c:y val="0.11758819444444445"/>
          <c:w val="0.91938579654510821"/>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0</c:v>
                </c:pt>
                <c:pt idx="1">
                  <c:v>1.2987012987012988E-2</c:v>
                </c:pt>
                <c:pt idx="2">
                  <c:v>1.3513513513513514E-2</c:v>
                </c:pt>
                <c:pt idx="3">
                  <c:v>2.4691358024691357E-2</c:v>
                </c:pt>
                <c:pt idx="4">
                  <c:v>2.9850746268656716E-2</c:v>
                </c:pt>
                <c:pt idx="5">
                  <c:v>2.5316455696202531E-2</c:v>
                </c:pt>
                <c:pt idx="6">
                  <c:v>1.3513513513513514E-2</c:v>
                </c:pt>
                <c:pt idx="7">
                  <c:v>2.4096385542168676E-2</c:v>
                </c:pt>
                <c:pt idx="8">
                  <c:v>2.5000000000000001E-2</c:v>
                </c:pt>
                <c:pt idx="9">
                  <c:v>0</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0.15217391304347827</c:v>
                </c:pt>
                <c:pt idx="1">
                  <c:v>2.5974025974025976E-2</c:v>
                </c:pt>
                <c:pt idx="2">
                  <c:v>8.1081081081081086E-2</c:v>
                </c:pt>
                <c:pt idx="3">
                  <c:v>0.12345679012345678</c:v>
                </c:pt>
                <c:pt idx="4">
                  <c:v>7.4626865671641784E-2</c:v>
                </c:pt>
                <c:pt idx="5">
                  <c:v>7.5949367088607597E-2</c:v>
                </c:pt>
                <c:pt idx="6">
                  <c:v>9.45945945945946E-2</c:v>
                </c:pt>
                <c:pt idx="7">
                  <c:v>0.10843373493975904</c:v>
                </c:pt>
                <c:pt idx="8">
                  <c:v>0.17499999999999999</c:v>
                </c:pt>
                <c:pt idx="9">
                  <c:v>3.2258064516129031E-2</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0.39130434782608697</c:v>
                </c:pt>
                <c:pt idx="1">
                  <c:v>0.50649350649350644</c:v>
                </c:pt>
                <c:pt idx="2">
                  <c:v>0.40540540540540543</c:v>
                </c:pt>
                <c:pt idx="3">
                  <c:v>0.39506172839506171</c:v>
                </c:pt>
                <c:pt idx="4">
                  <c:v>0.38805970149253732</c:v>
                </c:pt>
                <c:pt idx="5">
                  <c:v>0.45569620253164556</c:v>
                </c:pt>
                <c:pt idx="6">
                  <c:v>0.3108108108108108</c:v>
                </c:pt>
                <c:pt idx="7">
                  <c:v>0.38554216867469882</c:v>
                </c:pt>
                <c:pt idx="8">
                  <c:v>0.25</c:v>
                </c:pt>
                <c:pt idx="9">
                  <c:v>0.30645161290322581</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0.32608695652173914</c:v>
                </c:pt>
                <c:pt idx="1">
                  <c:v>0.33766233766233766</c:v>
                </c:pt>
                <c:pt idx="2">
                  <c:v>0.44594594594594594</c:v>
                </c:pt>
                <c:pt idx="3">
                  <c:v>0.33333333333333331</c:v>
                </c:pt>
                <c:pt idx="4">
                  <c:v>0.35820895522388058</c:v>
                </c:pt>
                <c:pt idx="5">
                  <c:v>0.36708860759493672</c:v>
                </c:pt>
                <c:pt idx="6">
                  <c:v>0.43243243243243246</c:v>
                </c:pt>
                <c:pt idx="7">
                  <c:v>0.26506024096385544</c:v>
                </c:pt>
                <c:pt idx="8">
                  <c:v>0.36249999999999999</c:v>
                </c:pt>
                <c:pt idx="9">
                  <c:v>0.5161290322580645</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0.11956521739130435</c:v>
                </c:pt>
                <c:pt idx="1">
                  <c:v>7.792207792207792E-2</c:v>
                </c:pt>
                <c:pt idx="2">
                  <c:v>5.4054054054054057E-2</c:v>
                </c:pt>
                <c:pt idx="3">
                  <c:v>0.12345679012345678</c:v>
                </c:pt>
                <c:pt idx="4">
                  <c:v>0.14925373134328357</c:v>
                </c:pt>
                <c:pt idx="5">
                  <c:v>7.5949367088607597E-2</c:v>
                </c:pt>
                <c:pt idx="6">
                  <c:v>0.12162162162162163</c:v>
                </c:pt>
                <c:pt idx="7">
                  <c:v>0.18072289156626506</c:v>
                </c:pt>
                <c:pt idx="8">
                  <c:v>0.17499999999999999</c:v>
                </c:pt>
                <c:pt idx="9">
                  <c:v>0.14516129032258066</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1.0869565217391304E-2</c:v>
                </c:pt>
                <c:pt idx="1">
                  <c:v>3.896103896103896E-2</c:v>
                </c:pt>
                <c:pt idx="2">
                  <c:v>0</c:v>
                </c:pt>
                <c:pt idx="3">
                  <c:v>0</c:v>
                </c:pt>
                <c:pt idx="4">
                  <c:v>0</c:v>
                </c:pt>
                <c:pt idx="5">
                  <c:v>0</c:v>
                </c:pt>
                <c:pt idx="6">
                  <c:v>2.7027027027027029E-2</c:v>
                </c:pt>
                <c:pt idx="7">
                  <c:v>3.614457831325301E-2</c:v>
                </c:pt>
                <c:pt idx="8">
                  <c:v>1.2500000000000001E-2</c:v>
                </c:pt>
                <c:pt idx="9">
                  <c:v>0</c:v>
                </c:pt>
              </c:numCache>
            </c:numRef>
          </c:val>
        </c:ser>
        <c:ser>
          <c:idx val="7"/>
          <c:order val="7"/>
          <c:cat>
            <c:strRef>
              <c:f>母の年齢階級別!$B$3:$J$3</c:f>
              <c:strCache>
                <c:ptCount val="9"/>
                <c:pt idx="0">
                  <c:v>総数</c:v>
                </c:pt>
                <c:pt idx="1">
                  <c:v>15歳未満</c:v>
                </c:pt>
                <c:pt idx="2">
                  <c:v>15～19歳</c:v>
                </c:pt>
                <c:pt idx="3">
                  <c:v>20～24</c:v>
                </c:pt>
                <c:pt idx="4">
                  <c:v>25～29</c:v>
                </c:pt>
                <c:pt idx="5">
                  <c:v>30～34</c:v>
                </c:pt>
                <c:pt idx="6">
                  <c:v>35～39</c:v>
                </c:pt>
                <c:pt idx="7">
                  <c:v>40～</c:v>
                </c:pt>
                <c:pt idx="8">
                  <c:v>（再掲）～29</c:v>
                </c:pt>
              </c:strCache>
            </c:strRef>
          </c:cat>
          <c:val>
            <c:numRef>
              <c:f>母の年齢階級別!$K$3</c:f>
              <c:numCache>
                <c:formatCode>General</c:formatCode>
                <c:ptCount val="1"/>
              </c:numCache>
            </c:numRef>
          </c:val>
        </c:ser>
        <c:overlap val="100"/>
        <c:axId val="72717056"/>
        <c:axId val="72718592"/>
      </c:barChart>
      <c:catAx>
        <c:axId val="72717056"/>
        <c:scaling>
          <c:orientation val="minMax"/>
        </c:scaling>
        <c:axPos val="b"/>
        <c:numFmt formatCode="General" sourceLinked="1"/>
        <c:majorTickMark val="in"/>
        <c:tickLblPos val="nextTo"/>
        <c:txPr>
          <a:bodyPr rot="0" vert="horz"/>
          <a:lstStyle/>
          <a:p>
            <a:pPr>
              <a:defRPr/>
            </a:pPr>
            <a:endParaRPr lang="ja-JP"/>
          </a:p>
        </c:txPr>
        <c:crossAx val="72718592"/>
        <c:crosses val="autoZero"/>
        <c:auto val="1"/>
        <c:lblAlgn val="ctr"/>
        <c:lblOffset val="100"/>
        <c:tickLblSkip val="1"/>
        <c:tickMarkSkip val="1"/>
      </c:catAx>
      <c:valAx>
        <c:axId val="72718592"/>
        <c:scaling>
          <c:orientation val="minMax"/>
        </c:scaling>
        <c:axPos val="l"/>
        <c:majorGridlines/>
        <c:numFmt formatCode="0%" sourceLinked="0"/>
        <c:majorTickMark val="in"/>
        <c:tickLblPos val="nextTo"/>
        <c:txPr>
          <a:bodyPr rot="0" vert="horz"/>
          <a:lstStyle/>
          <a:p>
            <a:pPr>
              <a:defRPr/>
            </a:pPr>
            <a:endParaRPr lang="ja-JP"/>
          </a:p>
        </c:txPr>
        <c:crossAx val="72717056"/>
        <c:crosses val="autoZero"/>
        <c:crossBetween val="between"/>
        <c:majorUnit val="0.1"/>
      </c:valAx>
    </c:plotArea>
    <c:legend>
      <c:legendPos val="b"/>
      <c:layout>
        <c:manualLayout>
          <c:xMode val="edge"/>
          <c:yMode val="edge"/>
          <c:x val="7.7299853801169605E-2"/>
          <c:y val="0.92758240740740727"/>
          <c:w val="0.80326965862955724"/>
          <c:h val="5.882215833647526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738"/>
          <c:y val="7.7055555555555558E-3"/>
        </c:manualLayout>
      </c:layout>
    </c:title>
    <c:plotArea>
      <c:layout>
        <c:manualLayout>
          <c:layoutTarget val="inner"/>
          <c:xMode val="edge"/>
          <c:yMode val="edge"/>
          <c:x val="0.106425911509145"/>
          <c:y val="0.12438935185185186"/>
          <c:w val="0.88554390519873449"/>
          <c:h val="0.69069768518518848"/>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0</c:v>
                </c:pt>
                <c:pt idx="1">
                  <c:v>3.2258064516129031E-2</c:v>
                </c:pt>
                <c:pt idx="2">
                  <c:v>3.0303030303030304E-2</c:v>
                </c:pt>
                <c:pt idx="3">
                  <c:v>2.7777777777777776E-2</c:v>
                </c:pt>
                <c:pt idx="4">
                  <c:v>9.0909090909090912E-2</c:v>
                </c:pt>
                <c:pt idx="5">
                  <c:v>6.8965517241379309E-2</c:v>
                </c:pt>
                <c:pt idx="6">
                  <c:v>3.125E-2</c:v>
                </c:pt>
                <c:pt idx="7">
                  <c:v>2.7777777777777776E-2</c:v>
                </c:pt>
                <c:pt idx="8">
                  <c:v>6.4516129032258063E-2</c:v>
                </c:pt>
                <c:pt idx="9">
                  <c:v>0</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0.28947368421052633</c:v>
                </c:pt>
                <c:pt idx="1">
                  <c:v>3.2258064516129031E-2</c:v>
                </c:pt>
                <c:pt idx="2">
                  <c:v>0.12121212121212122</c:v>
                </c:pt>
                <c:pt idx="3">
                  <c:v>0.1388888888888889</c:v>
                </c:pt>
                <c:pt idx="4">
                  <c:v>0.13636363636363635</c:v>
                </c:pt>
                <c:pt idx="5">
                  <c:v>0.10344827586206896</c:v>
                </c:pt>
                <c:pt idx="6">
                  <c:v>0.15625</c:v>
                </c:pt>
                <c:pt idx="7">
                  <c:v>0.25</c:v>
                </c:pt>
                <c:pt idx="8">
                  <c:v>0.29032258064516131</c:v>
                </c:pt>
                <c:pt idx="9">
                  <c:v>0.08</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0.44736842105263158</c:v>
                </c:pt>
                <c:pt idx="1">
                  <c:v>0.64516129032258063</c:v>
                </c:pt>
                <c:pt idx="2">
                  <c:v>0.60606060606060608</c:v>
                </c:pt>
                <c:pt idx="3">
                  <c:v>0.61111111111111116</c:v>
                </c:pt>
                <c:pt idx="4">
                  <c:v>0.59090909090909094</c:v>
                </c:pt>
                <c:pt idx="5">
                  <c:v>0.58620689655172409</c:v>
                </c:pt>
                <c:pt idx="6">
                  <c:v>0.5</c:v>
                </c:pt>
                <c:pt idx="7">
                  <c:v>0.41666666666666669</c:v>
                </c:pt>
                <c:pt idx="8">
                  <c:v>0.38709677419354838</c:v>
                </c:pt>
                <c:pt idx="9">
                  <c:v>0.32</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0.21052631578947367</c:v>
                </c:pt>
                <c:pt idx="1">
                  <c:v>0.19354838709677419</c:v>
                </c:pt>
                <c:pt idx="2">
                  <c:v>0.24242424242424243</c:v>
                </c:pt>
                <c:pt idx="3">
                  <c:v>0.1111111111111111</c:v>
                </c:pt>
                <c:pt idx="4">
                  <c:v>0.13636363636363635</c:v>
                </c:pt>
                <c:pt idx="5">
                  <c:v>0.20689655172413793</c:v>
                </c:pt>
                <c:pt idx="6">
                  <c:v>0.25</c:v>
                </c:pt>
                <c:pt idx="7">
                  <c:v>0.22222222222222221</c:v>
                </c:pt>
                <c:pt idx="8">
                  <c:v>0.19354838709677419</c:v>
                </c:pt>
                <c:pt idx="9">
                  <c:v>0.56000000000000005</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5.2631578947368418E-2</c:v>
                </c:pt>
                <c:pt idx="1">
                  <c:v>6.4516129032258063E-2</c:v>
                </c:pt>
                <c:pt idx="2">
                  <c:v>0</c:v>
                </c:pt>
                <c:pt idx="3">
                  <c:v>0.1111111111111111</c:v>
                </c:pt>
                <c:pt idx="4">
                  <c:v>4.5454545454545456E-2</c:v>
                </c:pt>
                <c:pt idx="5">
                  <c:v>3.4482758620689655E-2</c:v>
                </c:pt>
                <c:pt idx="6">
                  <c:v>6.25E-2</c:v>
                </c:pt>
                <c:pt idx="7">
                  <c:v>5.5555555555555552E-2</c:v>
                </c:pt>
                <c:pt idx="8">
                  <c:v>6.4516129032258063E-2</c:v>
                </c:pt>
                <c:pt idx="9">
                  <c:v>0.04</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3.2258064516129031E-2</c:v>
                </c:pt>
                <c:pt idx="2">
                  <c:v>0</c:v>
                </c:pt>
                <c:pt idx="3">
                  <c:v>0</c:v>
                </c:pt>
                <c:pt idx="4">
                  <c:v>0</c:v>
                </c:pt>
                <c:pt idx="5">
                  <c:v>0</c:v>
                </c:pt>
                <c:pt idx="6">
                  <c:v>0</c:v>
                </c:pt>
                <c:pt idx="7">
                  <c:v>2.7777777777777776E-2</c:v>
                </c:pt>
                <c:pt idx="8">
                  <c:v>0</c:v>
                </c:pt>
                <c:pt idx="9">
                  <c:v>0</c:v>
                </c:pt>
              </c:numCache>
            </c:numRef>
          </c:val>
        </c:ser>
        <c:overlap val="100"/>
        <c:axId val="73022464"/>
        <c:axId val="73028352"/>
      </c:barChart>
      <c:catAx>
        <c:axId val="73022464"/>
        <c:scaling>
          <c:orientation val="minMax"/>
        </c:scaling>
        <c:axPos val="b"/>
        <c:numFmt formatCode="General" sourceLinked="1"/>
        <c:majorTickMark val="in"/>
        <c:tickLblPos val="nextTo"/>
        <c:txPr>
          <a:bodyPr rot="0" vert="horz"/>
          <a:lstStyle/>
          <a:p>
            <a:pPr>
              <a:defRPr/>
            </a:pPr>
            <a:endParaRPr lang="ja-JP"/>
          </a:p>
        </c:txPr>
        <c:crossAx val="73028352"/>
        <c:crosses val="autoZero"/>
        <c:auto val="1"/>
        <c:lblAlgn val="ctr"/>
        <c:lblOffset val="100"/>
        <c:tickLblSkip val="1"/>
        <c:tickMarkSkip val="1"/>
      </c:catAx>
      <c:valAx>
        <c:axId val="73028352"/>
        <c:scaling>
          <c:orientation val="minMax"/>
        </c:scaling>
        <c:axPos val="l"/>
        <c:majorGridlines/>
        <c:numFmt formatCode="0%" sourceLinked="0"/>
        <c:majorTickMark val="in"/>
        <c:tickLblPos val="nextTo"/>
        <c:txPr>
          <a:bodyPr rot="0" vert="horz"/>
          <a:lstStyle/>
          <a:p>
            <a:pPr>
              <a:defRPr/>
            </a:pPr>
            <a:endParaRPr lang="ja-JP"/>
          </a:p>
        </c:txPr>
        <c:crossAx val="73022464"/>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0</c:v>
                </c:pt>
                <c:pt idx="1">
                  <c:v>1</c:v>
                </c:pt>
                <c:pt idx="2">
                  <c:v>1</c:v>
                </c:pt>
                <c:pt idx="3">
                  <c:v>1</c:v>
                </c:pt>
                <c:pt idx="4">
                  <c:v>2</c:v>
                </c:pt>
                <c:pt idx="5">
                  <c:v>2</c:v>
                </c:pt>
                <c:pt idx="6" formatCode="#,##0;[Red]\-#,##0">
                  <c:v>1</c:v>
                </c:pt>
                <c:pt idx="7" formatCode="#,##0;[Red]\-#,##0">
                  <c:v>1</c:v>
                </c:pt>
                <c:pt idx="8" formatCode="#,##0;[Red]\-#,##0">
                  <c:v>2</c:v>
                </c:pt>
                <c:pt idx="9" formatCode="#,##0;[Red]\-#,##0">
                  <c:v>0</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1</c:v>
                </c:pt>
                <c:pt idx="1">
                  <c:v>1</c:v>
                </c:pt>
                <c:pt idx="2">
                  <c:v>0</c:v>
                </c:pt>
                <c:pt idx="3">
                  <c:v>0</c:v>
                </c:pt>
                <c:pt idx="4">
                  <c:v>0</c:v>
                </c:pt>
                <c:pt idx="5">
                  <c:v>1</c:v>
                </c:pt>
                <c:pt idx="6" formatCode="#,##0;[Red]\-#,##0">
                  <c:v>0</c:v>
                </c:pt>
                <c:pt idx="7" formatCode="#,##0;[Red]\-#,##0">
                  <c:v>1</c:v>
                </c:pt>
                <c:pt idx="8" formatCode="#,##0;[Red]\-#,##0">
                  <c:v>1</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0</c:v>
                </c:pt>
                <c:pt idx="1">
                  <c:v>0</c:v>
                </c:pt>
                <c:pt idx="2">
                  <c:v>1</c:v>
                </c:pt>
                <c:pt idx="3">
                  <c:v>1</c:v>
                </c:pt>
                <c:pt idx="4">
                  <c:v>0</c:v>
                </c:pt>
                <c:pt idx="5">
                  <c:v>0</c:v>
                </c:pt>
                <c:pt idx="6" formatCode="#,##0;[Red]\-#,##0">
                  <c:v>0</c:v>
                </c:pt>
                <c:pt idx="7" formatCode="#,##0;[Red]\-#,##0">
                  <c:v>0</c:v>
                </c:pt>
                <c:pt idx="8" formatCode="#,##0;[Red]\-#,##0">
                  <c:v>2</c:v>
                </c:pt>
                <c:pt idx="9" formatCode="#,##0;[Red]\-#,##0">
                  <c:v>0</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c:v>
                </c:pt>
                <c:pt idx="1">
                  <c:v>0</c:v>
                </c:pt>
                <c:pt idx="2">
                  <c:v>2</c:v>
                </c:pt>
                <c:pt idx="3">
                  <c:v>0</c:v>
                </c:pt>
                <c:pt idx="4">
                  <c:v>0</c:v>
                </c:pt>
                <c:pt idx="5">
                  <c:v>0</c:v>
                </c:pt>
                <c:pt idx="6" formatCode="#,##0;[Red]\-#,##0">
                  <c:v>0</c:v>
                </c:pt>
                <c:pt idx="7" formatCode="#,##0;[Red]\-#,##0">
                  <c:v>2</c:v>
                </c:pt>
                <c:pt idx="8" formatCode="#,##0;[Red]\-#,##0">
                  <c:v>1</c:v>
                </c:pt>
                <c:pt idx="9" formatCode="#,##0;[Red]\-#,##0">
                  <c:v>1</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2</c:v>
                </c:pt>
                <c:pt idx="1">
                  <c:v>0</c:v>
                </c:pt>
                <c:pt idx="2">
                  <c:v>0</c:v>
                </c:pt>
                <c:pt idx="3">
                  <c:v>2</c:v>
                </c:pt>
                <c:pt idx="4">
                  <c:v>1</c:v>
                </c:pt>
                <c:pt idx="5">
                  <c:v>1</c:v>
                </c:pt>
                <c:pt idx="6" formatCode="#,##0;[Red]\-#,##0">
                  <c:v>3</c:v>
                </c:pt>
                <c:pt idx="7" formatCode="#,##0;[Red]\-#,##0">
                  <c:v>4</c:v>
                </c:pt>
                <c:pt idx="8" formatCode="#,##0;[Red]\-#,##0">
                  <c:v>1</c:v>
                </c:pt>
                <c:pt idx="9" formatCode="#,##0;[Red]\-#,##0">
                  <c:v>1</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7</c:v>
                </c:pt>
                <c:pt idx="1">
                  <c:v>0</c:v>
                </c:pt>
                <c:pt idx="2">
                  <c:v>1</c:v>
                </c:pt>
                <c:pt idx="3">
                  <c:v>2</c:v>
                </c:pt>
                <c:pt idx="4">
                  <c:v>2</c:v>
                </c:pt>
                <c:pt idx="5">
                  <c:v>1</c:v>
                </c:pt>
                <c:pt idx="6" formatCode="#,##0;[Red]\-#,##0">
                  <c:v>2</c:v>
                </c:pt>
                <c:pt idx="7" formatCode="#,##0;[Red]\-#,##0">
                  <c:v>2</c:v>
                </c:pt>
                <c:pt idx="8" formatCode="#,##0;[Red]\-#,##0">
                  <c:v>4</c:v>
                </c:pt>
                <c:pt idx="9" formatCode="#,##0;[Red]\-#,##0">
                  <c:v>0</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3</c:v>
                </c:pt>
                <c:pt idx="1">
                  <c:v>4</c:v>
                </c:pt>
                <c:pt idx="2">
                  <c:v>8</c:v>
                </c:pt>
                <c:pt idx="3">
                  <c:v>2</c:v>
                </c:pt>
                <c:pt idx="4">
                  <c:v>1</c:v>
                </c:pt>
                <c:pt idx="5">
                  <c:v>3</c:v>
                </c:pt>
                <c:pt idx="6" formatCode="#,##0;[Red]\-#,##0">
                  <c:v>3</c:v>
                </c:pt>
                <c:pt idx="7" formatCode="#,##0;[Red]\-#,##0">
                  <c:v>3</c:v>
                </c:pt>
                <c:pt idx="8" formatCode="#,##0;[Red]\-#,##0">
                  <c:v>3</c:v>
                </c:pt>
                <c:pt idx="9" formatCode="#,##0;[Red]\-#,##0">
                  <c:v>2</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4</c:v>
                </c:pt>
                <c:pt idx="1">
                  <c:v>4</c:v>
                </c:pt>
                <c:pt idx="2">
                  <c:v>4</c:v>
                </c:pt>
                <c:pt idx="3">
                  <c:v>2</c:v>
                </c:pt>
                <c:pt idx="4">
                  <c:v>2</c:v>
                </c:pt>
                <c:pt idx="5">
                  <c:v>1</c:v>
                </c:pt>
                <c:pt idx="6" formatCode="#,##0;[Red]\-#,##0">
                  <c:v>4</c:v>
                </c:pt>
                <c:pt idx="7" formatCode="#,##0;[Red]\-#,##0">
                  <c:v>0</c:v>
                </c:pt>
                <c:pt idx="8" formatCode="#,##0;[Red]\-#,##0">
                  <c:v>5</c:v>
                </c:pt>
                <c:pt idx="9" formatCode="#,##0;[Red]\-#,##0">
                  <c:v>1</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1</c:v>
                </c:pt>
                <c:pt idx="1">
                  <c:v>4</c:v>
                </c:pt>
                <c:pt idx="2">
                  <c:v>5</c:v>
                </c:pt>
                <c:pt idx="3">
                  <c:v>12</c:v>
                </c:pt>
                <c:pt idx="4">
                  <c:v>3</c:v>
                </c:pt>
                <c:pt idx="5">
                  <c:v>3</c:v>
                </c:pt>
                <c:pt idx="6" formatCode="#,##0;[Red]\-#,##0">
                  <c:v>3</c:v>
                </c:pt>
                <c:pt idx="7" formatCode="#,##0;[Red]\-#,##0">
                  <c:v>5</c:v>
                </c:pt>
                <c:pt idx="8" formatCode="#,##0;[Red]\-#,##0">
                  <c:v>1</c:v>
                </c:pt>
                <c:pt idx="9" formatCode="#,##0;[Red]\-#,##0">
                  <c:v>2</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3</c:v>
                </c:pt>
                <c:pt idx="1">
                  <c:v>3</c:v>
                </c:pt>
                <c:pt idx="2">
                  <c:v>1</c:v>
                </c:pt>
                <c:pt idx="3">
                  <c:v>4</c:v>
                </c:pt>
                <c:pt idx="4">
                  <c:v>6</c:v>
                </c:pt>
                <c:pt idx="5">
                  <c:v>6</c:v>
                </c:pt>
                <c:pt idx="6" formatCode="#,##0;[Red]\-#,##0">
                  <c:v>4</c:v>
                </c:pt>
                <c:pt idx="7" formatCode="#,##0;[Red]\-#,##0">
                  <c:v>4</c:v>
                </c:pt>
                <c:pt idx="8" formatCode="#,##0;[Red]\-#,##0">
                  <c:v>1</c:v>
                </c:pt>
                <c:pt idx="9" formatCode="#,##0;[Red]\-#,##0">
                  <c:v>3</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6</c:v>
                </c:pt>
                <c:pt idx="1">
                  <c:v>5</c:v>
                </c:pt>
                <c:pt idx="2">
                  <c:v>2</c:v>
                </c:pt>
                <c:pt idx="3">
                  <c:v>2</c:v>
                </c:pt>
                <c:pt idx="4">
                  <c:v>1</c:v>
                </c:pt>
                <c:pt idx="5">
                  <c:v>4</c:v>
                </c:pt>
                <c:pt idx="6" formatCode="#,##0;[Red]\-#,##0">
                  <c:v>2</c:v>
                </c:pt>
                <c:pt idx="7" formatCode="#,##0;[Red]\-#,##0">
                  <c:v>3</c:v>
                </c:pt>
                <c:pt idx="8" formatCode="#,##0;[Red]\-#,##0">
                  <c:v>2</c:v>
                </c:pt>
                <c:pt idx="9" formatCode="#,##0;[Red]\-#,##0">
                  <c:v>0</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8</c:v>
                </c:pt>
                <c:pt idx="1">
                  <c:v>6</c:v>
                </c:pt>
                <c:pt idx="2">
                  <c:v>8</c:v>
                </c:pt>
                <c:pt idx="3">
                  <c:v>4</c:v>
                </c:pt>
                <c:pt idx="4">
                  <c:v>3</c:v>
                </c:pt>
                <c:pt idx="5">
                  <c:v>6</c:v>
                </c:pt>
                <c:pt idx="6" formatCode="#,##0;[Red]\-#,##0">
                  <c:v>8</c:v>
                </c:pt>
                <c:pt idx="7" formatCode="#,##0;[Red]\-#,##0">
                  <c:v>8</c:v>
                </c:pt>
                <c:pt idx="8" formatCode="#,##0;[Red]\-#,##0">
                  <c:v>6</c:v>
                </c:pt>
                <c:pt idx="9" formatCode="#,##0;[Red]\-#,##0">
                  <c:v>14</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2</c:v>
                </c:pt>
                <c:pt idx="1">
                  <c:v>2</c:v>
                </c:pt>
                <c:pt idx="2">
                  <c:v>0</c:v>
                </c:pt>
                <c:pt idx="3">
                  <c:v>4</c:v>
                </c:pt>
                <c:pt idx="4">
                  <c:v>1</c:v>
                </c:pt>
                <c:pt idx="5">
                  <c:v>1</c:v>
                </c:pt>
                <c:pt idx="6" formatCode="#,##0;[Red]\-#,##0">
                  <c:v>2</c:v>
                </c:pt>
                <c:pt idx="7" formatCode="#,##0;[Red]\-#,##0">
                  <c:v>2</c:v>
                </c:pt>
                <c:pt idx="8" formatCode="#,##0;[Red]\-#,##0">
                  <c:v>2</c:v>
                </c:pt>
                <c:pt idx="9" formatCode="#,##0;[Red]\-#,##0">
                  <c:v>1</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1</c:v>
                </c:pt>
                <c:pt idx="2">
                  <c:v>0</c:v>
                </c:pt>
                <c:pt idx="3">
                  <c:v>0</c:v>
                </c:pt>
                <c:pt idx="4">
                  <c:v>0</c:v>
                </c:pt>
                <c:pt idx="5">
                  <c:v>0</c:v>
                </c:pt>
                <c:pt idx="6" formatCode="#,##0;[Red]\-#,##0">
                  <c:v>0</c:v>
                </c:pt>
                <c:pt idx="7" formatCode="#,##0;[Red]\-#,##0">
                  <c:v>1</c:v>
                </c:pt>
                <c:pt idx="8" formatCode="#,##0;[Red]\-#,##0">
                  <c:v>0</c:v>
                </c:pt>
                <c:pt idx="9" formatCode="#,##0;[Red]\-#,##0">
                  <c:v>0</c:v>
                </c:pt>
              </c:numCache>
            </c:numRef>
          </c:val>
        </c:ser>
        <c:gapWidth val="75"/>
        <c:overlap val="100"/>
        <c:axId val="73123712"/>
        <c:axId val="73125248"/>
      </c:barChart>
      <c:catAx>
        <c:axId val="73123712"/>
        <c:scaling>
          <c:orientation val="minMax"/>
        </c:scaling>
        <c:axPos val="b"/>
        <c:majorTickMark val="none"/>
        <c:tickLblPos val="nextTo"/>
        <c:crossAx val="73125248"/>
        <c:crosses val="autoZero"/>
        <c:auto val="1"/>
        <c:lblAlgn val="ctr"/>
        <c:lblOffset val="100"/>
      </c:catAx>
      <c:valAx>
        <c:axId val="73125248"/>
        <c:scaling>
          <c:orientation val="minMax"/>
        </c:scaling>
        <c:axPos val="l"/>
        <c:majorGridlines/>
        <c:numFmt formatCode="#,##0_ " sourceLinked="1"/>
        <c:majorTickMark val="none"/>
        <c:tickLblPos val="nextTo"/>
        <c:spPr>
          <a:ln w="9525">
            <a:noFill/>
          </a:ln>
        </c:spPr>
        <c:crossAx val="73123712"/>
        <c:crosses val="autoZero"/>
        <c:crossBetween val="between"/>
      </c:valAx>
    </c:plotArea>
    <c:legend>
      <c:legendPos val="b"/>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3600" b="0" i="0" u="none" strike="noStrike" baseline="0">
              <a:solidFill>
                <a:srgbClr val="000000"/>
              </a:solidFill>
              <a:latin typeface="ＭＳ Ｐゴシック"/>
              <a:ea typeface="ＭＳ Ｐゴシック"/>
            </a:rPr>
            <a:t>美浜町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638175</xdr:colOff>
      <xdr:row>48</xdr:row>
      <xdr:rowOff>161925</xdr:rowOff>
    </xdr:to>
    <xdr:sp macro="" textlink="">
      <xdr:nvSpPr>
        <xdr:cNvPr id="51266" name="Text Box 3"/>
        <xdr:cNvSpPr txBox="1">
          <a:spLocks noChangeArrowheads="1"/>
        </xdr:cNvSpPr>
      </xdr:nvSpPr>
      <xdr:spPr bwMode="auto">
        <a:xfrm>
          <a:off x="295275" y="11201400"/>
          <a:ext cx="721995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69849</xdr:colOff>
      <xdr:row>10</xdr:row>
      <xdr:rowOff>120650</xdr:rowOff>
    </xdr:from>
    <xdr:to>
      <xdr:col>11</xdr:col>
      <xdr:colOff>242349</xdr:colOff>
      <xdr:row>27</xdr:row>
      <xdr:rowOff>122650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593725</xdr:colOff>
      <xdr:row>12</xdr:row>
      <xdr:rowOff>158749</xdr:rowOff>
    </xdr:from>
    <xdr:to>
      <xdr:col>10</xdr:col>
      <xdr:colOff>607475</xdr:colOff>
      <xdr:row>29</xdr:row>
      <xdr:rowOff>160749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3175</xdr:colOff>
      <xdr:row>39</xdr:row>
      <xdr:rowOff>133349</xdr:rowOff>
    </xdr:from>
    <xdr:to>
      <xdr:col>11</xdr:col>
      <xdr:colOff>175675</xdr:colOff>
      <xdr:row>52</xdr:row>
      <xdr:rowOff>71349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69850</xdr:colOff>
      <xdr:row>8</xdr:row>
      <xdr:rowOff>139700</xdr:rowOff>
    </xdr:from>
    <xdr:to>
      <xdr:col>11</xdr:col>
      <xdr:colOff>83600</xdr:colOff>
      <xdr:row>25</xdr:row>
      <xdr:rowOff>141700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206375</xdr:colOff>
      <xdr:row>32</xdr:row>
      <xdr:rowOff>0</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33</xdr:row>
      <xdr:rowOff>95250</xdr:rowOff>
    </xdr:from>
    <xdr:to>
      <xdr:col>12</xdr:col>
      <xdr:colOff>460375</xdr:colOff>
      <xdr:row>50</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101601</xdr:colOff>
      <xdr:row>34</xdr:row>
      <xdr:rowOff>57150</xdr:rowOff>
    </xdr:from>
    <xdr:to>
      <xdr:col>11</xdr:col>
      <xdr:colOff>396876</xdr:colOff>
      <xdr:row>37</xdr:row>
      <xdr:rowOff>114300</xdr:rowOff>
    </xdr:to>
    <xdr:sp macro="" textlink="">
      <xdr:nvSpPr>
        <xdr:cNvPr id="3087" name="Text Box 15"/>
        <xdr:cNvSpPr txBox="1">
          <a:spLocks noChangeArrowheads="1"/>
        </xdr:cNvSpPr>
      </xdr:nvSpPr>
      <xdr:spPr bwMode="auto">
        <a:xfrm>
          <a:off x="4324351" y="8439150"/>
          <a:ext cx="354965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111124</xdr:colOff>
      <xdr:row>38</xdr:row>
      <xdr:rowOff>101600</xdr:rowOff>
    </xdr:from>
    <xdr:to>
      <xdr:col>10</xdr:col>
      <xdr:colOff>124874</xdr:colOff>
      <xdr:row>51</xdr:row>
      <xdr:rowOff>39600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25</xdr:row>
      <xdr:rowOff>185650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47624</xdr:colOff>
      <xdr:row>19</xdr:row>
      <xdr:rowOff>190499</xdr:rowOff>
    </xdr:from>
    <xdr:to>
      <xdr:col>11</xdr:col>
      <xdr:colOff>253999</xdr:colOff>
      <xdr:row>38</xdr:row>
      <xdr:rowOff>111124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15875</xdr:rowOff>
    </xdr:from>
    <xdr:to>
      <xdr:col>11</xdr:col>
      <xdr:colOff>172500</xdr:colOff>
      <xdr:row>36</xdr:row>
      <xdr:rowOff>17875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69849</xdr:colOff>
      <xdr:row>17</xdr:row>
      <xdr:rowOff>174625</xdr:rowOff>
    </xdr:from>
    <xdr:to>
      <xdr:col>11</xdr:col>
      <xdr:colOff>242349</xdr:colOff>
      <xdr:row>34</xdr:row>
      <xdr:rowOff>176625</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99"/>
  <sheetViews>
    <sheetView tabSelected="1" view="pageBreakPreview" topLeftCell="A40" zoomScaleNormal="100" zoomScaleSheetLayoutView="100" workbookViewId="0"/>
  </sheetViews>
  <sheetFormatPr defaultRowHeight="13.5"/>
  <cols>
    <col min="1" max="2" width="10.625" style="2" customWidth="1"/>
    <col min="3" max="17" width="8.625" style="2" customWidth="1"/>
    <col min="18"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69</v>
      </c>
    </row>
    <row r="21" spans="1:12" ht="20.100000000000001" customHeight="1"/>
    <row r="22" spans="1:12" ht="20.100000000000001" customHeight="1">
      <c r="B22" s="3" t="s">
        <v>70</v>
      </c>
      <c r="C22" s="3"/>
      <c r="D22" s="4"/>
    </row>
    <row r="23" spans="1:12" ht="20.100000000000001" customHeight="1">
      <c r="B23" s="5"/>
      <c r="C23" s="6" t="s">
        <v>16</v>
      </c>
      <c r="D23" s="7" t="s">
        <v>17</v>
      </c>
      <c r="E23" s="7" t="s">
        <v>15</v>
      </c>
      <c r="F23" s="7" t="s">
        <v>18</v>
      </c>
      <c r="G23" s="7" t="s">
        <v>58</v>
      </c>
      <c r="H23" s="7" t="s">
        <v>62</v>
      </c>
      <c r="I23" s="7" t="s">
        <v>68</v>
      </c>
      <c r="J23" s="7" t="s">
        <v>99</v>
      </c>
      <c r="K23" s="7" t="s">
        <v>121</v>
      </c>
      <c r="L23" s="8" t="s">
        <v>131</v>
      </c>
    </row>
    <row r="24" spans="1:12" ht="20.100000000000001" customHeight="1">
      <c r="B24" s="15" t="s">
        <v>61</v>
      </c>
      <c r="C24" s="9">
        <v>92</v>
      </c>
      <c r="D24" s="10">
        <v>77</v>
      </c>
      <c r="E24" s="10">
        <v>74</v>
      </c>
      <c r="F24" s="10">
        <v>81</v>
      </c>
      <c r="G24" s="10">
        <v>67</v>
      </c>
      <c r="H24" s="10">
        <v>79</v>
      </c>
      <c r="I24" s="11">
        <v>74</v>
      </c>
      <c r="J24" s="11">
        <v>83</v>
      </c>
      <c r="K24" s="11">
        <v>80</v>
      </c>
      <c r="L24" s="12">
        <v>62</v>
      </c>
    </row>
    <row r="25" spans="1:12" ht="20.100000000000001" customHeight="1">
      <c r="B25" s="16" t="s">
        <v>60</v>
      </c>
      <c r="C25" s="284">
        <v>8</v>
      </c>
      <c r="D25" s="285">
        <v>6.8</v>
      </c>
      <c r="E25" s="285">
        <v>6.6</v>
      </c>
      <c r="F25" s="285">
        <v>7.3</v>
      </c>
      <c r="G25" s="285">
        <v>6.1</v>
      </c>
      <c r="H25" s="285">
        <v>7.3</v>
      </c>
      <c r="I25" s="13">
        <v>6.8639272794731472</v>
      </c>
      <c r="J25" s="13">
        <v>7.9</v>
      </c>
      <c r="K25" s="13">
        <v>7.6146963639824863</v>
      </c>
      <c r="L25" s="14">
        <v>5.8695446369402635</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78740157480314965" right="0.78740157480314965" top="1.1811023622047245" bottom="0.98425196850393704" header="0.9055118110236221" footer="0.51181102362204722"/>
  <pageSetup paperSize="9" scale="75" orientation="portrait" r:id="rId1"/>
  <headerFooter alignWithMargins="0">
    <oddHeader>&amp;C美浜町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300"/>
  <sheetViews>
    <sheetView tabSelected="1" view="pageBreakPreview" zoomScale="60" zoomScaleNormal="100" workbookViewId="0"/>
  </sheetViews>
  <sheetFormatPr defaultRowHeight="13.5"/>
  <cols>
    <col min="1" max="2" width="10.625" style="2" customWidth="1"/>
    <col min="3" max="17" width="8.625" style="2" customWidth="1"/>
    <col min="18" max="16384" width="9" style="2"/>
  </cols>
  <sheetData>
    <row r="1" spans="1:6" ht="20.100000000000001" customHeight="1">
      <c r="A1" s="2" t="s">
        <v>91</v>
      </c>
    </row>
    <row r="2" spans="1:6" ht="20.100000000000001" customHeight="1">
      <c r="B2" s="218"/>
      <c r="C2" s="6" t="s">
        <v>43</v>
      </c>
      <c r="D2" s="7" t="s">
        <v>42</v>
      </c>
      <c r="E2" s="307" t="s">
        <v>41</v>
      </c>
      <c r="F2" s="8" t="s">
        <v>40</v>
      </c>
    </row>
    <row r="3" spans="1:6" ht="20.100000000000001" customHeight="1">
      <c r="B3" s="116" t="s">
        <v>16</v>
      </c>
      <c r="C3" s="118">
        <v>88</v>
      </c>
      <c r="D3" s="119">
        <v>4</v>
      </c>
      <c r="E3" s="119">
        <v>0</v>
      </c>
      <c r="F3" s="120">
        <f>SUM(C3:E3)</f>
        <v>92</v>
      </c>
    </row>
    <row r="4" spans="1:6" ht="20.100000000000001" customHeight="1">
      <c r="B4" s="44" t="s">
        <v>17</v>
      </c>
      <c r="C4" s="122">
        <v>75</v>
      </c>
      <c r="D4" s="123">
        <v>2</v>
      </c>
      <c r="E4" s="123">
        <v>0</v>
      </c>
      <c r="F4" s="124">
        <f t="shared" ref="F4:F10" si="0">SUM(C4:E4)</f>
        <v>77</v>
      </c>
    </row>
    <row r="5" spans="1:6" ht="20.100000000000001" customHeight="1">
      <c r="B5" s="44" t="s">
        <v>15</v>
      </c>
      <c r="C5" s="122">
        <v>72</v>
      </c>
      <c r="D5" s="123">
        <v>2</v>
      </c>
      <c r="E5" s="123">
        <v>0</v>
      </c>
      <c r="F5" s="124">
        <f t="shared" si="0"/>
        <v>74</v>
      </c>
    </row>
    <row r="6" spans="1:6" ht="20.100000000000001" customHeight="1">
      <c r="B6" s="44" t="s">
        <v>18</v>
      </c>
      <c r="C6" s="122">
        <v>79</v>
      </c>
      <c r="D6" s="123">
        <v>2</v>
      </c>
      <c r="E6" s="123">
        <v>0</v>
      </c>
      <c r="F6" s="124">
        <f t="shared" si="0"/>
        <v>81</v>
      </c>
    </row>
    <row r="7" spans="1:6" ht="20.100000000000001" customHeight="1">
      <c r="B7" s="44" t="s">
        <v>58</v>
      </c>
      <c r="C7" s="122">
        <v>67</v>
      </c>
      <c r="D7" s="123">
        <v>0</v>
      </c>
      <c r="E7" s="123">
        <v>0</v>
      </c>
      <c r="F7" s="124">
        <f t="shared" si="0"/>
        <v>67</v>
      </c>
    </row>
    <row r="8" spans="1:6" ht="20.100000000000001" customHeight="1">
      <c r="B8" s="44" t="s">
        <v>62</v>
      </c>
      <c r="C8" s="122">
        <v>79</v>
      </c>
      <c r="D8" s="123">
        <v>0</v>
      </c>
      <c r="E8" s="123">
        <v>0</v>
      </c>
      <c r="F8" s="124">
        <f t="shared" si="0"/>
        <v>79</v>
      </c>
    </row>
    <row r="9" spans="1:6" ht="20.100000000000001" customHeight="1">
      <c r="B9" s="44" t="s">
        <v>68</v>
      </c>
      <c r="C9" s="122">
        <v>74</v>
      </c>
      <c r="D9" s="209">
        <v>0</v>
      </c>
      <c r="E9" s="209">
        <v>0</v>
      </c>
      <c r="F9" s="124">
        <f t="shared" si="0"/>
        <v>74</v>
      </c>
    </row>
    <row r="10" spans="1:6" ht="20.100000000000001" customHeight="1">
      <c r="B10" s="44" t="s">
        <v>99</v>
      </c>
      <c r="C10" s="122">
        <v>81</v>
      </c>
      <c r="D10" s="209">
        <v>2</v>
      </c>
      <c r="E10" s="209">
        <v>0</v>
      </c>
      <c r="F10" s="124">
        <f t="shared" si="0"/>
        <v>83</v>
      </c>
    </row>
    <row r="11" spans="1:6" ht="20.100000000000001" customHeight="1">
      <c r="B11" s="44" t="s">
        <v>121</v>
      </c>
      <c r="C11" s="122">
        <v>78</v>
      </c>
      <c r="D11" s="209">
        <v>2</v>
      </c>
      <c r="E11" s="209">
        <v>0</v>
      </c>
      <c r="F11" s="124">
        <v>80</v>
      </c>
    </row>
    <row r="12" spans="1:6" ht="20.100000000000001" customHeight="1">
      <c r="B12" s="104" t="s">
        <v>131</v>
      </c>
      <c r="C12" s="131">
        <v>62</v>
      </c>
      <c r="D12" s="219">
        <v>0</v>
      </c>
      <c r="E12" s="219">
        <v>0</v>
      </c>
      <c r="F12" s="133">
        <f>SUM(C12:E12)</f>
        <v>62</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sheetData>
  <phoneticPr fontId="2"/>
  <pageMargins left="0.25" right="0.25" top="0.75" bottom="0.75" header="0.3" footer="0.3"/>
  <pageSetup paperSize="9" scale="79" orientation="portrait" r:id="rId1"/>
  <headerFooter alignWithMargins="0">
    <oddHeader>&amp;C美浜町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302"/>
  <sheetViews>
    <sheetView tabSelected="1" view="pageBreakPreview" topLeftCell="A10" zoomScale="60" zoomScaleNormal="100" workbookViewId="0"/>
  </sheetViews>
  <sheetFormatPr defaultRowHeight="13.5"/>
  <cols>
    <col min="1" max="2" width="10.625" style="2" customWidth="1"/>
    <col min="3" max="17" width="8.625" style="2" customWidth="1"/>
    <col min="18" max="16384" width="9" style="2"/>
  </cols>
  <sheetData>
    <row r="1" spans="2:13" ht="20.100000000000001" customHeight="1">
      <c r="B1" s="2" t="s">
        <v>92</v>
      </c>
    </row>
    <row r="2" spans="2:13" ht="20.100000000000001" customHeight="1"/>
    <row r="3" spans="2:13" ht="20.100000000000001" customHeight="1">
      <c r="B3" s="300" t="s">
        <v>20</v>
      </c>
      <c r="C3" s="302" t="s">
        <v>19</v>
      </c>
      <c r="D3" s="304" t="s">
        <v>48</v>
      </c>
      <c r="E3" s="305"/>
      <c r="F3" s="306"/>
      <c r="G3" s="297" t="s">
        <v>49</v>
      </c>
      <c r="H3" s="298"/>
      <c r="I3" s="299"/>
    </row>
    <row r="4" spans="2:13" ht="20.100000000000001" customHeight="1">
      <c r="B4" s="301"/>
      <c r="C4" s="303"/>
      <c r="D4" s="204" t="s">
        <v>47</v>
      </c>
      <c r="E4" s="220" t="s">
        <v>46</v>
      </c>
      <c r="F4" s="221" t="s">
        <v>45</v>
      </c>
      <c r="G4" s="113" t="s">
        <v>47</v>
      </c>
      <c r="H4" s="194" t="s">
        <v>46</v>
      </c>
      <c r="I4" s="195" t="s">
        <v>45</v>
      </c>
    </row>
    <row r="5" spans="2:13" ht="20.100000000000001" customHeight="1">
      <c r="B5" s="222"/>
      <c r="C5" s="222"/>
      <c r="D5" s="223" t="s">
        <v>50</v>
      </c>
      <c r="E5" s="223" t="s">
        <v>51</v>
      </c>
      <c r="F5" s="223"/>
      <c r="G5" s="224"/>
      <c r="H5" s="224"/>
      <c r="I5" s="224"/>
    </row>
    <row r="6" spans="2:13" ht="20.100000000000001" customHeight="1">
      <c r="B6" s="225" t="s">
        <v>72</v>
      </c>
      <c r="C6" s="124">
        <f>単胎多産!C3</f>
        <v>88</v>
      </c>
      <c r="D6" s="203">
        <v>8</v>
      </c>
      <c r="E6" s="209">
        <v>0</v>
      </c>
      <c r="F6" s="209">
        <v>0</v>
      </c>
      <c r="G6" s="101">
        <f>IF(ISERROR(D6/$C6),"",D6/$C6)</f>
        <v>9.0909090909090912E-2</v>
      </c>
      <c r="H6" s="102">
        <f t="shared" ref="H6:H15" si="0">IF(ISERROR(E6/$C6),"",E6/$C6)</f>
        <v>0</v>
      </c>
      <c r="I6" s="103">
        <f t="shared" ref="I6:I15" si="1">IF(ISERROR(F6/$C6),"",F6/$C6)</f>
        <v>0</v>
      </c>
    </row>
    <row r="7" spans="2:13" ht="20.100000000000001" customHeight="1">
      <c r="B7" s="225" t="s">
        <v>73</v>
      </c>
      <c r="C7" s="124">
        <f>単胎多産!C4</f>
        <v>75</v>
      </c>
      <c r="D7" s="203">
        <v>3</v>
      </c>
      <c r="E7" s="209">
        <v>1</v>
      </c>
      <c r="F7" s="209">
        <v>0</v>
      </c>
      <c r="G7" s="226">
        <f t="shared" ref="G7:G15" si="2">IF(ISERROR(D7/$C7),"",D7/$C7)</f>
        <v>0.04</v>
      </c>
      <c r="H7" s="102">
        <f t="shared" si="0"/>
        <v>1.3333333333333334E-2</v>
      </c>
      <c r="I7" s="103">
        <f t="shared" si="1"/>
        <v>0</v>
      </c>
    </row>
    <row r="8" spans="2:13" ht="20.100000000000001" customHeight="1">
      <c r="B8" s="225" t="s">
        <v>74</v>
      </c>
      <c r="C8" s="124">
        <f>単胎多産!C5</f>
        <v>72</v>
      </c>
      <c r="D8" s="203">
        <v>6</v>
      </c>
      <c r="E8" s="209">
        <v>0</v>
      </c>
      <c r="F8" s="209">
        <v>0</v>
      </c>
      <c r="G8" s="226">
        <f t="shared" si="2"/>
        <v>8.3333333333333329E-2</v>
      </c>
      <c r="H8" s="102">
        <f t="shared" si="0"/>
        <v>0</v>
      </c>
      <c r="I8" s="103">
        <f t="shared" si="1"/>
        <v>0</v>
      </c>
    </row>
    <row r="9" spans="2:13" ht="20.100000000000001" customHeight="1">
      <c r="B9" s="225" t="s">
        <v>75</v>
      </c>
      <c r="C9" s="124">
        <f>単胎多産!C6</f>
        <v>79</v>
      </c>
      <c r="D9" s="203">
        <v>7</v>
      </c>
      <c r="E9" s="209">
        <v>0</v>
      </c>
      <c r="F9" s="209">
        <v>0</v>
      </c>
      <c r="G9" s="226">
        <f t="shared" si="2"/>
        <v>8.8607594936708861E-2</v>
      </c>
      <c r="H9" s="102">
        <f t="shared" si="0"/>
        <v>0</v>
      </c>
      <c r="I9" s="103">
        <f t="shared" si="1"/>
        <v>0</v>
      </c>
    </row>
    <row r="10" spans="2:13" ht="20.100000000000001" customHeight="1">
      <c r="B10" s="225" t="s">
        <v>76</v>
      </c>
      <c r="C10" s="129">
        <f>単胎多産!C7</f>
        <v>67</v>
      </c>
      <c r="D10" s="227">
        <v>5</v>
      </c>
      <c r="E10" s="228">
        <v>0</v>
      </c>
      <c r="F10" s="228">
        <v>0</v>
      </c>
      <c r="G10" s="229">
        <f t="shared" si="2"/>
        <v>7.4626865671641784E-2</v>
      </c>
      <c r="H10" s="230">
        <f t="shared" si="0"/>
        <v>0</v>
      </c>
      <c r="I10" s="231">
        <f t="shared" si="1"/>
        <v>0</v>
      </c>
    </row>
    <row r="11" spans="2:13" ht="20.100000000000001" customHeight="1">
      <c r="B11" s="232" t="s">
        <v>77</v>
      </c>
      <c r="C11" s="129">
        <f>単胎多産!C8</f>
        <v>79</v>
      </c>
      <c r="D11" s="227">
        <v>10</v>
      </c>
      <c r="E11" s="228">
        <v>2</v>
      </c>
      <c r="F11" s="228">
        <v>1</v>
      </c>
      <c r="G11" s="229">
        <f t="shared" si="2"/>
        <v>0.12658227848101267</v>
      </c>
      <c r="H11" s="230">
        <f t="shared" si="0"/>
        <v>2.5316455696202531E-2</v>
      </c>
      <c r="I11" s="231">
        <f t="shared" si="1"/>
        <v>1.2658227848101266E-2</v>
      </c>
    </row>
    <row r="12" spans="2:13" ht="20.100000000000001" customHeight="1">
      <c r="B12" s="48" t="s">
        <v>68</v>
      </c>
      <c r="C12" s="129">
        <f>単胎多産!C9</f>
        <v>74</v>
      </c>
      <c r="D12" s="227">
        <v>3</v>
      </c>
      <c r="E12" s="228">
        <v>0</v>
      </c>
      <c r="F12" s="228">
        <v>0</v>
      </c>
      <c r="G12" s="229">
        <f t="shared" si="2"/>
        <v>4.0540540540540543E-2</v>
      </c>
      <c r="H12" s="230">
        <f t="shared" si="0"/>
        <v>0</v>
      </c>
      <c r="I12" s="231">
        <f t="shared" si="1"/>
        <v>0</v>
      </c>
      <c r="K12" s="173"/>
      <c r="L12" s="173"/>
      <c r="M12" s="173"/>
    </row>
    <row r="13" spans="2:13" ht="19.5" customHeight="1">
      <c r="B13" s="48" t="s">
        <v>99</v>
      </c>
      <c r="C13" s="129">
        <f>単胎多産!C10</f>
        <v>81</v>
      </c>
      <c r="D13" s="227">
        <v>7</v>
      </c>
      <c r="E13" s="228">
        <v>0</v>
      </c>
      <c r="F13" s="228">
        <v>0</v>
      </c>
      <c r="G13" s="229">
        <f t="shared" si="2"/>
        <v>8.6419753086419748E-2</v>
      </c>
      <c r="H13" s="230">
        <f t="shared" si="0"/>
        <v>0</v>
      </c>
      <c r="I13" s="231">
        <f t="shared" si="1"/>
        <v>0</v>
      </c>
      <c r="K13" s="173"/>
      <c r="L13" s="173"/>
      <c r="M13" s="173"/>
    </row>
    <row r="14" spans="2:13" ht="19.5" customHeight="1">
      <c r="B14" s="48" t="s">
        <v>121</v>
      </c>
      <c r="C14" s="129">
        <f>単胎多産!C11</f>
        <v>78</v>
      </c>
      <c r="D14" s="227">
        <v>6</v>
      </c>
      <c r="E14" s="228">
        <v>0</v>
      </c>
      <c r="F14" s="228">
        <v>0</v>
      </c>
      <c r="G14" s="229">
        <f t="shared" ref="G14" si="3">IF(ISERROR(D14/$C14),"",D14/$C14)</f>
        <v>7.6923076923076927E-2</v>
      </c>
      <c r="H14" s="230">
        <f t="shared" ref="H14" si="4">IF(ISERROR(E14/$C14),"",E14/$C14)</f>
        <v>0</v>
      </c>
      <c r="I14" s="231">
        <f t="shared" ref="I14" si="5">IF(ISERROR(F14/$C14),"",F14/$C14)</f>
        <v>0</v>
      </c>
      <c r="K14" s="173"/>
      <c r="L14" s="173"/>
      <c r="M14" s="173"/>
    </row>
    <row r="15" spans="2:13" ht="20.100000000000001" customHeight="1">
      <c r="B15" s="48" t="s">
        <v>131</v>
      </c>
      <c r="C15" s="129">
        <f>単胎多産!C12</f>
        <v>62</v>
      </c>
      <c r="D15" s="227">
        <v>9</v>
      </c>
      <c r="E15" s="228">
        <v>0</v>
      </c>
      <c r="F15" s="228">
        <v>0</v>
      </c>
      <c r="G15" s="268">
        <f t="shared" si="2"/>
        <v>0.14516129032258066</v>
      </c>
      <c r="H15" s="269">
        <f t="shared" si="0"/>
        <v>0</v>
      </c>
      <c r="I15" s="270">
        <f t="shared" si="1"/>
        <v>0</v>
      </c>
      <c r="K15" s="173"/>
      <c r="L15" s="173"/>
      <c r="M15" s="173"/>
    </row>
    <row r="16" spans="2:13" ht="20.100000000000001" customHeight="1">
      <c r="B16" s="233"/>
      <c r="C16" s="233"/>
      <c r="D16" s="207" t="s">
        <v>52</v>
      </c>
      <c r="E16" s="207" t="s">
        <v>51</v>
      </c>
      <c r="F16" s="207"/>
      <c r="G16" s="184"/>
      <c r="H16" s="184"/>
      <c r="I16" s="184"/>
    </row>
    <row r="17" spans="2:9" ht="20.100000000000001" customHeight="1">
      <c r="B17" s="234" t="s">
        <v>72</v>
      </c>
      <c r="C17" s="122">
        <f>単胎多産!D3+単胎多産!E3</f>
        <v>4</v>
      </c>
      <c r="D17" s="203">
        <v>0</v>
      </c>
      <c r="E17" s="209">
        <v>0</v>
      </c>
      <c r="F17" s="209">
        <v>0</v>
      </c>
      <c r="G17" s="101">
        <f>IF(ISERROR(D17/$C17),"",D17/$C17)</f>
        <v>0</v>
      </c>
      <c r="H17" s="102">
        <f t="shared" ref="H17:H26" si="6">IF(ISERROR(E17/$C17),"",E17/$C17)</f>
        <v>0</v>
      </c>
      <c r="I17" s="103">
        <f t="shared" ref="I17:I26" si="7">IF(ISERROR(F17/$C17),"",F17/$C17)</f>
        <v>0</v>
      </c>
    </row>
    <row r="18" spans="2:9" ht="20.100000000000001" customHeight="1">
      <c r="B18" s="235" t="s">
        <v>73</v>
      </c>
      <c r="C18" s="122">
        <f>単胎多産!D4+単胎多産!E4</f>
        <v>2</v>
      </c>
      <c r="D18" s="203">
        <v>1</v>
      </c>
      <c r="E18" s="209">
        <v>0</v>
      </c>
      <c r="F18" s="209">
        <v>0</v>
      </c>
      <c r="G18" s="226">
        <f t="shared" ref="G18:G26" si="8">IF(ISERROR(D18/$C18),"",D18/$C18)</f>
        <v>0.5</v>
      </c>
      <c r="H18" s="102">
        <f t="shared" si="6"/>
        <v>0</v>
      </c>
      <c r="I18" s="103">
        <f t="shared" si="7"/>
        <v>0</v>
      </c>
    </row>
    <row r="19" spans="2:9" ht="20.100000000000001" customHeight="1">
      <c r="B19" s="235" t="s">
        <v>74</v>
      </c>
      <c r="C19" s="147">
        <f>単胎多産!D5+単胎多産!E5</f>
        <v>2</v>
      </c>
      <c r="D19" s="236">
        <v>2</v>
      </c>
      <c r="E19" s="211">
        <v>0</v>
      </c>
      <c r="F19" s="211">
        <v>0</v>
      </c>
      <c r="G19" s="226">
        <f t="shared" si="8"/>
        <v>1</v>
      </c>
      <c r="H19" s="102">
        <f t="shared" si="6"/>
        <v>0</v>
      </c>
      <c r="I19" s="103">
        <f t="shared" si="7"/>
        <v>0</v>
      </c>
    </row>
    <row r="20" spans="2:9" ht="20.100000000000001" customHeight="1">
      <c r="B20" s="235" t="s">
        <v>75</v>
      </c>
      <c r="C20" s="122">
        <f>単胎多産!D6+単胎多産!E6</f>
        <v>2</v>
      </c>
      <c r="D20" s="203">
        <v>0</v>
      </c>
      <c r="E20" s="209">
        <v>0</v>
      </c>
      <c r="F20" s="209">
        <v>0</v>
      </c>
      <c r="G20" s="226">
        <f t="shared" si="8"/>
        <v>0</v>
      </c>
      <c r="H20" s="102">
        <f t="shared" si="6"/>
        <v>0</v>
      </c>
      <c r="I20" s="103">
        <f t="shared" si="7"/>
        <v>0</v>
      </c>
    </row>
    <row r="21" spans="2:9" ht="20.100000000000001" customHeight="1">
      <c r="B21" s="277" t="s">
        <v>129</v>
      </c>
      <c r="C21" s="278">
        <f>単胎多産!D7+単胎多産!E7</f>
        <v>0</v>
      </c>
      <c r="D21" s="278">
        <v>0</v>
      </c>
      <c r="E21" s="279">
        <v>0</v>
      </c>
      <c r="F21" s="279">
        <v>0</v>
      </c>
      <c r="G21" s="280" t="str">
        <f t="shared" si="8"/>
        <v/>
      </c>
      <c r="H21" s="281" t="str">
        <f t="shared" si="6"/>
        <v/>
      </c>
      <c r="I21" s="282" t="str">
        <f t="shared" si="7"/>
        <v/>
      </c>
    </row>
    <row r="22" spans="2:9" ht="20.100000000000001" customHeight="1">
      <c r="B22" s="278" t="s">
        <v>62</v>
      </c>
      <c r="C22" s="277">
        <f>単胎多産!D8+単胎多産!E8</f>
        <v>0</v>
      </c>
      <c r="D22" s="277">
        <v>0</v>
      </c>
      <c r="E22" s="283">
        <v>0</v>
      </c>
      <c r="F22" s="283">
        <v>0</v>
      </c>
      <c r="G22" s="280" t="str">
        <f t="shared" si="8"/>
        <v/>
      </c>
      <c r="H22" s="281" t="str">
        <f t="shared" si="6"/>
        <v/>
      </c>
      <c r="I22" s="282" t="str">
        <f t="shared" si="7"/>
        <v/>
      </c>
    </row>
    <row r="23" spans="2:9" ht="20.100000000000001" customHeight="1">
      <c r="B23" s="277" t="s">
        <v>68</v>
      </c>
      <c r="C23" s="277">
        <f>単胎多産!D9+単胎多産!E9</f>
        <v>0</v>
      </c>
      <c r="D23" s="277">
        <v>0</v>
      </c>
      <c r="E23" s="283">
        <v>0</v>
      </c>
      <c r="F23" s="283">
        <v>0</v>
      </c>
      <c r="G23" s="280" t="str">
        <f t="shared" si="8"/>
        <v/>
      </c>
      <c r="H23" s="281" t="str">
        <f t="shared" si="6"/>
        <v/>
      </c>
      <c r="I23" s="282" t="str">
        <f t="shared" si="7"/>
        <v/>
      </c>
    </row>
    <row r="24" spans="2:9" ht="20.100000000000001" customHeight="1">
      <c r="B24" s="277" t="s">
        <v>99</v>
      </c>
      <c r="C24" s="277">
        <f>単胎多産!D10+単胎多産!E10</f>
        <v>2</v>
      </c>
      <c r="D24" s="277">
        <v>2</v>
      </c>
      <c r="E24" s="283">
        <v>0</v>
      </c>
      <c r="F24" s="283">
        <v>0</v>
      </c>
      <c r="G24" s="280">
        <f t="shared" si="8"/>
        <v>1</v>
      </c>
      <c r="H24" s="281">
        <f t="shared" si="6"/>
        <v>0</v>
      </c>
      <c r="I24" s="282">
        <f t="shared" si="7"/>
        <v>0</v>
      </c>
    </row>
    <row r="25" spans="2:9" ht="20.100000000000001" customHeight="1">
      <c r="B25" s="277" t="s">
        <v>121</v>
      </c>
      <c r="C25" s="277">
        <f>単胎多産!D11+単胎多産!E11</f>
        <v>2</v>
      </c>
      <c r="D25" s="277">
        <v>2</v>
      </c>
      <c r="E25" s="283">
        <v>0</v>
      </c>
      <c r="F25" s="283">
        <v>0</v>
      </c>
      <c r="G25" s="280">
        <f t="shared" ref="G25" si="9">IF(ISERROR(D25/$C25),"",D25/$C25)</f>
        <v>1</v>
      </c>
      <c r="H25" s="281">
        <f t="shared" ref="H25" si="10">IF(ISERROR(E25/$C25),"",E25/$C25)</f>
        <v>0</v>
      </c>
      <c r="I25" s="282">
        <f t="shared" ref="I25" si="11">IF(ISERROR(F25/$C25),"",F25/$C25)</f>
        <v>0</v>
      </c>
    </row>
    <row r="26" spans="2:9" ht="20.100000000000001" customHeight="1">
      <c r="B26" s="40" t="s">
        <v>131</v>
      </c>
      <c r="C26" s="238">
        <f>単胎多産!D12+単胎多産!E12</f>
        <v>0</v>
      </c>
      <c r="D26" s="238">
        <v>0</v>
      </c>
      <c r="E26" s="219">
        <v>0</v>
      </c>
      <c r="F26" s="219">
        <v>0</v>
      </c>
      <c r="G26" s="268" t="str">
        <f t="shared" si="8"/>
        <v/>
      </c>
      <c r="H26" s="269" t="str">
        <f t="shared" si="6"/>
        <v/>
      </c>
      <c r="I26" s="270" t="str">
        <f t="shared" si="7"/>
        <v/>
      </c>
    </row>
    <row r="27" spans="2:9" ht="20.100000000000001" customHeight="1">
      <c r="C27" s="239"/>
      <c r="D27" s="239"/>
      <c r="E27" s="239"/>
      <c r="F27" s="239"/>
    </row>
    <row r="28" spans="2:9" ht="20.100000000000001" customHeight="1">
      <c r="B28" s="176" t="s">
        <v>93</v>
      </c>
      <c r="C28" s="240"/>
      <c r="D28" s="240"/>
      <c r="E28" s="240"/>
      <c r="F28" s="240"/>
    </row>
    <row r="29" spans="2:9" ht="20.100000000000001" customHeight="1">
      <c r="B29" s="241" t="s">
        <v>20</v>
      </c>
      <c r="C29" s="241" t="s">
        <v>43</v>
      </c>
      <c r="D29" s="242" t="s">
        <v>44</v>
      </c>
      <c r="E29" s="240"/>
      <c r="F29" s="240"/>
    </row>
    <row r="30" spans="2:9" ht="20.100000000000001" customHeight="1">
      <c r="B30" s="234" t="s">
        <v>72</v>
      </c>
      <c r="C30" s="243">
        <v>3.07</v>
      </c>
      <c r="D30" s="244">
        <v>3.03</v>
      </c>
      <c r="E30" s="240"/>
      <c r="F30" s="240"/>
    </row>
    <row r="31" spans="2:9" ht="20.100000000000001" customHeight="1">
      <c r="B31" s="235" t="s">
        <v>73</v>
      </c>
      <c r="C31" s="245">
        <v>3.12</v>
      </c>
      <c r="D31" s="246">
        <v>2.46</v>
      </c>
      <c r="E31" s="240"/>
      <c r="F31" s="240"/>
    </row>
    <row r="32" spans="2:9" ht="20.100000000000001" customHeight="1">
      <c r="B32" s="235" t="s">
        <v>74</v>
      </c>
      <c r="C32" s="245">
        <v>3.09</v>
      </c>
      <c r="D32" s="246">
        <v>1.88</v>
      </c>
      <c r="E32" s="240"/>
      <c r="F32" s="240"/>
    </row>
    <row r="33" spans="2:6" ht="20.100000000000001" customHeight="1">
      <c r="B33" s="235" t="s">
        <v>75</v>
      </c>
      <c r="C33" s="245">
        <v>3.03</v>
      </c>
      <c r="D33" s="246">
        <v>2.79</v>
      </c>
      <c r="E33" s="240"/>
      <c r="F33" s="240"/>
    </row>
    <row r="34" spans="2:6" ht="20.100000000000001" customHeight="1">
      <c r="B34" s="235" t="s">
        <v>76</v>
      </c>
      <c r="C34" s="245">
        <v>3.05</v>
      </c>
      <c r="D34" s="246"/>
      <c r="E34" s="240"/>
      <c r="F34" s="240"/>
    </row>
    <row r="35" spans="2:6" ht="20.100000000000001" customHeight="1">
      <c r="B35" s="237" t="s">
        <v>77</v>
      </c>
      <c r="C35" s="247">
        <v>3.02</v>
      </c>
      <c r="D35" s="248"/>
      <c r="E35" s="240"/>
      <c r="F35" s="240"/>
    </row>
    <row r="36" spans="2:6" ht="20.100000000000001" customHeight="1">
      <c r="B36" s="69" t="s">
        <v>68</v>
      </c>
      <c r="C36" s="249">
        <v>3.07</v>
      </c>
      <c r="D36" s="250"/>
    </row>
    <row r="37" spans="2:6" ht="20.100000000000001" customHeight="1">
      <c r="B37" s="69" t="s">
        <v>99</v>
      </c>
      <c r="C37" s="249">
        <v>3.03</v>
      </c>
      <c r="D37" s="250">
        <v>2.2599999999999998</v>
      </c>
    </row>
    <row r="38" spans="2:6" ht="20.100000000000001" customHeight="1">
      <c r="B38" s="235" t="s">
        <v>121</v>
      </c>
      <c r="C38" s="245">
        <v>3.0423717948717948</v>
      </c>
      <c r="D38" s="246">
        <v>2.3420000000000001</v>
      </c>
    </row>
    <row r="39" spans="2:6" ht="20.100000000000001" customHeight="1">
      <c r="B39" s="40" t="s">
        <v>131</v>
      </c>
      <c r="C39" s="267">
        <v>3.0380806451612901</v>
      </c>
      <c r="D39" s="251"/>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&amp;C美浜町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299"/>
  <sheetViews>
    <sheetView tabSelected="1" view="pageBreakPreview" zoomScale="60" zoomScaleNormal="100" workbookViewId="0"/>
  </sheetViews>
  <sheetFormatPr defaultRowHeight="13.5"/>
  <cols>
    <col min="1" max="2" width="10.625" style="2" customWidth="1"/>
    <col min="3" max="18" width="8.625" style="2" customWidth="1"/>
    <col min="19" max="16384" width="9" style="2"/>
  </cols>
  <sheetData>
    <row r="1" spans="1:11" ht="20.100000000000001" customHeight="1">
      <c r="A1" s="17" t="s">
        <v>94</v>
      </c>
    </row>
    <row r="2" spans="1:11" ht="20.100000000000001" customHeight="1">
      <c r="A2" s="218"/>
      <c r="B2" s="6" t="s">
        <v>16</v>
      </c>
      <c r="C2" s="7" t="s">
        <v>17</v>
      </c>
      <c r="D2" s="7" t="s">
        <v>15</v>
      </c>
      <c r="E2" s="7" t="s">
        <v>18</v>
      </c>
      <c r="F2" s="7" t="s">
        <v>58</v>
      </c>
      <c r="G2" s="7" t="s">
        <v>114</v>
      </c>
      <c r="H2" s="7" t="s">
        <v>68</v>
      </c>
      <c r="I2" s="7" t="s">
        <v>99</v>
      </c>
      <c r="J2" s="7" t="s">
        <v>121</v>
      </c>
      <c r="K2" s="8" t="s">
        <v>131</v>
      </c>
    </row>
    <row r="3" spans="1:11" ht="20.100000000000001" customHeight="1">
      <c r="A3" s="252" t="s">
        <v>53</v>
      </c>
      <c r="B3" s="253">
        <v>43</v>
      </c>
      <c r="C3" s="254">
        <v>40</v>
      </c>
      <c r="D3" s="254">
        <v>42</v>
      </c>
      <c r="E3" s="254">
        <v>52</v>
      </c>
      <c r="F3" s="119">
        <v>39</v>
      </c>
      <c r="G3" s="255">
        <v>42</v>
      </c>
      <c r="H3" s="256">
        <v>35</v>
      </c>
      <c r="I3" s="256">
        <v>74</v>
      </c>
      <c r="J3" s="256">
        <v>77</v>
      </c>
      <c r="K3" s="257">
        <v>57</v>
      </c>
    </row>
    <row r="4" spans="1:11" ht="20.100000000000001" customHeight="1">
      <c r="A4" s="44" t="s">
        <v>54</v>
      </c>
      <c r="B4" s="122">
        <v>41</v>
      </c>
      <c r="C4" s="123">
        <v>32</v>
      </c>
      <c r="D4" s="123">
        <v>27</v>
      </c>
      <c r="E4" s="123">
        <v>23</v>
      </c>
      <c r="F4" s="123">
        <v>23</v>
      </c>
      <c r="G4" s="258">
        <v>34</v>
      </c>
      <c r="H4" s="259">
        <v>36</v>
      </c>
      <c r="I4" s="259">
        <v>8</v>
      </c>
      <c r="J4" s="259">
        <v>3</v>
      </c>
      <c r="K4" s="260">
        <v>5</v>
      </c>
    </row>
    <row r="5" spans="1:11" ht="20.100000000000001" customHeight="1">
      <c r="A5" s="44" t="s">
        <v>55</v>
      </c>
      <c r="B5" s="122">
        <v>8</v>
      </c>
      <c r="C5" s="123">
        <v>5</v>
      </c>
      <c r="D5" s="123">
        <v>5</v>
      </c>
      <c r="E5" s="123">
        <v>6</v>
      </c>
      <c r="F5" s="123">
        <v>5</v>
      </c>
      <c r="G5" s="258">
        <v>3</v>
      </c>
      <c r="H5" s="259">
        <v>3</v>
      </c>
      <c r="I5" s="259">
        <v>1</v>
      </c>
      <c r="J5" s="259">
        <v>0</v>
      </c>
      <c r="K5" s="260">
        <v>0</v>
      </c>
    </row>
    <row r="6" spans="1:11" ht="20.100000000000001" customHeight="1">
      <c r="A6" s="44" t="s">
        <v>56</v>
      </c>
      <c r="B6" s="122">
        <v>0</v>
      </c>
      <c r="C6" s="123">
        <v>0</v>
      </c>
      <c r="D6" s="123">
        <v>0</v>
      </c>
      <c r="E6" s="123">
        <v>0</v>
      </c>
      <c r="F6" s="123">
        <v>0</v>
      </c>
      <c r="G6" s="258">
        <v>0</v>
      </c>
      <c r="H6" s="259">
        <v>0</v>
      </c>
      <c r="I6" s="259">
        <v>0</v>
      </c>
      <c r="J6" s="259">
        <v>0</v>
      </c>
      <c r="K6" s="260">
        <v>0</v>
      </c>
    </row>
    <row r="7" spans="1:11" ht="20.100000000000001" customHeight="1">
      <c r="A7" s="60" t="s">
        <v>57</v>
      </c>
      <c r="B7" s="212">
        <v>0</v>
      </c>
      <c r="C7" s="213">
        <v>0</v>
      </c>
      <c r="D7" s="213">
        <v>0</v>
      </c>
      <c r="E7" s="213">
        <v>0</v>
      </c>
      <c r="F7" s="213">
        <v>0</v>
      </c>
      <c r="G7" s="261">
        <v>0</v>
      </c>
      <c r="H7" s="262">
        <v>0</v>
      </c>
      <c r="I7" s="262">
        <v>0</v>
      </c>
      <c r="J7" s="262">
        <v>0</v>
      </c>
      <c r="K7" s="263">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78740157480314965" right="0.78740157480314965" top="1.1811023622047245" bottom="0.98425196850393704" header="0.9055118110236221" footer="0.51181102362204722"/>
  <pageSetup paperSize="9" scale="74" orientation="portrait" r:id="rId1"/>
  <headerFooter alignWithMargins="0">
    <oddHeader>&amp;C美浜町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297"/>
  <sheetViews>
    <sheetView tabSelected="1" view="pageBreakPreview" topLeftCell="A19" zoomScale="60" zoomScaleNormal="100" workbookViewId="0"/>
  </sheetViews>
  <sheetFormatPr defaultRowHeight="13.5"/>
  <cols>
    <col min="1" max="2" width="10.625" style="2" customWidth="1"/>
    <col min="3" max="18" width="8.625" style="2" customWidth="1"/>
    <col min="19" max="16384" width="9" style="2"/>
  </cols>
  <sheetData>
    <row r="1" spans="1:12" ht="20.100000000000001" customHeight="1">
      <c r="A1" s="17" t="s">
        <v>80</v>
      </c>
    </row>
    <row r="2" spans="1:12" ht="20.100000000000001" customHeight="1">
      <c r="A2" s="5"/>
      <c r="B2" s="6" t="s">
        <v>16</v>
      </c>
      <c r="C2" s="7" t="s">
        <v>17</v>
      </c>
      <c r="D2" s="7" t="s">
        <v>15</v>
      </c>
      <c r="E2" s="7" t="s">
        <v>18</v>
      </c>
      <c r="F2" s="7" t="s">
        <v>58</v>
      </c>
      <c r="G2" s="7" t="s">
        <v>62</v>
      </c>
      <c r="H2" s="7" t="s">
        <v>68</v>
      </c>
      <c r="I2" s="7" t="s">
        <v>99</v>
      </c>
      <c r="J2" s="7" t="s">
        <v>121</v>
      </c>
      <c r="K2" s="8" t="s">
        <v>131</v>
      </c>
    </row>
    <row r="3" spans="1:12" ht="20.100000000000001" customHeight="1">
      <c r="A3" s="18" t="s">
        <v>0</v>
      </c>
      <c r="B3" s="19">
        <v>7</v>
      </c>
      <c r="C3" s="20">
        <v>7</v>
      </c>
      <c r="D3" s="20">
        <v>9</v>
      </c>
      <c r="E3" s="20">
        <v>2</v>
      </c>
      <c r="F3" s="20">
        <v>8</v>
      </c>
      <c r="G3" s="20">
        <v>7</v>
      </c>
      <c r="H3" s="21">
        <v>5</v>
      </c>
      <c r="I3" s="21">
        <v>2</v>
      </c>
      <c r="J3" s="21">
        <v>4</v>
      </c>
      <c r="K3" s="22">
        <v>4</v>
      </c>
    </row>
    <row r="4" spans="1:12" ht="20.100000000000001" customHeight="1">
      <c r="A4" s="23" t="s">
        <v>1</v>
      </c>
      <c r="B4" s="24">
        <v>6</v>
      </c>
      <c r="C4" s="25">
        <v>5</v>
      </c>
      <c r="D4" s="25">
        <v>4</v>
      </c>
      <c r="E4" s="25">
        <v>8</v>
      </c>
      <c r="F4" s="25">
        <v>7</v>
      </c>
      <c r="G4" s="25">
        <v>4</v>
      </c>
      <c r="H4" s="26">
        <v>7</v>
      </c>
      <c r="I4" s="26">
        <v>5</v>
      </c>
      <c r="J4" s="26">
        <v>4</v>
      </c>
      <c r="K4" s="27">
        <v>5</v>
      </c>
    </row>
    <row r="5" spans="1:12" ht="20.100000000000001" customHeight="1">
      <c r="A5" s="23" t="s">
        <v>2</v>
      </c>
      <c r="B5" s="24">
        <v>7</v>
      </c>
      <c r="C5" s="25">
        <v>3</v>
      </c>
      <c r="D5" s="25">
        <v>7</v>
      </c>
      <c r="E5" s="25">
        <v>8</v>
      </c>
      <c r="F5" s="25">
        <v>8</v>
      </c>
      <c r="G5" s="25">
        <v>2</v>
      </c>
      <c r="H5" s="26">
        <v>6</v>
      </c>
      <c r="I5" s="26">
        <v>5</v>
      </c>
      <c r="J5" s="26">
        <v>6</v>
      </c>
      <c r="K5" s="27">
        <v>6</v>
      </c>
    </row>
    <row r="6" spans="1:12" ht="20.100000000000001" customHeight="1">
      <c r="A6" s="23" t="s">
        <v>3</v>
      </c>
      <c r="B6" s="24">
        <v>6</v>
      </c>
      <c r="C6" s="25">
        <v>7</v>
      </c>
      <c r="D6" s="25">
        <v>5</v>
      </c>
      <c r="E6" s="25">
        <v>4</v>
      </c>
      <c r="F6" s="25">
        <v>5</v>
      </c>
      <c r="G6" s="25">
        <v>5</v>
      </c>
      <c r="H6" s="26">
        <v>8</v>
      </c>
      <c r="I6" s="26">
        <v>7</v>
      </c>
      <c r="J6" s="26">
        <v>8</v>
      </c>
      <c r="K6" s="27">
        <v>1</v>
      </c>
    </row>
    <row r="7" spans="1:12" ht="20.100000000000001" customHeight="1">
      <c r="A7" s="23" t="s">
        <v>4</v>
      </c>
      <c r="B7" s="24">
        <v>7</v>
      </c>
      <c r="C7" s="25">
        <v>5</v>
      </c>
      <c r="D7" s="25">
        <v>5</v>
      </c>
      <c r="E7" s="25">
        <v>7</v>
      </c>
      <c r="F7" s="25">
        <v>6</v>
      </c>
      <c r="G7" s="25">
        <v>9</v>
      </c>
      <c r="H7" s="26">
        <v>9</v>
      </c>
      <c r="I7" s="26">
        <v>10</v>
      </c>
      <c r="J7" s="26">
        <v>6</v>
      </c>
      <c r="K7" s="27">
        <v>3</v>
      </c>
    </row>
    <row r="8" spans="1:12" ht="20.100000000000001" customHeight="1">
      <c r="A8" s="23" t="s">
        <v>5</v>
      </c>
      <c r="B8" s="24">
        <v>3</v>
      </c>
      <c r="C8" s="25">
        <v>4</v>
      </c>
      <c r="D8" s="25">
        <v>8</v>
      </c>
      <c r="E8" s="25">
        <v>3</v>
      </c>
      <c r="F8" s="25">
        <v>2</v>
      </c>
      <c r="G8" s="25">
        <v>9</v>
      </c>
      <c r="H8" s="26">
        <v>5</v>
      </c>
      <c r="I8" s="26">
        <v>7</v>
      </c>
      <c r="J8" s="26">
        <v>5</v>
      </c>
      <c r="K8" s="27">
        <v>5</v>
      </c>
    </row>
    <row r="9" spans="1:12" ht="20.100000000000001" customHeight="1">
      <c r="A9" s="23" t="s">
        <v>6</v>
      </c>
      <c r="B9" s="24">
        <v>11</v>
      </c>
      <c r="C9" s="25">
        <v>11</v>
      </c>
      <c r="D9" s="25">
        <v>5</v>
      </c>
      <c r="E9" s="25">
        <v>7</v>
      </c>
      <c r="F9" s="25">
        <v>6</v>
      </c>
      <c r="G9" s="25">
        <v>8</v>
      </c>
      <c r="H9" s="26">
        <v>6</v>
      </c>
      <c r="I9" s="26">
        <v>11</v>
      </c>
      <c r="J9" s="26">
        <v>10</v>
      </c>
      <c r="K9" s="27">
        <v>7</v>
      </c>
    </row>
    <row r="10" spans="1:12" ht="20.100000000000001" customHeight="1">
      <c r="A10" s="23" t="s">
        <v>7</v>
      </c>
      <c r="B10" s="24">
        <v>12</v>
      </c>
      <c r="C10" s="25">
        <v>7</v>
      </c>
      <c r="D10" s="25">
        <v>5</v>
      </c>
      <c r="E10" s="25">
        <v>9</v>
      </c>
      <c r="F10" s="25">
        <v>7</v>
      </c>
      <c r="G10" s="25">
        <v>6</v>
      </c>
      <c r="H10" s="26">
        <v>6</v>
      </c>
      <c r="I10" s="26">
        <v>4</v>
      </c>
      <c r="J10" s="26">
        <v>7</v>
      </c>
      <c r="K10" s="27">
        <v>9</v>
      </c>
    </row>
    <row r="11" spans="1:12" ht="20.100000000000001" customHeight="1">
      <c r="A11" s="23" t="s">
        <v>8</v>
      </c>
      <c r="B11" s="24">
        <v>7</v>
      </c>
      <c r="C11" s="25">
        <v>6</v>
      </c>
      <c r="D11" s="25">
        <v>2</v>
      </c>
      <c r="E11" s="25">
        <v>13</v>
      </c>
      <c r="F11" s="25">
        <v>5</v>
      </c>
      <c r="G11" s="25">
        <v>8</v>
      </c>
      <c r="H11" s="26">
        <v>6</v>
      </c>
      <c r="I11" s="26">
        <v>5</v>
      </c>
      <c r="J11" s="26">
        <v>5</v>
      </c>
      <c r="K11" s="27">
        <v>2</v>
      </c>
    </row>
    <row r="12" spans="1:12" ht="20.100000000000001" customHeight="1">
      <c r="A12" s="23" t="s">
        <v>9</v>
      </c>
      <c r="B12" s="24">
        <v>12</v>
      </c>
      <c r="C12" s="25">
        <v>5</v>
      </c>
      <c r="D12" s="25">
        <v>6</v>
      </c>
      <c r="E12" s="25">
        <v>7</v>
      </c>
      <c r="F12" s="25">
        <v>5</v>
      </c>
      <c r="G12" s="25">
        <v>12</v>
      </c>
      <c r="H12" s="26">
        <v>8</v>
      </c>
      <c r="I12" s="26">
        <v>8</v>
      </c>
      <c r="J12" s="26">
        <v>9</v>
      </c>
      <c r="K12" s="27">
        <v>5</v>
      </c>
    </row>
    <row r="13" spans="1:12" ht="20.100000000000001" customHeight="1">
      <c r="A13" s="23" t="s">
        <v>10</v>
      </c>
      <c r="B13" s="24">
        <v>7</v>
      </c>
      <c r="C13" s="25">
        <v>10</v>
      </c>
      <c r="D13" s="25">
        <v>7</v>
      </c>
      <c r="E13" s="25">
        <v>6</v>
      </c>
      <c r="F13" s="25">
        <v>2</v>
      </c>
      <c r="G13" s="25">
        <v>6</v>
      </c>
      <c r="H13" s="26" t="s">
        <v>130</v>
      </c>
      <c r="I13" s="26">
        <v>11</v>
      </c>
      <c r="J13" s="26">
        <v>7</v>
      </c>
      <c r="K13" s="27">
        <v>9</v>
      </c>
    </row>
    <row r="14" spans="1:12" ht="20.100000000000001" customHeight="1">
      <c r="A14" s="28" t="s">
        <v>11</v>
      </c>
      <c r="B14" s="29">
        <v>7</v>
      </c>
      <c r="C14" s="30">
        <v>7</v>
      </c>
      <c r="D14" s="30">
        <v>11</v>
      </c>
      <c r="E14" s="30">
        <v>7</v>
      </c>
      <c r="F14" s="30">
        <v>6</v>
      </c>
      <c r="G14" s="30">
        <v>3</v>
      </c>
      <c r="H14" s="31">
        <v>8</v>
      </c>
      <c r="I14" s="31">
        <v>8</v>
      </c>
      <c r="J14" s="31">
        <v>9</v>
      </c>
      <c r="K14" s="32">
        <v>6</v>
      </c>
    </row>
    <row r="15" spans="1:12" ht="20.100000000000001" customHeight="1">
      <c r="A15" s="33" t="s">
        <v>12</v>
      </c>
      <c r="B15" s="34">
        <f>SUM(B3:B14)</f>
        <v>92</v>
      </c>
      <c r="C15" s="35">
        <f>SUM(C3:C14)</f>
        <v>77</v>
      </c>
      <c r="D15" s="35">
        <f t="shared" ref="D15:H15" si="0">SUM(D3:D14)</f>
        <v>74</v>
      </c>
      <c r="E15" s="35">
        <f t="shared" si="0"/>
        <v>81</v>
      </c>
      <c r="F15" s="35">
        <f t="shared" si="0"/>
        <v>67</v>
      </c>
      <c r="G15" s="35">
        <f t="shared" si="0"/>
        <v>79</v>
      </c>
      <c r="H15" s="35">
        <f t="shared" si="0"/>
        <v>74</v>
      </c>
      <c r="I15" s="36">
        <f>SUM(I3:I14)</f>
        <v>83</v>
      </c>
      <c r="J15" s="36">
        <v>80</v>
      </c>
      <c r="K15" s="37">
        <f>SUM(K3:K14)</f>
        <v>62</v>
      </c>
      <c r="L15" s="38" t="s">
        <v>71</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7" t="s">
        <v>81</v>
      </c>
    </row>
    <row r="39" spans="1:4" ht="20.100000000000001" customHeight="1">
      <c r="A39" s="39"/>
      <c r="B39" s="297" t="s">
        <v>13</v>
      </c>
      <c r="C39" s="298"/>
      <c r="D39" s="299"/>
    </row>
    <row r="40" spans="1:4" ht="20.100000000000001" customHeight="1">
      <c r="A40" s="40"/>
      <c r="B40" s="41" t="s">
        <v>14</v>
      </c>
      <c r="C40" s="42" t="s">
        <v>96</v>
      </c>
      <c r="D40" s="43" t="s">
        <v>97</v>
      </c>
    </row>
    <row r="41" spans="1:4" ht="20.100000000000001" customHeight="1">
      <c r="A41" s="44" t="s">
        <v>16</v>
      </c>
      <c r="B41" s="45">
        <v>27.9</v>
      </c>
      <c r="C41" s="46">
        <v>29.8</v>
      </c>
      <c r="D41" s="47">
        <v>33.6</v>
      </c>
    </row>
    <row r="42" spans="1:4" ht="20.100000000000001" customHeight="1">
      <c r="A42" s="44" t="s">
        <v>17</v>
      </c>
      <c r="B42" s="45">
        <v>28.6</v>
      </c>
      <c r="C42" s="46">
        <v>30.5</v>
      </c>
      <c r="D42" s="47">
        <v>32.6</v>
      </c>
    </row>
    <row r="43" spans="1:4" ht="20.100000000000001" customHeight="1">
      <c r="A43" s="44" t="s">
        <v>15</v>
      </c>
      <c r="B43" s="45">
        <v>27.5</v>
      </c>
      <c r="C43" s="46">
        <v>30.3</v>
      </c>
      <c r="D43" s="47">
        <v>31.9</v>
      </c>
    </row>
    <row r="44" spans="1:4" ht="20.100000000000001" customHeight="1">
      <c r="A44" s="48" t="s">
        <v>18</v>
      </c>
      <c r="B44" s="49">
        <v>28.3</v>
      </c>
      <c r="C44" s="50">
        <v>29.4</v>
      </c>
      <c r="D44" s="51">
        <v>34</v>
      </c>
    </row>
    <row r="45" spans="1:4" ht="20.100000000000001" customHeight="1">
      <c r="A45" s="52" t="s">
        <v>58</v>
      </c>
      <c r="B45" s="45">
        <v>27.7</v>
      </c>
      <c r="C45" s="46">
        <v>30.7</v>
      </c>
      <c r="D45" s="47">
        <v>34.5</v>
      </c>
    </row>
    <row r="46" spans="1:4" ht="20.100000000000001" customHeight="1">
      <c r="A46" s="53" t="s">
        <v>63</v>
      </c>
      <c r="B46" s="54">
        <v>28.1</v>
      </c>
      <c r="C46" s="55">
        <v>29.9</v>
      </c>
      <c r="D46" s="56">
        <v>32.5</v>
      </c>
    </row>
    <row r="47" spans="1:4" ht="20.100000000000001" customHeight="1">
      <c r="A47" s="44" t="s">
        <v>68</v>
      </c>
      <c r="B47" s="57">
        <v>28.3</v>
      </c>
      <c r="C47" s="58">
        <v>31.9</v>
      </c>
      <c r="D47" s="59">
        <v>32</v>
      </c>
    </row>
    <row r="48" spans="1:4" ht="20.100000000000001" customHeight="1">
      <c r="A48" s="48" t="s">
        <v>99</v>
      </c>
      <c r="B48" s="264">
        <v>27.6</v>
      </c>
      <c r="C48" s="265">
        <v>30.9</v>
      </c>
      <c r="D48" s="266">
        <v>31.7</v>
      </c>
    </row>
    <row r="49" spans="1:4" ht="20.100000000000001" customHeight="1">
      <c r="A49" s="48" t="s">
        <v>121</v>
      </c>
      <c r="B49" s="264">
        <v>26.35483870967742</v>
      </c>
      <c r="C49" s="265">
        <v>31.15625</v>
      </c>
      <c r="D49" s="266">
        <v>32</v>
      </c>
    </row>
    <row r="50" spans="1:4" ht="20.100000000000001" customHeight="1">
      <c r="A50" s="60" t="s">
        <v>131</v>
      </c>
      <c r="B50" s="61">
        <v>29.56</v>
      </c>
      <c r="C50" s="62">
        <v>31.5</v>
      </c>
      <c r="D50" s="63">
        <v>30.9</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sheetData>
  <mergeCells count="1">
    <mergeCell ref="B39:D39"/>
  </mergeCells>
  <phoneticPr fontId="2"/>
  <pageMargins left="0.25" right="0.25" top="0.75" bottom="0.75" header="0.3" footer="0.3"/>
  <pageSetup paperSize="9" scale="79" orientation="portrait" r:id="rId1"/>
  <headerFooter alignWithMargins="0">
    <oddHeader>&amp;C美浜町</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292"/>
  <sheetViews>
    <sheetView tabSelected="1" view="pageBreakPreview" topLeftCell="A13" zoomScale="60" zoomScaleNormal="100" workbookViewId="0"/>
  </sheetViews>
  <sheetFormatPr defaultRowHeight="13.5"/>
  <cols>
    <col min="1" max="2" width="10.625" style="2" customWidth="1"/>
    <col min="3" max="17" width="8.625" style="2" customWidth="1"/>
    <col min="18" max="16384" width="9" style="2"/>
  </cols>
  <sheetData>
    <row r="1" spans="1:8" ht="20.100000000000001" customHeight="1">
      <c r="A1" s="2" t="s">
        <v>82</v>
      </c>
    </row>
    <row r="2" spans="1:8" ht="20.100000000000001" customHeight="1">
      <c r="A2" s="64"/>
      <c r="B2" s="65" t="s">
        <v>19</v>
      </c>
      <c r="C2" s="66" t="s">
        <v>95</v>
      </c>
      <c r="D2" s="67" t="s">
        <v>96</v>
      </c>
      <c r="E2" s="67" t="s">
        <v>97</v>
      </c>
      <c r="F2" s="289" t="s">
        <v>98</v>
      </c>
    </row>
    <row r="3" spans="1:8" ht="20.100000000000001" customHeight="1">
      <c r="A3" s="69" t="s">
        <v>16</v>
      </c>
      <c r="B3" s="70">
        <f t="shared" ref="B3:B10" si="0">SUM(C3:F3)</f>
        <v>92</v>
      </c>
      <c r="C3" s="71">
        <v>38</v>
      </c>
      <c r="D3" s="72">
        <v>33</v>
      </c>
      <c r="E3" s="72">
        <v>19</v>
      </c>
      <c r="F3" s="73">
        <v>2</v>
      </c>
    </row>
    <row r="4" spans="1:8" ht="20.100000000000001" customHeight="1">
      <c r="A4" s="69" t="s">
        <v>17</v>
      </c>
      <c r="B4" s="70">
        <f t="shared" si="0"/>
        <v>77</v>
      </c>
      <c r="C4" s="71">
        <v>31</v>
      </c>
      <c r="D4" s="72">
        <v>31</v>
      </c>
      <c r="E4" s="72">
        <v>12</v>
      </c>
      <c r="F4" s="73">
        <v>3</v>
      </c>
    </row>
    <row r="5" spans="1:8" ht="20.100000000000001" customHeight="1">
      <c r="A5" s="69" t="s">
        <v>15</v>
      </c>
      <c r="B5" s="70">
        <f t="shared" si="0"/>
        <v>74</v>
      </c>
      <c r="C5" s="71">
        <v>33</v>
      </c>
      <c r="D5" s="72">
        <v>29</v>
      </c>
      <c r="E5" s="72">
        <v>9</v>
      </c>
      <c r="F5" s="73">
        <v>3</v>
      </c>
    </row>
    <row r="6" spans="1:8" ht="20.100000000000001" customHeight="1">
      <c r="A6" s="69" t="s">
        <v>18</v>
      </c>
      <c r="B6" s="70">
        <f t="shared" si="0"/>
        <v>81</v>
      </c>
      <c r="C6" s="74">
        <v>36</v>
      </c>
      <c r="D6" s="75">
        <v>31</v>
      </c>
      <c r="E6" s="75">
        <v>11</v>
      </c>
      <c r="F6" s="76">
        <v>3</v>
      </c>
    </row>
    <row r="7" spans="1:8" ht="20.100000000000001" customHeight="1">
      <c r="A7" s="69" t="s">
        <v>58</v>
      </c>
      <c r="B7" s="70">
        <f t="shared" si="0"/>
        <v>67</v>
      </c>
      <c r="C7" s="71">
        <v>22</v>
      </c>
      <c r="D7" s="72">
        <v>31</v>
      </c>
      <c r="E7" s="72">
        <v>13</v>
      </c>
      <c r="F7" s="73">
        <v>1</v>
      </c>
    </row>
    <row r="8" spans="1:8" ht="20.100000000000001" customHeight="1">
      <c r="A8" s="69" t="s">
        <v>62</v>
      </c>
      <c r="B8" s="70">
        <f t="shared" si="0"/>
        <v>79</v>
      </c>
      <c r="C8" s="77">
        <v>29</v>
      </c>
      <c r="D8" s="78">
        <v>32</v>
      </c>
      <c r="E8" s="78">
        <v>17</v>
      </c>
      <c r="F8" s="79">
        <v>1</v>
      </c>
    </row>
    <row r="9" spans="1:8" ht="20.100000000000001" customHeight="1">
      <c r="A9" s="69" t="s">
        <v>68</v>
      </c>
      <c r="B9" s="80">
        <f t="shared" si="0"/>
        <v>74</v>
      </c>
      <c r="C9" s="81">
        <v>32</v>
      </c>
      <c r="D9" s="82">
        <v>21</v>
      </c>
      <c r="E9" s="83">
        <v>19</v>
      </c>
      <c r="F9" s="84">
        <v>2</v>
      </c>
    </row>
    <row r="10" spans="1:8" ht="20.100000000000001" customHeight="1">
      <c r="A10" s="69" t="s">
        <v>99</v>
      </c>
      <c r="B10" s="80">
        <f t="shared" si="0"/>
        <v>83</v>
      </c>
      <c r="C10" s="109">
        <v>36</v>
      </c>
      <c r="D10" s="110">
        <v>37</v>
      </c>
      <c r="E10" s="111">
        <v>7</v>
      </c>
      <c r="F10" s="112">
        <v>3</v>
      </c>
    </row>
    <row r="11" spans="1:8" ht="20.100000000000001" customHeight="1">
      <c r="A11" s="292" t="s">
        <v>121</v>
      </c>
      <c r="B11" s="80">
        <v>80</v>
      </c>
      <c r="C11" s="109">
        <v>31</v>
      </c>
      <c r="D11" s="110">
        <v>32</v>
      </c>
      <c r="E11" s="111">
        <v>14</v>
      </c>
      <c r="F11" s="112">
        <v>3</v>
      </c>
    </row>
    <row r="12" spans="1:8" ht="20.100000000000001" customHeight="1">
      <c r="A12" s="293" t="s">
        <v>131</v>
      </c>
      <c r="B12" s="85">
        <f>SUM(C12:F12)</f>
        <v>62</v>
      </c>
      <c r="C12" s="294">
        <v>25</v>
      </c>
      <c r="D12" s="295">
        <v>26</v>
      </c>
      <c r="E12" s="295">
        <v>10</v>
      </c>
      <c r="F12" s="296">
        <v>1</v>
      </c>
      <c r="G12" s="86" t="s">
        <v>71</v>
      </c>
      <c r="H12" s="86" t="s">
        <v>113</v>
      </c>
    </row>
    <row r="13" spans="1:8" ht="20.100000000000001" customHeight="1">
      <c r="A13" s="2" t="s">
        <v>59</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83</v>
      </c>
    </row>
    <row r="28" spans="1:6" ht="20.100000000000001" customHeight="1">
      <c r="A28" s="87"/>
      <c r="B28" s="87" t="s">
        <v>19</v>
      </c>
      <c r="C28" s="66" t="s">
        <v>95</v>
      </c>
      <c r="D28" s="67" t="s">
        <v>96</v>
      </c>
      <c r="E28" s="67" t="s">
        <v>97</v>
      </c>
      <c r="F28" s="289" t="s">
        <v>98</v>
      </c>
    </row>
    <row r="29" spans="1:6" ht="20.100000000000001" customHeight="1">
      <c r="A29" s="44" t="s">
        <v>16</v>
      </c>
      <c r="B29" s="88">
        <f>B3</f>
        <v>92</v>
      </c>
      <c r="C29" s="89">
        <f t="shared" ref="C29:F37" si="1">C3/$B29</f>
        <v>0.41304347826086957</v>
      </c>
      <c r="D29" s="90">
        <f t="shared" si="1"/>
        <v>0.35869565217391303</v>
      </c>
      <c r="E29" s="90">
        <f t="shared" si="1"/>
        <v>0.20652173913043478</v>
      </c>
      <c r="F29" s="91">
        <f t="shared" si="1"/>
        <v>2.1739130434782608E-2</v>
      </c>
    </row>
    <row r="30" spans="1:6" ht="20.100000000000001" customHeight="1">
      <c r="A30" s="44" t="s">
        <v>17</v>
      </c>
      <c r="B30" s="92">
        <f t="shared" ref="B30:B37" si="2">B4</f>
        <v>77</v>
      </c>
      <c r="C30" s="93">
        <f t="shared" si="1"/>
        <v>0.40259740259740262</v>
      </c>
      <c r="D30" s="94">
        <f t="shared" si="1"/>
        <v>0.40259740259740262</v>
      </c>
      <c r="E30" s="94">
        <f t="shared" si="1"/>
        <v>0.15584415584415584</v>
      </c>
      <c r="F30" s="95">
        <f t="shared" si="1"/>
        <v>3.896103896103896E-2</v>
      </c>
    </row>
    <row r="31" spans="1:6" ht="20.100000000000001" customHeight="1">
      <c r="A31" s="44" t="s">
        <v>15</v>
      </c>
      <c r="B31" s="92">
        <f t="shared" si="2"/>
        <v>74</v>
      </c>
      <c r="C31" s="93">
        <f t="shared" si="1"/>
        <v>0.44594594594594594</v>
      </c>
      <c r="D31" s="94">
        <f t="shared" si="1"/>
        <v>0.39189189189189189</v>
      </c>
      <c r="E31" s="94">
        <f t="shared" si="1"/>
        <v>0.12162162162162163</v>
      </c>
      <c r="F31" s="95">
        <f t="shared" si="1"/>
        <v>4.0540540540540543E-2</v>
      </c>
    </row>
    <row r="32" spans="1:6" ht="20.100000000000001" customHeight="1">
      <c r="A32" s="48" t="s">
        <v>18</v>
      </c>
      <c r="B32" s="92">
        <f t="shared" si="2"/>
        <v>81</v>
      </c>
      <c r="C32" s="93">
        <f t="shared" si="1"/>
        <v>0.44444444444444442</v>
      </c>
      <c r="D32" s="94">
        <f t="shared" si="1"/>
        <v>0.38271604938271603</v>
      </c>
      <c r="E32" s="94">
        <f t="shared" si="1"/>
        <v>0.13580246913580246</v>
      </c>
      <c r="F32" s="95">
        <f t="shared" si="1"/>
        <v>3.7037037037037035E-2</v>
      </c>
    </row>
    <row r="33" spans="1:6" ht="20.100000000000001" customHeight="1">
      <c r="A33" s="52" t="s">
        <v>58</v>
      </c>
      <c r="B33" s="92">
        <f t="shared" si="2"/>
        <v>67</v>
      </c>
      <c r="C33" s="93">
        <f t="shared" si="1"/>
        <v>0.32835820895522388</v>
      </c>
      <c r="D33" s="94">
        <f t="shared" si="1"/>
        <v>0.46268656716417911</v>
      </c>
      <c r="E33" s="94">
        <f t="shared" si="1"/>
        <v>0.19402985074626866</v>
      </c>
      <c r="F33" s="95">
        <f t="shared" si="1"/>
        <v>1.4925373134328358E-2</v>
      </c>
    </row>
    <row r="34" spans="1:6" ht="20.100000000000001" customHeight="1">
      <c r="A34" s="53" t="s">
        <v>63</v>
      </c>
      <c r="B34" s="96">
        <f t="shared" si="2"/>
        <v>79</v>
      </c>
      <c r="C34" s="97">
        <f t="shared" si="1"/>
        <v>0.36708860759493672</v>
      </c>
      <c r="D34" s="98">
        <f t="shared" si="1"/>
        <v>0.4050632911392405</v>
      </c>
      <c r="E34" s="98">
        <f t="shared" si="1"/>
        <v>0.21518987341772153</v>
      </c>
      <c r="F34" s="99">
        <f t="shared" si="1"/>
        <v>1.2658227848101266E-2</v>
      </c>
    </row>
    <row r="35" spans="1:6" ht="20.100000000000001" customHeight="1">
      <c r="A35" s="44" t="s">
        <v>68</v>
      </c>
      <c r="B35" s="100">
        <f t="shared" si="2"/>
        <v>74</v>
      </c>
      <c r="C35" s="101">
        <f t="shared" si="1"/>
        <v>0.43243243243243246</v>
      </c>
      <c r="D35" s="102">
        <f t="shared" si="1"/>
        <v>0.28378378378378377</v>
      </c>
      <c r="E35" s="102">
        <f t="shared" si="1"/>
        <v>0.25675675675675674</v>
      </c>
      <c r="F35" s="103">
        <f t="shared" si="1"/>
        <v>2.7027027027027029E-2</v>
      </c>
    </row>
    <row r="36" spans="1:6" ht="20.100000000000001" customHeight="1">
      <c r="A36" s="44" t="s">
        <v>99</v>
      </c>
      <c r="B36" s="100">
        <f t="shared" si="2"/>
        <v>83</v>
      </c>
      <c r="C36" s="101">
        <f t="shared" si="1"/>
        <v>0.43373493975903615</v>
      </c>
      <c r="D36" s="102">
        <f t="shared" si="1"/>
        <v>0.44578313253012047</v>
      </c>
      <c r="E36" s="102">
        <f t="shared" si="1"/>
        <v>8.4337349397590355E-2</v>
      </c>
      <c r="F36" s="103">
        <f t="shared" si="1"/>
        <v>3.614457831325301E-2</v>
      </c>
    </row>
    <row r="37" spans="1:6" ht="20.100000000000001" customHeight="1">
      <c r="A37" s="44" t="s">
        <v>121</v>
      </c>
      <c r="B37" s="100">
        <f t="shared" si="2"/>
        <v>80</v>
      </c>
      <c r="C37" s="101">
        <f t="shared" si="1"/>
        <v>0.38750000000000001</v>
      </c>
      <c r="D37" s="102">
        <f t="shared" si="1"/>
        <v>0.4</v>
      </c>
      <c r="E37" s="102">
        <f t="shared" si="1"/>
        <v>0.17499999999999999</v>
      </c>
      <c r="F37" s="103">
        <f t="shared" si="1"/>
        <v>3.7499999999999999E-2</v>
      </c>
    </row>
    <row r="38" spans="1:6" ht="20.100000000000001" customHeight="1">
      <c r="A38" s="104" t="s">
        <v>131</v>
      </c>
      <c r="B38" s="105">
        <f>B12</f>
        <v>62</v>
      </c>
      <c r="C38" s="106">
        <f t="shared" ref="C38:F38" si="3">C12/$B38</f>
        <v>0.40322580645161288</v>
      </c>
      <c r="D38" s="107">
        <f t="shared" si="3"/>
        <v>0.41935483870967744</v>
      </c>
      <c r="E38" s="107">
        <f t="shared" si="3"/>
        <v>0.16129032258064516</v>
      </c>
      <c r="F38" s="108">
        <f t="shared" si="3"/>
        <v>1.6129032258064516E-2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sheetData>
  <phoneticPr fontId="2"/>
  <pageMargins left="0.25" right="0.25" top="0.75" bottom="0.75" header="0.3" footer="0.3"/>
  <pageSetup paperSize="9" scale="77" orientation="portrait" r:id="rId1"/>
  <headerFooter alignWithMargins="0">
    <oddHeader>&amp;C美浜町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K301"/>
  <sheetViews>
    <sheetView tabSelected="1" view="pageBreakPreview" topLeftCell="A28" zoomScale="60" zoomScaleNormal="100" workbookViewId="0"/>
  </sheetViews>
  <sheetFormatPr defaultRowHeight="13.5"/>
  <cols>
    <col min="1" max="2" width="10.625" style="2" customWidth="1"/>
    <col min="3" max="17" width="8.625" style="2" customWidth="1"/>
    <col min="18" max="16384" width="9" style="2"/>
  </cols>
  <sheetData>
    <row r="1" spans="1:11" ht="20.100000000000001" customHeight="1"/>
    <row r="2" spans="1:11" ht="20.100000000000001" customHeight="1">
      <c r="A2" s="2" t="s">
        <v>84</v>
      </c>
    </row>
    <row r="3" spans="1:11" ht="20.100000000000001" customHeight="1">
      <c r="A3" s="87" t="s">
        <v>20</v>
      </c>
      <c r="B3" s="286" t="s">
        <v>19</v>
      </c>
      <c r="C3" s="287" t="s">
        <v>27</v>
      </c>
      <c r="D3" s="288" t="s">
        <v>21</v>
      </c>
      <c r="E3" s="288" t="s">
        <v>64</v>
      </c>
      <c r="F3" s="288" t="s">
        <v>65</v>
      </c>
      <c r="G3" s="307" t="s">
        <v>133</v>
      </c>
      <c r="H3" s="288" t="s">
        <v>66</v>
      </c>
      <c r="I3" s="289" t="s">
        <v>67</v>
      </c>
      <c r="J3" s="290" t="s">
        <v>26</v>
      </c>
      <c r="K3" s="291"/>
    </row>
    <row r="4" spans="1:11" ht="20.100000000000001" customHeight="1">
      <c r="A4" s="116" t="s">
        <v>16</v>
      </c>
      <c r="B4" s="117">
        <f>SUM(C4:I4)</f>
        <v>92</v>
      </c>
      <c r="C4" s="118">
        <v>0</v>
      </c>
      <c r="D4" s="119">
        <v>0</v>
      </c>
      <c r="E4" s="119">
        <v>14</v>
      </c>
      <c r="F4" s="119">
        <v>36</v>
      </c>
      <c r="G4" s="119">
        <v>30</v>
      </c>
      <c r="H4" s="119">
        <v>11</v>
      </c>
      <c r="I4" s="120">
        <v>1</v>
      </c>
      <c r="J4" s="117">
        <f>SUM(C4:F4)</f>
        <v>50</v>
      </c>
    </row>
    <row r="5" spans="1:11" ht="20.100000000000001" customHeight="1">
      <c r="A5" s="44" t="s">
        <v>17</v>
      </c>
      <c r="B5" s="121">
        <f t="shared" ref="B5:B13" si="0">SUM(C5:I5)</f>
        <v>77</v>
      </c>
      <c r="C5" s="122">
        <v>0</v>
      </c>
      <c r="D5" s="123">
        <v>1</v>
      </c>
      <c r="E5" s="123">
        <v>2</v>
      </c>
      <c r="F5" s="123">
        <v>39</v>
      </c>
      <c r="G5" s="123">
        <v>26</v>
      </c>
      <c r="H5" s="123">
        <v>6</v>
      </c>
      <c r="I5" s="124">
        <v>3</v>
      </c>
      <c r="J5" s="121">
        <f t="shared" ref="J5:J13" si="1">SUM(C5:F5)</f>
        <v>42</v>
      </c>
    </row>
    <row r="6" spans="1:11" ht="20.100000000000001" customHeight="1">
      <c r="A6" s="44" t="s">
        <v>15</v>
      </c>
      <c r="B6" s="121">
        <f t="shared" si="0"/>
        <v>74</v>
      </c>
      <c r="C6" s="122">
        <v>0</v>
      </c>
      <c r="D6" s="123">
        <v>1</v>
      </c>
      <c r="E6" s="123">
        <v>6</v>
      </c>
      <c r="F6" s="123">
        <v>30</v>
      </c>
      <c r="G6" s="123">
        <v>33</v>
      </c>
      <c r="H6" s="123">
        <v>4</v>
      </c>
      <c r="I6" s="124">
        <v>0</v>
      </c>
      <c r="J6" s="121">
        <f t="shared" si="1"/>
        <v>37</v>
      </c>
    </row>
    <row r="7" spans="1:11" ht="20.100000000000001" customHeight="1">
      <c r="A7" s="44" t="s">
        <v>18</v>
      </c>
      <c r="B7" s="121">
        <f t="shared" si="0"/>
        <v>81</v>
      </c>
      <c r="C7" s="122">
        <v>0</v>
      </c>
      <c r="D7" s="123">
        <v>2</v>
      </c>
      <c r="E7" s="123">
        <v>10</v>
      </c>
      <c r="F7" s="123">
        <v>32</v>
      </c>
      <c r="G7" s="123">
        <v>27</v>
      </c>
      <c r="H7" s="123">
        <v>10</v>
      </c>
      <c r="I7" s="124">
        <v>0</v>
      </c>
      <c r="J7" s="121">
        <f t="shared" si="1"/>
        <v>44</v>
      </c>
    </row>
    <row r="8" spans="1:11" ht="20.100000000000001" customHeight="1">
      <c r="A8" s="44" t="s">
        <v>58</v>
      </c>
      <c r="B8" s="121">
        <f t="shared" si="0"/>
        <v>67</v>
      </c>
      <c r="C8" s="122">
        <v>0</v>
      </c>
      <c r="D8" s="123">
        <v>2</v>
      </c>
      <c r="E8" s="123">
        <v>5</v>
      </c>
      <c r="F8" s="123">
        <v>26</v>
      </c>
      <c r="G8" s="123">
        <v>24</v>
      </c>
      <c r="H8" s="123">
        <v>10</v>
      </c>
      <c r="I8" s="124">
        <v>0</v>
      </c>
      <c r="J8" s="121">
        <f t="shared" si="1"/>
        <v>33</v>
      </c>
    </row>
    <row r="9" spans="1:11" ht="20.100000000000001" customHeight="1">
      <c r="A9" s="125" t="s">
        <v>62</v>
      </c>
      <c r="B9" s="126">
        <f t="shared" si="0"/>
        <v>79</v>
      </c>
      <c r="C9" s="127">
        <v>0</v>
      </c>
      <c r="D9" s="128">
        <v>2</v>
      </c>
      <c r="E9" s="128">
        <v>6</v>
      </c>
      <c r="F9" s="128">
        <v>36</v>
      </c>
      <c r="G9" s="128">
        <v>29</v>
      </c>
      <c r="H9" s="128">
        <v>6</v>
      </c>
      <c r="I9" s="129">
        <v>0</v>
      </c>
      <c r="J9" s="126">
        <f t="shared" si="1"/>
        <v>44</v>
      </c>
    </row>
    <row r="10" spans="1:11" ht="20.100000000000001" customHeight="1">
      <c r="A10" s="44" t="s">
        <v>68</v>
      </c>
      <c r="B10" s="121">
        <f t="shared" si="0"/>
        <v>74</v>
      </c>
      <c r="C10" s="122">
        <v>0</v>
      </c>
      <c r="D10" s="123">
        <v>1</v>
      </c>
      <c r="E10" s="123">
        <v>7</v>
      </c>
      <c r="F10" s="123">
        <v>23</v>
      </c>
      <c r="G10" s="123">
        <v>32</v>
      </c>
      <c r="H10" s="123">
        <v>9</v>
      </c>
      <c r="I10" s="124">
        <v>2</v>
      </c>
      <c r="J10" s="121">
        <f t="shared" si="1"/>
        <v>31</v>
      </c>
    </row>
    <row r="11" spans="1:11" ht="20.100000000000001" customHeight="1">
      <c r="A11" s="44" t="s">
        <v>99</v>
      </c>
      <c r="B11" s="121">
        <f t="shared" si="0"/>
        <v>83</v>
      </c>
      <c r="C11" s="122">
        <v>0</v>
      </c>
      <c r="D11" s="123">
        <v>2</v>
      </c>
      <c r="E11" s="123">
        <v>9</v>
      </c>
      <c r="F11" s="123">
        <v>32</v>
      </c>
      <c r="G11" s="123">
        <v>22</v>
      </c>
      <c r="H11" s="123">
        <v>15</v>
      </c>
      <c r="I11" s="124">
        <v>3</v>
      </c>
      <c r="J11" s="121">
        <f t="shared" si="1"/>
        <v>43</v>
      </c>
    </row>
    <row r="12" spans="1:11" ht="20.100000000000001" customHeight="1">
      <c r="A12" s="44" t="s">
        <v>121</v>
      </c>
      <c r="B12" s="121">
        <f t="shared" ref="B12" si="2">SUM(C12:I12)</f>
        <v>80</v>
      </c>
      <c r="C12" s="122">
        <v>0</v>
      </c>
      <c r="D12" s="123">
        <v>2</v>
      </c>
      <c r="E12" s="123">
        <v>14</v>
      </c>
      <c r="F12" s="123">
        <v>20</v>
      </c>
      <c r="G12" s="123">
        <v>29</v>
      </c>
      <c r="H12" s="123">
        <v>14</v>
      </c>
      <c r="I12" s="124">
        <v>1</v>
      </c>
      <c r="J12" s="121">
        <f t="shared" ref="J12" si="3">SUM(C12:F12)</f>
        <v>36</v>
      </c>
    </row>
    <row r="13" spans="1:11" ht="20.100000000000001" customHeight="1">
      <c r="A13" s="104" t="s">
        <v>131</v>
      </c>
      <c r="B13" s="130">
        <f t="shared" si="0"/>
        <v>62</v>
      </c>
      <c r="C13" s="131">
        <v>0</v>
      </c>
      <c r="D13" s="132">
        <v>0</v>
      </c>
      <c r="E13" s="132">
        <v>2</v>
      </c>
      <c r="F13" s="132">
        <v>19</v>
      </c>
      <c r="G13" s="132">
        <v>32</v>
      </c>
      <c r="H13" s="132">
        <v>9</v>
      </c>
      <c r="I13" s="133">
        <v>0</v>
      </c>
      <c r="J13" s="134">
        <f t="shared" si="1"/>
        <v>21</v>
      </c>
    </row>
    <row r="14" spans="1:11" ht="20.100000000000001" customHeight="1">
      <c r="A14" s="2" t="s">
        <v>85</v>
      </c>
      <c r="B14" s="135"/>
      <c r="C14" s="135"/>
      <c r="D14" s="135"/>
      <c r="E14" s="135"/>
      <c r="F14" s="135"/>
      <c r="G14" s="135"/>
      <c r="H14" s="135"/>
      <c r="I14" s="135"/>
    </row>
    <row r="15" spans="1:11" ht="20.100000000000001" customHeight="1">
      <c r="A15" s="87" t="s">
        <v>20</v>
      </c>
      <c r="B15" s="286" t="s">
        <v>19</v>
      </c>
      <c r="C15" s="287" t="s">
        <v>27</v>
      </c>
      <c r="D15" s="288" t="s">
        <v>21</v>
      </c>
      <c r="E15" s="288" t="s">
        <v>64</v>
      </c>
      <c r="F15" s="288" t="s">
        <v>65</v>
      </c>
      <c r="G15" s="307" t="s">
        <v>133</v>
      </c>
      <c r="H15" s="288" t="s">
        <v>66</v>
      </c>
      <c r="I15" s="289" t="s">
        <v>67</v>
      </c>
      <c r="J15" s="290" t="s">
        <v>26</v>
      </c>
      <c r="K15" s="291"/>
    </row>
    <row r="16" spans="1:11" ht="20.100000000000001" customHeight="1">
      <c r="A16" s="44" t="s">
        <v>16</v>
      </c>
      <c r="B16" s="121">
        <f t="shared" ref="B16:B24" si="4">B4</f>
        <v>92</v>
      </c>
      <c r="C16" s="136">
        <f t="shared" ref="C16" si="5">C4/$B4</f>
        <v>0</v>
      </c>
      <c r="D16" s="137">
        <f t="shared" ref="D16:J16" si="6">D4/$B4</f>
        <v>0</v>
      </c>
      <c r="E16" s="137">
        <f t="shared" si="6"/>
        <v>0.15217391304347827</v>
      </c>
      <c r="F16" s="137">
        <f t="shared" si="6"/>
        <v>0.39130434782608697</v>
      </c>
      <c r="G16" s="137">
        <f t="shared" si="6"/>
        <v>0.32608695652173914</v>
      </c>
      <c r="H16" s="137">
        <f t="shared" si="6"/>
        <v>0.11956521739130435</v>
      </c>
      <c r="I16" s="138">
        <f t="shared" si="6"/>
        <v>1.0869565217391304E-2</v>
      </c>
      <c r="J16" s="139">
        <f t="shared" si="6"/>
        <v>0.54347826086956519</v>
      </c>
    </row>
    <row r="17" spans="1:10" ht="20.100000000000001" customHeight="1">
      <c r="A17" s="44" t="s">
        <v>17</v>
      </c>
      <c r="B17" s="121">
        <f t="shared" si="4"/>
        <v>77</v>
      </c>
      <c r="C17" s="136">
        <f t="shared" ref="C17:J17" si="7">C5/$B5</f>
        <v>0</v>
      </c>
      <c r="D17" s="137">
        <f t="shared" si="7"/>
        <v>1.2987012987012988E-2</v>
      </c>
      <c r="E17" s="137">
        <f t="shared" si="7"/>
        <v>2.5974025974025976E-2</v>
      </c>
      <c r="F17" s="137">
        <f t="shared" si="7"/>
        <v>0.50649350649350644</v>
      </c>
      <c r="G17" s="137">
        <f t="shared" si="7"/>
        <v>0.33766233766233766</v>
      </c>
      <c r="H17" s="137">
        <f t="shared" si="7"/>
        <v>7.792207792207792E-2</v>
      </c>
      <c r="I17" s="138">
        <f t="shared" si="7"/>
        <v>3.896103896103896E-2</v>
      </c>
      <c r="J17" s="139">
        <f t="shared" si="7"/>
        <v>0.54545454545454541</v>
      </c>
    </row>
    <row r="18" spans="1:10" ht="20.100000000000001" customHeight="1">
      <c r="A18" s="44" t="s">
        <v>15</v>
      </c>
      <c r="B18" s="121">
        <f t="shared" si="4"/>
        <v>74</v>
      </c>
      <c r="C18" s="136">
        <f t="shared" ref="C18:J18" si="8">C6/$B6</f>
        <v>0</v>
      </c>
      <c r="D18" s="137">
        <f t="shared" si="8"/>
        <v>1.3513513513513514E-2</v>
      </c>
      <c r="E18" s="137">
        <f t="shared" si="8"/>
        <v>8.1081081081081086E-2</v>
      </c>
      <c r="F18" s="137">
        <f t="shared" si="8"/>
        <v>0.40540540540540543</v>
      </c>
      <c r="G18" s="137">
        <f t="shared" si="8"/>
        <v>0.44594594594594594</v>
      </c>
      <c r="H18" s="137">
        <f t="shared" si="8"/>
        <v>5.4054054054054057E-2</v>
      </c>
      <c r="I18" s="138">
        <f t="shared" si="8"/>
        <v>0</v>
      </c>
      <c r="J18" s="139">
        <f t="shared" si="8"/>
        <v>0.5</v>
      </c>
    </row>
    <row r="19" spans="1:10" ht="20.100000000000001" customHeight="1">
      <c r="A19" s="48" t="s">
        <v>18</v>
      </c>
      <c r="B19" s="126">
        <f t="shared" si="4"/>
        <v>81</v>
      </c>
      <c r="C19" s="140">
        <f t="shared" ref="C19:J19" si="9">C7/$B7</f>
        <v>0</v>
      </c>
      <c r="D19" s="141">
        <f t="shared" si="9"/>
        <v>2.4691358024691357E-2</v>
      </c>
      <c r="E19" s="141">
        <f t="shared" si="9"/>
        <v>0.12345679012345678</v>
      </c>
      <c r="F19" s="141">
        <f t="shared" si="9"/>
        <v>0.39506172839506171</v>
      </c>
      <c r="G19" s="141">
        <f t="shared" si="9"/>
        <v>0.33333333333333331</v>
      </c>
      <c r="H19" s="141">
        <f t="shared" si="9"/>
        <v>0.12345679012345678</v>
      </c>
      <c r="I19" s="142">
        <f t="shared" si="9"/>
        <v>0</v>
      </c>
      <c r="J19" s="143">
        <f t="shared" si="9"/>
        <v>0.54320987654320985</v>
      </c>
    </row>
    <row r="20" spans="1:10" ht="20.100000000000001" customHeight="1">
      <c r="A20" s="52" t="s">
        <v>58</v>
      </c>
      <c r="B20" s="123">
        <f t="shared" si="4"/>
        <v>67</v>
      </c>
      <c r="C20" s="136">
        <f t="shared" ref="C20:J20" si="10">C8/$B8</f>
        <v>0</v>
      </c>
      <c r="D20" s="137">
        <f t="shared" si="10"/>
        <v>2.9850746268656716E-2</v>
      </c>
      <c r="E20" s="137">
        <f t="shared" si="10"/>
        <v>7.4626865671641784E-2</v>
      </c>
      <c r="F20" s="137">
        <f t="shared" si="10"/>
        <v>0.38805970149253732</v>
      </c>
      <c r="G20" s="137">
        <f t="shared" si="10"/>
        <v>0.35820895522388058</v>
      </c>
      <c r="H20" s="137">
        <f t="shared" si="10"/>
        <v>0.14925373134328357</v>
      </c>
      <c r="I20" s="138">
        <f t="shared" si="10"/>
        <v>0</v>
      </c>
      <c r="J20" s="139">
        <f t="shared" si="10"/>
        <v>0.4925373134328358</v>
      </c>
    </row>
    <row r="21" spans="1:10" ht="20.100000000000001" customHeight="1">
      <c r="A21" s="53" t="s">
        <v>63</v>
      </c>
      <c r="B21" s="126">
        <f t="shared" si="4"/>
        <v>79</v>
      </c>
      <c r="C21" s="140">
        <f t="shared" ref="C21:J21" si="11">C9/$B9</f>
        <v>0</v>
      </c>
      <c r="D21" s="141">
        <f t="shared" si="11"/>
        <v>2.5316455696202531E-2</v>
      </c>
      <c r="E21" s="141">
        <f t="shared" si="11"/>
        <v>7.5949367088607597E-2</v>
      </c>
      <c r="F21" s="141">
        <f t="shared" si="11"/>
        <v>0.45569620253164556</v>
      </c>
      <c r="G21" s="141">
        <f t="shared" si="11"/>
        <v>0.36708860759493672</v>
      </c>
      <c r="H21" s="141">
        <f t="shared" si="11"/>
        <v>7.5949367088607597E-2</v>
      </c>
      <c r="I21" s="142">
        <f t="shared" si="11"/>
        <v>0</v>
      </c>
      <c r="J21" s="143">
        <f t="shared" si="11"/>
        <v>0.55696202531645567</v>
      </c>
    </row>
    <row r="22" spans="1:10" ht="20.100000000000001" customHeight="1">
      <c r="A22" s="44" t="s">
        <v>68</v>
      </c>
      <c r="B22" s="121">
        <f t="shared" si="4"/>
        <v>74</v>
      </c>
      <c r="C22" s="101">
        <f t="shared" ref="C22:J22" si="12">C10/$B10</f>
        <v>0</v>
      </c>
      <c r="D22" s="102">
        <f t="shared" si="12"/>
        <v>1.3513513513513514E-2</v>
      </c>
      <c r="E22" s="102">
        <f t="shared" si="12"/>
        <v>9.45945945945946E-2</v>
      </c>
      <c r="F22" s="102">
        <f t="shared" si="12"/>
        <v>0.3108108108108108</v>
      </c>
      <c r="G22" s="102">
        <f t="shared" si="12"/>
        <v>0.43243243243243246</v>
      </c>
      <c r="H22" s="102">
        <f t="shared" si="12"/>
        <v>0.12162162162162163</v>
      </c>
      <c r="I22" s="103">
        <f t="shared" si="12"/>
        <v>2.7027027027027029E-2</v>
      </c>
      <c r="J22" s="144">
        <f t="shared" si="12"/>
        <v>0.41891891891891891</v>
      </c>
    </row>
    <row r="23" spans="1:10" ht="20.100000000000001" customHeight="1">
      <c r="A23" s="44" t="s">
        <v>99</v>
      </c>
      <c r="B23" s="121">
        <f t="shared" si="4"/>
        <v>83</v>
      </c>
      <c r="C23" s="101">
        <f t="shared" ref="C23:J24" si="13">C11/$B11</f>
        <v>0</v>
      </c>
      <c r="D23" s="102">
        <f t="shared" si="13"/>
        <v>2.4096385542168676E-2</v>
      </c>
      <c r="E23" s="102">
        <f t="shared" si="13"/>
        <v>0.10843373493975904</v>
      </c>
      <c r="F23" s="102">
        <f t="shared" si="13"/>
        <v>0.38554216867469882</v>
      </c>
      <c r="G23" s="102">
        <f t="shared" si="13"/>
        <v>0.26506024096385544</v>
      </c>
      <c r="H23" s="102">
        <f t="shared" si="13"/>
        <v>0.18072289156626506</v>
      </c>
      <c r="I23" s="103">
        <f t="shared" si="13"/>
        <v>3.614457831325301E-2</v>
      </c>
      <c r="J23" s="144">
        <f t="shared" si="13"/>
        <v>0.51807228915662651</v>
      </c>
    </row>
    <row r="24" spans="1:10" ht="20.100000000000001" customHeight="1">
      <c r="A24" s="44" t="s">
        <v>121</v>
      </c>
      <c r="B24" s="121">
        <f t="shared" si="4"/>
        <v>80</v>
      </c>
      <c r="C24" s="101">
        <f t="shared" si="13"/>
        <v>0</v>
      </c>
      <c r="D24" s="102">
        <f t="shared" si="13"/>
        <v>2.5000000000000001E-2</v>
      </c>
      <c r="E24" s="102">
        <f t="shared" si="13"/>
        <v>0.17499999999999999</v>
      </c>
      <c r="F24" s="102">
        <f t="shared" si="13"/>
        <v>0.25</v>
      </c>
      <c r="G24" s="102">
        <f t="shared" si="13"/>
        <v>0.36249999999999999</v>
      </c>
      <c r="H24" s="102">
        <f t="shared" si="13"/>
        <v>0.17499999999999999</v>
      </c>
      <c r="I24" s="103">
        <f t="shared" si="13"/>
        <v>1.2500000000000001E-2</v>
      </c>
      <c r="J24" s="144">
        <f t="shared" si="13"/>
        <v>0.45</v>
      </c>
    </row>
    <row r="25" spans="1:10" ht="20.100000000000001" customHeight="1">
      <c r="A25" s="104" t="s">
        <v>131</v>
      </c>
      <c r="B25" s="130">
        <f t="shared" ref="B25" si="14">B13</f>
        <v>62</v>
      </c>
      <c r="C25" s="106">
        <f t="shared" ref="C25:J25" si="15">C13/$B13</f>
        <v>0</v>
      </c>
      <c r="D25" s="107">
        <f t="shared" si="15"/>
        <v>0</v>
      </c>
      <c r="E25" s="107">
        <f t="shared" si="15"/>
        <v>3.2258064516129031E-2</v>
      </c>
      <c r="F25" s="107">
        <f t="shared" si="15"/>
        <v>0.30645161290322581</v>
      </c>
      <c r="G25" s="107">
        <f t="shared" si="15"/>
        <v>0.5161290322580645</v>
      </c>
      <c r="H25" s="107">
        <f t="shared" si="15"/>
        <v>0.14516129032258066</v>
      </c>
      <c r="I25" s="108">
        <f t="shared" si="15"/>
        <v>0</v>
      </c>
      <c r="J25" s="145">
        <f t="shared" si="15"/>
        <v>0.33870967741935482</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sheetData>
  <phoneticPr fontId="2"/>
  <pageMargins left="0.25" right="0.25" top="0.75" bottom="0.75" header="0.3" footer="0.3"/>
  <pageSetup paperSize="9" scale="77" orientation="portrait" r:id="rId1"/>
  <headerFooter alignWithMargins="0">
    <oddHeader>&amp;C美浜町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301"/>
  <sheetViews>
    <sheetView tabSelected="1" view="pageBreakPreview" zoomScale="60" zoomScaleNormal="100" workbookViewId="0"/>
  </sheetViews>
  <sheetFormatPr defaultRowHeight="13.5"/>
  <cols>
    <col min="1" max="2" width="10.625" style="2" customWidth="1"/>
    <col min="3" max="17" width="8.625" style="2" customWidth="1"/>
    <col min="18" max="16384" width="9" style="2"/>
  </cols>
  <sheetData>
    <row r="1" spans="1:10" ht="20.100000000000001" customHeight="1"/>
    <row r="2" spans="1:10" ht="20.100000000000001" customHeight="1">
      <c r="A2" s="2" t="s">
        <v>112</v>
      </c>
    </row>
    <row r="3" spans="1:10" ht="20.100000000000001" customHeight="1">
      <c r="A3" s="87" t="s">
        <v>20</v>
      </c>
      <c r="B3" s="114" t="s">
        <v>122</v>
      </c>
      <c r="C3" s="115" t="s">
        <v>123</v>
      </c>
      <c r="D3" s="67" t="s">
        <v>124</v>
      </c>
      <c r="E3" s="67" t="s">
        <v>22</v>
      </c>
      <c r="F3" s="67" t="s">
        <v>23</v>
      </c>
      <c r="G3" s="307" t="s">
        <v>133</v>
      </c>
      <c r="H3" s="67" t="s">
        <v>24</v>
      </c>
      <c r="I3" s="68" t="s">
        <v>25</v>
      </c>
      <c r="J3" s="87" t="s">
        <v>125</v>
      </c>
    </row>
    <row r="4" spans="1:10" ht="20.100000000000001" customHeight="1">
      <c r="A4" s="116" t="s">
        <v>16</v>
      </c>
      <c r="B4" s="117">
        <f>SUM(C4:I4)</f>
        <v>38</v>
      </c>
      <c r="C4" s="118">
        <v>0</v>
      </c>
      <c r="D4" s="119">
        <v>0</v>
      </c>
      <c r="E4" s="119">
        <v>11</v>
      </c>
      <c r="F4" s="119">
        <v>17</v>
      </c>
      <c r="G4" s="119">
        <v>8</v>
      </c>
      <c r="H4" s="119">
        <v>2</v>
      </c>
      <c r="I4" s="120">
        <v>0</v>
      </c>
      <c r="J4" s="148">
        <f>SUM(C4:F4)</f>
        <v>28</v>
      </c>
    </row>
    <row r="5" spans="1:10" ht="20.100000000000001" customHeight="1">
      <c r="A5" s="44" t="s">
        <v>17</v>
      </c>
      <c r="B5" s="121">
        <f t="shared" ref="B5:B13" si="0">SUM(C5:I5)</f>
        <v>31</v>
      </c>
      <c r="C5" s="122">
        <v>0</v>
      </c>
      <c r="D5" s="123">
        <v>1</v>
      </c>
      <c r="E5" s="123">
        <v>1</v>
      </c>
      <c r="F5" s="123">
        <v>20</v>
      </c>
      <c r="G5" s="123">
        <v>6</v>
      </c>
      <c r="H5" s="123">
        <v>2</v>
      </c>
      <c r="I5" s="124">
        <v>1</v>
      </c>
      <c r="J5" s="149">
        <f t="shared" ref="J5:J13" si="1">SUM(C5:F5)</f>
        <v>22</v>
      </c>
    </row>
    <row r="6" spans="1:10" ht="20.100000000000001" customHeight="1">
      <c r="A6" s="44" t="s">
        <v>15</v>
      </c>
      <c r="B6" s="121">
        <f t="shared" si="0"/>
        <v>33</v>
      </c>
      <c r="C6" s="122">
        <v>0</v>
      </c>
      <c r="D6" s="123">
        <v>1</v>
      </c>
      <c r="E6" s="123">
        <v>4</v>
      </c>
      <c r="F6" s="123">
        <v>20</v>
      </c>
      <c r="G6" s="123">
        <v>8</v>
      </c>
      <c r="H6" s="123">
        <v>0</v>
      </c>
      <c r="I6" s="124">
        <v>0</v>
      </c>
      <c r="J6" s="149">
        <f t="shared" si="1"/>
        <v>25</v>
      </c>
    </row>
    <row r="7" spans="1:10" ht="20.100000000000001" customHeight="1">
      <c r="A7" s="150" t="s">
        <v>18</v>
      </c>
      <c r="B7" s="121">
        <f t="shared" si="0"/>
        <v>36</v>
      </c>
      <c r="C7" s="122">
        <v>0</v>
      </c>
      <c r="D7" s="123">
        <v>1</v>
      </c>
      <c r="E7" s="123">
        <v>5</v>
      </c>
      <c r="F7" s="123">
        <v>22</v>
      </c>
      <c r="G7" s="123">
        <v>4</v>
      </c>
      <c r="H7" s="123">
        <v>4</v>
      </c>
      <c r="I7" s="124">
        <v>0</v>
      </c>
      <c r="J7" s="149">
        <f t="shared" si="1"/>
        <v>28</v>
      </c>
    </row>
    <row r="8" spans="1:10" ht="20.100000000000001" customHeight="1">
      <c r="A8" s="150" t="s">
        <v>58</v>
      </c>
      <c r="B8" s="121">
        <f t="shared" si="0"/>
        <v>22</v>
      </c>
      <c r="C8" s="122">
        <v>0</v>
      </c>
      <c r="D8" s="123">
        <v>2</v>
      </c>
      <c r="E8" s="123">
        <v>3</v>
      </c>
      <c r="F8" s="123">
        <v>13</v>
      </c>
      <c r="G8" s="123">
        <v>3</v>
      </c>
      <c r="H8" s="123">
        <v>1</v>
      </c>
      <c r="I8" s="124">
        <v>0</v>
      </c>
      <c r="J8" s="149">
        <f t="shared" si="1"/>
        <v>18</v>
      </c>
    </row>
    <row r="9" spans="1:10" ht="20.100000000000001" customHeight="1">
      <c r="A9" s="150" t="s">
        <v>62</v>
      </c>
      <c r="B9" s="121">
        <f t="shared" si="0"/>
        <v>29</v>
      </c>
      <c r="C9" s="122">
        <v>0</v>
      </c>
      <c r="D9" s="123">
        <v>2</v>
      </c>
      <c r="E9" s="123">
        <v>3</v>
      </c>
      <c r="F9" s="123">
        <v>17</v>
      </c>
      <c r="G9" s="123">
        <v>6</v>
      </c>
      <c r="H9" s="123">
        <v>1</v>
      </c>
      <c r="I9" s="124">
        <v>0</v>
      </c>
      <c r="J9" s="149">
        <f t="shared" si="1"/>
        <v>22</v>
      </c>
    </row>
    <row r="10" spans="1:10" ht="20.100000000000001" customHeight="1">
      <c r="A10" s="150" t="s">
        <v>68</v>
      </c>
      <c r="B10" s="121">
        <f t="shared" si="0"/>
        <v>32</v>
      </c>
      <c r="C10" s="122">
        <v>0</v>
      </c>
      <c r="D10" s="123">
        <v>1</v>
      </c>
      <c r="E10" s="123">
        <v>5</v>
      </c>
      <c r="F10" s="123">
        <v>16</v>
      </c>
      <c r="G10" s="123">
        <v>8</v>
      </c>
      <c r="H10" s="123">
        <v>2</v>
      </c>
      <c r="I10" s="124">
        <v>0</v>
      </c>
      <c r="J10" s="149">
        <f t="shared" si="1"/>
        <v>22</v>
      </c>
    </row>
    <row r="11" spans="1:10" ht="20.100000000000001" customHeight="1">
      <c r="A11" s="150" t="s">
        <v>99</v>
      </c>
      <c r="B11" s="121">
        <f t="shared" si="0"/>
        <v>36</v>
      </c>
      <c r="C11" s="122">
        <v>0</v>
      </c>
      <c r="D11" s="123">
        <v>1</v>
      </c>
      <c r="E11" s="123">
        <v>9</v>
      </c>
      <c r="F11" s="123">
        <v>15</v>
      </c>
      <c r="G11" s="123">
        <v>8</v>
      </c>
      <c r="H11" s="123">
        <v>2</v>
      </c>
      <c r="I11" s="124">
        <v>1</v>
      </c>
      <c r="J11" s="149">
        <f t="shared" si="1"/>
        <v>25</v>
      </c>
    </row>
    <row r="12" spans="1:10" ht="20.100000000000001" customHeight="1">
      <c r="A12" s="150" t="s">
        <v>121</v>
      </c>
      <c r="B12" s="121">
        <f t="shared" ref="B12" si="2">SUM(C12:I12)</f>
        <v>31</v>
      </c>
      <c r="C12" s="122">
        <v>0</v>
      </c>
      <c r="D12" s="123">
        <v>2</v>
      </c>
      <c r="E12" s="123">
        <v>9</v>
      </c>
      <c r="F12" s="123">
        <v>12</v>
      </c>
      <c r="G12" s="123">
        <v>6</v>
      </c>
      <c r="H12" s="123">
        <v>2</v>
      </c>
      <c r="I12" s="124">
        <v>0</v>
      </c>
      <c r="J12" s="149">
        <f t="shared" ref="J12" si="3">SUM(C12:F12)</f>
        <v>23</v>
      </c>
    </row>
    <row r="13" spans="1:10" ht="20.100000000000001" customHeight="1">
      <c r="A13" s="151" t="s">
        <v>131</v>
      </c>
      <c r="B13" s="130">
        <f t="shared" si="0"/>
        <v>25</v>
      </c>
      <c r="C13" s="131">
        <v>0</v>
      </c>
      <c r="D13" s="132">
        <v>0</v>
      </c>
      <c r="E13" s="132">
        <v>2</v>
      </c>
      <c r="F13" s="132">
        <v>8</v>
      </c>
      <c r="G13" s="132">
        <v>14</v>
      </c>
      <c r="H13" s="132">
        <v>1</v>
      </c>
      <c r="I13" s="133">
        <v>0</v>
      </c>
      <c r="J13" s="152">
        <f t="shared" si="1"/>
        <v>10</v>
      </c>
    </row>
    <row r="14" spans="1:10" ht="20.100000000000001" customHeight="1">
      <c r="A14" s="2" t="s">
        <v>86</v>
      </c>
      <c r="B14" s="135"/>
      <c r="C14" s="135"/>
      <c r="D14" s="135"/>
      <c r="E14" s="135"/>
      <c r="F14" s="135"/>
      <c r="G14" s="135"/>
      <c r="H14" s="135"/>
      <c r="I14" s="135"/>
    </row>
    <row r="15" spans="1:10" ht="20.100000000000001" customHeight="1">
      <c r="A15" s="87" t="s">
        <v>20</v>
      </c>
      <c r="B15" s="114" t="s">
        <v>122</v>
      </c>
      <c r="C15" s="153" t="s">
        <v>123</v>
      </c>
      <c r="D15" s="154" t="s">
        <v>124</v>
      </c>
      <c r="E15" s="154" t="s">
        <v>22</v>
      </c>
      <c r="F15" s="154" t="s">
        <v>23</v>
      </c>
      <c r="G15" s="307" t="s">
        <v>133</v>
      </c>
      <c r="H15" s="154" t="s">
        <v>24</v>
      </c>
      <c r="I15" s="155" t="s">
        <v>25</v>
      </c>
      <c r="J15" s="156" t="s">
        <v>125</v>
      </c>
    </row>
    <row r="16" spans="1:10" ht="20.100000000000001" customHeight="1">
      <c r="A16" s="44" t="s">
        <v>16</v>
      </c>
      <c r="B16" s="121">
        <f t="shared" ref="B16:B24" si="4">B4</f>
        <v>38</v>
      </c>
      <c r="C16" s="136">
        <f t="shared" ref="C16" si="5">C4/$B4</f>
        <v>0</v>
      </c>
      <c r="D16" s="157">
        <f t="shared" ref="D16:J16" si="6">D4/$B4</f>
        <v>0</v>
      </c>
      <c r="E16" s="157">
        <f t="shared" si="6"/>
        <v>0.28947368421052633</v>
      </c>
      <c r="F16" s="157">
        <f t="shared" si="6"/>
        <v>0.44736842105263158</v>
      </c>
      <c r="G16" s="157">
        <f t="shared" si="6"/>
        <v>0.21052631578947367</v>
      </c>
      <c r="H16" s="157">
        <f t="shared" si="6"/>
        <v>5.2631578947368418E-2</v>
      </c>
      <c r="I16" s="158">
        <f t="shared" si="6"/>
        <v>0</v>
      </c>
      <c r="J16" s="139">
        <f t="shared" si="6"/>
        <v>0.73684210526315785</v>
      </c>
    </row>
    <row r="17" spans="1:10" ht="20.100000000000001" customHeight="1">
      <c r="A17" s="44" t="s">
        <v>17</v>
      </c>
      <c r="B17" s="121">
        <f t="shared" si="4"/>
        <v>31</v>
      </c>
      <c r="C17" s="136">
        <f t="shared" ref="C17:J17" si="7">C5/$B5</f>
        <v>0</v>
      </c>
      <c r="D17" s="157">
        <f t="shared" si="7"/>
        <v>3.2258064516129031E-2</v>
      </c>
      <c r="E17" s="157">
        <f t="shared" si="7"/>
        <v>3.2258064516129031E-2</v>
      </c>
      <c r="F17" s="157">
        <f t="shared" si="7"/>
        <v>0.64516129032258063</v>
      </c>
      <c r="G17" s="157">
        <f t="shared" si="7"/>
        <v>0.19354838709677419</v>
      </c>
      <c r="H17" s="157">
        <f t="shared" si="7"/>
        <v>6.4516129032258063E-2</v>
      </c>
      <c r="I17" s="158">
        <f t="shared" si="7"/>
        <v>3.2258064516129031E-2</v>
      </c>
      <c r="J17" s="139">
        <f t="shared" si="7"/>
        <v>0.70967741935483875</v>
      </c>
    </row>
    <row r="18" spans="1:10" ht="20.100000000000001" customHeight="1">
      <c r="A18" s="44" t="s">
        <v>15</v>
      </c>
      <c r="B18" s="121">
        <f t="shared" si="4"/>
        <v>33</v>
      </c>
      <c r="C18" s="136">
        <f t="shared" ref="C18:J18" si="8">C6/$B6</f>
        <v>0</v>
      </c>
      <c r="D18" s="157">
        <f t="shared" si="8"/>
        <v>3.0303030303030304E-2</v>
      </c>
      <c r="E18" s="157">
        <f t="shared" si="8"/>
        <v>0.12121212121212122</v>
      </c>
      <c r="F18" s="157">
        <f t="shared" si="8"/>
        <v>0.60606060606060608</v>
      </c>
      <c r="G18" s="157">
        <f t="shared" si="8"/>
        <v>0.24242424242424243</v>
      </c>
      <c r="H18" s="157">
        <f t="shared" si="8"/>
        <v>0</v>
      </c>
      <c r="I18" s="158">
        <f t="shared" si="8"/>
        <v>0</v>
      </c>
      <c r="J18" s="139">
        <f t="shared" si="8"/>
        <v>0.75757575757575757</v>
      </c>
    </row>
    <row r="19" spans="1:10" ht="20.100000000000001" customHeight="1">
      <c r="A19" s="48" t="s">
        <v>18</v>
      </c>
      <c r="B19" s="121">
        <f t="shared" si="4"/>
        <v>36</v>
      </c>
      <c r="C19" s="140">
        <f t="shared" ref="C19:J19" si="9">C7/$B7</f>
        <v>0</v>
      </c>
      <c r="D19" s="157">
        <f t="shared" si="9"/>
        <v>2.7777777777777776E-2</v>
      </c>
      <c r="E19" s="157">
        <f t="shared" si="9"/>
        <v>0.1388888888888889</v>
      </c>
      <c r="F19" s="157">
        <f t="shared" si="9"/>
        <v>0.61111111111111116</v>
      </c>
      <c r="G19" s="157">
        <f t="shared" si="9"/>
        <v>0.1111111111111111</v>
      </c>
      <c r="H19" s="157">
        <f t="shared" si="9"/>
        <v>0.1111111111111111</v>
      </c>
      <c r="I19" s="158">
        <f t="shared" si="9"/>
        <v>0</v>
      </c>
      <c r="J19" s="143">
        <f t="shared" si="9"/>
        <v>0.77777777777777779</v>
      </c>
    </row>
    <row r="20" spans="1:10" ht="20.100000000000001" customHeight="1">
      <c r="A20" s="44" t="s">
        <v>58</v>
      </c>
      <c r="B20" s="121">
        <f t="shared" si="4"/>
        <v>22</v>
      </c>
      <c r="C20" s="136">
        <f t="shared" ref="C20:J20" si="10">C8/$B8</f>
        <v>0</v>
      </c>
      <c r="D20" s="137">
        <f t="shared" si="10"/>
        <v>9.0909090909090912E-2</v>
      </c>
      <c r="E20" s="137">
        <f t="shared" si="10"/>
        <v>0.13636363636363635</v>
      </c>
      <c r="F20" s="137">
        <f t="shared" si="10"/>
        <v>0.59090909090909094</v>
      </c>
      <c r="G20" s="137">
        <f t="shared" si="10"/>
        <v>0.13636363636363635</v>
      </c>
      <c r="H20" s="137">
        <f t="shared" si="10"/>
        <v>4.5454545454545456E-2</v>
      </c>
      <c r="I20" s="138">
        <f t="shared" si="10"/>
        <v>0</v>
      </c>
      <c r="J20" s="139">
        <f t="shared" si="10"/>
        <v>0.81818181818181823</v>
      </c>
    </row>
    <row r="21" spans="1:10" ht="20.100000000000001" customHeight="1">
      <c r="A21" s="125" t="s">
        <v>62</v>
      </c>
      <c r="B21" s="146">
        <f t="shared" si="4"/>
        <v>29</v>
      </c>
      <c r="C21" s="159">
        <f t="shared" ref="C21:J21" si="11">C9/$B9</f>
        <v>0</v>
      </c>
      <c r="D21" s="160">
        <f t="shared" si="11"/>
        <v>6.8965517241379309E-2</v>
      </c>
      <c r="E21" s="160">
        <f t="shared" si="11"/>
        <v>0.10344827586206896</v>
      </c>
      <c r="F21" s="160">
        <f t="shared" si="11"/>
        <v>0.58620689655172409</v>
      </c>
      <c r="G21" s="160">
        <f t="shared" si="11"/>
        <v>0.20689655172413793</v>
      </c>
      <c r="H21" s="160">
        <f t="shared" si="11"/>
        <v>3.4482758620689655E-2</v>
      </c>
      <c r="I21" s="161">
        <f t="shared" si="11"/>
        <v>0</v>
      </c>
      <c r="J21" s="162">
        <f t="shared" si="11"/>
        <v>0.75862068965517238</v>
      </c>
    </row>
    <row r="22" spans="1:10" ht="20.100000000000001" customHeight="1">
      <c r="A22" s="44" t="s">
        <v>68</v>
      </c>
      <c r="B22" s="149">
        <f t="shared" si="4"/>
        <v>32</v>
      </c>
      <c r="C22" s="101">
        <f t="shared" ref="C22:J22" si="12">C10/$B10</f>
        <v>0</v>
      </c>
      <c r="D22" s="102">
        <f t="shared" si="12"/>
        <v>3.125E-2</v>
      </c>
      <c r="E22" s="102">
        <f t="shared" si="12"/>
        <v>0.15625</v>
      </c>
      <c r="F22" s="102">
        <f t="shared" si="12"/>
        <v>0.5</v>
      </c>
      <c r="G22" s="102">
        <f t="shared" si="12"/>
        <v>0.25</v>
      </c>
      <c r="H22" s="102">
        <f t="shared" si="12"/>
        <v>6.25E-2</v>
      </c>
      <c r="I22" s="103">
        <f t="shared" si="12"/>
        <v>0</v>
      </c>
      <c r="J22" s="144">
        <f t="shared" si="12"/>
        <v>0.6875</v>
      </c>
    </row>
    <row r="23" spans="1:10" ht="20.100000000000001" customHeight="1">
      <c r="A23" s="44" t="s">
        <v>99</v>
      </c>
      <c r="B23" s="149">
        <f t="shared" si="4"/>
        <v>36</v>
      </c>
      <c r="C23" s="101">
        <f t="shared" ref="C23:J24" si="13">C11/$B11</f>
        <v>0</v>
      </c>
      <c r="D23" s="102">
        <f t="shared" si="13"/>
        <v>2.7777777777777776E-2</v>
      </c>
      <c r="E23" s="102">
        <f t="shared" si="13"/>
        <v>0.25</v>
      </c>
      <c r="F23" s="102">
        <f t="shared" si="13"/>
        <v>0.41666666666666669</v>
      </c>
      <c r="G23" s="102">
        <f t="shared" si="13"/>
        <v>0.22222222222222221</v>
      </c>
      <c r="H23" s="102">
        <f t="shared" si="13"/>
        <v>5.5555555555555552E-2</v>
      </c>
      <c r="I23" s="103">
        <f t="shared" si="13"/>
        <v>2.7777777777777776E-2</v>
      </c>
      <c r="J23" s="144">
        <f t="shared" si="13"/>
        <v>0.69444444444444442</v>
      </c>
    </row>
    <row r="24" spans="1:10" ht="20.100000000000001" customHeight="1">
      <c r="A24" s="44" t="s">
        <v>121</v>
      </c>
      <c r="B24" s="149">
        <f t="shared" si="4"/>
        <v>31</v>
      </c>
      <c r="C24" s="101">
        <f t="shared" si="13"/>
        <v>0</v>
      </c>
      <c r="D24" s="102">
        <f t="shared" si="13"/>
        <v>6.4516129032258063E-2</v>
      </c>
      <c r="E24" s="102">
        <f t="shared" si="13"/>
        <v>0.29032258064516131</v>
      </c>
      <c r="F24" s="102">
        <f t="shared" si="13"/>
        <v>0.38709677419354838</v>
      </c>
      <c r="G24" s="102">
        <f t="shared" si="13"/>
        <v>0.19354838709677419</v>
      </c>
      <c r="H24" s="102">
        <f t="shared" si="13"/>
        <v>6.4516129032258063E-2</v>
      </c>
      <c r="I24" s="103">
        <f t="shared" si="13"/>
        <v>0</v>
      </c>
      <c r="J24" s="144">
        <f t="shared" si="13"/>
        <v>0.74193548387096775</v>
      </c>
    </row>
    <row r="25" spans="1:10" ht="20.100000000000001" customHeight="1">
      <c r="A25" s="104" t="s">
        <v>131</v>
      </c>
      <c r="B25" s="152">
        <f t="shared" ref="B25" si="14">B13</f>
        <v>25</v>
      </c>
      <c r="C25" s="106">
        <f t="shared" ref="C25:J25" si="15">C13/$B13</f>
        <v>0</v>
      </c>
      <c r="D25" s="107">
        <f t="shared" si="15"/>
        <v>0</v>
      </c>
      <c r="E25" s="107">
        <f t="shared" si="15"/>
        <v>0.08</v>
      </c>
      <c r="F25" s="107">
        <f t="shared" si="15"/>
        <v>0.32</v>
      </c>
      <c r="G25" s="107">
        <f t="shared" si="15"/>
        <v>0.56000000000000005</v>
      </c>
      <c r="H25" s="107">
        <f t="shared" si="15"/>
        <v>0.04</v>
      </c>
      <c r="I25" s="108">
        <f t="shared" si="15"/>
        <v>0</v>
      </c>
      <c r="J25" s="163">
        <f t="shared" si="15"/>
        <v>0.4</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sheetData>
  <phoneticPr fontId="2"/>
  <pageMargins left="0.25" right="0.25" top="0.75" bottom="0.75" header="0.3" footer="0.3"/>
  <pageSetup paperSize="9" scale="77" orientation="portrait" r:id="rId1"/>
  <headerFooter alignWithMargins="0">
    <oddHeader>&amp;C美浜町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299"/>
  <sheetViews>
    <sheetView tabSelected="1" view="pageBreakPreview" topLeftCell="A25" zoomScale="60" zoomScaleNormal="100" workbookViewId="0"/>
  </sheetViews>
  <sheetFormatPr defaultRowHeight="13.5"/>
  <cols>
    <col min="1" max="2" width="10.625" style="2" customWidth="1"/>
    <col min="3" max="18" width="8.625" style="2" customWidth="1"/>
    <col min="19" max="16384" width="9" style="2"/>
  </cols>
  <sheetData>
    <row r="1" spans="1:12" ht="20.100000000000001" customHeight="1">
      <c r="A1" s="17" t="s">
        <v>87</v>
      </c>
    </row>
    <row r="2" spans="1:12" ht="20.100000000000001" customHeight="1">
      <c r="A2" s="17"/>
    </row>
    <row r="3" spans="1:12" ht="20.100000000000001" customHeight="1">
      <c r="B3" s="164"/>
      <c r="C3" s="6" t="s">
        <v>16</v>
      </c>
      <c r="D3" s="7" t="s">
        <v>17</v>
      </c>
      <c r="E3" s="7" t="s">
        <v>15</v>
      </c>
      <c r="F3" s="7" t="s">
        <v>18</v>
      </c>
      <c r="G3" s="7" t="s">
        <v>58</v>
      </c>
      <c r="H3" s="7" t="s">
        <v>114</v>
      </c>
      <c r="I3" s="7" t="s">
        <v>68</v>
      </c>
      <c r="J3" s="7" t="s">
        <v>99</v>
      </c>
      <c r="K3" s="7" t="s">
        <v>121</v>
      </c>
      <c r="L3" s="8" t="s">
        <v>132</v>
      </c>
    </row>
    <row r="4" spans="1:12" ht="20.100000000000001" customHeight="1">
      <c r="B4" s="165" t="s">
        <v>28</v>
      </c>
      <c r="C4" s="118">
        <v>0</v>
      </c>
      <c r="D4" s="119">
        <v>1</v>
      </c>
      <c r="E4" s="119">
        <v>1</v>
      </c>
      <c r="F4" s="119">
        <v>1</v>
      </c>
      <c r="G4" s="119">
        <v>2</v>
      </c>
      <c r="H4" s="119">
        <v>2</v>
      </c>
      <c r="I4" s="166">
        <v>1</v>
      </c>
      <c r="J4" s="166">
        <v>1</v>
      </c>
      <c r="K4" s="166">
        <v>2</v>
      </c>
      <c r="L4" s="167">
        <v>0</v>
      </c>
    </row>
    <row r="5" spans="1:12" ht="20.100000000000001" customHeight="1">
      <c r="B5" s="52" t="s">
        <v>30</v>
      </c>
      <c r="C5" s="122">
        <v>1</v>
      </c>
      <c r="D5" s="123">
        <v>1</v>
      </c>
      <c r="E5" s="123">
        <v>0</v>
      </c>
      <c r="F5" s="123">
        <v>0</v>
      </c>
      <c r="G5" s="123">
        <v>0</v>
      </c>
      <c r="H5" s="123">
        <v>1</v>
      </c>
      <c r="I5" s="72">
        <v>0</v>
      </c>
      <c r="J5" s="72">
        <v>1</v>
      </c>
      <c r="K5" s="72">
        <v>1</v>
      </c>
      <c r="L5" s="73">
        <v>0</v>
      </c>
    </row>
    <row r="6" spans="1:12" ht="20.100000000000001" customHeight="1">
      <c r="B6" s="52" t="s">
        <v>31</v>
      </c>
      <c r="C6" s="122">
        <v>0</v>
      </c>
      <c r="D6" s="123">
        <v>0</v>
      </c>
      <c r="E6" s="123">
        <v>1</v>
      </c>
      <c r="F6" s="123">
        <v>1</v>
      </c>
      <c r="G6" s="123">
        <v>0</v>
      </c>
      <c r="H6" s="123">
        <v>0</v>
      </c>
      <c r="I6" s="72">
        <v>0</v>
      </c>
      <c r="J6" s="72">
        <v>0</v>
      </c>
      <c r="K6" s="72">
        <v>2</v>
      </c>
      <c r="L6" s="73">
        <v>0</v>
      </c>
    </row>
    <row r="7" spans="1:12" ht="20.100000000000001" customHeight="1">
      <c r="B7" s="52" t="s">
        <v>32</v>
      </c>
      <c r="C7" s="122">
        <v>1</v>
      </c>
      <c r="D7" s="123">
        <v>0</v>
      </c>
      <c r="E7" s="123">
        <v>2</v>
      </c>
      <c r="F7" s="123">
        <v>0</v>
      </c>
      <c r="G7" s="123">
        <v>0</v>
      </c>
      <c r="H7" s="123">
        <v>0</v>
      </c>
      <c r="I7" s="72">
        <v>0</v>
      </c>
      <c r="J7" s="72">
        <v>2</v>
      </c>
      <c r="K7" s="72">
        <v>1</v>
      </c>
      <c r="L7" s="73">
        <v>1</v>
      </c>
    </row>
    <row r="8" spans="1:12" ht="20.100000000000001" customHeight="1">
      <c r="B8" s="52" t="s">
        <v>33</v>
      </c>
      <c r="C8" s="122">
        <v>2</v>
      </c>
      <c r="D8" s="123">
        <v>0</v>
      </c>
      <c r="E8" s="123">
        <v>0</v>
      </c>
      <c r="F8" s="123">
        <v>2</v>
      </c>
      <c r="G8" s="123">
        <v>1</v>
      </c>
      <c r="H8" s="123">
        <v>1</v>
      </c>
      <c r="I8" s="72">
        <v>3</v>
      </c>
      <c r="J8" s="72">
        <v>4</v>
      </c>
      <c r="K8" s="72">
        <v>1</v>
      </c>
      <c r="L8" s="73">
        <v>1</v>
      </c>
    </row>
    <row r="9" spans="1:12" ht="20.100000000000001" customHeight="1">
      <c r="B9" s="52" t="s">
        <v>34</v>
      </c>
      <c r="C9" s="122">
        <v>7</v>
      </c>
      <c r="D9" s="123">
        <v>0</v>
      </c>
      <c r="E9" s="123">
        <v>1</v>
      </c>
      <c r="F9" s="123">
        <v>2</v>
      </c>
      <c r="G9" s="123">
        <v>2</v>
      </c>
      <c r="H9" s="123">
        <v>1</v>
      </c>
      <c r="I9" s="72">
        <v>2</v>
      </c>
      <c r="J9" s="72">
        <v>2</v>
      </c>
      <c r="K9" s="72">
        <v>4</v>
      </c>
      <c r="L9" s="73">
        <v>0</v>
      </c>
    </row>
    <row r="10" spans="1:12" ht="20.100000000000001" customHeight="1">
      <c r="B10" s="52" t="s">
        <v>35</v>
      </c>
      <c r="C10" s="122">
        <v>3</v>
      </c>
      <c r="D10" s="123">
        <v>4</v>
      </c>
      <c r="E10" s="123">
        <v>8</v>
      </c>
      <c r="F10" s="123">
        <v>2</v>
      </c>
      <c r="G10" s="123">
        <v>1</v>
      </c>
      <c r="H10" s="123">
        <v>3</v>
      </c>
      <c r="I10" s="72">
        <v>3</v>
      </c>
      <c r="J10" s="72">
        <v>3</v>
      </c>
      <c r="K10" s="72">
        <v>3</v>
      </c>
      <c r="L10" s="73">
        <v>2</v>
      </c>
    </row>
    <row r="11" spans="1:12" ht="20.100000000000001" customHeight="1">
      <c r="B11" s="52" t="s">
        <v>36</v>
      </c>
      <c r="C11" s="122">
        <v>4</v>
      </c>
      <c r="D11" s="123">
        <v>4</v>
      </c>
      <c r="E11" s="123">
        <v>4</v>
      </c>
      <c r="F11" s="123">
        <v>2</v>
      </c>
      <c r="G11" s="123">
        <v>2</v>
      </c>
      <c r="H11" s="123">
        <v>1</v>
      </c>
      <c r="I11" s="72">
        <v>4</v>
      </c>
      <c r="J11" s="72">
        <v>0</v>
      </c>
      <c r="K11" s="72">
        <v>5</v>
      </c>
      <c r="L11" s="73">
        <v>1</v>
      </c>
    </row>
    <row r="12" spans="1:12" ht="20.100000000000001" customHeight="1">
      <c r="B12" s="52" t="s">
        <v>37</v>
      </c>
      <c r="C12" s="122">
        <v>1</v>
      </c>
      <c r="D12" s="123">
        <v>4</v>
      </c>
      <c r="E12" s="123">
        <v>5</v>
      </c>
      <c r="F12" s="123">
        <v>12</v>
      </c>
      <c r="G12" s="123">
        <v>3</v>
      </c>
      <c r="H12" s="123">
        <v>3</v>
      </c>
      <c r="I12" s="72">
        <v>3</v>
      </c>
      <c r="J12" s="72">
        <v>5</v>
      </c>
      <c r="K12" s="72">
        <v>1</v>
      </c>
      <c r="L12" s="73">
        <v>2</v>
      </c>
    </row>
    <row r="13" spans="1:12" ht="20.100000000000001" customHeight="1">
      <c r="B13" s="52" t="s">
        <v>38</v>
      </c>
      <c r="C13" s="122">
        <v>3</v>
      </c>
      <c r="D13" s="123">
        <v>3</v>
      </c>
      <c r="E13" s="123">
        <v>1</v>
      </c>
      <c r="F13" s="123">
        <v>4</v>
      </c>
      <c r="G13" s="123">
        <v>6</v>
      </c>
      <c r="H13" s="123">
        <v>6</v>
      </c>
      <c r="I13" s="72">
        <v>4</v>
      </c>
      <c r="J13" s="72">
        <v>4</v>
      </c>
      <c r="K13" s="72">
        <v>1</v>
      </c>
      <c r="L13" s="73">
        <v>3</v>
      </c>
    </row>
    <row r="14" spans="1:12" ht="20.100000000000001" customHeight="1">
      <c r="B14" s="52" t="s">
        <v>39</v>
      </c>
      <c r="C14" s="122">
        <v>6</v>
      </c>
      <c r="D14" s="123">
        <v>5</v>
      </c>
      <c r="E14" s="123">
        <v>2</v>
      </c>
      <c r="F14" s="123">
        <v>2</v>
      </c>
      <c r="G14" s="123">
        <v>1</v>
      </c>
      <c r="H14" s="123">
        <v>4</v>
      </c>
      <c r="I14" s="72">
        <v>2</v>
      </c>
      <c r="J14" s="72">
        <v>3</v>
      </c>
      <c r="K14" s="72">
        <v>2</v>
      </c>
      <c r="L14" s="73">
        <v>0</v>
      </c>
    </row>
    <row r="15" spans="1:12" ht="20.100000000000001" customHeight="1">
      <c r="B15" s="52" t="s">
        <v>126</v>
      </c>
      <c r="C15" s="122">
        <v>8</v>
      </c>
      <c r="D15" s="123">
        <v>6</v>
      </c>
      <c r="E15" s="123">
        <v>8</v>
      </c>
      <c r="F15" s="123">
        <v>4</v>
      </c>
      <c r="G15" s="123">
        <v>3</v>
      </c>
      <c r="H15" s="123">
        <v>6</v>
      </c>
      <c r="I15" s="72">
        <v>8</v>
      </c>
      <c r="J15" s="72">
        <v>8</v>
      </c>
      <c r="K15" s="72">
        <v>6</v>
      </c>
      <c r="L15" s="73">
        <v>14</v>
      </c>
    </row>
    <row r="16" spans="1:12" ht="20.100000000000001" customHeight="1">
      <c r="B16" s="52" t="s">
        <v>127</v>
      </c>
      <c r="C16" s="122">
        <v>2</v>
      </c>
      <c r="D16" s="123">
        <v>2</v>
      </c>
      <c r="E16" s="123">
        <v>0</v>
      </c>
      <c r="F16" s="123">
        <v>4</v>
      </c>
      <c r="G16" s="123">
        <v>1</v>
      </c>
      <c r="H16" s="123">
        <v>1</v>
      </c>
      <c r="I16" s="72">
        <v>2</v>
      </c>
      <c r="J16" s="72">
        <v>2</v>
      </c>
      <c r="K16" s="72">
        <v>2</v>
      </c>
      <c r="L16" s="168">
        <v>1</v>
      </c>
    </row>
    <row r="17" spans="1:12" ht="20.100000000000001" customHeight="1">
      <c r="B17" s="52" t="s">
        <v>29</v>
      </c>
      <c r="C17" s="122">
        <v>0</v>
      </c>
      <c r="D17" s="123">
        <v>1</v>
      </c>
      <c r="E17" s="123">
        <v>0</v>
      </c>
      <c r="F17" s="123">
        <v>0</v>
      </c>
      <c r="G17" s="123">
        <v>0</v>
      </c>
      <c r="H17" s="123">
        <v>0</v>
      </c>
      <c r="I17" s="75">
        <v>0</v>
      </c>
      <c r="J17" s="75">
        <v>1</v>
      </c>
      <c r="K17" s="75">
        <v>0</v>
      </c>
      <c r="L17" s="76">
        <v>0</v>
      </c>
    </row>
    <row r="18" spans="1:12" ht="20.100000000000001" customHeight="1">
      <c r="B18" s="164" t="s">
        <v>12</v>
      </c>
      <c r="C18" s="171">
        <f t="shared" ref="C18:H18" si="0">SUM(C4:C17)</f>
        <v>38</v>
      </c>
      <c r="D18" s="171">
        <f t="shared" si="0"/>
        <v>31</v>
      </c>
      <c r="E18" s="171">
        <f t="shared" si="0"/>
        <v>33</v>
      </c>
      <c r="F18" s="171">
        <f t="shared" si="0"/>
        <v>36</v>
      </c>
      <c r="G18" s="171">
        <f t="shared" si="0"/>
        <v>22</v>
      </c>
      <c r="H18" s="171">
        <f t="shared" si="0"/>
        <v>29</v>
      </c>
      <c r="I18" s="171">
        <f>SUM(I4:I17)</f>
        <v>32</v>
      </c>
      <c r="J18" s="171">
        <f>SUM(J4:J17)</f>
        <v>36</v>
      </c>
      <c r="K18" s="171">
        <f>SUM(K4:K17)</f>
        <v>31</v>
      </c>
      <c r="L18" s="172">
        <f>SUM(L4:L17)</f>
        <v>25</v>
      </c>
    </row>
    <row r="19" spans="1:12" ht="20.100000000000001" customHeight="1">
      <c r="A19" s="173"/>
      <c r="B19" s="174"/>
      <c r="C19" s="173"/>
      <c r="D19" s="173"/>
      <c r="E19" s="173"/>
      <c r="F19" s="173"/>
    </row>
    <row r="20" spans="1:12" ht="20.100000000000001" customHeight="1">
      <c r="A20" s="173"/>
      <c r="B20" s="175"/>
      <c r="C20" s="173"/>
      <c r="D20" s="173"/>
      <c r="E20" s="173"/>
      <c r="F20" s="173"/>
    </row>
    <row r="21" spans="1:12" ht="20.100000000000001" customHeight="1">
      <c r="A21" s="173"/>
      <c r="B21" s="175"/>
      <c r="C21" s="173"/>
      <c r="D21" s="173"/>
      <c r="E21" s="173"/>
      <c r="F21" s="173"/>
    </row>
    <row r="22" spans="1:12" ht="20.100000000000001" customHeight="1">
      <c r="A22" s="173"/>
      <c r="B22" s="173"/>
    </row>
    <row r="23" spans="1:12" ht="20.100000000000001" customHeight="1">
      <c r="A23" s="173"/>
      <c r="B23" s="173"/>
    </row>
    <row r="24" spans="1:12" ht="20.100000000000001" customHeight="1">
      <c r="A24" s="173"/>
      <c r="B24" s="173"/>
    </row>
    <row r="25" spans="1:12" ht="20.100000000000001" customHeight="1">
      <c r="B25" s="173"/>
    </row>
    <row r="26" spans="1:12" ht="20.100000000000001" customHeight="1">
      <c r="B26" s="173"/>
    </row>
    <row r="27" spans="1:12" ht="20.100000000000001" customHeight="1">
      <c r="B27" s="173"/>
    </row>
    <row r="28" spans="1:12" ht="20.100000000000001" customHeight="1">
      <c r="B28" s="173"/>
    </row>
    <row r="29" spans="1:12" ht="20.100000000000001" customHeight="1">
      <c r="B29" s="173"/>
    </row>
    <row r="30" spans="1:12" ht="20.100000000000001" customHeight="1">
      <c r="B30" s="173"/>
    </row>
    <row r="31" spans="1:12" ht="20.100000000000001" customHeight="1">
      <c r="B31" s="173"/>
    </row>
    <row r="32" spans="1:12" ht="20.100000000000001" customHeight="1">
      <c r="B32" s="173"/>
    </row>
    <row r="33" spans="2:2" ht="20.100000000000001" customHeight="1">
      <c r="B33" s="173"/>
    </row>
    <row r="34" spans="2:2" ht="20.100000000000001" customHeight="1">
      <c r="B34" s="173"/>
    </row>
    <row r="35" spans="2:2" ht="20.100000000000001" customHeight="1">
      <c r="B35" s="173"/>
    </row>
    <row r="36" spans="2:2" ht="20.100000000000001" customHeight="1">
      <c r="B36" s="173"/>
    </row>
    <row r="37" spans="2:2" ht="20.100000000000001" customHeight="1">
      <c r="B37" s="173"/>
    </row>
    <row r="38" spans="2:2" ht="20.100000000000001" customHeight="1">
      <c r="B38" s="173"/>
    </row>
    <row r="39" spans="2:2" ht="20.100000000000001" customHeight="1">
      <c r="B39" s="173"/>
    </row>
    <row r="40" spans="2:2" ht="20.100000000000001" customHeight="1">
      <c r="B40" s="173"/>
    </row>
    <row r="41" spans="2:2" ht="20.100000000000001" customHeight="1">
      <c r="B41" s="173"/>
    </row>
    <row r="42" spans="2:2" ht="20.100000000000001" customHeight="1">
      <c r="B42" s="173"/>
    </row>
    <row r="43" spans="2:2" ht="20.100000000000001" customHeight="1">
      <c r="B43" s="173"/>
    </row>
    <row r="44" spans="2:2" ht="20.100000000000001" customHeight="1">
      <c r="B44" s="173"/>
    </row>
    <row r="45" spans="2:2" ht="20.100000000000001" customHeight="1">
      <c r="B45" s="173"/>
    </row>
    <row r="46" spans="2:2" ht="20.100000000000001" customHeight="1">
      <c r="B46" s="173"/>
    </row>
    <row r="47" spans="2:2" ht="20.100000000000001" customHeight="1">
      <c r="B47" s="173"/>
    </row>
    <row r="48" spans="2:2" ht="20.100000000000001" customHeight="1">
      <c r="B48" s="173"/>
    </row>
    <row r="49" spans="2:2" ht="20.100000000000001" customHeight="1">
      <c r="B49" s="173"/>
    </row>
    <row r="50" spans="2:2" ht="20.100000000000001" customHeight="1">
      <c r="B50" s="173"/>
    </row>
    <row r="51" spans="2:2" ht="20.100000000000001" customHeight="1">
      <c r="B51" s="173"/>
    </row>
    <row r="52" spans="2:2" ht="20.100000000000001" customHeight="1">
      <c r="B52" s="173"/>
    </row>
    <row r="53" spans="2:2" ht="20.100000000000001" customHeight="1">
      <c r="B53" s="173"/>
    </row>
    <row r="54" spans="2:2" ht="20.100000000000001" customHeight="1">
      <c r="B54" s="173"/>
    </row>
    <row r="55" spans="2:2" ht="20.100000000000001" customHeight="1">
      <c r="B55" s="173"/>
    </row>
    <row r="56" spans="2:2" ht="20.100000000000001" customHeight="1">
      <c r="B56" s="173"/>
    </row>
    <row r="57" spans="2:2" ht="20.100000000000001" customHeight="1">
      <c r="B57" s="173"/>
    </row>
    <row r="58" spans="2:2" ht="20.100000000000001" customHeight="1">
      <c r="B58" s="173"/>
    </row>
    <row r="59" spans="2:2" ht="20.100000000000001" customHeight="1">
      <c r="B59" s="173"/>
    </row>
    <row r="60" spans="2:2" ht="20.100000000000001" customHeight="1">
      <c r="B60" s="173"/>
    </row>
    <row r="61" spans="2:2" ht="20.100000000000001" customHeight="1">
      <c r="B61" s="173"/>
    </row>
    <row r="62" spans="2:2" ht="20.100000000000001" customHeight="1">
      <c r="B62" s="173"/>
    </row>
    <row r="63" spans="2:2" ht="20.100000000000001" customHeight="1">
      <c r="B63" s="173"/>
    </row>
    <row r="64" spans="2:2" ht="20.100000000000001" customHeight="1">
      <c r="B64" s="173"/>
    </row>
    <row r="65" spans="2:2" ht="20.100000000000001" customHeight="1">
      <c r="B65" s="173"/>
    </row>
    <row r="66" spans="2:2" ht="20.100000000000001" customHeight="1">
      <c r="B66" s="173"/>
    </row>
    <row r="67" spans="2:2" ht="20.100000000000001" customHeight="1">
      <c r="B67" s="173"/>
    </row>
    <row r="68" spans="2:2" ht="20.100000000000001" customHeight="1">
      <c r="B68" s="173"/>
    </row>
    <row r="69" spans="2:2" ht="20.100000000000001" customHeight="1">
      <c r="B69" s="173"/>
    </row>
    <row r="70" spans="2:2" ht="20.100000000000001" customHeight="1">
      <c r="B70" s="173"/>
    </row>
    <row r="71" spans="2:2" ht="20.100000000000001" customHeight="1">
      <c r="B71" s="173"/>
    </row>
    <row r="72" spans="2:2" ht="20.100000000000001" customHeight="1">
      <c r="B72" s="173"/>
    </row>
    <row r="73" spans="2:2" ht="20.100000000000001" customHeight="1">
      <c r="B73" s="173"/>
    </row>
    <row r="74" spans="2:2" ht="20.100000000000001" customHeight="1">
      <c r="B74" s="173"/>
    </row>
    <row r="75" spans="2:2" ht="20.100000000000001" customHeight="1">
      <c r="B75" s="173"/>
    </row>
    <row r="76" spans="2:2" ht="20.100000000000001" customHeight="1">
      <c r="B76" s="173"/>
    </row>
    <row r="77" spans="2:2" ht="20.100000000000001" customHeight="1">
      <c r="B77" s="173"/>
    </row>
    <row r="78" spans="2:2" ht="20.100000000000001" customHeight="1">
      <c r="B78" s="173"/>
    </row>
    <row r="79" spans="2:2" ht="20.100000000000001" customHeight="1">
      <c r="B79" s="173"/>
    </row>
    <row r="80" spans="2:2" ht="20.100000000000001" customHeight="1">
      <c r="B80" s="173"/>
    </row>
    <row r="81" spans="2:2" ht="20.100000000000001" customHeight="1">
      <c r="B81" s="173"/>
    </row>
    <row r="82" spans="2:2" ht="20.100000000000001" customHeight="1">
      <c r="B82" s="173"/>
    </row>
    <row r="83" spans="2:2" ht="20.100000000000001" customHeight="1">
      <c r="B83" s="173"/>
    </row>
    <row r="84" spans="2:2" ht="20.100000000000001" customHeight="1">
      <c r="B84" s="173"/>
    </row>
    <row r="85" spans="2:2" ht="20.100000000000001" customHeight="1">
      <c r="B85" s="173"/>
    </row>
    <row r="86" spans="2:2" ht="20.100000000000001" customHeight="1">
      <c r="B86" s="173"/>
    </row>
    <row r="87" spans="2:2" ht="20.100000000000001" customHeight="1">
      <c r="B87" s="173"/>
    </row>
    <row r="88" spans="2:2" ht="20.100000000000001" customHeight="1">
      <c r="B88" s="173"/>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25" right="0.25" top="0.75" bottom="0.75" header="0.3" footer="0.3"/>
  <pageSetup paperSize="9" scale="81" orientation="portrait" r:id="rId1"/>
  <headerFooter alignWithMargins="0">
    <oddHeader>&amp;C美浜町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299"/>
  <sheetViews>
    <sheetView tabSelected="1" view="pageBreakPreview" zoomScale="60" zoomScaleNormal="100" workbookViewId="0"/>
  </sheetViews>
  <sheetFormatPr defaultRowHeight="13.5"/>
  <cols>
    <col min="1" max="2" width="10.625" style="2" customWidth="1"/>
    <col min="3" max="18" width="8.625" style="2" customWidth="1"/>
    <col min="19" max="16384" width="9" style="2"/>
  </cols>
  <sheetData>
    <row r="1" spans="1:15" ht="20.100000000000001" customHeight="1">
      <c r="A1" s="17" t="s">
        <v>88</v>
      </c>
      <c r="J1" s="135"/>
      <c r="K1" s="135"/>
      <c r="L1" s="135"/>
      <c r="M1" s="135"/>
    </row>
    <row r="2" spans="1:15" ht="20.100000000000001" customHeight="1">
      <c r="J2" s="135"/>
      <c r="K2" s="135"/>
      <c r="L2" s="135"/>
      <c r="M2" s="135"/>
    </row>
    <row r="3" spans="1:15" ht="20.100000000000001" customHeight="1">
      <c r="B3" s="164"/>
      <c r="C3" s="6" t="s">
        <v>16</v>
      </c>
      <c r="D3" s="7" t="s">
        <v>17</v>
      </c>
      <c r="E3" s="7" t="s">
        <v>15</v>
      </c>
      <c r="F3" s="7" t="s">
        <v>18</v>
      </c>
      <c r="G3" s="7" t="s">
        <v>58</v>
      </c>
      <c r="H3" s="7" t="s">
        <v>62</v>
      </c>
      <c r="I3" s="7" t="s">
        <v>68</v>
      </c>
      <c r="J3" s="7" t="s">
        <v>99</v>
      </c>
      <c r="K3" s="7" t="s">
        <v>121</v>
      </c>
      <c r="L3" s="8" t="s">
        <v>132</v>
      </c>
      <c r="M3" s="135"/>
      <c r="N3" s="135"/>
    </row>
    <row r="4" spans="1:15" ht="20.100000000000001" customHeight="1">
      <c r="B4" s="165" t="s">
        <v>100</v>
      </c>
      <c r="C4" s="118">
        <v>0</v>
      </c>
      <c r="D4" s="119">
        <v>0</v>
      </c>
      <c r="E4" s="119">
        <v>0</v>
      </c>
      <c r="F4" s="119">
        <v>1</v>
      </c>
      <c r="G4" s="119">
        <v>0</v>
      </c>
      <c r="H4" s="119">
        <v>0</v>
      </c>
      <c r="I4" s="207">
        <v>0</v>
      </c>
      <c r="J4" s="207">
        <v>1</v>
      </c>
      <c r="K4" s="207">
        <v>0</v>
      </c>
      <c r="L4" s="208">
        <v>0</v>
      </c>
      <c r="M4" s="135"/>
      <c r="N4" s="135"/>
    </row>
    <row r="5" spans="1:15" ht="20.100000000000001" customHeight="1">
      <c r="B5" s="52" t="s">
        <v>115</v>
      </c>
      <c r="C5" s="122">
        <v>3</v>
      </c>
      <c r="D5" s="123">
        <v>1</v>
      </c>
      <c r="E5" s="123">
        <v>2</v>
      </c>
      <c r="F5" s="123">
        <v>5</v>
      </c>
      <c r="G5" s="123">
        <v>2</v>
      </c>
      <c r="H5" s="123">
        <v>1</v>
      </c>
      <c r="I5" s="209">
        <v>1</v>
      </c>
      <c r="J5" s="209">
        <v>0</v>
      </c>
      <c r="K5" s="209">
        <v>4</v>
      </c>
      <c r="L5" s="210">
        <v>0</v>
      </c>
      <c r="M5" s="135"/>
      <c r="N5" s="135"/>
    </row>
    <row r="6" spans="1:15" ht="20.100000000000001" customHeight="1">
      <c r="B6" s="52" t="s">
        <v>101</v>
      </c>
      <c r="C6" s="122">
        <v>1</v>
      </c>
      <c r="D6" s="123">
        <v>3</v>
      </c>
      <c r="E6" s="123">
        <v>1</v>
      </c>
      <c r="F6" s="123">
        <v>0</v>
      </c>
      <c r="G6" s="123">
        <v>0</v>
      </c>
      <c r="H6" s="123">
        <v>0</v>
      </c>
      <c r="I6" s="209">
        <v>0</v>
      </c>
      <c r="J6" s="209">
        <v>2</v>
      </c>
      <c r="K6" s="209">
        <v>0</v>
      </c>
      <c r="L6" s="210">
        <v>2</v>
      </c>
      <c r="M6" s="135"/>
      <c r="N6" s="211"/>
      <c r="O6" s="211"/>
    </row>
    <row r="7" spans="1:15" ht="20.100000000000001" customHeight="1">
      <c r="B7" s="52" t="s">
        <v>102</v>
      </c>
      <c r="C7" s="122">
        <v>4</v>
      </c>
      <c r="D7" s="123">
        <v>4</v>
      </c>
      <c r="E7" s="123">
        <v>2</v>
      </c>
      <c r="F7" s="123">
        <v>1</v>
      </c>
      <c r="G7" s="123">
        <v>1</v>
      </c>
      <c r="H7" s="123">
        <v>0</v>
      </c>
      <c r="I7" s="209">
        <v>0</v>
      </c>
      <c r="J7" s="209">
        <v>2</v>
      </c>
      <c r="K7" s="209">
        <v>0</v>
      </c>
      <c r="L7" s="210">
        <v>1</v>
      </c>
      <c r="M7" s="135"/>
      <c r="N7" s="211"/>
      <c r="O7" s="211"/>
    </row>
    <row r="8" spans="1:15" ht="20.100000000000001" customHeight="1">
      <c r="B8" s="52" t="s">
        <v>103</v>
      </c>
      <c r="C8" s="122">
        <v>1</v>
      </c>
      <c r="D8" s="123">
        <v>0</v>
      </c>
      <c r="E8" s="123">
        <v>3</v>
      </c>
      <c r="F8" s="123">
        <v>1</v>
      </c>
      <c r="G8" s="123">
        <v>3</v>
      </c>
      <c r="H8" s="123">
        <v>5</v>
      </c>
      <c r="I8" s="209">
        <v>2</v>
      </c>
      <c r="J8" s="209">
        <v>5</v>
      </c>
      <c r="K8" s="209">
        <v>1</v>
      </c>
      <c r="L8" s="210">
        <v>0</v>
      </c>
      <c r="M8" s="135"/>
      <c r="N8" s="211"/>
      <c r="O8" s="211"/>
    </row>
    <row r="9" spans="1:15" ht="20.100000000000001" customHeight="1">
      <c r="B9" s="52" t="s">
        <v>104</v>
      </c>
      <c r="C9" s="122">
        <v>3</v>
      </c>
      <c r="D9" s="123">
        <v>1</v>
      </c>
      <c r="E9" s="123">
        <v>1</v>
      </c>
      <c r="F9" s="123">
        <v>6</v>
      </c>
      <c r="G9" s="123">
        <v>2</v>
      </c>
      <c r="H9" s="123">
        <v>4</v>
      </c>
      <c r="I9" s="209">
        <v>0</v>
      </c>
      <c r="J9" s="209">
        <v>2</v>
      </c>
      <c r="K9" s="209">
        <v>2</v>
      </c>
      <c r="L9" s="210">
        <v>0</v>
      </c>
      <c r="M9" s="135"/>
      <c r="N9" s="211"/>
      <c r="O9" s="211"/>
    </row>
    <row r="10" spans="1:15" ht="20.100000000000001" customHeight="1">
      <c r="B10" s="52" t="s">
        <v>105</v>
      </c>
      <c r="C10" s="122">
        <v>7</v>
      </c>
      <c r="D10" s="123">
        <v>6</v>
      </c>
      <c r="E10" s="123">
        <v>2</v>
      </c>
      <c r="F10" s="123">
        <v>1</v>
      </c>
      <c r="G10" s="123">
        <v>5</v>
      </c>
      <c r="H10" s="123">
        <v>7</v>
      </c>
      <c r="I10" s="189">
        <v>2</v>
      </c>
      <c r="J10" s="189">
        <v>4</v>
      </c>
      <c r="K10" s="189">
        <v>2</v>
      </c>
      <c r="L10" s="190">
        <v>4</v>
      </c>
      <c r="M10" s="135"/>
      <c r="N10" s="211"/>
      <c r="O10" s="173"/>
    </row>
    <row r="11" spans="1:15" ht="20.100000000000001" customHeight="1">
      <c r="B11" s="52" t="s">
        <v>106</v>
      </c>
      <c r="C11" s="122">
        <v>2</v>
      </c>
      <c r="D11" s="123">
        <v>3</v>
      </c>
      <c r="E11" s="123">
        <v>3</v>
      </c>
      <c r="F11" s="123">
        <v>3</v>
      </c>
      <c r="G11" s="123">
        <v>5</v>
      </c>
      <c r="H11" s="123">
        <v>7</v>
      </c>
      <c r="I11" s="189">
        <v>6</v>
      </c>
      <c r="J11" s="189">
        <v>6</v>
      </c>
      <c r="K11" s="189">
        <v>5</v>
      </c>
      <c r="L11" s="190">
        <v>6</v>
      </c>
      <c r="M11" s="135"/>
      <c r="N11" s="173"/>
      <c r="O11" s="173"/>
    </row>
    <row r="12" spans="1:15" ht="20.100000000000001" customHeight="1">
      <c r="B12" s="52" t="s">
        <v>107</v>
      </c>
      <c r="C12" s="122">
        <v>3</v>
      </c>
      <c r="D12" s="123">
        <v>0</v>
      </c>
      <c r="E12" s="123">
        <v>8</v>
      </c>
      <c r="F12" s="123">
        <v>4</v>
      </c>
      <c r="G12" s="123">
        <v>2</v>
      </c>
      <c r="H12" s="123">
        <v>3</v>
      </c>
      <c r="I12" s="189">
        <v>2</v>
      </c>
      <c r="J12" s="189">
        <v>2</v>
      </c>
      <c r="K12" s="189">
        <v>5</v>
      </c>
      <c r="L12" s="190">
        <v>2</v>
      </c>
      <c r="M12" s="135"/>
      <c r="N12" s="173"/>
    </row>
    <row r="13" spans="1:15" ht="20.100000000000001" customHeight="1">
      <c r="B13" s="52" t="s">
        <v>108</v>
      </c>
      <c r="C13" s="122">
        <v>3</v>
      </c>
      <c r="D13" s="123">
        <v>3</v>
      </c>
      <c r="E13" s="123">
        <v>1</v>
      </c>
      <c r="F13" s="123">
        <v>2</v>
      </c>
      <c r="G13" s="123">
        <v>5</v>
      </c>
      <c r="H13" s="123">
        <v>1</v>
      </c>
      <c r="I13" s="189">
        <v>1</v>
      </c>
      <c r="J13" s="189">
        <v>1</v>
      </c>
      <c r="K13" s="189">
        <v>3</v>
      </c>
      <c r="L13" s="190">
        <v>1</v>
      </c>
      <c r="M13" s="135"/>
      <c r="N13" s="173"/>
    </row>
    <row r="14" spans="1:15" ht="20.100000000000001" customHeight="1">
      <c r="B14" s="52" t="s">
        <v>109</v>
      </c>
      <c r="C14" s="122">
        <v>4</v>
      </c>
      <c r="D14" s="123">
        <v>5</v>
      </c>
      <c r="E14" s="123">
        <v>2</v>
      </c>
      <c r="F14" s="123">
        <v>5</v>
      </c>
      <c r="G14" s="123">
        <v>3</v>
      </c>
      <c r="H14" s="123">
        <v>3</v>
      </c>
      <c r="I14" s="189">
        <v>3</v>
      </c>
      <c r="J14" s="189">
        <v>0</v>
      </c>
      <c r="K14" s="189">
        <v>1</v>
      </c>
      <c r="L14" s="190">
        <v>2</v>
      </c>
      <c r="M14" s="135"/>
      <c r="N14" s="173"/>
    </row>
    <row r="15" spans="1:15" ht="20.100000000000001" customHeight="1">
      <c r="B15" s="52" t="s">
        <v>110</v>
      </c>
      <c r="C15" s="122">
        <v>1</v>
      </c>
      <c r="D15" s="123">
        <v>3</v>
      </c>
      <c r="E15" s="123">
        <v>2</v>
      </c>
      <c r="F15" s="123">
        <v>1</v>
      </c>
      <c r="G15" s="123">
        <v>0</v>
      </c>
      <c r="H15" s="123">
        <v>1</v>
      </c>
      <c r="I15" s="189">
        <v>1</v>
      </c>
      <c r="J15" s="189">
        <v>0</v>
      </c>
      <c r="K15" s="189">
        <v>2</v>
      </c>
      <c r="L15" s="190">
        <v>1</v>
      </c>
      <c r="M15" s="135"/>
      <c r="N15" s="173"/>
    </row>
    <row r="16" spans="1:15" ht="20.100000000000001" customHeight="1">
      <c r="B16" s="52" t="s">
        <v>116</v>
      </c>
      <c r="C16" s="122">
        <v>1</v>
      </c>
      <c r="D16" s="123">
        <v>1</v>
      </c>
      <c r="E16" s="123">
        <v>2</v>
      </c>
      <c r="F16" s="123">
        <v>1</v>
      </c>
      <c r="G16" s="123">
        <v>3</v>
      </c>
      <c r="H16" s="123">
        <v>0</v>
      </c>
      <c r="I16" s="189">
        <v>2</v>
      </c>
      <c r="J16" s="189">
        <v>11</v>
      </c>
      <c r="K16" s="189">
        <v>6</v>
      </c>
      <c r="L16" s="190">
        <v>7</v>
      </c>
      <c r="M16" s="135"/>
      <c r="N16" s="211"/>
    </row>
    <row r="17" spans="1:14" ht="20.100000000000001" customHeight="1">
      <c r="B17" s="44" t="s">
        <v>128</v>
      </c>
      <c r="C17" s="122">
        <v>0</v>
      </c>
      <c r="D17" s="123">
        <v>1</v>
      </c>
      <c r="E17" s="123">
        <v>0</v>
      </c>
      <c r="F17" s="123">
        <v>0</v>
      </c>
      <c r="G17" s="123">
        <v>0</v>
      </c>
      <c r="H17" s="123">
        <v>0</v>
      </c>
      <c r="I17" s="189">
        <v>1</v>
      </c>
      <c r="J17" s="189">
        <v>1</v>
      </c>
      <c r="K17" s="189">
        <v>1</v>
      </c>
      <c r="L17" s="190">
        <v>0</v>
      </c>
      <c r="M17" s="135"/>
      <c r="N17" s="135"/>
    </row>
    <row r="18" spans="1:14" ht="20.100000000000001" customHeight="1">
      <c r="A18" s="214"/>
      <c r="B18" s="164" t="s">
        <v>12</v>
      </c>
      <c r="C18" s="169">
        <f t="shared" ref="C18:L18" si="0">SUM(C4:C17)</f>
        <v>33</v>
      </c>
      <c r="D18" s="170">
        <f t="shared" si="0"/>
        <v>31</v>
      </c>
      <c r="E18" s="170">
        <f t="shared" si="0"/>
        <v>29</v>
      </c>
      <c r="F18" s="170">
        <f t="shared" si="0"/>
        <v>31</v>
      </c>
      <c r="G18" s="170">
        <f t="shared" si="0"/>
        <v>31</v>
      </c>
      <c r="H18" s="170">
        <f t="shared" si="0"/>
        <v>32</v>
      </c>
      <c r="I18" s="215">
        <f t="shared" si="0"/>
        <v>21</v>
      </c>
      <c r="J18" s="215">
        <f t="shared" si="0"/>
        <v>37</v>
      </c>
      <c r="K18" s="215">
        <f t="shared" si="0"/>
        <v>32</v>
      </c>
      <c r="L18" s="216">
        <f t="shared" si="0"/>
        <v>26</v>
      </c>
      <c r="M18" s="38" t="s">
        <v>71</v>
      </c>
      <c r="N18" s="135"/>
    </row>
    <row r="19" spans="1:14" ht="20.100000000000001" customHeight="1">
      <c r="A19" s="173"/>
      <c r="B19" s="174"/>
      <c r="C19" s="217"/>
      <c r="D19" s="173"/>
      <c r="E19" s="173"/>
      <c r="F19" s="173"/>
      <c r="J19" s="135"/>
      <c r="K19" s="135"/>
      <c r="L19" s="135"/>
      <c r="M19" s="135"/>
    </row>
    <row r="20" spans="1:14" ht="20.100000000000001" customHeight="1">
      <c r="A20" s="173"/>
      <c r="B20" s="175"/>
      <c r="C20" s="217"/>
      <c r="D20" s="173"/>
      <c r="E20" s="173"/>
      <c r="F20" s="173"/>
      <c r="J20" s="135"/>
      <c r="K20" s="135"/>
      <c r="L20" s="135"/>
      <c r="M20" s="135"/>
    </row>
    <row r="21" spans="1:14" ht="20.100000000000001" customHeight="1">
      <c r="A21" s="173"/>
      <c r="B21" s="173"/>
      <c r="J21" s="135"/>
      <c r="K21" s="135"/>
      <c r="L21" s="135"/>
      <c r="M21" s="135"/>
    </row>
    <row r="22" spans="1:14" ht="20.100000000000001" customHeight="1">
      <c r="A22" s="173"/>
      <c r="B22" s="173"/>
    </row>
    <row r="23" spans="1:14" ht="20.100000000000001" customHeight="1">
      <c r="A23" s="173"/>
      <c r="B23" s="173"/>
    </row>
    <row r="24" spans="1:14" ht="20.100000000000001" customHeight="1">
      <c r="A24" s="173"/>
      <c r="B24" s="173"/>
    </row>
    <row r="25" spans="1:14" ht="20.100000000000001" customHeight="1">
      <c r="A25" s="173"/>
      <c r="B25" s="173"/>
    </row>
    <row r="26" spans="1:14" ht="20.100000000000001" customHeight="1">
      <c r="A26" s="173"/>
      <c r="B26" s="173"/>
    </row>
    <row r="27" spans="1:14" ht="20.100000000000001" customHeight="1">
      <c r="A27" s="173"/>
      <c r="B27" s="173"/>
    </row>
    <row r="28" spans="1:14" ht="20.100000000000001" customHeight="1">
      <c r="A28" s="173"/>
      <c r="B28" s="173"/>
    </row>
    <row r="29" spans="1:14" ht="20.100000000000001" customHeight="1">
      <c r="A29" s="173"/>
      <c r="B29" s="173"/>
    </row>
    <row r="30" spans="1:14" ht="20.100000000000001" customHeight="1">
      <c r="A30" s="173"/>
      <c r="B30" s="173"/>
    </row>
    <row r="31" spans="1:14" ht="20.100000000000001" customHeight="1">
      <c r="A31" s="173"/>
      <c r="B31" s="173"/>
    </row>
    <row r="32" spans="1:14" ht="20.100000000000001" customHeight="1">
      <c r="A32" s="173"/>
      <c r="B32" s="173"/>
    </row>
    <row r="33" spans="1:2" ht="20.100000000000001" customHeight="1">
      <c r="A33" s="173"/>
      <c r="B33" s="173"/>
    </row>
    <row r="34" spans="1:2" ht="20.100000000000001" customHeight="1">
      <c r="B34" s="173"/>
    </row>
    <row r="35" spans="1:2" ht="20.100000000000001" customHeight="1">
      <c r="B35" s="173"/>
    </row>
    <row r="36" spans="1:2" ht="20.100000000000001" customHeight="1">
      <c r="B36" s="173"/>
    </row>
    <row r="37" spans="1:2" ht="20.100000000000001" customHeight="1">
      <c r="B37" s="173"/>
    </row>
    <row r="38" spans="1:2" ht="20.100000000000001" customHeight="1">
      <c r="B38" s="173"/>
    </row>
    <row r="39" spans="1:2" ht="20.100000000000001" customHeight="1">
      <c r="B39" s="173"/>
    </row>
    <row r="40" spans="1:2" ht="20.100000000000001" customHeight="1">
      <c r="B40" s="173"/>
    </row>
    <row r="41" spans="1:2" ht="20.100000000000001" customHeight="1">
      <c r="B41" s="173"/>
    </row>
    <row r="42" spans="1:2" ht="20.100000000000001" customHeight="1">
      <c r="B42" s="173"/>
    </row>
    <row r="43" spans="1:2" ht="20.100000000000001" customHeight="1">
      <c r="B43" s="173"/>
    </row>
    <row r="44" spans="1:2" ht="20.100000000000001" customHeight="1">
      <c r="B44" s="173"/>
    </row>
    <row r="45" spans="1:2" ht="20.100000000000001" customHeight="1">
      <c r="B45" s="173"/>
    </row>
    <row r="46" spans="1:2" ht="20.100000000000001" customHeight="1">
      <c r="B46" s="173"/>
    </row>
    <row r="47" spans="1:2" ht="20.100000000000001" customHeight="1">
      <c r="B47" s="173"/>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25" right="0.25" top="0.75" bottom="0.75" header="0.3" footer="0.3"/>
  <pageSetup paperSize="9" scale="81" orientation="portrait" r:id="rId1"/>
  <headerFooter alignWithMargins="0">
    <oddHeader>&amp;C美浜町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299"/>
  <sheetViews>
    <sheetView tabSelected="1" view="pageBreakPreview" zoomScale="60" zoomScaleNormal="100" workbookViewId="0"/>
  </sheetViews>
  <sheetFormatPr defaultRowHeight="13.5"/>
  <cols>
    <col min="1" max="2" width="10.625" style="2" customWidth="1"/>
    <col min="3" max="18" width="8.625" style="2" customWidth="1"/>
    <col min="19" max="16384" width="9" style="2"/>
  </cols>
  <sheetData>
    <row r="1" spans="2:13" ht="20.100000000000001" customHeight="1">
      <c r="B1" s="199" t="s">
        <v>89</v>
      </c>
      <c r="C1" s="200"/>
      <c r="D1" s="200"/>
      <c r="E1" s="200"/>
      <c r="F1" s="200"/>
      <c r="G1" s="200"/>
    </row>
    <row r="2" spans="2:13" ht="20.100000000000001" customHeight="1">
      <c r="B2" s="201"/>
      <c r="C2" s="6" t="s">
        <v>16</v>
      </c>
      <c r="D2" s="7" t="s">
        <v>17</v>
      </c>
      <c r="E2" s="7" t="s">
        <v>15</v>
      </c>
      <c r="F2" s="7" t="s">
        <v>18</v>
      </c>
      <c r="G2" s="7" t="s">
        <v>58</v>
      </c>
      <c r="H2" s="276" t="s">
        <v>62</v>
      </c>
      <c r="I2" s="276" t="s">
        <v>68</v>
      </c>
      <c r="J2" s="7" t="s">
        <v>99</v>
      </c>
      <c r="K2" s="7" t="s">
        <v>121</v>
      </c>
      <c r="L2" s="8" t="s">
        <v>132</v>
      </c>
    </row>
    <row r="3" spans="2:13" ht="20.100000000000001" customHeight="1">
      <c r="B3" s="202" t="s">
        <v>100</v>
      </c>
      <c r="C3" s="271">
        <v>0</v>
      </c>
      <c r="D3" s="272">
        <v>0</v>
      </c>
      <c r="E3" s="272">
        <v>0</v>
      </c>
      <c r="F3" s="272">
        <v>0</v>
      </c>
      <c r="G3" s="272">
        <v>0</v>
      </c>
      <c r="H3" s="272">
        <v>0</v>
      </c>
      <c r="I3" s="272">
        <v>0</v>
      </c>
      <c r="J3" s="272">
        <v>0</v>
      </c>
      <c r="K3" s="272">
        <v>0</v>
      </c>
      <c r="L3" s="167">
        <v>0</v>
      </c>
    </row>
    <row r="4" spans="2:13" ht="20.100000000000001" customHeight="1">
      <c r="B4" s="203" t="s">
        <v>115</v>
      </c>
      <c r="C4" s="273">
        <v>0</v>
      </c>
      <c r="D4" s="274">
        <v>0</v>
      </c>
      <c r="E4" s="274">
        <v>0</v>
      </c>
      <c r="F4" s="274">
        <v>0</v>
      </c>
      <c r="G4" s="274">
        <v>0</v>
      </c>
      <c r="H4" s="274">
        <v>2</v>
      </c>
      <c r="I4" s="274">
        <v>1</v>
      </c>
      <c r="J4" s="274">
        <v>0</v>
      </c>
      <c r="K4" s="274">
        <v>1</v>
      </c>
      <c r="L4" s="73">
        <v>0</v>
      </c>
    </row>
    <row r="5" spans="2:13" ht="20.100000000000001" customHeight="1">
      <c r="B5" s="203" t="s">
        <v>101</v>
      </c>
      <c r="C5" s="273">
        <v>1</v>
      </c>
      <c r="D5" s="274">
        <v>0</v>
      </c>
      <c r="E5" s="274">
        <v>0</v>
      </c>
      <c r="F5" s="274">
        <v>0</v>
      </c>
      <c r="G5" s="274">
        <v>0</v>
      </c>
      <c r="H5" s="274">
        <v>0</v>
      </c>
      <c r="I5" s="274">
        <v>1</v>
      </c>
      <c r="J5" s="274">
        <v>0</v>
      </c>
      <c r="K5" s="274">
        <v>0</v>
      </c>
      <c r="L5" s="73">
        <v>0</v>
      </c>
    </row>
    <row r="6" spans="2:13" ht="20.100000000000001" customHeight="1">
      <c r="B6" s="203" t="s">
        <v>102</v>
      </c>
      <c r="C6" s="273">
        <v>0</v>
      </c>
      <c r="D6" s="274">
        <v>0</v>
      </c>
      <c r="E6" s="274">
        <v>0</v>
      </c>
      <c r="F6" s="274">
        <v>0</v>
      </c>
      <c r="G6" s="274">
        <v>0</v>
      </c>
      <c r="H6" s="274">
        <v>0</v>
      </c>
      <c r="I6" s="274">
        <v>1</v>
      </c>
      <c r="J6" s="274">
        <v>0</v>
      </c>
      <c r="K6" s="274">
        <v>1</v>
      </c>
      <c r="L6" s="73">
        <v>0</v>
      </c>
    </row>
    <row r="7" spans="2:13" ht="20.100000000000001" customHeight="1">
      <c r="B7" s="203" t="s">
        <v>111</v>
      </c>
      <c r="C7" s="273">
        <v>0</v>
      </c>
      <c r="D7" s="274">
        <v>0</v>
      </c>
      <c r="E7" s="274">
        <v>0</v>
      </c>
      <c r="F7" s="274">
        <v>0</v>
      </c>
      <c r="G7" s="274">
        <v>0</v>
      </c>
      <c r="H7" s="274">
        <v>1</v>
      </c>
      <c r="I7" s="274">
        <v>0</v>
      </c>
      <c r="J7" s="274">
        <v>1</v>
      </c>
      <c r="K7" s="274">
        <v>1</v>
      </c>
      <c r="L7" s="73">
        <v>0</v>
      </c>
    </row>
    <row r="8" spans="2:13" ht="20.100000000000001" customHeight="1">
      <c r="B8" s="203" t="s">
        <v>104</v>
      </c>
      <c r="C8" s="273">
        <v>1</v>
      </c>
      <c r="D8" s="274">
        <v>2</v>
      </c>
      <c r="E8" s="274">
        <v>1</v>
      </c>
      <c r="F8" s="274">
        <v>0</v>
      </c>
      <c r="G8" s="274">
        <v>1</v>
      </c>
      <c r="H8" s="274">
        <v>0</v>
      </c>
      <c r="I8" s="274">
        <v>0</v>
      </c>
      <c r="J8" s="274">
        <v>0</v>
      </c>
      <c r="K8" s="274">
        <v>0</v>
      </c>
      <c r="L8" s="73">
        <v>1</v>
      </c>
    </row>
    <row r="9" spans="2:13" ht="20.100000000000001" customHeight="1">
      <c r="B9" s="203" t="s">
        <v>105</v>
      </c>
      <c r="C9" s="273">
        <v>1</v>
      </c>
      <c r="D9" s="274">
        <v>3</v>
      </c>
      <c r="E9" s="274">
        <v>0</v>
      </c>
      <c r="F9" s="274">
        <v>1</v>
      </c>
      <c r="G9" s="274">
        <v>1</v>
      </c>
      <c r="H9" s="274">
        <v>2</v>
      </c>
      <c r="I9" s="274">
        <v>1</v>
      </c>
      <c r="J9" s="274">
        <v>0</v>
      </c>
      <c r="K9" s="274">
        <v>0</v>
      </c>
      <c r="L9" s="73">
        <v>3</v>
      </c>
    </row>
    <row r="10" spans="2:13" ht="20.100000000000001" customHeight="1">
      <c r="B10" s="203" t="s">
        <v>106</v>
      </c>
      <c r="C10" s="273">
        <v>0</v>
      </c>
      <c r="D10" s="274">
        <v>0</v>
      </c>
      <c r="E10" s="274">
        <v>4</v>
      </c>
      <c r="F10" s="274">
        <v>0</v>
      </c>
      <c r="G10" s="274">
        <v>1</v>
      </c>
      <c r="H10" s="274">
        <v>0</v>
      </c>
      <c r="I10" s="274">
        <v>1</v>
      </c>
      <c r="J10" s="274">
        <v>1</v>
      </c>
      <c r="K10" s="274">
        <v>0</v>
      </c>
      <c r="L10" s="73">
        <v>0</v>
      </c>
    </row>
    <row r="11" spans="2:13" ht="20.100000000000001" customHeight="1">
      <c r="B11" s="203" t="s">
        <v>107</v>
      </c>
      <c r="C11" s="273">
        <v>2</v>
      </c>
      <c r="D11" s="274">
        <v>0</v>
      </c>
      <c r="E11" s="274">
        <v>0</v>
      </c>
      <c r="F11" s="274">
        <v>1</v>
      </c>
      <c r="G11" s="274">
        <v>0</v>
      </c>
      <c r="H11" s="274">
        <v>1</v>
      </c>
      <c r="I11" s="274">
        <v>4</v>
      </c>
      <c r="J11" s="274">
        <v>2</v>
      </c>
      <c r="K11" s="274">
        <v>3</v>
      </c>
      <c r="L11" s="73">
        <v>1</v>
      </c>
    </row>
    <row r="12" spans="2:13" ht="20.100000000000001" customHeight="1">
      <c r="B12" s="203" t="s">
        <v>108</v>
      </c>
      <c r="C12" s="273">
        <v>4</v>
      </c>
      <c r="D12" s="274">
        <v>3</v>
      </c>
      <c r="E12" s="274">
        <v>1</v>
      </c>
      <c r="F12" s="274">
        <v>4</v>
      </c>
      <c r="G12" s="274">
        <v>0</v>
      </c>
      <c r="H12" s="274">
        <v>3</v>
      </c>
      <c r="I12" s="274">
        <v>2</v>
      </c>
      <c r="J12" s="274">
        <v>1</v>
      </c>
      <c r="K12" s="274">
        <v>1</v>
      </c>
      <c r="L12" s="73">
        <v>3</v>
      </c>
    </row>
    <row r="13" spans="2:13" ht="20.100000000000001" customHeight="1">
      <c r="B13" s="203" t="s">
        <v>109</v>
      </c>
      <c r="C13" s="273">
        <v>1</v>
      </c>
      <c r="D13" s="274">
        <v>0</v>
      </c>
      <c r="E13" s="274">
        <v>1</v>
      </c>
      <c r="F13" s="274">
        <v>1</v>
      </c>
      <c r="G13" s="274">
        <v>3</v>
      </c>
      <c r="H13" s="274">
        <v>2</v>
      </c>
      <c r="I13" s="274">
        <v>3</v>
      </c>
      <c r="J13" s="274">
        <v>1</v>
      </c>
      <c r="K13" s="274">
        <v>2</v>
      </c>
      <c r="L13" s="73">
        <v>1</v>
      </c>
    </row>
    <row r="14" spans="2:13" ht="20.100000000000001" customHeight="1">
      <c r="B14" s="203" t="s">
        <v>110</v>
      </c>
      <c r="C14" s="273">
        <v>2</v>
      </c>
      <c r="D14" s="274">
        <v>1</v>
      </c>
      <c r="E14" s="274">
        <v>1</v>
      </c>
      <c r="F14" s="274">
        <v>1</v>
      </c>
      <c r="G14" s="274">
        <v>2</v>
      </c>
      <c r="H14" s="274">
        <v>1</v>
      </c>
      <c r="I14" s="274">
        <v>1</v>
      </c>
      <c r="J14" s="274">
        <v>0</v>
      </c>
      <c r="K14" s="274">
        <v>0</v>
      </c>
      <c r="L14" s="73">
        <v>1</v>
      </c>
      <c r="M14" s="78" t="s">
        <v>71</v>
      </c>
    </row>
    <row r="15" spans="2:13" ht="20.100000000000001" customHeight="1">
      <c r="B15" s="203" t="s">
        <v>116</v>
      </c>
      <c r="C15" s="273">
        <v>6</v>
      </c>
      <c r="D15" s="274">
        <v>2</v>
      </c>
      <c r="E15" s="274">
        <v>1</v>
      </c>
      <c r="F15" s="274">
        <v>3</v>
      </c>
      <c r="G15" s="274">
        <v>5</v>
      </c>
      <c r="H15" s="274">
        <v>5</v>
      </c>
      <c r="I15" s="274">
        <v>4</v>
      </c>
      <c r="J15" s="274">
        <v>1</v>
      </c>
      <c r="K15" s="274">
        <v>5</v>
      </c>
      <c r="L15" s="73">
        <v>0</v>
      </c>
    </row>
    <row r="16" spans="2:13" ht="20.100000000000001" customHeight="1">
      <c r="B16" s="69" t="s">
        <v>128</v>
      </c>
      <c r="C16" s="273">
        <v>1</v>
      </c>
      <c r="D16" s="274">
        <v>1</v>
      </c>
      <c r="E16" s="274">
        <v>0</v>
      </c>
      <c r="F16" s="274">
        <v>0</v>
      </c>
      <c r="G16" s="274">
        <v>0</v>
      </c>
      <c r="H16" s="274">
        <v>0</v>
      </c>
      <c r="I16" s="274">
        <v>0</v>
      </c>
      <c r="J16" s="274">
        <v>0</v>
      </c>
      <c r="K16" s="274">
        <v>0</v>
      </c>
      <c r="L16" s="73">
        <v>0</v>
      </c>
    </row>
    <row r="17" spans="2:13" ht="20.100000000000001" customHeight="1">
      <c r="B17" s="201" t="s">
        <v>12</v>
      </c>
      <c r="C17" s="169">
        <f t="shared" ref="C17:L17" si="0">SUM(C4:C16)</f>
        <v>19</v>
      </c>
      <c r="D17" s="170">
        <f t="shared" si="0"/>
        <v>12</v>
      </c>
      <c r="E17" s="170">
        <f t="shared" si="0"/>
        <v>9</v>
      </c>
      <c r="F17" s="170">
        <f t="shared" si="0"/>
        <v>11</v>
      </c>
      <c r="G17" s="275">
        <f t="shared" si="0"/>
        <v>13</v>
      </c>
      <c r="H17" s="275">
        <f t="shared" si="0"/>
        <v>17</v>
      </c>
      <c r="I17" s="275">
        <f t="shared" si="0"/>
        <v>19</v>
      </c>
      <c r="J17" s="275">
        <f t="shared" si="0"/>
        <v>7</v>
      </c>
      <c r="K17" s="275">
        <f t="shared" si="0"/>
        <v>14</v>
      </c>
      <c r="L17" s="205">
        <f t="shared" si="0"/>
        <v>10</v>
      </c>
      <c r="M17" s="206"/>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25" right="0.25" top="0.75" bottom="0.75" header="0.3" footer="0.3"/>
  <pageSetup paperSize="9" scale="81" orientation="portrait" r:id="rId1"/>
  <headerFooter alignWithMargins="0">
    <oddHeader>&amp;C美浜町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299"/>
  <sheetViews>
    <sheetView tabSelected="1" view="pageBreakPreview" zoomScale="60" zoomScaleNormal="100" workbookViewId="0"/>
  </sheetViews>
  <sheetFormatPr defaultRowHeight="13.5"/>
  <cols>
    <col min="1" max="2" width="10.625" style="2" customWidth="1"/>
    <col min="3" max="18" width="8.625" style="2" customWidth="1"/>
    <col min="19" max="16384" width="9" style="2"/>
  </cols>
  <sheetData>
    <row r="1" spans="2:13" ht="20.100000000000001" customHeight="1">
      <c r="B1" s="176" t="s">
        <v>90</v>
      </c>
      <c r="C1" s="177"/>
      <c r="D1" s="177"/>
      <c r="E1" s="177"/>
      <c r="F1" s="177"/>
      <c r="G1" s="177"/>
      <c r="H1" s="178"/>
    </row>
    <row r="2" spans="2:13" ht="20.100000000000001" customHeight="1">
      <c r="B2" s="179"/>
      <c r="C2" s="179"/>
      <c r="D2" s="179"/>
      <c r="E2" s="179"/>
      <c r="F2" s="179"/>
      <c r="G2" s="179"/>
      <c r="H2" s="178"/>
    </row>
    <row r="3" spans="2:13" ht="20.100000000000001" customHeight="1">
      <c r="B3" s="180"/>
      <c r="C3" s="6" t="s">
        <v>16</v>
      </c>
      <c r="D3" s="7" t="s">
        <v>17</v>
      </c>
      <c r="E3" s="7" t="s">
        <v>15</v>
      </c>
      <c r="F3" s="7" t="s">
        <v>18</v>
      </c>
      <c r="G3" s="7" t="s">
        <v>58</v>
      </c>
      <c r="H3" s="7" t="s">
        <v>62</v>
      </c>
      <c r="I3" s="7" t="s">
        <v>68</v>
      </c>
      <c r="J3" s="7" t="s">
        <v>99</v>
      </c>
      <c r="K3" s="7" t="s">
        <v>121</v>
      </c>
      <c r="L3" s="8" t="s">
        <v>132</v>
      </c>
    </row>
    <row r="4" spans="2:13" ht="20.100000000000001" customHeight="1">
      <c r="B4" s="181" t="s">
        <v>78</v>
      </c>
      <c r="C4" s="182">
        <v>0</v>
      </c>
      <c r="D4" s="183">
        <v>0</v>
      </c>
      <c r="E4" s="183">
        <v>0</v>
      </c>
      <c r="F4" s="183">
        <v>0</v>
      </c>
      <c r="G4" s="183">
        <v>0</v>
      </c>
      <c r="H4" s="183">
        <v>0</v>
      </c>
      <c r="I4" s="184">
        <v>0</v>
      </c>
      <c r="J4" s="184">
        <v>0</v>
      </c>
      <c r="K4" s="184">
        <v>0</v>
      </c>
      <c r="L4" s="185">
        <v>0</v>
      </c>
    </row>
    <row r="5" spans="2:13" ht="20.100000000000001" customHeight="1">
      <c r="B5" s="186" t="s">
        <v>117</v>
      </c>
      <c r="C5" s="187">
        <v>0</v>
      </c>
      <c r="D5" s="188">
        <v>0</v>
      </c>
      <c r="E5" s="188">
        <v>0</v>
      </c>
      <c r="F5" s="188">
        <v>0</v>
      </c>
      <c r="G5" s="188">
        <v>0</v>
      </c>
      <c r="H5" s="188">
        <v>0</v>
      </c>
      <c r="I5" s="189">
        <v>0</v>
      </c>
      <c r="J5" s="189">
        <v>0</v>
      </c>
      <c r="K5" s="189">
        <v>0</v>
      </c>
      <c r="L5" s="190">
        <v>0</v>
      </c>
    </row>
    <row r="6" spans="2:13" ht="20.100000000000001" customHeight="1">
      <c r="B6" s="186" t="s">
        <v>118</v>
      </c>
      <c r="C6" s="187">
        <v>0</v>
      </c>
      <c r="D6" s="188">
        <v>0</v>
      </c>
      <c r="E6" s="188">
        <v>0</v>
      </c>
      <c r="F6" s="188">
        <v>0</v>
      </c>
      <c r="G6" s="188">
        <v>0</v>
      </c>
      <c r="H6" s="188">
        <v>0</v>
      </c>
      <c r="I6" s="189">
        <v>0</v>
      </c>
      <c r="J6" s="189">
        <v>1</v>
      </c>
      <c r="K6" s="189">
        <v>1</v>
      </c>
      <c r="L6" s="190">
        <v>0</v>
      </c>
    </row>
    <row r="7" spans="2:13" ht="20.100000000000001" customHeight="1">
      <c r="B7" s="186" t="s">
        <v>119</v>
      </c>
      <c r="C7" s="187">
        <v>0</v>
      </c>
      <c r="D7" s="188">
        <v>2</v>
      </c>
      <c r="E7" s="188">
        <v>2</v>
      </c>
      <c r="F7" s="188">
        <v>1</v>
      </c>
      <c r="G7" s="188">
        <v>0</v>
      </c>
      <c r="H7" s="188">
        <v>1</v>
      </c>
      <c r="I7" s="189">
        <v>0</v>
      </c>
      <c r="J7" s="189">
        <v>0</v>
      </c>
      <c r="K7" s="189">
        <v>1</v>
      </c>
      <c r="L7" s="190">
        <v>0</v>
      </c>
    </row>
    <row r="8" spans="2:13" ht="20.100000000000001" customHeight="1">
      <c r="B8" s="186" t="s">
        <v>120</v>
      </c>
      <c r="C8" s="187">
        <v>2</v>
      </c>
      <c r="D8" s="188">
        <v>1</v>
      </c>
      <c r="E8" s="188">
        <v>1</v>
      </c>
      <c r="F8" s="188">
        <v>2</v>
      </c>
      <c r="G8" s="188">
        <v>1</v>
      </c>
      <c r="H8" s="188">
        <v>0</v>
      </c>
      <c r="I8" s="189">
        <v>1</v>
      </c>
      <c r="J8" s="189">
        <v>1</v>
      </c>
      <c r="K8" s="189">
        <v>1</v>
      </c>
      <c r="L8" s="190">
        <v>1</v>
      </c>
    </row>
    <row r="9" spans="2:13" ht="20.100000000000001" customHeight="1">
      <c r="B9" s="191" t="s">
        <v>79</v>
      </c>
      <c r="C9" s="192">
        <v>0</v>
      </c>
      <c r="D9" s="193">
        <v>0</v>
      </c>
      <c r="E9" s="193">
        <v>0</v>
      </c>
      <c r="F9" s="193">
        <v>0</v>
      </c>
      <c r="G9" s="193">
        <v>0</v>
      </c>
      <c r="H9" s="193">
        <v>0</v>
      </c>
      <c r="I9" s="194">
        <v>1</v>
      </c>
      <c r="J9" s="194">
        <v>1</v>
      </c>
      <c r="K9" s="194">
        <v>0</v>
      </c>
      <c r="L9" s="195">
        <v>0</v>
      </c>
    </row>
    <row r="10" spans="2:13" ht="20.100000000000001" customHeight="1">
      <c r="B10" s="180" t="s">
        <v>12</v>
      </c>
      <c r="C10" s="196">
        <f t="shared" ref="C10:H10" si="0">SUM(C4:C9)</f>
        <v>2</v>
      </c>
      <c r="D10" s="196">
        <f t="shared" si="0"/>
        <v>3</v>
      </c>
      <c r="E10" s="196">
        <f t="shared" si="0"/>
        <v>3</v>
      </c>
      <c r="F10" s="196">
        <f t="shared" si="0"/>
        <v>3</v>
      </c>
      <c r="G10" s="196">
        <f t="shared" si="0"/>
        <v>1</v>
      </c>
      <c r="H10" s="196">
        <f t="shared" si="0"/>
        <v>1</v>
      </c>
      <c r="I10" s="196">
        <f>SUM(I4:I9)</f>
        <v>2</v>
      </c>
      <c r="J10" s="196">
        <f>SUM(J4:J9)</f>
        <v>3</v>
      </c>
      <c r="K10" s="196">
        <f>SUM(K4:K9)</f>
        <v>3</v>
      </c>
      <c r="L10" s="197">
        <f>SUM(L4:L9)</f>
        <v>1</v>
      </c>
      <c r="M10" s="198"/>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phoneticPr fontId="2"/>
  <pageMargins left="0.25" right="0.25" top="0.75" bottom="0.75" header="0.3" footer="0.3"/>
  <pageSetup paperSize="9" scale="81" orientation="portrait" r:id="rId1"/>
  <headerFooter alignWithMargins="0">
    <oddHeader>&amp;C美浜町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美浜町出生率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美浜町出生率!Print_Area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2012-03-13T02:05:32Z</cp:lastPrinted>
  <dcterms:created xsi:type="dcterms:W3CDTF">2006-11-02T06:39:22Z</dcterms:created>
  <dcterms:modified xsi:type="dcterms:W3CDTF">2012-03-13T02:07:40Z</dcterms:modified>
</cp:coreProperties>
</file>