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tabRatio="602" activeTab="0"/>
  </bookViews>
  <sheets>
    <sheet name="商品指数" sheetId="1" r:id="rId1"/>
  </sheets>
  <definedNames>
    <definedName name="_xlnm.Print_Area" localSheetId="0">'商品指数'!$A$1:$L$49</definedName>
  </definedNames>
  <calcPr fullCalcOnLoad="1"/>
</workbook>
</file>

<file path=xl/sharedStrings.xml><?xml version="1.0" encoding="utf-8"?>
<sst xmlns="http://schemas.openxmlformats.org/spreadsheetml/2006/main" count="63" uniqueCount="48">
  <si>
    <t>生鮮商品</t>
  </si>
  <si>
    <t>出版物</t>
  </si>
  <si>
    <t xml:space="preserve">   サ     ー     ビ     ス</t>
  </si>
  <si>
    <t>家事関連サービス</t>
  </si>
  <si>
    <t>対前年</t>
  </si>
  <si>
    <t>上昇率</t>
  </si>
  <si>
    <t>工業製品</t>
  </si>
  <si>
    <t>繊維製品</t>
  </si>
  <si>
    <t>石油製品</t>
  </si>
  <si>
    <t>他の工業製品</t>
  </si>
  <si>
    <t>電気・都市ガス・水道</t>
  </si>
  <si>
    <t>家事関連サービス</t>
  </si>
  <si>
    <t>医療・福祉関連サービス</t>
  </si>
  <si>
    <t>運輸・通信関連サービス</t>
  </si>
  <si>
    <t>教育関連サービス</t>
  </si>
  <si>
    <t>一般サービス</t>
  </si>
  <si>
    <t>外食</t>
  </si>
  <si>
    <t>民営家賃</t>
  </si>
  <si>
    <t>他のサービス</t>
  </si>
  <si>
    <t>総                   合</t>
  </si>
  <si>
    <t>農水畜産物</t>
  </si>
  <si>
    <t>他の農水畜産物</t>
  </si>
  <si>
    <t>食料工業製品</t>
  </si>
  <si>
    <t xml:space="preserve"> </t>
  </si>
  <si>
    <t>公共サービス</t>
  </si>
  <si>
    <t>公営・公団公社家賃</t>
  </si>
  <si>
    <t>福  井  県</t>
  </si>
  <si>
    <t>全       国</t>
  </si>
  <si>
    <t>寄与率</t>
  </si>
  <si>
    <t>上昇率</t>
  </si>
  <si>
    <t>(％)</t>
  </si>
  <si>
    <t xml:space="preserve">   財</t>
  </si>
  <si>
    <t>教養娯楽関連サービス</t>
  </si>
  <si>
    <t>持家の帰属家賃</t>
  </si>
  <si>
    <t>第１１表       財･サービス分類指数</t>
  </si>
  <si>
    <t>平 成</t>
  </si>
  <si>
    <t>平 成</t>
  </si>
  <si>
    <t xml:space="preserve"> 平 均</t>
  </si>
  <si>
    <t>教養娯楽関連サービス</t>
  </si>
  <si>
    <t>－</t>
  </si>
  <si>
    <t>－</t>
  </si>
  <si>
    <t>半耐久消費財</t>
  </si>
  <si>
    <t>非耐久消費財</t>
  </si>
  <si>
    <t>公共料金</t>
  </si>
  <si>
    <t>持家の帰属家賃除くサービス</t>
  </si>
  <si>
    <t>生鮮食品を除く財</t>
  </si>
  <si>
    <t xml:space="preserve"> １６年</t>
  </si>
  <si>
    <t xml:space="preserve"> 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</si>
</sst>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_ "/>
    <numFmt numFmtId="179" formatCode="0.0_);[Red]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6.5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4"/>
      <name val="ＭＳ 明朝"/>
      <family val="1"/>
    </font>
    <font>
      <sz val="26"/>
      <name val="ＭＳ 明朝"/>
      <family val="1"/>
    </font>
    <font>
      <sz val="26"/>
      <name val="ＭＳ Ｐゴシック"/>
      <family val="3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vertical="center"/>
    </xf>
    <xf numFmtId="179" fontId="12" fillId="0" borderId="20" xfId="0" applyNumberFormat="1" applyFont="1" applyBorder="1" applyAlignment="1">
      <alignment vertical="center"/>
    </xf>
    <xf numFmtId="178" fontId="12" fillId="0" borderId="20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78" fontId="12" fillId="0" borderId="22" xfId="0" applyNumberFormat="1" applyFont="1" applyBorder="1" applyAlignment="1">
      <alignment vertical="center"/>
    </xf>
    <xf numFmtId="178" fontId="12" fillId="0" borderId="23" xfId="0" applyNumberFormat="1" applyFont="1" applyBorder="1" applyAlignment="1">
      <alignment vertical="center"/>
    </xf>
    <xf numFmtId="179" fontId="12" fillId="0" borderId="5" xfId="0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78" fontId="12" fillId="0" borderId="4" xfId="0" applyNumberFormat="1" applyFont="1" applyBorder="1" applyAlignment="1">
      <alignment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179" fontId="12" fillId="0" borderId="24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79" fontId="12" fillId="0" borderId="5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12" fillId="0" borderId="13" xfId="0" applyNumberFormat="1" applyFont="1" applyBorder="1" applyAlignment="1">
      <alignment vertical="center"/>
    </xf>
    <xf numFmtId="178" fontId="12" fillId="0" borderId="25" xfId="0" applyNumberFormat="1" applyFont="1" applyBorder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178" fontId="17" fillId="0" borderId="0" xfId="0" applyNumberFormat="1" applyFont="1" applyFill="1" applyAlignment="1">
      <alignment/>
    </xf>
    <xf numFmtId="0" fontId="14" fillId="0" borderId="1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3.875" style="1" customWidth="1"/>
    <col min="3" max="3" width="3.75390625" style="1" customWidth="1"/>
    <col min="4" max="4" width="30.375" style="1" customWidth="1"/>
    <col min="5" max="6" width="13.625" style="1" customWidth="1"/>
    <col min="7" max="8" width="12.625" style="1" customWidth="1"/>
    <col min="9" max="10" width="13.625" style="1" customWidth="1"/>
    <col min="11" max="11" width="12.625" style="1" customWidth="1"/>
    <col min="12" max="12" width="10.50390625" style="1" bestFit="1" customWidth="1"/>
    <col min="13" max="13" width="9.00390625" style="1" customWidth="1"/>
    <col min="14" max="16" width="9.00390625" style="75" customWidth="1"/>
    <col min="17" max="16384" width="9.00390625" style="1" customWidth="1"/>
  </cols>
  <sheetData>
    <row r="1" ht="15" customHeight="1">
      <c r="A1" s="3"/>
    </row>
    <row r="2" spans="1:8" ht="30.75">
      <c r="A2" s="91" t="s">
        <v>34</v>
      </c>
      <c r="B2" s="91"/>
      <c r="C2" s="91"/>
      <c r="D2" s="91"/>
      <c r="E2" s="91"/>
      <c r="F2" s="91"/>
      <c r="G2" s="92"/>
      <c r="H2" s="92"/>
    </row>
    <row r="3" spans="1:4" ht="21">
      <c r="A3" s="6"/>
      <c r="B3" s="2"/>
      <c r="C3" s="2"/>
      <c r="D3" s="2"/>
    </row>
    <row r="4" spans="1:8" ht="21.75" thickBot="1">
      <c r="A4" s="6"/>
      <c r="B4" s="2"/>
      <c r="C4" s="2"/>
      <c r="D4" s="2"/>
      <c r="E4" s="9"/>
      <c r="F4" s="89"/>
      <c r="G4" s="90"/>
      <c r="H4" s="90"/>
    </row>
    <row r="5" spans="1:12" ht="24.75" customHeight="1">
      <c r="A5" s="31"/>
      <c r="B5" s="32"/>
      <c r="C5" s="32"/>
      <c r="D5" s="32"/>
      <c r="E5" s="86" t="s">
        <v>26</v>
      </c>
      <c r="F5" s="87"/>
      <c r="G5" s="87"/>
      <c r="H5" s="88"/>
      <c r="I5" s="86" t="s">
        <v>27</v>
      </c>
      <c r="J5" s="93"/>
      <c r="K5" s="94"/>
      <c r="L5" s="71"/>
    </row>
    <row r="6" spans="1:12" ht="24.75" customHeight="1">
      <c r="A6" s="33"/>
      <c r="B6" s="7"/>
      <c r="C6" s="7"/>
      <c r="D6" s="8"/>
      <c r="E6" s="25" t="s">
        <v>35</v>
      </c>
      <c r="F6" s="25" t="s">
        <v>35</v>
      </c>
      <c r="G6" s="10" t="s">
        <v>4</v>
      </c>
      <c r="H6" s="10"/>
      <c r="I6" s="10" t="s">
        <v>36</v>
      </c>
      <c r="J6" s="25" t="s">
        <v>36</v>
      </c>
      <c r="K6" s="34" t="s">
        <v>4</v>
      </c>
      <c r="L6" s="72"/>
    </row>
    <row r="7" spans="1:11" ht="24.75" customHeight="1">
      <c r="A7" s="81"/>
      <c r="B7" s="82"/>
      <c r="C7" s="82"/>
      <c r="D7" s="83"/>
      <c r="E7" s="26" t="s">
        <v>47</v>
      </c>
      <c r="F7" s="26" t="s">
        <v>46</v>
      </c>
      <c r="G7" s="11" t="s">
        <v>5</v>
      </c>
      <c r="H7" s="11" t="s">
        <v>28</v>
      </c>
      <c r="I7" s="11" t="s">
        <v>47</v>
      </c>
      <c r="J7" s="26" t="s">
        <v>46</v>
      </c>
      <c r="K7" s="35" t="s">
        <v>29</v>
      </c>
    </row>
    <row r="8" spans="1:11" ht="24.75" customHeight="1">
      <c r="A8" s="36"/>
      <c r="B8" s="4"/>
      <c r="C8" s="4"/>
      <c r="D8" s="5"/>
      <c r="E8" s="12" t="s">
        <v>37</v>
      </c>
      <c r="F8" s="12" t="s">
        <v>37</v>
      </c>
      <c r="G8" s="13" t="s">
        <v>30</v>
      </c>
      <c r="H8" s="13" t="s">
        <v>30</v>
      </c>
      <c r="I8" s="13" t="s">
        <v>37</v>
      </c>
      <c r="J8" s="12" t="s">
        <v>37</v>
      </c>
      <c r="K8" s="37" t="s">
        <v>30</v>
      </c>
    </row>
    <row r="9" spans="1:16" ht="34.5" customHeight="1">
      <c r="A9" s="38" t="s">
        <v>19</v>
      </c>
      <c r="B9" s="14"/>
      <c r="C9" s="14"/>
      <c r="D9" s="15"/>
      <c r="E9" s="44">
        <v>97.7</v>
      </c>
      <c r="F9" s="44">
        <v>97.2</v>
      </c>
      <c r="G9" s="45">
        <f aca="true" t="shared" si="0" ref="G9:G42">(E9/F9-1)*100</f>
        <v>0.5144032921810648</v>
      </c>
      <c r="H9" s="45">
        <v>100</v>
      </c>
      <c r="I9" s="44">
        <v>97.8</v>
      </c>
      <c r="J9" s="44">
        <v>98.1</v>
      </c>
      <c r="K9" s="46">
        <f>(I9/J9-1)*100</f>
        <v>-0.3058103975535187</v>
      </c>
      <c r="N9" s="75">
        <v>-0.7</v>
      </c>
      <c r="O9" s="75">
        <v>-0.7</v>
      </c>
      <c r="P9" s="76">
        <f>N9/O9*100</f>
        <v>100</v>
      </c>
    </row>
    <row r="10" spans="1:16" ht="34.5" customHeight="1">
      <c r="A10" s="79" t="s">
        <v>31</v>
      </c>
      <c r="B10" s="80"/>
      <c r="C10" s="80"/>
      <c r="D10" s="16"/>
      <c r="E10" s="47">
        <v>96.2</v>
      </c>
      <c r="F10" s="47">
        <v>95.8</v>
      </c>
      <c r="G10" s="48">
        <f t="shared" si="0"/>
        <v>0.41753653444676075</v>
      </c>
      <c r="H10" s="48">
        <v>-122.5</v>
      </c>
      <c r="I10" s="47">
        <v>95.8</v>
      </c>
      <c r="J10" s="47">
        <v>96.1</v>
      </c>
      <c r="K10" s="49">
        <f>(I10/J10-1)*100</f>
        <v>-0.3121748178980255</v>
      </c>
      <c r="N10" s="75">
        <v>-0.71</v>
      </c>
      <c r="O10" s="75">
        <v>-0.7</v>
      </c>
      <c r="P10" s="76">
        <f aca="true" t="shared" si="1" ref="P10:P48">N10/O10*100</f>
        <v>101.42857142857142</v>
      </c>
    </row>
    <row r="11" spans="1:16" ht="34.5" customHeight="1">
      <c r="A11" s="33"/>
      <c r="B11" s="84" t="s">
        <v>20</v>
      </c>
      <c r="C11" s="84"/>
      <c r="D11" s="85"/>
      <c r="E11" s="50">
        <v>99.6</v>
      </c>
      <c r="F11" s="50">
        <v>101.3</v>
      </c>
      <c r="G11" s="51">
        <f t="shared" si="0"/>
        <v>-1.6781836130306038</v>
      </c>
      <c r="H11" s="51">
        <v>-133.9</v>
      </c>
      <c r="I11" s="50">
        <v>100.5</v>
      </c>
      <c r="J11" s="50">
        <v>103.7</v>
      </c>
      <c r="K11" s="52">
        <f>(I11/J11-1)*100</f>
        <v>-3.0858244937319257</v>
      </c>
      <c r="N11" s="75">
        <v>-0.01</v>
      </c>
      <c r="O11" s="75">
        <v>-0.7</v>
      </c>
      <c r="P11" s="76">
        <f t="shared" si="1"/>
        <v>1.4285714285714286</v>
      </c>
    </row>
    <row r="12" spans="1:16" ht="34.5" customHeight="1">
      <c r="A12" s="33"/>
      <c r="B12" s="7"/>
      <c r="C12" s="84" t="s">
        <v>0</v>
      </c>
      <c r="D12" s="85"/>
      <c r="E12" s="50">
        <v>100.4</v>
      </c>
      <c r="F12" s="50">
        <v>100.3</v>
      </c>
      <c r="G12" s="51">
        <f t="shared" si="0"/>
        <v>0.09970089730808596</v>
      </c>
      <c r="H12" s="51">
        <v>-104.8</v>
      </c>
      <c r="I12" s="50">
        <v>101.2</v>
      </c>
      <c r="J12" s="50">
        <v>102.8</v>
      </c>
      <c r="K12" s="52">
        <f>(I12/J12-1)*100</f>
        <v>-1.5564202334630295</v>
      </c>
      <c r="N12" s="75">
        <v>0.02</v>
      </c>
      <c r="O12" s="75">
        <v>-0.7</v>
      </c>
      <c r="P12" s="76">
        <f t="shared" si="1"/>
        <v>-2.857142857142857</v>
      </c>
    </row>
    <row r="13" spans="1:16" ht="34.5" customHeight="1">
      <c r="A13" s="33"/>
      <c r="B13" s="7"/>
      <c r="C13" s="84" t="s">
        <v>21</v>
      </c>
      <c r="D13" s="85"/>
      <c r="E13" s="50">
        <v>94.2</v>
      </c>
      <c r="F13" s="50">
        <v>107.6</v>
      </c>
      <c r="G13" s="51">
        <f t="shared" si="0"/>
        <v>-12.453531598513</v>
      </c>
      <c r="H13" s="51">
        <v>-29.1</v>
      </c>
      <c r="I13" s="50">
        <v>95.6</v>
      </c>
      <c r="J13" s="50">
        <v>110</v>
      </c>
      <c r="K13" s="52">
        <f>(I13/J13-1)*100</f>
        <v>-13.090909090909097</v>
      </c>
      <c r="N13" s="75">
        <v>-0.03</v>
      </c>
      <c r="O13" s="75">
        <v>-0.7</v>
      </c>
      <c r="P13" s="76">
        <f t="shared" si="1"/>
        <v>4.285714285714286</v>
      </c>
    </row>
    <row r="14" spans="1:16" ht="19.5" customHeight="1">
      <c r="A14" s="33"/>
      <c r="B14" s="7"/>
      <c r="C14" s="19"/>
      <c r="D14" s="20"/>
      <c r="E14" s="50"/>
      <c r="F14" s="50"/>
      <c r="G14" s="53"/>
      <c r="H14" s="53"/>
      <c r="I14" s="50"/>
      <c r="J14" s="50"/>
      <c r="K14" s="54"/>
      <c r="P14" s="76"/>
    </row>
    <row r="15" spans="1:16" ht="34.5" customHeight="1">
      <c r="A15" s="33"/>
      <c r="B15" s="84" t="s">
        <v>6</v>
      </c>
      <c r="C15" s="84"/>
      <c r="D15" s="85"/>
      <c r="E15" s="50">
        <v>95</v>
      </c>
      <c r="F15" s="50">
        <v>94.1</v>
      </c>
      <c r="G15" s="51">
        <f t="shared" si="0"/>
        <v>0.9564293304994642</v>
      </c>
      <c r="H15" s="51">
        <v>57.1</v>
      </c>
      <c r="I15" s="50">
        <v>94.5</v>
      </c>
      <c r="J15" s="50">
        <v>94.1</v>
      </c>
      <c r="K15" s="52">
        <f>(I15/J15-1)*100</f>
        <v>0.4250797024442088</v>
      </c>
      <c r="N15" s="75">
        <v>-0.69</v>
      </c>
      <c r="O15" s="75">
        <v>-0.7</v>
      </c>
      <c r="P15" s="76">
        <f t="shared" si="1"/>
        <v>98.57142857142857</v>
      </c>
    </row>
    <row r="16" spans="1:16" ht="34.5" customHeight="1">
      <c r="A16" s="33"/>
      <c r="B16" s="7"/>
      <c r="C16" s="84" t="s">
        <v>22</v>
      </c>
      <c r="D16" s="85"/>
      <c r="E16" s="50">
        <v>96.2</v>
      </c>
      <c r="F16" s="50">
        <v>95.6</v>
      </c>
      <c r="G16" s="51">
        <f t="shared" si="0"/>
        <v>0.6276150627615218</v>
      </c>
      <c r="H16" s="51">
        <v>37.5</v>
      </c>
      <c r="I16" s="50">
        <v>96.2</v>
      </c>
      <c r="J16" s="50">
        <v>96.4</v>
      </c>
      <c r="K16" s="52">
        <f>(I16/J16-1)*100</f>
        <v>-0.20746887966804906</v>
      </c>
      <c r="N16" s="75">
        <v>-0.14</v>
      </c>
      <c r="O16" s="75">
        <v>-0.7</v>
      </c>
      <c r="P16" s="76">
        <f t="shared" si="1"/>
        <v>20.000000000000004</v>
      </c>
    </row>
    <row r="17" spans="1:16" ht="34.5" customHeight="1">
      <c r="A17" s="33"/>
      <c r="B17" s="7"/>
      <c r="C17" s="84" t="s">
        <v>7</v>
      </c>
      <c r="D17" s="85"/>
      <c r="E17" s="50">
        <v>89.4</v>
      </c>
      <c r="F17" s="50">
        <v>91.3</v>
      </c>
      <c r="G17" s="51">
        <f t="shared" si="0"/>
        <v>-2.0810514786418266</v>
      </c>
      <c r="H17" s="51">
        <v>47.2</v>
      </c>
      <c r="I17" s="50">
        <v>93.1</v>
      </c>
      <c r="J17" s="50">
        <v>92.5</v>
      </c>
      <c r="K17" s="52">
        <f>(I17/J17-1)*100</f>
        <v>0.648648648648642</v>
      </c>
      <c r="N17" s="75">
        <v>-0.14</v>
      </c>
      <c r="O17" s="75">
        <v>-0.7</v>
      </c>
      <c r="P17" s="76">
        <f t="shared" si="1"/>
        <v>20.000000000000004</v>
      </c>
    </row>
    <row r="18" spans="1:16" ht="34.5" customHeight="1">
      <c r="A18" s="33"/>
      <c r="B18" s="7"/>
      <c r="C18" s="84" t="s">
        <v>8</v>
      </c>
      <c r="D18" s="85"/>
      <c r="E18" s="50">
        <v>116.5</v>
      </c>
      <c r="F18" s="50">
        <v>105.6</v>
      </c>
      <c r="G18" s="51">
        <f t="shared" si="0"/>
        <v>10.321969696969703</v>
      </c>
      <c r="H18" s="51">
        <v>-105.5</v>
      </c>
      <c r="I18" s="50">
        <v>115.6</v>
      </c>
      <c r="J18" s="50">
        <v>105.2</v>
      </c>
      <c r="K18" s="52">
        <f>(I18/J18-1)*100</f>
        <v>9.885931558935358</v>
      </c>
      <c r="N18" s="75">
        <v>0.05</v>
      </c>
      <c r="O18" s="75">
        <v>-0.7</v>
      </c>
      <c r="P18" s="76">
        <f t="shared" si="1"/>
        <v>-7.142857142857144</v>
      </c>
    </row>
    <row r="19" spans="1:16" ht="34.5" customHeight="1">
      <c r="A19" s="33"/>
      <c r="B19" s="7"/>
      <c r="C19" s="84" t="s">
        <v>9</v>
      </c>
      <c r="D19" s="85"/>
      <c r="E19" s="50">
        <v>90</v>
      </c>
      <c r="F19" s="50">
        <v>90.4</v>
      </c>
      <c r="G19" s="51">
        <f t="shared" si="0"/>
        <v>-0.4424778761062065</v>
      </c>
      <c r="H19" s="51">
        <v>77.8</v>
      </c>
      <c r="I19" s="50">
        <v>89</v>
      </c>
      <c r="J19" s="50">
        <v>90.3</v>
      </c>
      <c r="K19" s="52">
        <f>(I19/J19-1)*100</f>
        <v>-1.439645625692132</v>
      </c>
      <c r="N19" s="75">
        <v>-0.48</v>
      </c>
      <c r="O19" s="75">
        <v>-0.7</v>
      </c>
      <c r="P19" s="76">
        <f t="shared" si="1"/>
        <v>68.57142857142857</v>
      </c>
    </row>
    <row r="20" spans="1:16" ht="19.5" customHeight="1">
      <c r="A20" s="33"/>
      <c r="B20" s="7"/>
      <c r="C20" s="17"/>
      <c r="D20" s="21"/>
      <c r="E20" s="50"/>
      <c r="F20" s="50"/>
      <c r="G20" s="53"/>
      <c r="H20" s="53"/>
      <c r="I20" s="50"/>
      <c r="J20" s="50"/>
      <c r="K20" s="54"/>
      <c r="P20" s="76"/>
    </row>
    <row r="21" spans="1:16" ht="34.5" customHeight="1">
      <c r="A21" s="33"/>
      <c r="B21" s="84" t="s">
        <v>10</v>
      </c>
      <c r="C21" s="84"/>
      <c r="D21" s="85"/>
      <c r="E21" s="50">
        <v>98</v>
      </c>
      <c r="F21" s="50">
        <v>98.2</v>
      </c>
      <c r="G21" s="51">
        <f t="shared" si="0"/>
        <v>-0.20366598778004397</v>
      </c>
      <c r="H21" s="51">
        <v>-42</v>
      </c>
      <c r="I21" s="50">
        <v>95.6</v>
      </c>
      <c r="J21" s="50">
        <v>97</v>
      </c>
      <c r="K21" s="52">
        <f>(I21/J21-1)*100</f>
        <v>-1.443298969072171</v>
      </c>
      <c r="N21" s="75">
        <v>0</v>
      </c>
      <c r="O21" s="75">
        <v>-0.7</v>
      </c>
      <c r="P21" s="76">
        <f t="shared" si="1"/>
        <v>0</v>
      </c>
    </row>
    <row r="22" spans="1:16" ht="34.5" customHeight="1">
      <c r="A22" s="33"/>
      <c r="B22" s="84" t="s">
        <v>1</v>
      </c>
      <c r="C22" s="84"/>
      <c r="D22" s="85"/>
      <c r="E22" s="50">
        <v>101.6</v>
      </c>
      <c r="F22" s="50">
        <v>101.2</v>
      </c>
      <c r="G22" s="51">
        <f t="shared" si="0"/>
        <v>0.39525691699604515</v>
      </c>
      <c r="H22" s="51">
        <v>-3.6</v>
      </c>
      <c r="I22" s="50">
        <v>101.4</v>
      </c>
      <c r="J22" s="50">
        <v>101</v>
      </c>
      <c r="K22" s="52">
        <f>(I22/J22-1)*100</f>
        <v>0.3960396039603964</v>
      </c>
      <c r="N22" s="75">
        <v>0.01</v>
      </c>
      <c r="O22" s="75">
        <v>-0.7</v>
      </c>
      <c r="P22" s="76">
        <f t="shared" si="1"/>
        <v>-1.4285714285714286</v>
      </c>
    </row>
    <row r="23" spans="1:16" ht="19.5" customHeight="1">
      <c r="A23" s="33"/>
      <c r="B23" s="17"/>
      <c r="C23" s="17"/>
      <c r="D23" s="21"/>
      <c r="E23" s="50"/>
      <c r="F23" s="50"/>
      <c r="G23" s="55"/>
      <c r="H23" s="55"/>
      <c r="I23" s="50"/>
      <c r="J23" s="50"/>
      <c r="K23" s="56"/>
      <c r="P23" s="76"/>
    </row>
    <row r="24" spans="1:16" ht="34.5" customHeight="1">
      <c r="A24" s="39" t="s">
        <v>2</v>
      </c>
      <c r="B24" s="22"/>
      <c r="C24" s="22"/>
      <c r="D24" s="23"/>
      <c r="E24" s="47">
        <v>99.4</v>
      </c>
      <c r="F24" s="47">
        <v>98.9</v>
      </c>
      <c r="G24" s="48">
        <f t="shared" si="0"/>
        <v>0.5055611729019249</v>
      </c>
      <c r="H24" s="48">
        <v>222.5</v>
      </c>
      <c r="I24" s="47">
        <v>99.9</v>
      </c>
      <c r="J24" s="47">
        <v>100.2</v>
      </c>
      <c r="K24" s="49">
        <f>(I24/J24-1)*100</f>
        <v>-0.29940119760478723</v>
      </c>
      <c r="N24" s="75">
        <v>-0.05</v>
      </c>
      <c r="O24" s="75">
        <v>-0.7</v>
      </c>
      <c r="P24" s="76">
        <f t="shared" si="1"/>
        <v>7.142857142857144</v>
      </c>
    </row>
    <row r="25" spans="1:16" ht="19.5" customHeight="1">
      <c r="A25" s="40"/>
      <c r="B25" s="17"/>
      <c r="C25" s="24"/>
      <c r="D25" s="18"/>
      <c r="E25" s="50"/>
      <c r="F25" s="50"/>
      <c r="G25" s="53"/>
      <c r="H25" s="53"/>
      <c r="I25" s="50"/>
      <c r="J25" s="50"/>
      <c r="K25" s="54"/>
      <c r="O25" s="75">
        <v>-0.7</v>
      </c>
      <c r="P25" s="76">
        <f t="shared" si="1"/>
        <v>0</v>
      </c>
    </row>
    <row r="26" spans="1:16" ht="34.5" customHeight="1">
      <c r="A26" s="41" t="s">
        <v>23</v>
      </c>
      <c r="B26" s="84" t="s">
        <v>24</v>
      </c>
      <c r="C26" s="84"/>
      <c r="D26" s="85"/>
      <c r="E26" s="50">
        <v>98.9</v>
      </c>
      <c r="F26" s="50">
        <v>99.6</v>
      </c>
      <c r="G26" s="51">
        <f t="shared" si="0"/>
        <v>-0.7028112449799062</v>
      </c>
      <c r="H26" s="51">
        <v>78.5</v>
      </c>
      <c r="I26" s="50">
        <v>99.3</v>
      </c>
      <c r="J26" s="50">
        <v>100.4</v>
      </c>
      <c r="K26" s="52">
        <f aca="true" t="shared" si="2" ref="K26:K32">(I26/J26-1)*100</f>
        <v>-1.0956175298804882</v>
      </c>
      <c r="N26" s="75">
        <v>-0.03</v>
      </c>
      <c r="O26" s="75">
        <v>-0.7</v>
      </c>
      <c r="P26" s="76">
        <f t="shared" si="1"/>
        <v>4.285714285714286</v>
      </c>
    </row>
    <row r="27" spans="1:16" ht="34.5" customHeight="1">
      <c r="A27" s="41"/>
      <c r="B27" s="17"/>
      <c r="C27" s="17"/>
      <c r="D27" s="21" t="s">
        <v>25</v>
      </c>
      <c r="E27" s="50">
        <v>93.2</v>
      </c>
      <c r="F27" s="50">
        <v>92.6</v>
      </c>
      <c r="G27" s="51">
        <f t="shared" si="0"/>
        <v>0.6479481641468832</v>
      </c>
      <c r="H27" s="51">
        <v>19.1</v>
      </c>
      <c r="I27" s="50">
        <v>98.9</v>
      </c>
      <c r="J27" s="50">
        <v>99</v>
      </c>
      <c r="K27" s="52">
        <f t="shared" si="2"/>
        <v>-0.10101010101009056</v>
      </c>
      <c r="N27" s="75">
        <v>0</v>
      </c>
      <c r="O27" s="75">
        <v>-0.7</v>
      </c>
      <c r="P27" s="76">
        <f t="shared" si="1"/>
        <v>0</v>
      </c>
    </row>
    <row r="28" spans="1:16" ht="34.5" customHeight="1">
      <c r="A28" s="41"/>
      <c r="B28" s="17"/>
      <c r="C28" s="17"/>
      <c r="D28" s="21" t="s">
        <v>11</v>
      </c>
      <c r="E28" s="50">
        <v>103</v>
      </c>
      <c r="F28" s="50">
        <v>101.9</v>
      </c>
      <c r="G28" s="51">
        <f t="shared" si="0"/>
        <v>1.079489695780178</v>
      </c>
      <c r="H28" s="51">
        <v>42.8</v>
      </c>
      <c r="I28" s="50">
        <v>102.6</v>
      </c>
      <c r="J28" s="50">
        <v>101.8</v>
      </c>
      <c r="K28" s="52">
        <f t="shared" si="2"/>
        <v>0.7858546168958647</v>
      </c>
      <c r="N28" s="75">
        <v>0.07</v>
      </c>
      <c r="O28" s="75">
        <v>-0.7</v>
      </c>
      <c r="P28" s="76">
        <f t="shared" si="1"/>
        <v>-10.000000000000002</v>
      </c>
    </row>
    <row r="29" spans="1:16" ht="34.5" customHeight="1">
      <c r="A29" s="41"/>
      <c r="B29" s="17"/>
      <c r="C29" s="17"/>
      <c r="D29" s="21" t="s">
        <v>12</v>
      </c>
      <c r="E29" s="50">
        <v>108.9</v>
      </c>
      <c r="F29" s="50">
        <v>108.9</v>
      </c>
      <c r="G29" s="51">
        <f t="shared" si="0"/>
        <v>0</v>
      </c>
      <c r="H29" s="51">
        <v>-14.7</v>
      </c>
      <c r="I29" s="50">
        <v>110.3</v>
      </c>
      <c r="J29" s="50">
        <v>110.2</v>
      </c>
      <c r="K29" s="52">
        <f t="shared" si="2"/>
        <v>0.09074410163338875</v>
      </c>
      <c r="N29" s="75">
        <v>0.05</v>
      </c>
      <c r="O29" s="75">
        <v>-0.7</v>
      </c>
      <c r="P29" s="76">
        <f t="shared" si="1"/>
        <v>-7.142857142857144</v>
      </c>
    </row>
    <row r="30" spans="1:16" s="70" customFormat="1" ht="34.5" customHeight="1">
      <c r="A30" s="64"/>
      <c r="B30" s="65"/>
      <c r="C30" s="65"/>
      <c r="D30" s="66" t="s">
        <v>13</v>
      </c>
      <c r="E30" s="67">
        <v>91.4</v>
      </c>
      <c r="F30" s="67">
        <v>94.9</v>
      </c>
      <c r="G30" s="68">
        <f t="shared" si="0"/>
        <v>-3.688092729188619</v>
      </c>
      <c r="H30" s="68">
        <v>36.7</v>
      </c>
      <c r="I30" s="67">
        <v>93.2</v>
      </c>
      <c r="J30" s="67">
        <v>96.3</v>
      </c>
      <c r="K30" s="69">
        <f t="shared" si="2"/>
        <v>-3.219106957424711</v>
      </c>
      <c r="N30" s="77">
        <v>-0.16</v>
      </c>
      <c r="O30" s="77">
        <v>-0.7</v>
      </c>
      <c r="P30" s="78">
        <f t="shared" si="1"/>
        <v>22.857142857142858</v>
      </c>
    </row>
    <row r="31" spans="1:16" ht="34.5" customHeight="1">
      <c r="A31" s="41"/>
      <c r="B31" s="17"/>
      <c r="C31" s="17"/>
      <c r="D31" s="21" t="s">
        <v>14</v>
      </c>
      <c r="E31" s="50">
        <v>106.8</v>
      </c>
      <c r="F31" s="50">
        <v>104.5</v>
      </c>
      <c r="G31" s="51">
        <f t="shared" si="0"/>
        <v>2.200956937799048</v>
      </c>
      <c r="H31" s="51">
        <v>-5.4</v>
      </c>
      <c r="I31" s="50">
        <v>107.2</v>
      </c>
      <c r="J31" s="50">
        <v>105.7</v>
      </c>
      <c r="K31" s="52">
        <f t="shared" si="2"/>
        <v>1.4191106906338735</v>
      </c>
      <c r="N31" s="75">
        <v>0.01</v>
      </c>
      <c r="O31" s="75">
        <v>-0.7</v>
      </c>
      <c r="P31" s="76">
        <f t="shared" si="1"/>
        <v>-1.4285714285714286</v>
      </c>
    </row>
    <row r="32" spans="1:16" ht="34.5" customHeight="1">
      <c r="A32" s="41"/>
      <c r="B32" s="17"/>
      <c r="C32" s="17"/>
      <c r="D32" s="21" t="s">
        <v>32</v>
      </c>
      <c r="E32" s="50">
        <v>96.5</v>
      </c>
      <c r="F32" s="50">
        <v>96.5</v>
      </c>
      <c r="G32" s="51">
        <f t="shared" si="0"/>
        <v>0</v>
      </c>
      <c r="H32" s="51">
        <v>0</v>
      </c>
      <c r="I32" s="50">
        <v>97.9</v>
      </c>
      <c r="J32" s="50">
        <v>97.9</v>
      </c>
      <c r="K32" s="52">
        <f t="shared" si="2"/>
        <v>0</v>
      </c>
      <c r="N32" s="75">
        <v>0</v>
      </c>
      <c r="O32" s="75">
        <v>-0.7</v>
      </c>
      <c r="P32" s="76">
        <f t="shared" si="1"/>
        <v>0</v>
      </c>
    </row>
    <row r="33" spans="1:16" ht="19.5" customHeight="1">
      <c r="A33" s="41"/>
      <c r="B33" s="17"/>
      <c r="C33" s="17"/>
      <c r="D33" s="21"/>
      <c r="E33" s="50"/>
      <c r="F33" s="50"/>
      <c r="G33" s="53"/>
      <c r="H33" s="53"/>
      <c r="I33" s="50"/>
      <c r="J33" s="50"/>
      <c r="K33" s="54"/>
      <c r="P33" s="76"/>
    </row>
    <row r="34" spans="1:16" ht="34.5" customHeight="1">
      <c r="A34" s="41"/>
      <c r="B34" s="84" t="s">
        <v>15</v>
      </c>
      <c r="C34" s="84"/>
      <c r="D34" s="85"/>
      <c r="E34" s="50">
        <v>99.6</v>
      </c>
      <c r="F34" s="50">
        <v>98.7</v>
      </c>
      <c r="G34" s="51">
        <f t="shared" si="0"/>
        <v>0.9118541033434457</v>
      </c>
      <c r="H34" s="51">
        <v>330.8</v>
      </c>
      <c r="I34" s="50">
        <v>100.1</v>
      </c>
      <c r="J34" s="50">
        <v>100</v>
      </c>
      <c r="K34" s="52">
        <f aca="true" t="shared" si="3" ref="K34:K42">(I34/J34-1)*100</f>
        <v>0.09999999999998899</v>
      </c>
      <c r="N34" s="75">
        <v>0</v>
      </c>
      <c r="O34" s="75">
        <v>-0.7</v>
      </c>
      <c r="P34" s="76">
        <f t="shared" si="1"/>
        <v>0</v>
      </c>
    </row>
    <row r="35" spans="1:16" ht="34.5" customHeight="1">
      <c r="A35" s="41"/>
      <c r="B35" s="17"/>
      <c r="C35" s="84" t="s">
        <v>16</v>
      </c>
      <c r="D35" s="85"/>
      <c r="E35" s="50">
        <v>100.6</v>
      </c>
      <c r="F35" s="50">
        <v>100.4</v>
      </c>
      <c r="G35" s="51">
        <f t="shared" si="0"/>
        <v>0.19920318725097363</v>
      </c>
      <c r="H35" s="51">
        <v>-32.5</v>
      </c>
      <c r="I35" s="50">
        <v>100.6</v>
      </c>
      <c r="J35" s="50">
        <v>100.5</v>
      </c>
      <c r="K35" s="52">
        <f t="shared" si="3"/>
        <v>0.09950248756218638</v>
      </c>
      <c r="N35" s="75">
        <v>-0.04</v>
      </c>
      <c r="O35" s="75">
        <v>-0.7</v>
      </c>
      <c r="P35" s="76">
        <f t="shared" si="1"/>
        <v>5.714285714285714</v>
      </c>
    </row>
    <row r="36" spans="1:16" ht="34.5" customHeight="1">
      <c r="A36" s="41"/>
      <c r="B36" s="17"/>
      <c r="C36" s="84" t="s">
        <v>17</v>
      </c>
      <c r="D36" s="85"/>
      <c r="E36" s="50">
        <v>97.6</v>
      </c>
      <c r="F36" s="50">
        <v>98.2</v>
      </c>
      <c r="G36" s="51">
        <f t="shared" si="0"/>
        <v>-0.6109979633401319</v>
      </c>
      <c r="H36" s="51">
        <v>37.1</v>
      </c>
      <c r="I36" s="50">
        <v>98.5</v>
      </c>
      <c r="J36" s="50">
        <v>98.9</v>
      </c>
      <c r="K36" s="52">
        <f t="shared" si="3"/>
        <v>-0.4044489383215444</v>
      </c>
      <c r="N36" s="75">
        <v>-0.01</v>
      </c>
      <c r="O36" s="75">
        <v>-0.7</v>
      </c>
      <c r="P36" s="76">
        <f t="shared" si="1"/>
        <v>1.4285714285714286</v>
      </c>
    </row>
    <row r="37" spans="1:16" ht="34.5" customHeight="1">
      <c r="A37" s="41"/>
      <c r="B37" s="17"/>
      <c r="C37" s="84" t="s">
        <v>33</v>
      </c>
      <c r="D37" s="85"/>
      <c r="E37" s="50">
        <v>100.9</v>
      </c>
      <c r="F37" s="50">
        <v>98.2</v>
      </c>
      <c r="G37" s="51">
        <f t="shared" si="0"/>
        <v>2.7494908350305547</v>
      </c>
      <c r="H37" s="51">
        <v>311</v>
      </c>
      <c r="I37" s="50">
        <v>100.8</v>
      </c>
      <c r="J37" s="50">
        <v>100.6</v>
      </c>
      <c r="K37" s="52">
        <f t="shared" si="3"/>
        <v>0.19880715705766772</v>
      </c>
      <c r="N37" s="75">
        <v>0.07</v>
      </c>
      <c r="O37" s="75">
        <v>-0.7</v>
      </c>
      <c r="P37" s="76">
        <f t="shared" si="1"/>
        <v>-10.000000000000002</v>
      </c>
    </row>
    <row r="38" spans="1:16" ht="34.5" customHeight="1">
      <c r="A38" s="41"/>
      <c r="B38" s="17"/>
      <c r="C38" s="84" t="s">
        <v>18</v>
      </c>
      <c r="D38" s="85"/>
      <c r="E38" s="50">
        <v>98.6</v>
      </c>
      <c r="F38" s="50">
        <v>98.8</v>
      </c>
      <c r="G38" s="51">
        <f t="shared" si="0"/>
        <v>-0.2024291497975783</v>
      </c>
      <c r="H38" s="51">
        <v>15.1</v>
      </c>
      <c r="I38" s="50">
        <v>99.6</v>
      </c>
      <c r="J38" s="50">
        <v>99.5</v>
      </c>
      <c r="K38" s="52">
        <f t="shared" si="3"/>
        <v>0.10050251256281673</v>
      </c>
      <c r="N38" s="75">
        <v>-0.03</v>
      </c>
      <c r="O38" s="75">
        <v>-0.7</v>
      </c>
      <c r="P38" s="76">
        <f t="shared" si="1"/>
        <v>4.285714285714286</v>
      </c>
    </row>
    <row r="39" spans="1:16" ht="34.5" customHeight="1">
      <c r="A39" s="41"/>
      <c r="B39" s="17"/>
      <c r="C39" s="17"/>
      <c r="D39" s="21" t="s">
        <v>3</v>
      </c>
      <c r="E39" s="50">
        <v>96.9</v>
      </c>
      <c r="F39" s="50">
        <v>98.5</v>
      </c>
      <c r="G39" s="51">
        <f t="shared" si="0"/>
        <v>-1.6243654822334919</v>
      </c>
      <c r="H39" s="51">
        <v>5.6</v>
      </c>
      <c r="I39" s="50">
        <v>99.1</v>
      </c>
      <c r="J39" s="50">
        <v>99.2</v>
      </c>
      <c r="K39" s="52">
        <f t="shared" si="3"/>
        <v>-0.10080645161291146</v>
      </c>
      <c r="N39" s="75">
        <v>0</v>
      </c>
      <c r="O39" s="75">
        <v>-0.7</v>
      </c>
      <c r="P39" s="76">
        <f t="shared" si="1"/>
        <v>0</v>
      </c>
    </row>
    <row r="40" spans="1:16" ht="34.5" customHeight="1">
      <c r="A40" s="41"/>
      <c r="B40" s="17"/>
      <c r="C40" s="17"/>
      <c r="D40" s="21" t="s">
        <v>12</v>
      </c>
      <c r="E40" s="50">
        <v>102.1</v>
      </c>
      <c r="F40" s="50">
        <v>101.9</v>
      </c>
      <c r="G40" s="51">
        <f t="shared" si="0"/>
        <v>0.19627085377820208</v>
      </c>
      <c r="H40" s="51">
        <v>-0.1</v>
      </c>
      <c r="I40" s="50">
        <v>104.2</v>
      </c>
      <c r="J40" s="50">
        <v>102.7</v>
      </c>
      <c r="K40" s="52">
        <f t="shared" si="3"/>
        <v>1.4605647517039966</v>
      </c>
      <c r="N40" s="75">
        <v>0.03</v>
      </c>
      <c r="O40" s="75">
        <v>-0.7</v>
      </c>
      <c r="P40" s="76">
        <f t="shared" si="1"/>
        <v>-4.285714285714286</v>
      </c>
    </row>
    <row r="41" spans="1:16" ht="34.5" customHeight="1">
      <c r="A41" s="41"/>
      <c r="B41" s="17"/>
      <c r="C41" s="17"/>
      <c r="D41" s="21" t="s">
        <v>14</v>
      </c>
      <c r="E41" s="50">
        <v>101.3</v>
      </c>
      <c r="F41" s="50">
        <v>100.6</v>
      </c>
      <c r="G41" s="51">
        <f t="shared" si="0"/>
        <v>0.6958250497017815</v>
      </c>
      <c r="H41" s="51">
        <v>-11.2</v>
      </c>
      <c r="I41" s="50">
        <v>103.6</v>
      </c>
      <c r="J41" s="50">
        <v>103</v>
      </c>
      <c r="K41" s="52">
        <f t="shared" si="3"/>
        <v>0.5825242718446644</v>
      </c>
      <c r="N41" s="75">
        <v>0.03</v>
      </c>
      <c r="O41" s="75">
        <v>-0.7</v>
      </c>
      <c r="P41" s="76">
        <f t="shared" si="1"/>
        <v>-4.285714285714286</v>
      </c>
    </row>
    <row r="42" spans="1:16" ht="34.5" customHeight="1">
      <c r="A42" s="41"/>
      <c r="B42" s="17"/>
      <c r="C42" s="17"/>
      <c r="D42" s="21" t="s">
        <v>38</v>
      </c>
      <c r="E42" s="50">
        <v>98.7</v>
      </c>
      <c r="F42" s="50">
        <v>97.8</v>
      </c>
      <c r="G42" s="51">
        <f t="shared" si="0"/>
        <v>0.920245398773023</v>
      </c>
      <c r="H42" s="51">
        <v>20.8</v>
      </c>
      <c r="I42" s="50">
        <v>97.2</v>
      </c>
      <c r="J42" s="50">
        <v>97.4</v>
      </c>
      <c r="K42" s="52">
        <f t="shared" si="3"/>
        <v>-0.2053388090349051</v>
      </c>
      <c r="P42" s="76"/>
    </row>
    <row r="43" spans="1:16" ht="19.5" customHeight="1">
      <c r="A43" s="33"/>
      <c r="B43" s="17"/>
      <c r="C43" s="17"/>
      <c r="D43" s="21"/>
      <c r="E43" s="50"/>
      <c r="F43" s="50"/>
      <c r="G43" s="55"/>
      <c r="H43" s="55"/>
      <c r="I43" s="50"/>
      <c r="J43" s="50"/>
      <c r="K43" s="56"/>
      <c r="P43" s="76"/>
    </row>
    <row r="44" spans="1:16" ht="34.5" customHeight="1">
      <c r="A44" s="43"/>
      <c r="B44" s="95" t="s">
        <v>41</v>
      </c>
      <c r="C44" s="95"/>
      <c r="D44" s="96"/>
      <c r="E44" s="57">
        <v>92.9</v>
      </c>
      <c r="F44" s="57">
        <v>93.9</v>
      </c>
      <c r="G44" s="58">
        <f>(E44/F44-1)*100</f>
        <v>-1.0649627263045747</v>
      </c>
      <c r="H44" s="59" t="s">
        <v>40</v>
      </c>
      <c r="I44" s="57">
        <v>94.7</v>
      </c>
      <c r="J44" s="57">
        <v>94.4</v>
      </c>
      <c r="K44" s="73">
        <f>(I44/J44-1)*100</f>
        <v>0.3177966101694851</v>
      </c>
      <c r="N44" s="75">
        <v>-0.05</v>
      </c>
      <c r="O44" s="75">
        <v>-0.7</v>
      </c>
      <c r="P44" s="76">
        <f>N44/O44*100</f>
        <v>7.142857142857144</v>
      </c>
    </row>
    <row r="45" spans="1:16" ht="34.5" customHeight="1">
      <c r="A45" s="41"/>
      <c r="B45" s="84" t="s">
        <v>42</v>
      </c>
      <c r="C45" s="84"/>
      <c r="D45" s="97"/>
      <c r="E45" s="50">
        <v>99.4</v>
      </c>
      <c r="F45" s="50">
        <v>98.5</v>
      </c>
      <c r="G45" s="51">
        <f>(E45/F45-1)*100</f>
        <v>0.9137055837563413</v>
      </c>
      <c r="H45" s="60" t="s">
        <v>39</v>
      </c>
      <c r="I45" s="50">
        <v>98.7</v>
      </c>
      <c r="J45" s="50">
        <v>98.9</v>
      </c>
      <c r="K45" s="52">
        <f>(I45/J45-1)*100</f>
        <v>-0.2022244691607722</v>
      </c>
      <c r="P45" s="76"/>
    </row>
    <row r="46" spans="1:16" ht="34.5" customHeight="1">
      <c r="A46" s="41"/>
      <c r="B46" s="84" t="s">
        <v>43</v>
      </c>
      <c r="C46" s="84"/>
      <c r="D46" s="97"/>
      <c r="E46" s="50">
        <v>98.6</v>
      </c>
      <c r="F46" s="50">
        <v>99.2</v>
      </c>
      <c r="G46" s="51">
        <f>(E46/F46-1)*100</f>
        <v>-0.6048387096774244</v>
      </c>
      <c r="H46" s="60" t="s">
        <v>39</v>
      </c>
      <c r="I46" s="50">
        <v>98.7</v>
      </c>
      <c r="J46" s="50">
        <v>99.8</v>
      </c>
      <c r="K46" s="52">
        <f>(I46/J46-1)*100</f>
        <v>-1.1022044088176308</v>
      </c>
      <c r="P46" s="76"/>
    </row>
    <row r="47" spans="1:16" ht="34.5" customHeight="1">
      <c r="A47" s="41"/>
      <c r="B47" s="84" t="s">
        <v>45</v>
      </c>
      <c r="C47" s="84"/>
      <c r="D47" s="97"/>
      <c r="E47" s="50">
        <v>96</v>
      </c>
      <c r="F47" s="50">
        <v>95.4</v>
      </c>
      <c r="G47" s="51">
        <f>(E47/F47-1)*100</f>
        <v>0.6289308176100628</v>
      </c>
      <c r="H47" s="60" t="s">
        <v>39</v>
      </c>
      <c r="I47" s="50">
        <v>95.5</v>
      </c>
      <c r="J47" s="50">
        <v>95.5</v>
      </c>
      <c r="K47" s="52">
        <f>(I47/J47-1)*100</f>
        <v>0</v>
      </c>
      <c r="P47" s="76"/>
    </row>
    <row r="48" spans="1:16" ht="34.5" customHeight="1" thickBot="1">
      <c r="A48" s="42"/>
      <c r="B48" s="98" t="s">
        <v>44</v>
      </c>
      <c r="C48" s="98"/>
      <c r="D48" s="99"/>
      <c r="E48" s="61">
        <v>98.8</v>
      </c>
      <c r="F48" s="61">
        <v>99.3</v>
      </c>
      <c r="G48" s="62">
        <f>(E48/F48-1)*100</f>
        <v>-0.503524672708966</v>
      </c>
      <c r="H48" s="63" t="s">
        <v>39</v>
      </c>
      <c r="I48" s="61">
        <v>99.6</v>
      </c>
      <c r="J48" s="61">
        <v>100</v>
      </c>
      <c r="K48" s="74">
        <f>(I48/J48-1)*100</f>
        <v>-0.40000000000000036</v>
      </c>
      <c r="N48" s="75">
        <v>-0.06</v>
      </c>
      <c r="O48" s="75">
        <v>-0.7</v>
      </c>
      <c r="P48" s="76">
        <f t="shared" si="1"/>
        <v>8.571428571428571</v>
      </c>
    </row>
    <row r="49" spans="1:12" ht="34.5" customHeight="1">
      <c r="A49" s="27"/>
      <c r="B49" s="28"/>
      <c r="C49" s="28"/>
      <c r="D49" s="28"/>
      <c r="E49" s="29"/>
      <c r="F49" s="29"/>
      <c r="G49" s="30"/>
      <c r="H49" s="30"/>
      <c r="I49" s="29"/>
      <c r="J49" s="29"/>
      <c r="K49" s="30"/>
      <c r="L49" s="30"/>
    </row>
  </sheetData>
  <mergeCells count="27">
    <mergeCell ref="B44:D44"/>
    <mergeCell ref="B45:D45"/>
    <mergeCell ref="B46:D46"/>
    <mergeCell ref="B48:D48"/>
    <mergeCell ref="B47:D47"/>
    <mergeCell ref="E5:H5"/>
    <mergeCell ref="F4:H4"/>
    <mergeCell ref="A2:H2"/>
    <mergeCell ref="I5:K5"/>
    <mergeCell ref="C13:D13"/>
    <mergeCell ref="C36:D36"/>
    <mergeCell ref="C18:D18"/>
    <mergeCell ref="B21:D21"/>
    <mergeCell ref="B22:D22"/>
    <mergeCell ref="C35:D35"/>
    <mergeCell ref="B26:D26"/>
    <mergeCell ref="B34:D34"/>
    <mergeCell ref="A10:C10"/>
    <mergeCell ref="A7:D7"/>
    <mergeCell ref="C19:D19"/>
    <mergeCell ref="C38:D38"/>
    <mergeCell ref="B15:D15"/>
    <mergeCell ref="C37:D37"/>
    <mergeCell ref="C16:D16"/>
    <mergeCell ref="C17:D17"/>
    <mergeCell ref="B11:D11"/>
    <mergeCell ref="C12:D12"/>
  </mergeCells>
  <printOptions/>
  <pageMargins left="1.3779527559055118" right="0.5905511811023623" top="0.5118110236220472" bottom="0.4724409448818898" header="0.5118110236220472" footer="0.5118110236220472"/>
  <pageSetup horizontalDpi="600" verticalDpi="600" orientation="portrait" paperSize="9" scale="54" r:id="rId1"/>
  <headerFooter alignWithMargins="0">
    <oddFooter>&amp;C
&amp;12 
&amp;14 
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2005-02-14T07:35:52Z</cp:lastPrinted>
  <dcterms:created xsi:type="dcterms:W3CDTF">1999-02-25T00:39:19Z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