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90" activeTab="0"/>
  </bookViews>
  <sheets>
    <sheet name="1" sheetId="1" r:id="rId1"/>
  </sheets>
  <definedNames>
    <definedName name="_xlnm.Print_Area" localSheetId="0">'1'!$A$1:$R$33</definedName>
  </definedNames>
  <calcPr fullCalcOnLoad="1"/>
</workbook>
</file>

<file path=xl/sharedStrings.xml><?xml version="1.0" encoding="utf-8"?>
<sst xmlns="http://schemas.openxmlformats.org/spreadsheetml/2006/main" count="65" uniqueCount="36">
  <si>
    <t xml:space="preserve">第 １ 表    総  括  表                                                                              </t>
  </si>
  <si>
    <t>区    分</t>
  </si>
  <si>
    <t>学校数</t>
  </si>
  <si>
    <t>学</t>
  </si>
  <si>
    <t xml:space="preserve"> 園児・児童・生徒数</t>
  </si>
  <si>
    <t>教  員  数</t>
  </si>
  <si>
    <t>職員数</t>
  </si>
  <si>
    <t>計</t>
  </si>
  <si>
    <t>本</t>
  </si>
  <si>
    <t>分</t>
  </si>
  <si>
    <t>級</t>
  </si>
  <si>
    <t>男</t>
  </si>
  <si>
    <t>女</t>
  </si>
  <si>
    <t>本務者</t>
  </si>
  <si>
    <t>（本務者）</t>
  </si>
  <si>
    <t>校</t>
  </si>
  <si>
    <t>数</t>
  </si>
  <si>
    <t xml:space="preserve">  計</t>
  </si>
  <si>
    <t xml:space="preserve"> 国立</t>
  </si>
  <si>
    <t xml:space="preserve"> 公立</t>
  </si>
  <si>
    <t xml:space="preserve"> 私立</t>
  </si>
  <si>
    <t>特別支援
学　　校</t>
  </si>
  <si>
    <t>注 １ 学校数は、休校中を含む。</t>
  </si>
  <si>
    <t xml:space="preserve">   ２ 国立小学校・中学校・幼稚園の職員については、同一事務組織のため小学校に計上している。</t>
  </si>
  <si>
    <t xml:space="preserve">   ３ 私立高等学校の学級数は、調査対象になっていない。</t>
  </si>
  <si>
    <t>兼務者</t>
  </si>
  <si>
    <t>平 成 2 2 年 度</t>
  </si>
  <si>
    <t>平 成 2 3年 度</t>
  </si>
  <si>
    <t>平成２３年５月１日現在</t>
  </si>
  <si>
    <t>小 学 校</t>
  </si>
  <si>
    <t>中 学 校</t>
  </si>
  <si>
    <t>高等学校</t>
  </si>
  <si>
    <t>幼 稚 園</t>
  </si>
  <si>
    <t>専修学校</t>
  </si>
  <si>
    <t>各種学校</t>
  </si>
  <si>
    <r>
      <t>Ⅰ</t>
    </r>
    <r>
      <rPr>
        <b/>
        <u val="single"/>
        <sz val="10.5"/>
        <rFont val="ＭＳ ゴシック"/>
        <family val="3"/>
      </rPr>
      <t xml:space="preserve">  </t>
    </r>
    <r>
      <rPr>
        <b/>
        <u val="single"/>
        <sz val="21"/>
        <rFont val="ＭＳ ゴシック"/>
        <family val="3"/>
      </rPr>
      <t>学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校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調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査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</si>
</sst>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-&quot;"/>
    <numFmt numFmtId="177" formatCode="#,##0;0;&quot;－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ゴシック"/>
      <family val="3"/>
    </font>
    <font>
      <b/>
      <u val="single"/>
      <sz val="21"/>
      <name val="ＭＳ ゴシック"/>
      <family val="3"/>
    </font>
    <font>
      <b/>
      <u val="single"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.5"/>
      <name val="ＭＳ ゴシック"/>
      <family val="3"/>
    </font>
    <font>
      <sz val="10.5"/>
      <color indexed="10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hair"/>
      <right/>
      <top/>
      <bottom/>
    </border>
    <border>
      <left style="medium"/>
      <right style="medium"/>
      <top/>
      <bottom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medium"/>
      <right style="medium"/>
      <top/>
      <bottom style="medium"/>
    </border>
    <border>
      <left style="hair"/>
      <right style="hair"/>
      <top/>
      <bottom style="medium"/>
    </border>
    <border>
      <left style="medium"/>
      <right/>
      <top style="medium"/>
      <bottom/>
    </border>
    <border>
      <left style="hair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hair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hair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 style="medium"/>
      <top style="thin"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 style="medium"/>
      <top style="hair"/>
      <bottom/>
    </border>
    <border>
      <left style="hair"/>
      <right style="medium"/>
      <top/>
      <bottom style="medium"/>
    </border>
    <border>
      <left style="medium"/>
      <right style="hair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medium"/>
      <right/>
      <top style="hair"/>
      <bottom/>
    </border>
    <border>
      <left/>
      <right style="hair"/>
      <top style="hair"/>
      <bottom style="hair"/>
    </border>
    <border>
      <left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6" fillId="0" borderId="10" xfId="61" applyFont="1" applyFill="1" applyBorder="1">
      <alignment/>
      <protection/>
    </xf>
    <xf numFmtId="0" fontId="6" fillId="0" borderId="10" xfId="61" applyFont="1" applyFill="1" applyBorder="1" applyAlignment="1">
      <alignment horizontal="right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176" fontId="6" fillId="0" borderId="18" xfId="61" applyNumberFormat="1" applyFont="1" applyFill="1" applyBorder="1" applyAlignment="1">
      <alignment horizontal="right" vertical="center"/>
      <protection/>
    </xf>
    <xf numFmtId="176" fontId="6" fillId="0" borderId="19" xfId="61" applyNumberFormat="1" applyFont="1" applyFill="1" applyBorder="1" applyAlignment="1">
      <alignment horizontal="right" vertical="center"/>
      <protection/>
    </xf>
    <xf numFmtId="176" fontId="6" fillId="0" borderId="11" xfId="61" applyNumberFormat="1" applyFont="1" applyFill="1" applyBorder="1" applyAlignment="1">
      <alignment horizontal="right" vertical="center"/>
      <protection/>
    </xf>
    <xf numFmtId="176" fontId="6" fillId="0" borderId="20" xfId="61" applyNumberFormat="1" applyFont="1" applyFill="1" applyBorder="1" applyAlignment="1">
      <alignment horizontal="right" vertical="center"/>
      <protection/>
    </xf>
    <xf numFmtId="176" fontId="6" fillId="0" borderId="19" xfId="50" applyNumberFormat="1" applyFont="1" applyFill="1" applyBorder="1" applyAlignment="1">
      <alignment horizontal="right" vertical="center"/>
    </xf>
    <xf numFmtId="176" fontId="9" fillId="0" borderId="21" xfId="61" applyNumberFormat="1" applyFont="1" applyFill="1" applyBorder="1" applyAlignment="1">
      <alignment horizontal="right" vertical="center"/>
      <protection/>
    </xf>
    <xf numFmtId="176" fontId="9" fillId="0" borderId="22" xfId="61" applyNumberFormat="1" applyFont="1" applyFill="1" applyBorder="1" applyAlignment="1">
      <alignment horizontal="right" vertical="center"/>
      <protection/>
    </xf>
    <xf numFmtId="176" fontId="9" fillId="0" borderId="23" xfId="61" applyNumberFormat="1" applyFont="1" applyFill="1" applyBorder="1" applyAlignment="1">
      <alignment horizontal="right" vertical="center"/>
      <protection/>
    </xf>
    <xf numFmtId="176" fontId="9" fillId="0" borderId="24" xfId="61" applyNumberFormat="1" applyFont="1" applyFill="1" applyBorder="1" applyAlignment="1">
      <alignment horizontal="right" vertical="center"/>
      <protection/>
    </xf>
    <xf numFmtId="176" fontId="9" fillId="0" borderId="22" xfId="50" applyNumberFormat="1" applyFont="1" applyFill="1" applyBorder="1" applyAlignment="1">
      <alignment horizontal="right" vertical="center"/>
    </xf>
    <xf numFmtId="0" fontId="8" fillId="0" borderId="25" xfId="61" applyFont="1" applyFill="1" applyBorder="1" applyAlignment="1">
      <alignment vertical="center"/>
      <protection/>
    </xf>
    <xf numFmtId="176" fontId="6" fillId="0" borderId="26" xfId="61" applyNumberFormat="1" applyFont="1" applyFill="1" applyBorder="1" applyAlignment="1">
      <alignment horizontal="right" vertical="center"/>
      <protection/>
    </xf>
    <xf numFmtId="176" fontId="6" fillId="0" borderId="27" xfId="61" applyNumberFormat="1" applyFont="1" applyFill="1" applyBorder="1" applyAlignment="1">
      <alignment horizontal="right" vertical="center"/>
      <protection/>
    </xf>
    <xf numFmtId="176" fontId="6" fillId="0" borderId="28" xfId="61" applyNumberFormat="1" applyFont="1" applyFill="1" applyBorder="1" applyAlignment="1">
      <alignment horizontal="right" vertical="center"/>
      <protection/>
    </xf>
    <xf numFmtId="176" fontId="6" fillId="0" borderId="25" xfId="61" applyNumberFormat="1" applyFont="1" applyFill="1" applyBorder="1" applyAlignment="1">
      <alignment horizontal="right" vertical="center"/>
      <protection/>
    </xf>
    <xf numFmtId="0" fontId="8" fillId="0" borderId="12" xfId="61" applyFont="1" applyFill="1" applyBorder="1" applyAlignment="1">
      <alignment vertical="center"/>
      <protection/>
    </xf>
    <xf numFmtId="176" fontId="6" fillId="0" borderId="29" xfId="61" applyNumberFormat="1" applyFont="1" applyFill="1" applyBorder="1" applyAlignment="1">
      <alignment horizontal="right" vertical="center"/>
      <protection/>
    </xf>
    <xf numFmtId="176" fontId="6" fillId="0" borderId="12" xfId="61" applyNumberFormat="1" applyFont="1" applyFill="1" applyBorder="1" applyAlignment="1">
      <alignment horizontal="right" vertical="center"/>
      <protection/>
    </xf>
    <xf numFmtId="176" fontId="6" fillId="0" borderId="13" xfId="61" applyNumberFormat="1" applyFont="1" applyFill="1" applyBorder="1" applyAlignment="1">
      <alignment horizontal="right" vertical="center"/>
      <protection/>
    </xf>
    <xf numFmtId="176" fontId="6" fillId="0" borderId="0" xfId="61" applyNumberFormat="1" applyFont="1" applyFill="1" applyBorder="1" applyAlignment="1">
      <alignment horizontal="right" vertical="center"/>
      <protection/>
    </xf>
    <xf numFmtId="0" fontId="8" fillId="0" borderId="22" xfId="61" applyFont="1" applyFill="1" applyBorder="1" applyAlignment="1">
      <alignment vertical="center"/>
      <protection/>
    </xf>
    <xf numFmtId="176" fontId="6" fillId="0" borderId="21" xfId="61" applyNumberFormat="1" applyFont="1" applyFill="1" applyBorder="1" applyAlignment="1">
      <alignment horizontal="right" vertical="center"/>
      <protection/>
    </xf>
    <xf numFmtId="176" fontId="6" fillId="0" borderId="22" xfId="61" applyNumberFormat="1" applyFont="1" applyFill="1" applyBorder="1" applyAlignment="1">
      <alignment horizontal="right" vertical="center"/>
      <protection/>
    </xf>
    <xf numFmtId="176" fontId="6" fillId="0" borderId="23" xfId="61" applyNumberFormat="1" applyFont="1" applyFill="1" applyBorder="1" applyAlignment="1">
      <alignment horizontal="right" vertical="center"/>
      <protection/>
    </xf>
    <xf numFmtId="176" fontId="6" fillId="0" borderId="24" xfId="61" applyNumberFormat="1" applyFont="1" applyFill="1" applyBorder="1" applyAlignment="1">
      <alignment horizontal="right" vertical="center"/>
      <protection/>
    </xf>
    <xf numFmtId="176" fontId="6" fillId="0" borderId="27" xfId="50" applyNumberFormat="1" applyFont="1" applyFill="1" applyBorder="1" applyAlignment="1">
      <alignment horizontal="right" vertical="center"/>
    </xf>
    <xf numFmtId="0" fontId="8" fillId="0" borderId="15" xfId="61" applyFont="1" applyFill="1" applyBorder="1" applyAlignment="1">
      <alignment vertical="center"/>
      <protection/>
    </xf>
    <xf numFmtId="176" fontId="6" fillId="0" borderId="30" xfId="61" applyNumberFormat="1" applyFont="1" applyFill="1" applyBorder="1" applyAlignment="1">
      <alignment horizontal="right" vertical="center"/>
      <protection/>
    </xf>
    <xf numFmtId="176" fontId="6" fillId="0" borderId="15" xfId="61" applyNumberFormat="1" applyFont="1" applyFill="1" applyBorder="1" applyAlignment="1">
      <alignment horizontal="right" vertical="center"/>
      <protection/>
    </xf>
    <xf numFmtId="176" fontId="6" fillId="0" borderId="16" xfId="61" applyNumberFormat="1" applyFont="1" applyFill="1" applyBorder="1" applyAlignment="1">
      <alignment horizontal="right" vertical="center"/>
      <protection/>
    </xf>
    <xf numFmtId="176" fontId="6" fillId="0" borderId="10" xfId="61" applyNumberFormat="1" applyFont="1" applyFill="1" applyBorder="1" applyAlignment="1">
      <alignment horizontal="right" vertical="center"/>
      <protection/>
    </xf>
    <xf numFmtId="0" fontId="44" fillId="0" borderId="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 shrinkToFit="1"/>
    </xf>
    <xf numFmtId="0" fontId="6" fillId="0" borderId="26" xfId="61" applyFont="1" applyFill="1" applyBorder="1" applyAlignment="1">
      <alignment horizontal="right" vertical="center"/>
      <protection/>
    </xf>
    <xf numFmtId="0" fontId="6" fillId="0" borderId="27" xfId="61" applyFont="1" applyFill="1" applyBorder="1" applyAlignment="1">
      <alignment horizontal="right" vertical="center"/>
      <protection/>
    </xf>
    <xf numFmtId="0" fontId="6" fillId="0" borderId="29" xfId="61" applyFont="1" applyFill="1" applyBorder="1" applyAlignment="1">
      <alignment horizontal="right"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176" fontId="6" fillId="0" borderId="12" xfId="61" applyNumberFormat="1" applyFont="1" applyFill="1" applyBorder="1" applyAlignment="1" quotePrefix="1">
      <alignment horizontal="right" vertical="center"/>
      <protection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0" fontId="3" fillId="0" borderId="0" xfId="61" applyFont="1" applyFill="1" applyAlignment="1">
      <alignment horizont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37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38" xfId="61" applyFont="1" applyFill="1" applyBorder="1" applyAlignment="1">
      <alignment horizontal="center" vertical="center"/>
      <protection/>
    </xf>
    <xf numFmtId="0" fontId="6" fillId="0" borderId="39" xfId="61" applyFont="1" applyFill="1" applyBorder="1" applyAlignment="1">
      <alignment horizontal="center" vertical="center"/>
      <protection/>
    </xf>
    <xf numFmtId="0" fontId="6" fillId="0" borderId="40" xfId="61" applyFont="1" applyFill="1" applyBorder="1" applyAlignment="1">
      <alignment horizontal="center" vertical="center"/>
      <protection/>
    </xf>
    <xf numFmtId="0" fontId="7" fillId="0" borderId="41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44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45" xfId="61" applyFont="1" applyFill="1" applyBorder="1" applyAlignment="1">
      <alignment horizontal="center" vertical="center"/>
      <protection/>
    </xf>
    <xf numFmtId="0" fontId="6" fillId="0" borderId="46" xfId="61" applyFont="1" applyFill="1" applyBorder="1" applyAlignment="1">
      <alignment horizontal="center" vertical="center"/>
      <protection/>
    </xf>
    <xf numFmtId="0" fontId="6" fillId="0" borderId="47" xfId="61" applyFont="1" applyFill="1" applyBorder="1" applyAlignment="1">
      <alignment horizontal="center" vertical="center"/>
      <protection/>
    </xf>
    <xf numFmtId="0" fontId="6" fillId="0" borderId="48" xfId="61" applyFont="1" applyFill="1" applyBorder="1" applyAlignment="1">
      <alignment horizontal="center" vertical="center"/>
      <protection/>
    </xf>
    <xf numFmtId="0" fontId="6" fillId="0" borderId="49" xfId="61" applyFont="1" applyFill="1" applyBorder="1" applyAlignment="1">
      <alignment horizontal="center" vertical="center"/>
      <protection/>
    </xf>
    <xf numFmtId="0" fontId="6" fillId="0" borderId="50" xfId="61" applyFont="1" applyFill="1" applyBorder="1" applyAlignment="1">
      <alignment horizontal="center" vertical="center"/>
      <protection/>
    </xf>
    <xf numFmtId="0" fontId="6" fillId="0" borderId="51" xfId="61" applyFont="1" applyFill="1" applyBorder="1" applyAlignment="1">
      <alignment horizontal="center" vertical="center"/>
      <protection/>
    </xf>
    <xf numFmtId="0" fontId="9" fillId="0" borderId="24" xfId="61" applyFont="1" applyFill="1" applyBorder="1" applyAlignment="1">
      <alignment horizontal="center" vertical="center"/>
      <protection/>
    </xf>
    <xf numFmtId="0" fontId="9" fillId="0" borderId="52" xfId="61" applyFont="1" applyFill="1" applyBorder="1" applyAlignment="1">
      <alignment horizontal="center" vertical="center"/>
      <protection/>
    </xf>
    <xf numFmtId="0" fontId="6" fillId="0" borderId="4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tabSelected="1" view="pageBreakPreview" zoomScaleSheetLayoutView="100" zoomScalePageLayoutView="90" workbookViewId="0" topLeftCell="A1">
      <selection activeCell="B13" sqref="B13"/>
    </sheetView>
  </sheetViews>
  <sheetFormatPr defaultColWidth="6.140625" defaultRowHeight="25.5" customHeight="1"/>
  <cols>
    <col min="1" max="1" width="9.421875" style="1" customWidth="1"/>
    <col min="2" max="2" width="5.8515625" style="1" bestFit="1" customWidth="1"/>
    <col min="3" max="4" width="4.421875" style="1" bestFit="1" customWidth="1"/>
    <col min="5" max="5" width="3.421875" style="1" bestFit="1" customWidth="1"/>
    <col min="6" max="6" width="6.421875" style="1" bestFit="1" customWidth="1"/>
    <col min="7" max="7" width="8.421875" style="1" customWidth="1"/>
    <col min="8" max="9" width="7.421875" style="1" bestFit="1" customWidth="1"/>
    <col min="10" max="13" width="6.421875" style="1" bestFit="1" customWidth="1"/>
    <col min="14" max="14" width="4.421875" style="1" bestFit="1" customWidth="1"/>
    <col min="15" max="16" width="6.421875" style="1" bestFit="1" customWidth="1"/>
    <col min="17" max="17" width="4.421875" style="1" bestFit="1" customWidth="1"/>
    <col min="18" max="18" width="6.421875" style="1" customWidth="1"/>
    <col min="19" max="16384" width="6.140625" style="1" customWidth="1"/>
  </cols>
  <sheetData>
    <row r="1" spans="1:18" ht="30" customHeight="1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ht="21" customHeight="1">
      <c r="C2" s="2"/>
    </row>
    <row r="3" spans="1:18" ht="30" customHeight="1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28</v>
      </c>
    </row>
    <row r="4" spans="1:19" s="8" customFormat="1" ht="26.25" customHeight="1">
      <c r="A4" s="60" t="s">
        <v>1</v>
      </c>
      <c r="B4" s="61"/>
      <c r="C4" s="66" t="s">
        <v>2</v>
      </c>
      <c r="D4" s="67"/>
      <c r="E4" s="68"/>
      <c r="F4" s="6" t="s">
        <v>3</v>
      </c>
      <c r="G4" s="60" t="s">
        <v>4</v>
      </c>
      <c r="H4" s="67"/>
      <c r="I4" s="68"/>
      <c r="J4" s="69" t="s">
        <v>5</v>
      </c>
      <c r="K4" s="67"/>
      <c r="L4" s="67"/>
      <c r="M4" s="67"/>
      <c r="N4" s="67"/>
      <c r="O4" s="68"/>
      <c r="P4" s="66" t="s">
        <v>6</v>
      </c>
      <c r="Q4" s="60"/>
      <c r="R4" s="60"/>
      <c r="S4" s="7"/>
    </row>
    <row r="5" spans="1:19" s="8" customFormat="1" ht="26.25" customHeight="1">
      <c r="A5" s="62"/>
      <c r="B5" s="63"/>
      <c r="C5" s="72" t="s">
        <v>7</v>
      </c>
      <c r="D5" s="9" t="s">
        <v>8</v>
      </c>
      <c r="E5" s="9" t="s">
        <v>9</v>
      </c>
      <c r="F5" s="10" t="s">
        <v>10</v>
      </c>
      <c r="G5" s="72" t="s">
        <v>7</v>
      </c>
      <c r="H5" s="76" t="s">
        <v>11</v>
      </c>
      <c r="I5" s="70" t="s">
        <v>12</v>
      </c>
      <c r="J5" s="84" t="s">
        <v>13</v>
      </c>
      <c r="K5" s="79"/>
      <c r="L5" s="85"/>
      <c r="M5" s="78" t="s">
        <v>25</v>
      </c>
      <c r="N5" s="79"/>
      <c r="O5" s="80"/>
      <c r="P5" s="74" t="s">
        <v>14</v>
      </c>
      <c r="Q5" s="75"/>
      <c r="R5" s="75"/>
      <c r="S5" s="7"/>
    </row>
    <row r="6" spans="1:19" s="8" customFormat="1" ht="26.25" customHeight="1" thickBot="1">
      <c r="A6" s="64"/>
      <c r="B6" s="65"/>
      <c r="C6" s="73"/>
      <c r="D6" s="12" t="s">
        <v>15</v>
      </c>
      <c r="E6" s="12" t="s">
        <v>15</v>
      </c>
      <c r="F6" s="13" t="s">
        <v>16</v>
      </c>
      <c r="G6" s="73"/>
      <c r="H6" s="77"/>
      <c r="I6" s="71"/>
      <c r="J6" s="11" t="s">
        <v>7</v>
      </c>
      <c r="K6" s="15" t="s">
        <v>11</v>
      </c>
      <c r="L6" s="15" t="s">
        <v>12</v>
      </c>
      <c r="M6" s="14" t="s">
        <v>7</v>
      </c>
      <c r="N6" s="15" t="s">
        <v>11</v>
      </c>
      <c r="O6" s="15" t="s">
        <v>12</v>
      </c>
      <c r="P6" s="11" t="s">
        <v>7</v>
      </c>
      <c r="Q6" s="15" t="s">
        <v>11</v>
      </c>
      <c r="R6" s="15" t="s">
        <v>12</v>
      </c>
      <c r="S6" s="7"/>
    </row>
    <row r="7" spans="1:19" s="8" customFormat="1" ht="32.25" customHeight="1">
      <c r="A7" s="60" t="s">
        <v>26</v>
      </c>
      <c r="B7" s="61"/>
      <c r="C7" s="16">
        <v>517</v>
      </c>
      <c r="D7" s="17">
        <v>505</v>
      </c>
      <c r="E7" s="17">
        <v>12</v>
      </c>
      <c r="F7" s="18">
        <v>4138</v>
      </c>
      <c r="G7" s="19">
        <v>105730</v>
      </c>
      <c r="H7" s="17">
        <v>54011</v>
      </c>
      <c r="I7" s="17">
        <v>51719</v>
      </c>
      <c r="J7" s="16">
        <v>8644</v>
      </c>
      <c r="K7" s="17">
        <v>4097</v>
      </c>
      <c r="L7" s="17">
        <v>4547</v>
      </c>
      <c r="M7" s="17">
        <v>1767</v>
      </c>
      <c r="N7" s="20">
        <v>760</v>
      </c>
      <c r="O7" s="17">
        <v>1007</v>
      </c>
      <c r="P7" s="16">
        <v>1872</v>
      </c>
      <c r="Q7" s="17">
        <v>592</v>
      </c>
      <c r="R7" s="17">
        <v>1280</v>
      </c>
      <c r="S7" s="7"/>
    </row>
    <row r="8" spans="1:19" s="8" customFormat="1" ht="32.25" customHeight="1">
      <c r="A8" s="86" t="s">
        <v>27</v>
      </c>
      <c r="B8" s="87"/>
      <c r="C8" s="21">
        <f>C9+C13+C17+C20+C23+C27+C30</f>
        <v>516</v>
      </c>
      <c r="D8" s="22">
        <f>D9+D13+D17+D20+D23+D27+D30</f>
        <v>504</v>
      </c>
      <c r="E8" s="22">
        <f>SUM(E9,E13,E17,E20,E23)</f>
        <v>12</v>
      </c>
      <c r="F8" s="23">
        <f>SUM(F9,F13,F17,F20,F23,F27,F30)</f>
        <v>4148</v>
      </c>
      <c r="G8" s="24">
        <f aca="true" t="shared" si="0" ref="G8:N8">G9+G13+G17+G20+G23+G27+G30</f>
        <v>104607</v>
      </c>
      <c r="H8" s="22">
        <f t="shared" si="0"/>
        <v>53480</v>
      </c>
      <c r="I8" s="22">
        <f t="shared" si="0"/>
        <v>51127</v>
      </c>
      <c r="J8" s="21">
        <f t="shared" si="0"/>
        <v>8589</v>
      </c>
      <c r="K8" s="25">
        <f t="shared" si="0"/>
        <v>4062</v>
      </c>
      <c r="L8" s="25">
        <f t="shared" si="0"/>
        <v>4527</v>
      </c>
      <c r="M8" s="22">
        <f t="shared" si="0"/>
        <v>1833</v>
      </c>
      <c r="N8" s="25">
        <f t="shared" si="0"/>
        <v>802</v>
      </c>
      <c r="O8" s="22">
        <f>SUM(O9,O13,O17,O20,O23,O27,O30)</f>
        <v>1031</v>
      </c>
      <c r="P8" s="21">
        <f>P9+P13+P17+P20+P23+P27+P30</f>
        <v>1852</v>
      </c>
      <c r="Q8" s="22">
        <f>Q9+Q13+Q17+Q20+Q23+Q27+Q30</f>
        <v>571</v>
      </c>
      <c r="R8" s="22">
        <f>R9+R13+R17+R20+R23+R27+R30</f>
        <v>1281</v>
      </c>
      <c r="S8" s="7"/>
    </row>
    <row r="9" spans="1:19" s="8" customFormat="1" ht="32.25" customHeight="1">
      <c r="A9" s="62" t="s">
        <v>29</v>
      </c>
      <c r="B9" s="26" t="s">
        <v>17</v>
      </c>
      <c r="C9" s="50">
        <v>209</v>
      </c>
      <c r="D9" s="51">
        <v>207</v>
      </c>
      <c r="E9" s="51">
        <v>2</v>
      </c>
      <c r="F9" s="29">
        <v>1991</v>
      </c>
      <c r="G9" s="30">
        <v>45879</v>
      </c>
      <c r="H9" s="28">
        <v>23452</v>
      </c>
      <c r="I9" s="28">
        <v>22427</v>
      </c>
      <c r="J9" s="27">
        <v>3186</v>
      </c>
      <c r="K9" s="28">
        <v>1102</v>
      </c>
      <c r="L9" s="28">
        <v>2084</v>
      </c>
      <c r="M9" s="28">
        <v>345</v>
      </c>
      <c r="N9" s="28">
        <v>87</v>
      </c>
      <c r="O9" s="28">
        <v>258</v>
      </c>
      <c r="P9" s="27">
        <v>772</v>
      </c>
      <c r="Q9" s="28">
        <v>123</v>
      </c>
      <c r="R9" s="28">
        <v>649</v>
      </c>
      <c r="S9" s="47"/>
    </row>
    <row r="10" spans="1:19" s="8" customFormat="1" ht="32.25" customHeight="1">
      <c r="A10" s="82"/>
      <c r="B10" s="31" t="s">
        <v>18</v>
      </c>
      <c r="C10" s="32">
        <f>SUM(D10:E10)</f>
        <v>1</v>
      </c>
      <c r="D10" s="33">
        <v>1</v>
      </c>
      <c r="E10" s="33">
        <v>0</v>
      </c>
      <c r="F10" s="34">
        <v>12</v>
      </c>
      <c r="G10" s="35">
        <v>436</v>
      </c>
      <c r="H10" s="33">
        <v>216</v>
      </c>
      <c r="I10" s="33">
        <v>220</v>
      </c>
      <c r="J10" s="32">
        <v>19</v>
      </c>
      <c r="K10" s="33">
        <v>8</v>
      </c>
      <c r="L10" s="33">
        <v>11</v>
      </c>
      <c r="M10" s="33">
        <v>7</v>
      </c>
      <c r="N10" s="33">
        <v>3</v>
      </c>
      <c r="O10" s="33">
        <v>4</v>
      </c>
      <c r="P10" s="32">
        <v>3</v>
      </c>
      <c r="Q10" s="33">
        <v>1</v>
      </c>
      <c r="R10" s="33">
        <v>2</v>
      </c>
      <c r="S10" s="47"/>
    </row>
    <row r="11" spans="1:19" s="8" customFormat="1" ht="32.25" customHeight="1">
      <c r="A11" s="82"/>
      <c r="B11" s="31" t="s">
        <v>19</v>
      </c>
      <c r="C11" s="52">
        <v>207</v>
      </c>
      <c r="D11" s="53">
        <v>205</v>
      </c>
      <c r="E11" s="53">
        <v>2</v>
      </c>
      <c r="F11" s="34">
        <v>1973</v>
      </c>
      <c r="G11" s="35">
        <v>45419</v>
      </c>
      <c r="H11" s="33">
        <v>23226</v>
      </c>
      <c r="I11" s="33">
        <v>22193</v>
      </c>
      <c r="J11" s="32">
        <v>3163</v>
      </c>
      <c r="K11" s="33">
        <v>1093</v>
      </c>
      <c r="L11" s="33">
        <v>2070</v>
      </c>
      <c r="M11" s="33">
        <v>328</v>
      </c>
      <c r="N11" s="33">
        <v>79</v>
      </c>
      <c r="O11" s="33">
        <v>249</v>
      </c>
      <c r="P11" s="32">
        <v>767</v>
      </c>
      <c r="Q11" s="33">
        <v>122</v>
      </c>
      <c r="R11" s="33">
        <v>645</v>
      </c>
      <c r="S11" s="47"/>
    </row>
    <row r="12" spans="1:19" s="8" customFormat="1" ht="32.25" customHeight="1">
      <c r="A12" s="82"/>
      <c r="B12" s="31" t="s">
        <v>20</v>
      </c>
      <c r="C12" s="32">
        <f>SUM(D12:E12)</f>
        <v>1</v>
      </c>
      <c r="D12" s="33">
        <v>1</v>
      </c>
      <c r="E12" s="33">
        <v>0</v>
      </c>
      <c r="F12" s="34">
        <v>6</v>
      </c>
      <c r="G12" s="35">
        <v>24</v>
      </c>
      <c r="H12" s="33">
        <v>10</v>
      </c>
      <c r="I12" s="33">
        <v>14</v>
      </c>
      <c r="J12" s="32">
        <v>4</v>
      </c>
      <c r="K12" s="33">
        <v>1</v>
      </c>
      <c r="L12" s="33">
        <v>3</v>
      </c>
      <c r="M12" s="33">
        <v>10</v>
      </c>
      <c r="N12" s="33">
        <v>5</v>
      </c>
      <c r="O12" s="33">
        <v>5</v>
      </c>
      <c r="P12" s="32">
        <f>SUM(Q12:R12)</f>
        <v>2</v>
      </c>
      <c r="Q12" s="54">
        <v>0</v>
      </c>
      <c r="R12" s="33">
        <v>2</v>
      </c>
      <c r="S12" s="47"/>
    </row>
    <row r="13" spans="1:22" s="8" customFormat="1" ht="32.25" customHeight="1">
      <c r="A13" s="81" t="s">
        <v>30</v>
      </c>
      <c r="B13" s="26" t="s">
        <v>17</v>
      </c>
      <c r="C13" s="27">
        <f aca="true" t="shared" si="1" ref="C13:R13">SUM(C14:C16)</f>
        <v>85</v>
      </c>
      <c r="D13" s="28">
        <f t="shared" si="1"/>
        <v>80</v>
      </c>
      <c r="E13" s="28">
        <f t="shared" si="1"/>
        <v>5</v>
      </c>
      <c r="F13" s="29">
        <f t="shared" si="1"/>
        <v>963</v>
      </c>
      <c r="G13" s="30">
        <f t="shared" si="1"/>
        <v>24448</v>
      </c>
      <c r="H13" s="28">
        <f t="shared" si="1"/>
        <v>12476</v>
      </c>
      <c r="I13" s="28">
        <f t="shared" si="1"/>
        <v>11972</v>
      </c>
      <c r="J13" s="27">
        <f t="shared" si="1"/>
        <v>1871</v>
      </c>
      <c r="K13" s="28">
        <f t="shared" si="1"/>
        <v>1080</v>
      </c>
      <c r="L13" s="28">
        <f t="shared" si="1"/>
        <v>791</v>
      </c>
      <c r="M13" s="28">
        <f t="shared" si="1"/>
        <v>203</v>
      </c>
      <c r="N13" s="28">
        <f t="shared" si="1"/>
        <v>85</v>
      </c>
      <c r="O13" s="28">
        <f t="shared" si="1"/>
        <v>118</v>
      </c>
      <c r="P13" s="27">
        <f>SUM(P14:P16)</f>
        <v>233</v>
      </c>
      <c r="Q13" s="28">
        <f t="shared" si="1"/>
        <v>52</v>
      </c>
      <c r="R13" s="28">
        <f t="shared" si="1"/>
        <v>181</v>
      </c>
      <c r="S13" s="49"/>
      <c r="T13" s="49"/>
      <c r="U13" s="49"/>
      <c r="V13" s="49"/>
    </row>
    <row r="14" spans="1:19" s="8" customFormat="1" ht="32.25" customHeight="1">
      <c r="A14" s="82"/>
      <c r="B14" s="31" t="s">
        <v>18</v>
      </c>
      <c r="C14" s="32">
        <v>1</v>
      </c>
      <c r="D14" s="33">
        <v>1</v>
      </c>
      <c r="E14" s="33">
        <v>0</v>
      </c>
      <c r="F14" s="34">
        <v>9</v>
      </c>
      <c r="G14" s="35">
        <v>353</v>
      </c>
      <c r="H14" s="33">
        <v>175</v>
      </c>
      <c r="I14" s="33">
        <v>178</v>
      </c>
      <c r="J14" s="32">
        <v>19</v>
      </c>
      <c r="K14" s="33">
        <v>12</v>
      </c>
      <c r="L14" s="33">
        <v>7</v>
      </c>
      <c r="M14" s="33">
        <v>10</v>
      </c>
      <c r="N14" s="33">
        <v>7</v>
      </c>
      <c r="O14" s="33">
        <v>3</v>
      </c>
      <c r="P14" s="55">
        <f>SUM(Q14:R14)</f>
        <v>0</v>
      </c>
      <c r="Q14" s="56">
        <v>0</v>
      </c>
      <c r="R14" s="57">
        <v>0</v>
      </c>
      <c r="S14" s="7"/>
    </row>
    <row r="15" spans="1:19" s="8" customFormat="1" ht="32.25" customHeight="1">
      <c r="A15" s="82"/>
      <c r="B15" s="31" t="s">
        <v>19</v>
      </c>
      <c r="C15" s="32">
        <f>SUM(D15:E15)</f>
        <v>80</v>
      </c>
      <c r="D15" s="33">
        <v>75</v>
      </c>
      <c r="E15" s="33">
        <v>5</v>
      </c>
      <c r="F15" s="34">
        <v>935</v>
      </c>
      <c r="G15" s="35">
        <v>23719</v>
      </c>
      <c r="H15" s="33">
        <v>12094</v>
      </c>
      <c r="I15" s="33">
        <v>11625</v>
      </c>
      <c r="J15" s="32">
        <v>1809</v>
      </c>
      <c r="K15" s="33">
        <v>1045</v>
      </c>
      <c r="L15" s="33">
        <v>764</v>
      </c>
      <c r="M15" s="33">
        <v>138</v>
      </c>
      <c r="N15" s="33">
        <v>47</v>
      </c>
      <c r="O15" s="33">
        <v>91</v>
      </c>
      <c r="P15" s="32">
        <v>227</v>
      </c>
      <c r="Q15" s="33">
        <v>50</v>
      </c>
      <c r="R15" s="33">
        <v>177</v>
      </c>
      <c r="S15" s="7"/>
    </row>
    <row r="16" spans="1:19" s="8" customFormat="1" ht="32.25" customHeight="1">
      <c r="A16" s="83"/>
      <c r="B16" s="36" t="s">
        <v>20</v>
      </c>
      <c r="C16" s="37">
        <f>SUM(D16:E16)</f>
        <v>4</v>
      </c>
      <c r="D16" s="38">
        <v>4</v>
      </c>
      <c r="E16" s="38">
        <v>0</v>
      </c>
      <c r="F16" s="39">
        <v>19</v>
      </c>
      <c r="G16" s="40">
        <v>376</v>
      </c>
      <c r="H16" s="38">
        <v>207</v>
      </c>
      <c r="I16" s="38">
        <v>169</v>
      </c>
      <c r="J16" s="37">
        <v>43</v>
      </c>
      <c r="K16" s="38">
        <v>23</v>
      </c>
      <c r="L16" s="38">
        <v>20</v>
      </c>
      <c r="M16" s="38">
        <v>55</v>
      </c>
      <c r="N16" s="38">
        <v>31</v>
      </c>
      <c r="O16" s="38">
        <v>24</v>
      </c>
      <c r="P16" s="37">
        <v>6</v>
      </c>
      <c r="Q16" s="38">
        <v>2</v>
      </c>
      <c r="R16" s="38">
        <v>4</v>
      </c>
      <c r="S16" s="7"/>
    </row>
    <row r="17" spans="1:22" s="8" customFormat="1" ht="32.25" customHeight="1">
      <c r="A17" s="62" t="s">
        <v>31</v>
      </c>
      <c r="B17" s="26" t="s">
        <v>17</v>
      </c>
      <c r="C17" s="27">
        <v>40</v>
      </c>
      <c r="D17" s="28">
        <v>38</v>
      </c>
      <c r="E17" s="28">
        <v>2</v>
      </c>
      <c r="F17" s="29">
        <f>SUM(F18:F19)</f>
        <v>553</v>
      </c>
      <c r="G17" s="30">
        <f>SUM(G18:G19)</f>
        <v>23751</v>
      </c>
      <c r="H17" s="28">
        <f aca="true" t="shared" si="2" ref="H17:R17">SUM(H18:H19)</f>
        <v>12121</v>
      </c>
      <c r="I17" s="28">
        <f t="shared" si="2"/>
        <v>11630</v>
      </c>
      <c r="J17" s="27">
        <f t="shared" si="2"/>
        <v>1829</v>
      </c>
      <c r="K17" s="28">
        <f t="shared" si="2"/>
        <v>1292</v>
      </c>
      <c r="L17" s="28">
        <f t="shared" si="2"/>
        <v>537</v>
      </c>
      <c r="M17" s="28">
        <f t="shared" si="2"/>
        <v>570</v>
      </c>
      <c r="N17" s="28">
        <f t="shared" si="2"/>
        <v>274</v>
      </c>
      <c r="O17" s="28">
        <f t="shared" si="2"/>
        <v>296</v>
      </c>
      <c r="P17" s="27">
        <f t="shared" si="2"/>
        <v>401</v>
      </c>
      <c r="Q17" s="28">
        <f t="shared" si="2"/>
        <v>227</v>
      </c>
      <c r="R17" s="28">
        <f t="shared" si="2"/>
        <v>174</v>
      </c>
      <c r="S17" s="49"/>
      <c r="T17" s="49"/>
      <c r="U17" s="49"/>
      <c r="V17" s="49"/>
    </row>
    <row r="18" spans="1:19" s="8" customFormat="1" ht="32.25" customHeight="1">
      <c r="A18" s="82"/>
      <c r="B18" s="31" t="s">
        <v>19</v>
      </c>
      <c r="C18" s="32">
        <v>33</v>
      </c>
      <c r="D18" s="33">
        <v>31</v>
      </c>
      <c r="E18" s="33">
        <v>2</v>
      </c>
      <c r="F18" s="34">
        <v>553</v>
      </c>
      <c r="G18" s="35">
        <v>18030</v>
      </c>
      <c r="H18" s="33">
        <v>9360</v>
      </c>
      <c r="I18" s="33">
        <v>8670</v>
      </c>
      <c r="J18" s="32">
        <v>1484</v>
      </c>
      <c r="K18" s="33">
        <v>1048</v>
      </c>
      <c r="L18" s="33">
        <v>436</v>
      </c>
      <c r="M18" s="33">
        <v>312</v>
      </c>
      <c r="N18" s="33">
        <v>161</v>
      </c>
      <c r="O18" s="33">
        <v>151</v>
      </c>
      <c r="P18" s="32">
        <v>334</v>
      </c>
      <c r="Q18" s="33">
        <v>195</v>
      </c>
      <c r="R18" s="33">
        <v>139</v>
      </c>
      <c r="S18" s="7"/>
    </row>
    <row r="19" spans="1:19" s="8" customFormat="1" ht="32.25" customHeight="1">
      <c r="A19" s="82"/>
      <c r="B19" s="31" t="s">
        <v>20</v>
      </c>
      <c r="C19" s="32">
        <v>7</v>
      </c>
      <c r="D19" s="33">
        <v>7</v>
      </c>
      <c r="E19" s="33">
        <v>0</v>
      </c>
      <c r="F19" s="34">
        <v>0</v>
      </c>
      <c r="G19" s="35">
        <v>5721</v>
      </c>
      <c r="H19" s="33">
        <v>2761</v>
      </c>
      <c r="I19" s="33">
        <v>2960</v>
      </c>
      <c r="J19" s="32">
        <v>345</v>
      </c>
      <c r="K19" s="33">
        <v>244</v>
      </c>
      <c r="L19" s="33">
        <v>101</v>
      </c>
      <c r="M19" s="33">
        <v>258</v>
      </c>
      <c r="N19" s="33">
        <v>113</v>
      </c>
      <c r="O19" s="33">
        <v>145</v>
      </c>
      <c r="P19" s="32">
        <v>67</v>
      </c>
      <c r="Q19" s="33">
        <v>32</v>
      </c>
      <c r="R19" s="33">
        <v>35</v>
      </c>
      <c r="S19" s="7"/>
    </row>
    <row r="20" spans="1:22" s="8" customFormat="1" ht="32.25" customHeight="1">
      <c r="A20" s="88" t="s">
        <v>21</v>
      </c>
      <c r="B20" s="26" t="s">
        <v>17</v>
      </c>
      <c r="C20" s="27">
        <f>SUM(C21:C22)</f>
        <v>13</v>
      </c>
      <c r="D20" s="28">
        <f aca="true" t="shared" si="3" ref="D20:R20">SUM(D21:D22)</f>
        <v>11</v>
      </c>
      <c r="E20" s="28">
        <f t="shared" si="3"/>
        <v>2</v>
      </c>
      <c r="F20" s="29">
        <f t="shared" si="3"/>
        <v>294</v>
      </c>
      <c r="G20" s="30">
        <f t="shared" si="3"/>
        <v>1021</v>
      </c>
      <c r="H20" s="28">
        <f t="shared" si="3"/>
        <v>642</v>
      </c>
      <c r="I20" s="28">
        <f t="shared" si="3"/>
        <v>379</v>
      </c>
      <c r="J20" s="27">
        <f t="shared" si="3"/>
        <v>768</v>
      </c>
      <c r="K20" s="28">
        <f t="shared" si="3"/>
        <v>265</v>
      </c>
      <c r="L20" s="28">
        <f t="shared" si="3"/>
        <v>503</v>
      </c>
      <c r="M20" s="28">
        <f t="shared" si="3"/>
        <v>32</v>
      </c>
      <c r="N20" s="28">
        <f t="shared" si="3"/>
        <v>19</v>
      </c>
      <c r="O20" s="28">
        <f t="shared" si="3"/>
        <v>13</v>
      </c>
      <c r="P20" s="27">
        <f t="shared" si="3"/>
        <v>240</v>
      </c>
      <c r="Q20" s="28">
        <f t="shared" si="3"/>
        <v>73</v>
      </c>
      <c r="R20" s="28">
        <f t="shared" si="3"/>
        <v>167</v>
      </c>
      <c r="S20" s="49"/>
      <c r="T20" s="49"/>
      <c r="U20" s="49"/>
      <c r="V20" s="49"/>
    </row>
    <row r="21" spans="1:21" s="8" customFormat="1" ht="32.25" customHeight="1">
      <c r="A21" s="82"/>
      <c r="B21" s="31" t="s">
        <v>18</v>
      </c>
      <c r="C21" s="32">
        <f>SUM(D21:E21)</f>
        <v>1</v>
      </c>
      <c r="D21" s="33">
        <v>1</v>
      </c>
      <c r="E21" s="33">
        <v>0</v>
      </c>
      <c r="F21" s="34">
        <v>9</v>
      </c>
      <c r="G21" s="35">
        <f>SUM(H21:I21)</f>
        <v>58</v>
      </c>
      <c r="H21" s="33">
        <v>43</v>
      </c>
      <c r="I21" s="33">
        <v>15</v>
      </c>
      <c r="J21" s="32">
        <v>30</v>
      </c>
      <c r="K21" s="33">
        <v>14</v>
      </c>
      <c r="L21" s="33">
        <v>16</v>
      </c>
      <c r="M21" s="33">
        <f>SUM(N21:O21)</f>
        <v>2</v>
      </c>
      <c r="N21" s="33">
        <v>1</v>
      </c>
      <c r="O21" s="33">
        <v>1</v>
      </c>
      <c r="P21" s="32">
        <v>2</v>
      </c>
      <c r="Q21" s="33">
        <v>1</v>
      </c>
      <c r="R21" s="33">
        <v>1</v>
      </c>
      <c r="S21" s="7"/>
      <c r="U21" s="49"/>
    </row>
    <row r="22" spans="1:21" s="8" customFormat="1" ht="32.25" customHeight="1">
      <c r="A22" s="83"/>
      <c r="B22" s="36" t="s">
        <v>19</v>
      </c>
      <c r="C22" s="37">
        <f>SUM(D22:E22)</f>
        <v>12</v>
      </c>
      <c r="D22" s="38">
        <v>10</v>
      </c>
      <c r="E22" s="38">
        <v>2</v>
      </c>
      <c r="F22" s="39">
        <v>285</v>
      </c>
      <c r="G22" s="40">
        <f>SUM(H22:I22)</f>
        <v>963</v>
      </c>
      <c r="H22" s="38">
        <v>599</v>
      </c>
      <c r="I22" s="38">
        <v>364</v>
      </c>
      <c r="J22" s="37">
        <v>738</v>
      </c>
      <c r="K22" s="38">
        <v>251</v>
      </c>
      <c r="L22" s="38">
        <v>487</v>
      </c>
      <c r="M22" s="38">
        <f>SUM(N22:O22)</f>
        <v>30</v>
      </c>
      <c r="N22" s="38">
        <v>18</v>
      </c>
      <c r="O22" s="38">
        <v>12</v>
      </c>
      <c r="P22" s="37">
        <v>238</v>
      </c>
      <c r="Q22" s="38">
        <v>72</v>
      </c>
      <c r="R22" s="38">
        <v>166</v>
      </c>
      <c r="S22" s="7"/>
      <c r="U22" s="49"/>
    </row>
    <row r="23" spans="1:22" s="8" customFormat="1" ht="32.25" customHeight="1">
      <c r="A23" s="62" t="s">
        <v>32</v>
      </c>
      <c r="B23" s="26" t="s">
        <v>17</v>
      </c>
      <c r="C23" s="27">
        <f>SUM(C24:C26)</f>
        <v>125</v>
      </c>
      <c r="D23" s="28">
        <f>SUM(D24:D26)</f>
        <v>124</v>
      </c>
      <c r="E23" s="28">
        <f>SUM(E24:E26)</f>
        <v>1</v>
      </c>
      <c r="F23" s="29">
        <f aca="true" t="shared" si="4" ref="F23:R23">SUM(F24:F26)</f>
        <v>347</v>
      </c>
      <c r="G23" s="30">
        <f t="shared" si="4"/>
        <v>5259</v>
      </c>
      <c r="H23" s="28">
        <f t="shared" si="4"/>
        <v>2671</v>
      </c>
      <c r="I23" s="28">
        <f t="shared" si="4"/>
        <v>2588</v>
      </c>
      <c r="J23" s="27">
        <f t="shared" si="4"/>
        <v>494</v>
      </c>
      <c r="K23" s="28">
        <f t="shared" si="4"/>
        <v>32</v>
      </c>
      <c r="L23" s="28">
        <f t="shared" si="4"/>
        <v>462</v>
      </c>
      <c r="M23" s="28">
        <f t="shared" si="4"/>
        <v>233</v>
      </c>
      <c r="N23" s="28">
        <f t="shared" si="4"/>
        <v>81</v>
      </c>
      <c r="O23" s="28">
        <f t="shared" si="4"/>
        <v>152</v>
      </c>
      <c r="P23" s="27">
        <f t="shared" si="4"/>
        <v>74</v>
      </c>
      <c r="Q23" s="28">
        <f t="shared" si="4"/>
        <v>33</v>
      </c>
      <c r="R23" s="28">
        <f t="shared" si="4"/>
        <v>41</v>
      </c>
      <c r="S23" s="49"/>
      <c r="T23" s="49"/>
      <c r="U23" s="49"/>
      <c r="V23" s="49"/>
    </row>
    <row r="24" spans="1:19" s="8" customFormat="1" ht="32.25" customHeight="1">
      <c r="A24" s="82"/>
      <c r="B24" s="31" t="s">
        <v>18</v>
      </c>
      <c r="C24" s="32">
        <f>SUM(D24:E24)</f>
        <v>1</v>
      </c>
      <c r="D24" s="33">
        <v>1</v>
      </c>
      <c r="E24" s="33">
        <v>0</v>
      </c>
      <c r="F24" s="34">
        <v>6</v>
      </c>
      <c r="G24" s="35">
        <v>103</v>
      </c>
      <c r="H24" s="33">
        <v>49</v>
      </c>
      <c r="I24" s="33">
        <v>54</v>
      </c>
      <c r="J24" s="32">
        <v>8</v>
      </c>
      <c r="K24" s="56">
        <v>0</v>
      </c>
      <c r="L24" s="33">
        <v>8</v>
      </c>
      <c r="M24" s="33">
        <v>4</v>
      </c>
      <c r="N24" s="33">
        <v>1</v>
      </c>
      <c r="O24" s="33">
        <v>3</v>
      </c>
      <c r="P24" s="55">
        <f>SUM(Q24:R24)</f>
        <v>0</v>
      </c>
      <c r="Q24" s="56">
        <v>0</v>
      </c>
      <c r="R24" s="57">
        <v>0</v>
      </c>
      <c r="S24" s="7"/>
    </row>
    <row r="25" spans="1:19" s="8" customFormat="1" ht="32.25" customHeight="1">
      <c r="A25" s="82"/>
      <c r="B25" s="31" t="s">
        <v>19</v>
      </c>
      <c r="C25" s="32">
        <f>SUM(D25:E25)</f>
        <v>91</v>
      </c>
      <c r="D25" s="33">
        <v>90</v>
      </c>
      <c r="E25" s="33">
        <v>1</v>
      </c>
      <c r="F25" s="34">
        <v>172</v>
      </c>
      <c r="G25" s="35">
        <v>2205</v>
      </c>
      <c r="H25" s="33">
        <v>1109</v>
      </c>
      <c r="I25" s="33">
        <v>1096</v>
      </c>
      <c r="J25" s="32">
        <v>179</v>
      </c>
      <c r="K25" s="33">
        <v>4</v>
      </c>
      <c r="L25" s="33">
        <v>175</v>
      </c>
      <c r="M25" s="33">
        <v>160</v>
      </c>
      <c r="N25" s="33">
        <v>69</v>
      </c>
      <c r="O25" s="33">
        <v>91</v>
      </c>
      <c r="P25" s="32">
        <f>SUM(Q25:R25)</f>
        <v>20</v>
      </c>
      <c r="Q25" s="58">
        <v>0</v>
      </c>
      <c r="R25" s="33">
        <v>20</v>
      </c>
      <c r="S25" s="7"/>
    </row>
    <row r="26" spans="1:19" s="8" customFormat="1" ht="32.25" customHeight="1">
      <c r="A26" s="82"/>
      <c r="B26" s="31" t="s">
        <v>20</v>
      </c>
      <c r="C26" s="32">
        <f>SUM(D26:E26)</f>
        <v>33</v>
      </c>
      <c r="D26" s="33">
        <v>33</v>
      </c>
      <c r="E26" s="33">
        <v>0</v>
      </c>
      <c r="F26" s="34">
        <v>169</v>
      </c>
      <c r="G26" s="35">
        <v>2951</v>
      </c>
      <c r="H26" s="33">
        <v>1513</v>
      </c>
      <c r="I26" s="33">
        <v>1438</v>
      </c>
      <c r="J26" s="32">
        <v>307</v>
      </c>
      <c r="K26" s="33">
        <v>28</v>
      </c>
      <c r="L26" s="33">
        <v>279</v>
      </c>
      <c r="M26" s="33">
        <v>69</v>
      </c>
      <c r="N26" s="33">
        <v>11</v>
      </c>
      <c r="O26" s="33">
        <v>58</v>
      </c>
      <c r="P26" s="32">
        <v>54</v>
      </c>
      <c r="Q26" s="33">
        <v>33</v>
      </c>
      <c r="R26" s="33">
        <v>21</v>
      </c>
      <c r="S26" s="7"/>
    </row>
    <row r="27" spans="1:19" s="8" customFormat="1" ht="32.25" customHeight="1">
      <c r="A27" s="81" t="s">
        <v>33</v>
      </c>
      <c r="B27" s="26" t="s">
        <v>17</v>
      </c>
      <c r="C27" s="27">
        <f>SUM(C28:C29)</f>
        <v>22</v>
      </c>
      <c r="D27" s="28">
        <f>SUM(D28:D29)</f>
        <v>22</v>
      </c>
      <c r="E27" s="28">
        <f>SUM(E28:E29)</f>
        <v>0</v>
      </c>
      <c r="F27" s="29">
        <f>SUM(F28:F29)</f>
        <v>0</v>
      </c>
      <c r="G27" s="30">
        <f aca="true" t="shared" si="5" ref="G27:R27">SUM(G28:G29)</f>
        <v>2039</v>
      </c>
      <c r="H27" s="41">
        <f t="shared" si="5"/>
        <v>776</v>
      </c>
      <c r="I27" s="28">
        <f t="shared" si="5"/>
        <v>1263</v>
      </c>
      <c r="J27" s="27">
        <f t="shared" si="5"/>
        <v>166</v>
      </c>
      <c r="K27" s="28">
        <f t="shared" si="5"/>
        <v>46</v>
      </c>
      <c r="L27" s="28">
        <f t="shared" si="5"/>
        <v>120</v>
      </c>
      <c r="M27" s="28">
        <f t="shared" si="5"/>
        <v>440</v>
      </c>
      <c r="N27" s="28">
        <f t="shared" si="5"/>
        <v>250</v>
      </c>
      <c r="O27" s="28">
        <f t="shared" si="5"/>
        <v>190</v>
      </c>
      <c r="P27" s="27">
        <f t="shared" si="5"/>
        <v>54</v>
      </c>
      <c r="Q27" s="28">
        <f t="shared" si="5"/>
        <v>24</v>
      </c>
      <c r="R27" s="28">
        <f t="shared" si="5"/>
        <v>30</v>
      </c>
      <c r="S27" s="7"/>
    </row>
    <row r="28" spans="1:19" s="8" customFormat="1" ht="32.25" customHeight="1">
      <c r="A28" s="82"/>
      <c r="B28" s="31" t="s">
        <v>19</v>
      </c>
      <c r="C28" s="32">
        <f>SUM(D28:E28)</f>
        <v>3</v>
      </c>
      <c r="D28" s="33">
        <v>3</v>
      </c>
      <c r="E28" s="33">
        <v>0</v>
      </c>
      <c r="F28" s="34">
        <v>0</v>
      </c>
      <c r="G28" s="35">
        <v>318</v>
      </c>
      <c r="H28" s="33">
        <v>40</v>
      </c>
      <c r="I28" s="33">
        <v>278</v>
      </c>
      <c r="J28" s="32">
        <f>SUM(K28:L28)</f>
        <v>30</v>
      </c>
      <c r="K28" s="33">
        <v>0</v>
      </c>
      <c r="L28" s="33">
        <v>30</v>
      </c>
      <c r="M28" s="33">
        <v>114</v>
      </c>
      <c r="N28" s="33">
        <v>72</v>
      </c>
      <c r="O28" s="33">
        <v>42</v>
      </c>
      <c r="P28" s="32">
        <v>9</v>
      </c>
      <c r="Q28" s="33">
        <v>5</v>
      </c>
      <c r="R28" s="33">
        <v>4</v>
      </c>
      <c r="S28" s="7"/>
    </row>
    <row r="29" spans="1:19" s="8" customFormat="1" ht="32.25" customHeight="1">
      <c r="A29" s="83"/>
      <c r="B29" s="36" t="s">
        <v>20</v>
      </c>
      <c r="C29" s="37">
        <f>SUM(D29:E29)</f>
        <v>19</v>
      </c>
      <c r="D29" s="38">
        <v>19</v>
      </c>
      <c r="E29" s="38">
        <v>0</v>
      </c>
      <c r="F29" s="39">
        <v>0</v>
      </c>
      <c r="G29" s="40">
        <v>1721</v>
      </c>
      <c r="H29" s="38">
        <v>736</v>
      </c>
      <c r="I29" s="38">
        <v>985</v>
      </c>
      <c r="J29" s="37">
        <v>136</v>
      </c>
      <c r="K29" s="38">
        <v>46</v>
      </c>
      <c r="L29" s="38">
        <v>90</v>
      </c>
      <c r="M29" s="38">
        <v>326</v>
      </c>
      <c r="N29" s="38">
        <v>178</v>
      </c>
      <c r="O29" s="38">
        <v>148</v>
      </c>
      <c r="P29" s="37">
        <v>45</v>
      </c>
      <c r="Q29" s="38">
        <v>19</v>
      </c>
      <c r="R29" s="38">
        <v>26</v>
      </c>
      <c r="S29" s="7"/>
    </row>
    <row r="30" spans="1:19" s="8" customFormat="1" ht="37.5" customHeight="1" thickBot="1">
      <c r="A30" s="48" t="s">
        <v>34</v>
      </c>
      <c r="B30" s="42" t="s">
        <v>20</v>
      </c>
      <c r="C30" s="43">
        <f>SUM(D30:E30)</f>
        <v>22</v>
      </c>
      <c r="D30" s="44">
        <v>22</v>
      </c>
      <c r="E30" s="44">
        <v>0</v>
      </c>
      <c r="F30" s="45">
        <v>0</v>
      </c>
      <c r="G30" s="46">
        <v>2210</v>
      </c>
      <c r="H30" s="44">
        <v>1342</v>
      </c>
      <c r="I30" s="44">
        <v>868</v>
      </c>
      <c r="J30" s="43">
        <v>275</v>
      </c>
      <c r="K30" s="44">
        <v>245</v>
      </c>
      <c r="L30" s="44">
        <v>30</v>
      </c>
      <c r="M30" s="44">
        <v>10</v>
      </c>
      <c r="N30" s="44">
        <v>6</v>
      </c>
      <c r="O30" s="44">
        <v>4</v>
      </c>
      <c r="P30" s="43">
        <v>78</v>
      </c>
      <c r="Q30" s="44">
        <v>39</v>
      </c>
      <c r="R30" s="44">
        <v>39</v>
      </c>
      <c r="S30" s="7"/>
    </row>
    <row r="31" ht="24.75" customHeight="1">
      <c r="A31" s="1" t="s">
        <v>22</v>
      </c>
    </row>
    <row r="32" ht="15.75" customHeight="1">
      <c r="A32" s="1" t="s">
        <v>23</v>
      </c>
    </row>
    <row r="33" ht="14.25" customHeight="1">
      <c r="A33" s="1" t="s">
        <v>24</v>
      </c>
    </row>
  </sheetData>
  <sheetProtection/>
  <mergeCells count="21">
    <mergeCell ref="A27:A29"/>
    <mergeCell ref="J5:L5"/>
    <mergeCell ref="A7:B7"/>
    <mergeCell ref="A8:B8"/>
    <mergeCell ref="A9:A12"/>
    <mergeCell ref="A13:A16"/>
    <mergeCell ref="A23:A26"/>
    <mergeCell ref="A20:A22"/>
    <mergeCell ref="A17:A19"/>
    <mergeCell ref="A1:R1"/>
    <mergeCell ref="A4:B6"/>
    <mergeCell ref="C4:E4"/>
    <mergeCell ref="G4:I4"/>
    <mergeCell ref="J4:O4"/>
    <mergeCell ref="I5:I6"/>
    <mergeCell ref="G5:G6"/>
    <mergeCell ref="P5:R5"/>
    <mergeCell ref="H5:H6"/>
    <mergeCell ref="M5:O5"/>
    <mergeCell ref="P4:R4"/>
    <mergeCell ref="C5:C6"/>
  </mergeCells>
  <printOptions horizontalCentered="1"/>
  <pageMargins left="0.7086614173228347" right="0.07874015748031496" top="0.7874015748031497" bottom="0.5905511811023623" header="0.5118110236220472" footer="0.5118110236220472"/>
  <pageSetup firstPageNumber="14" useFirstPageNumber="1" horizontalDpi="600" verticalDpi="600" orientation="portrait" paperSize="9" scale="80" r:id="rId1"/>
  <headerFooter scaleWithDoc="0" alignWithMargins="0">
    <oddHeader>&amp;R総括表</oddHeader>
    <oddFooter>&amp;C&amp;"Century,標準"&amp;10 14</oddFooter>
  </headerFooter>
  <ignoredErrors>
    <ignoredError sqref="C10 I17 D10 N17 K17 L17 I13 R17 J13 F17 Q17 M13 P12:P13 O17 E10 G13 F10 H13 D12:D14 K13 L13 N13 O13 Q12:Q13 R12:R13 F27:F30 H27 K27:K28 I27 L27 N27 O20:O21 L23 R20 O27 H23 K23:K24 I23 R23:R24 N23 O23 H20 K20 I20 Q20 L20 N20:N21 H17 F19:F21 F23 C12:C14 E12:E24 F12:F14 D16 C16 G17 J17 P17 M17 D19:D24 C19:C30 G20:G23 J20 M20:M23 P20 J23 Q23:Q25 P23:P25 E26:E30 D26:D28 G27 J27:J28 M27 R27 Q27 P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2012-02-28T08:43:53Z</cp:lastPrinted>
  <dcterms:created xsi:type="dcterms:W3CDTF">2008-12-30T06:12:30Z</dcterms:created>
  <dcterms:modified xsi:type="dcterms:W3CDTF">2012-03-02T08:16:50Z</dcterms:modified>
  <cp:category/>
  <cp:version/>
  <cp:contentType/>
  <cp:contentStatus/>
</cp:coreProperties>
</file>