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8480" windowHeight="8130"/>
  </bookViews>
  <sheets>
    <sheet name="119～121" sheetId="1" r:id="rId1"/>
    <sheet name="122～125" sheetId="2" r:id="rId2"/>
  </sheets>
  <definedNames>
    <definedName name="_xlnm.Print_Area" localSheetId="0">'119～121'!$A$1:$R$37</definedName>
    <definedName name="_xlnm.Print_Area" localSheetId="1">'122～125'!$A$1:$I$34</definedName>
  </definedNames>
  <calcPr calcId="125725"/>
</workbook>
</file>

<file path=xl/calcChain.xml><?xml version="1.0" encoding="utf-8"?>
<calcChain xmlns="http://schemas.openxmlformats.org/spreadsheetml/2006/main">
  <c r="H34" i="2"/>
  <c r="G34"/>
  <c r="F34"/>
  <c r="E34"/>
  <c r="D34"/>
  <c r="C34"/>
  <c r="B21"/>
  <c r="H13"/>
  <c r="G13"/>
  <c r="F13"/>
  <c r="E13"/>
  <c r="D13"/>
  <c r="C13"/>
  <c r="H11"/>
  <c r="G11"/>
  <c r="F11"/>
  <c r="C11"/>
  <c r="C10"/>
  <c r="H7"/>
  <c r="G7"/>
  <c r="F7"/>
  <c r="E7"/>
  <c r="D7"/>
  <c r="C7"/>
  <c r="H6"/>
  <c r="G6"/>
  <c r="F6"/>
  <c r="E6"/>
  <c r="D6"/>
  <c r="C6"/>
  <c r="M37" i="1"/>
  <c r="J37"/>
  <c r="F37"/>
  <c r="E37"/>
  <c r="D37"/>
  <c r="M36"/>
  <c r="G36"/>
  <c r="F36"/>
  <c r="E36"/>
  <c r="D36"/>
  <c r="P35"/>
  <c r="M35"/>
  <c r="J35"/>
  <c r="G35"/>
  <c r="F35"/>
  <c r="E35"/>
  <c r="D35"/>
  <c r="R34"/>
  <c r="Q34"/>
  <c r="P34"/>
  <c r="O34"/>
  <c r="N34"/>
  <c r="M34"/>
  <c r="L34"/>
  <c r="K34"/>
  <c r="J34"/>
  <c r="I34"/>
  <c r="H34"/>
  <c r="G34"/>
  <c r="F34"/>
  <c r="E34"/>
  <c r="D34"/>
  <c r="M33"/>
  <c r="J33"/>
  <c r="D33"/>
  <c r="M32"/>
  <c r="J32"/>
  <c r="D32"/>
  <c r="M31"/>
  <c r="J31"/>
  <c r="D31"/>
  <c r="M30"/>
  <c r="J30"/>
  <c r="D30"/>
  <c r="M29"/>
  <c r="J29"/>
  <c r="F29"/>
  <c r="E29"/>
  <c r="D29"/>
  <c r="R28"/>
  <c r="Q28"/>
  <c r="P28"/>
  <c r="O28"/>
  <c r="N28"/>
  <c r="M28"/>
  <c r="L28"/>
  <c r="K28"/>
  <c r="J28"/>
  <c r="F28"/>
  <c r="E28"/>
  <c r="D28"/>
  <c r="R27"/>
  <c r="Q27"/>
  <c r="P27"/>
  <c r="O27"/>
  <c r="N27"/>
  <c r="M27"/>
  <c r="L27"/>
  <c r="K27"/>
  <c r="J27"/>
  <c r="I27"/>
  <c r="H27"/>
  <c r="G27"/>
  <c r="F27"/>
  <c r="E27"/>
  <c r="D27"/>
  <c r="F21"/>
  <c r="E21"/>
  <c r="D21"/>
  <c r="C21"/>
</calcChain>
</file>

<file path=xl/sharedStrings.xml><?xml version="1.0" encoding="utf-8"?>
<sst xmlns="http://schemas.openxmlformats.org/spreadsheetml/2006/main" count="121" uniqueCount="67">
  <si>
    <t>各　　　種　　　学　　　校</t>
    <rPh sb="0" eb="1">
      <t>カク</t>
    </rPh>
    <rPh sb="4" eb="5">
      <t>タネ</t>
    </rPh>
    <rPh sb="8" eb="9">
      <t>ガク</t>
    </rPh>
    <rPh sb="12" eb="13">
      <t>コウ</t>
    </rPh>
    <phoneticPr fontId="5"/>
  </si>
  <si>
    <t>第 119 表  課程別学校数</t>
    <rPh sb="0" eb="1">
      <t>ダイ</t>
    </rPh>
    <rPh sb="6" eb="7">
      <t>ヒョウ</t>
    </rPh>
    <rPh sb="9" eb="11">
      <t>カテイ</t>
    </rPh>
    <rPh sb="11" eb="12">
      <t>ベツ</t>
    </rPh>
    <rPh sb="12" eb="14">
      <t>ガッコウ</t>
    </rPh>
    <rPh sb="14" eb="15">
      <t>スウ</t>
    </rPh>
    <phoneticPr fontId="5"/>
  </si>
  <si>
    <t>区分</t>
    <rPh sb="0" eb="1">
      <t>ク</t>
    </rPh>
    <rPh sb="1" eb="2">
      <t>ブン</t>
    </rPh>
    <phoneticPr fontId="5"/>
  </si>
  <si>
    <t>家　　　政　　　関　　　係</t>
    <rPh sb="0" eb="5">
      <t>カセイ</t>
    </rPh>
    <rPh sb="8" eb="13">
      <t>カンケイ</t>
    </rPh>
    <phoneticPr fontId="5"/>
  </si>
  <si>
    <t>文化・教養関係</t>
    <rPh sb="0" eb="2">
      <t>ブンカ</t>
    </rPh>
    <rPh sb="3" eb="5">
      <t>キョウヨウ</t>
    </rPh>
    <rPh sb="5" eb="7">
      <t>カンケイ</t>
    </rPh>
    <phoneticPr fontId="5"/>
  </si>
  <si>
    <t>各種学校のみにある課程</t>
    <rPh sb="0" eb="2">
      <t>カクシュ</t>
    </rPh>
    <rPh sb="2" eb="4">
      <t>ガッコウ</t>
    </rPh>
    <rPh sb="9" eb="11">
      <t>カテイ</t>
    </rPh>
    <phoneticPr fontId="5"/>
  </si>
  <si>
    <t>家　庭</t>
    <rPh sb="0" eb="3">
      <t>カテイ</t>
    </rPh>
    <phoneticPr fontId="5"/>
  </si>
  <si>
    <t>和 洋 裁</t>
    <rPh sb="0" eb="1">
      <t>ワ</t>
    </rPh>
    <rPh sb="2" eb="5">
      <t>ヨウサイ</t>
    </rPh>
    <phoneticPr fontId="5"/>
  </si>
  <si>
    <t>料　理</t>
    <rPh sb="0" eb="3">
      <t>リョウリ</t>
    </rPh>
    <phoneticPr fontId="5"/>
  </si>
  <si>
    <t>外国語</t>
    <rPh sb="0" eb="3">
      <t>ガイコクゴ</t>
    </rPh>
    <phoneticPr fontId="5"/>
  </si>
  <si>
    <t>予備校</t>
    <rPh sb="0" eb="3">
      <t>ヨビコウ</t>
    </rPh>
    <phoneticPr fontId="5"/>
  </si>
  <si>
    <t>自動車操縦</t>
    <rPh sb="0" eb="3">
      <t>ジドウシャ</t>
    </rPh>
    <rPh sb="3" eb="5">
      <t>ソウジュウ</t>
    </rPh>
    <phoneticPr fontId="5"/>
  </si>
  <si>
    <t>外国人学校</t>
    <rPh sb="0" eb="3">
      <t>ガイコクジン</t>
    </rPh>
    <rPh sb="3" eb="5">
      <t>ガッコウ</t>
    </rPh>
    <phoneticPr fontId="5"/>
  </si>
  <si>
    <t>私立</t>
    <rPh sb="0" eb="1">
      <t>ワタシ</t>
    </rPh>
    <rPh sb="1" eb="2">
      <t>リツ</t>
    </rPh>
    <phoneticPr fontId="5"/>
  </si>
  <si>
    <t>第 120 表  市町村別学校数・生徒数</t>
    <rPh sb="0" eb="1">
      <t>ダイ</t>
    </rPh>
    <rPh sb="6" eb="7">
      <t>ヒョウ</t>
    </rPh>
    <rPh sb="9" eb="12">
      <t>シチョウソン</t>
    </rPh>
    <rPh sb="12" eb="13">
      <t>ベツ</t>
    </rPh>
    <rPh sb="13" eb="15">
      <t>ガッコウ</t>
    </rPh>
    <rPh sb="15" eb="16">
      <t>スウ</t>
    </rPh>
    <rPh sb="17" eb="20">
      <t>セイトスウ</t>
    </rPh>
    <phoneticPr fontId="5"/>
  </si>
  <si>
    <t>区　　　　分</t>
    <rPh sb="0" eb="1">
      <t>ク</t>
    </rPh>
    <rPh sb="5" eb="6">
      <t>ブン</t>
    </rPh>
    <phoneticPr fontId="5"/>
  </si>
  <si>
    <t>学校数</t>
    <rPh sb="0" eb="2">
      <t>ガッコウ</t>
    </rPh>
    <rPh sb="2" eb="3">
      <t>スウ</t>
    </rPh>
    <phoneticPr fontId="5"/>
  </si>
  <si>
    <t>生徒数</t>
    <rPh sb="0" eb="3">
      <t>セイトスウ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</si>
  <si>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</si>
  <si>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</si>
  <si>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</si>
  <si>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福　　井　　市</t>
    <rPh sb="0" eb="7">
      <t>フクイシ</t>
    </rPh>
    <phoneticPr fontId="5"/>
  </si>
  <si>
    <t>敦　　賀　　市</t>
    <rPh sb="0" eb="7">
      <t>ツルガシ</t>
    </rPh>
    <phoneticPr fontId="5"/>
  </si>
  <si>
    <t>小　　浜　　市</t>
    <rPh sb="0" eb="1">
      <t>オ</t>
    </rPh>
    <rPh sb="1" eb="7">
      <t>フクイシ</t>
    </rPh>
    <phoneticPr fontId="5"/>
  </si>
  <si>
    <t>大　　野　　市</t>
    <rPh sb="0" eb="1">
      <t>オオ</t>
    </rPh>
    <rPh sb="1" eb="7">
      <t>フクイシ</t>
    </rPh>
    <phoneticPr fontId="5"/>
  </si>
  <si>
    <t>勝　　山　　市</t>
    <rPh sb="0" eb="1">
      <t>カ</t>
    </rPh>
    <rPh sb="1" eb="7">
      <t>フクイシ</t>
    </rPh>
    <phoneticPr fontId="5"/>
  </si>
  <si>
    <t>鯖　　江　　市</t>
    <rPh sb="0" eb="1">
      <t>サバ</t>
    </rPh>
    <rPh sb="1" eb="7">
      <t>フクイシ</t>
    </rPh>
    <phoneticPr fontId="5"/>
  </si>
  <si>
    <t>あ　わ　ら　市</t>
    <rPh sb="6" eb="7">
      <t>シ</t>
    </rPh>
    <phoneticPr fontId="5"/>
  </si>
  <si>
    <t>越　　前　　市</t>
    <rPh sb="0" eb="1">
      <t>コシ</t>
    </rPh>
    <rPh sb="3" eb="4">
      <t>マエ</t>
    </rPh>
    <rPh sb="4" eb="7">
      <t>フクイシ</t>
    </rPh>
    <phoneticPr fontId="5"/>
  </si>
  <si>
    <t>第 121 表  課程別修業年限別生徒数</t>
    <rPh sb="0" eb="1">
      <t>ダイ</t>
    </rPh>
    <rPh sb="6" eb="7">
      <t>ヒョウ</t>
    </rPh>
    <rPh sb="9" eb="11">
      <t>カテイ</t>
    </rPh>
    <rPh sb="11" eb="12">
      <t>ベツ</t>
    </rPh>
    <rPh sb="12" eb="16">
      <t>シュウギョウネンゲン</t>
    </rPh>
    <rPh sb="16" eb="17">
      <t>ベツ</t>
    </rPh>
    <rPh sb="17" eb="20">
      <t>セイトスウ</t>
    </rPh>
    <phoneticPr fontId="5"/>
  </si>
  <si>
    <t>区　　　　　　分</t>
    <rPh sb="0" eb="8">
      <t>クブン</t>
    </rPh>
    <phoneticPr fontId="5"/>
  </si>
  <si>
    <r>
      <t>修 業 年 限</t>
    </r>
    <r>
      <rPr>
        <sz val="10.5"/>
        <rFont val="ＭＳ 明朝"/>
        <family val="1"/>
        <charset val="128"/>
      </rPr>
      <t xml:space="preserve"> 1 </t>
    </r>
    <r>
      <rPr>
        <sz val="10.5"/>
        <rFont val="ＭＳ Ｐ明朝"/>
        <family val="1"/>
        <charset val="128"/>
      </rPr>
      <t>年
未 満 の 課 程</t>
    </r>
    <rPh sb="0" eb="3">
      <t>シュウギョウ</t>
    </rPh>
    <rPh sb="4" eb="7">
      <t>ネンゲン</t>
    </rPh>
    <rPh sb="10" eb="11">
      <t>ネン</t>
    </rPh>
    <rPh sb="12" eb="15">
      <t>ミマン</t>
    </rPh>
    <rPh sb="18" eb="21">
      <t>カテイ</t>
    </rPh>
    <phoneticPr fontId="5"/>
  </si>
  <si>
    <r>
      <t>修 業 年 限</t>
    </r>
    <r>
      <rPr>
        <sz val="10.5"/>
        <rFont val="ＭＳ 明朝"/>
        <family val="1"/>
        <charset val="128"/>
      </rPr>
      <t xml:space="preserve"> 1 </t>
    </r>
    <r>
      <rPr>
        <sz val="10.5"/>
        <rFont val="ＭＳ Ｐ明朝"/>
        <family val="1"/>
        <charset val="128"/>
      </rPr>
      <t>年
以 上 の 課 程</t>
    </r>
    <rPh sb="0" eb="3">
      <t>シュウギョウ</t>
    </rPh>
    <rPh sb="4" eb="7">
      <t>ネンゲン</t>
    </rPh>
    <rPh sb="10" eb="11">
      <t>トシ</t>
    </rPh>
    <rPh sb="12" eb="15">
      <t>イジョウ</t>
    </rPh>
    <rPh sb="18" eb="21">
      <t>カテイ</t>
    </rPh>
    <phoneticPr fontId="5"/>
  </si>
  <si>
    <t>計 の う ち 昼 の
課 程 の 生 徒 数</t>
    <rPh sb="0" eb="1">
      <t>ケイ</t>
    </rPh>
    <rPh sb="8" eb="9">
      <t>ヒル</t>
    </rPh>
    <rPh sb="12" eb="15">
      <t>カテイ</t>
    </rPh>
    <rPh sb="18" eb="23">
      <t>セイトスウ</t>
    </rPh>
    <phoneticPr fontId="5"/>
  </si>
  <si>
    <r>
      <t>計のうち高卒以上
を入学資格とする
課程</t>
    </r>
    <r>
      <rPr>
        <sz val="9"/>
        <rFont val="ＭＳ 明朝"/>
        <family val="1"/>
        <charset val="128"/>
      </rPr>
      <t>の</t>
    </r>
    <r>
      <rPr>
        <sz val="9"/>
        <rFont val="ＭＳ Ｐ明朝"/>
        <family val="1"/>
        <charset val="128"/>
      </rPr>
      <t>生徒数</t>
    </r>
    <rPh sb="0" eb="1">
      <t>ケイ</t>
    </rPh>
    <rPh sb="4" eb="6">
      <t>コウソツ</t>
    </rPh>
    <rPh sb="6" eb="8">
      <t>イジョウ</t>
    </rPh>
    <rPh sb="10" eb="12">
      <t>ニュウガク</t>
    </rPh>
    <rPh sb="12" eb="14">
      <t>シカク</t>
    </rPh>
    <rPh sb="18" eb="20">
      <t>カテイ</t>
    </rPh>
    <rPh sb="21" eb="24">
      <t>セイトスウ</t>
    </rPh>
    <phoneticPr fontId="5"/>
  </si>
  <si>
    <t>家政関係</t>
    <rPh sb="0" eb="2">
      <t>カセイ</t>
    </rPh>
    <rPh sb="2" eb="4">
      <t>カンケイ</t>
    </rPh>
    <phoneticPr fontId="5"/>
  </si>
  <si>
    <t>家庭</t>
    <rPh sb="0" eb="2">
      <t>カテイ</t>
    </rPh>
    <phoneticPr fontId="5"/>
  </si>
  <si>
    <t>和洋裁</t>
    <rPh sb="0" eb="1">
      <t>ワ</t>
    </rPh>
    <rPh sb="1" eb="3">
      <t>ヨウサイ</t>
    </rPh>
    <rPh sb="2" eb="3">
      <t>サイ</t>
    </rPh>
    <phoneticPr fontId="5"/>
  </si>
  <si>
    <t>料理</t>
    <rPh sb="0" eb="1">
      <t>リョウカテイ</t>
    </rPh>
    <rPh sb="1" eb="2">
      <t>リ</t>
    </rPh>
    <phoneticPr fontId="5"/>
  </si>
  <si>
    <t>文化・教養
関係</t>
    <rPh sb="0" eb="2">
      <t>ブンカ</t>
    </rPh>
    <rPh sb="3" eb="5">
      <t>キョウヨウ</t>
    </rPh>
    <rPh sb="6" eb="8">
      <t>カンケイ</t>
    </rPh>
    <phoneticPr fontId="5"/>
  </si>
  <si>
    <t>各種学校
のみにある課程</t>
    <rPh sb="0" eb="2">
      <t>カクシュ</t>
    </rPh>
    <rPh sb="2" eb="4">
      <t>ガッコウ</t>
    </rPh>
    <rPh sb="10" eb="12">
      <t>カテイ</t>
    </rPh>
    <phoneticPr fontId="5"/>
  </si>
  <si>
    <t>予備校</t>
    <rPh sb="0" eb="1">
      <t>ヨ</t>
    </rPh>
    <rPh sb="1" eb="2">
      <t>ソナエ</t>
    </rPh>
    <rPh sb="2" eb="3">
      <t>コウ</t>
    </rPh>
    <phoneticPr fontId="5"/>
  </si>
  <si>
    <t>第 122 表  課程別入学者数・卒業者数</t>
    <rPh sb="0" eb="1">
      <t>ダイ</t>
    </rPh>
    <rPh sb="6" eb="7">
      <t>ヒョウ</t>
    </rPh>
    <rPh sb="9" eb="11">
      <t>カテイ</t>
    </rPh>
    <rPh sb="11" eb="12">
      <t>ベツ</t>
    </rPh>
    <rPh sb="12" eb="15">
      <t>ニュウガクシャ</t>
    </rPh>
    <rPh sb="15" eb="16">
      <t>セイトスウ</t>
    </rPh>
    <rPh sb="17" eb="19">
      <t>ソツギョウ</t>
    </rPh>
    <rPh sb="19" eb="20">
      <t>シャ</t>
    </rPh>
    <rPh sb="20" eb="21">
      <t>スウ</t>
    </rPh>
    <phoneticPr fontId="5"/>
  </si>
  <si>
    <t>入　　　学　　　者　　　数</t>
    <rPh sb="0" eb="1">
      <t>イリ</t>
    </rPh>
    <rPh sb="4" eb="5">
      <t>ガク</t>
    </rPh>
    <rPh sb="8" eb="9">
      <t>シャ</t>
    </rPh>
    <rPh sb="12" eb="13">
      <t>スウ</t>
    </rPh>
    <phoneticPr fontId="5"/>
  </si>
  <si>
    <t>卒　　　業　　　者　　　数</t>
    <rPh sb="0" eb="1">
      <t>ソツ</t>
    </rPh>
    <rPh sb="4" eb="5">
      <t>ギョウ</t>
    </rPh>
    <rPh sb="8" eb="9">
      <t>シャ</t>
    </rPh>
    <rPh sb="12" eb="13">
      <t>スウ</t>
    </rPh>
    <phoneticPr fontId="5"/>
  </si>
  <si>
    <t>家　 　　庭</t>
    <rPh sb="0" eb="6">
      <t>カテイ</t>
    </rPh>
    <phoneticPr fontId="5"/>
  </si>
  <si>
    <t>和  洋  裁</t>
    <rPh sb="0" eb="7">
      <t>ワヨウサイ</t>
    </rPh>
    <phoneticPr fontId="5"/>
  </si>
  <si>
    <t>料　 　　理</t>
    <rPh sb="0" eb="1">
      <t>リョウカテイ</t>
    </rPh>
    <rPh sb="5" eb="6">
      <t>リ</t>
    </rPh>
    <phoneticPr fontId="5"/>
  </si>
  <si>
    <t>各種学校
のみにある
課程</t>
    <rPh sb="0" eb="2">
      <t>カクシュ</t>
    </rPh>
    <rPh sb="2" eb="4">
      <t>ガッコウ</t>
    </rPh>
    <rPh sb="11" eb="13">
      <t>カテイ</t>
    </rPh>
    <phoneticPr fontId="5"/>
  </si>
  <si>
    <t>第 123 表　入学者のうち就業している者の数</t>
    <rPh sb="0" eb="1">
      <t>ダイ</t>
    </rPh>
    <rPh sb="6" eb="7">
      <t>ヒョウ</t>
    </rPh>
    <rPh sb="8" eb="11">
      <t>ニュウガクシャ</t>
    </rPh>
    <rPh sb="14" eb="16">
      <t>シュウギョウ</t>
    </rPh>
    <rPh sb="20" eb="21">
      <t>モノ</t>
    </rPh>
    <rPh sb="22" eb="23">
      <t>カズ</t>
    </rPh>
    <phoneticPr fontId="5"/>
  </si>
  <si>
    <t>第 124 表　職員数（本務者）</t>
    <rPh sb="0" eb="1">
      <t>ダイ</t>
    </rPh>
    <rPh sb="6" eb="7">
      <t>ヒョウ</t>
    </rPh>
    <rPh sb="8" eb="10">
      <t>ショクイン</t>
    </rPh>
    <rPh sb="10" eb="11">
      <t>カズ</t>
    </rPh>
    <rPh sb="12" eb="14">
      <t>ホンム</t>
    </rPh>
    <rPh sb="14" eb="15">
      <t>シャ</t>
    </rPh>
    <phoneticPr fontId="5"/>
  </si>
  <si>
    <t>区　分</t>
    <rPh sb="0" eb="3">
      <t>クブン</t>
    </rPh>
    <phoneticPr fontId="5"/>
  </si>
  <si>
    <t>第 125 表　教員数</t>
    <rPh sb="0" eb="1">
      <t>ダイ</t>
    </rPh>
    <rPh sb="6" eb="7">
      <t>ヒョウ</t>
    </rPh>
    <rPh sb="8" eb="10">
      <t>キョウイン</t>
    </rPh>
    <rPh sb="10" eb="11">
      <t>カズ</t>
    </rPh>
    <phoneticPr fontId="5"/>
  </si>
  <si>
    <t>区　　　分</t>
  </si>
  <si>
    <t>本　　務　　者</t>
  </si>
  <si>
    <t>兼　　　務　　　者</t>
  </si>
  <si>
    <t>計</t>
  </si>
  <si>
    <t>男</t>
  </si>
  <si>
    <t>女</t>
  </si>
  <si>
    <t>福　井　市</t>
  </si>
  <si>
    <t>敦　賀　市</t>
  </si>
  <si>
    <t>小浜市</t>
    <rPh sb="0" eb="3">
      <t>オバマシ</t>
    </rPh>
    <phoneticPr fontId="5"/>
  </si>
  <si>
    <t>大野市</t>
    <rPh sb="0" eb="2">
      <t>オオノ</t>
    </rPh>
    <rPh sb="2" eb="3">
      <t>シ</t>
    </rPh>
    <phoneticPr fontId="5"/>
  </si>
  <si>
    <t>勝　山　市</t>
  </si>
  <si>
    <t>鯖　江　市</t>
  </si>
  <si>
    <t>あ　わ　ら　市</t>
  </si>
  <si>
    <t>越　前　市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</si>
</sst>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12" fillId="0" borderId="0"/>
  </cellStyleXfs>
  <cellXfs count="216">
    <xf numFmtId="0" fontId="0" fillId="0" borderId="0" xfId="0">
      <alignment vertical="center"/>
    </xf>
    <xf numFmtId="38" fontId="2" fillId="0" borderId="0" xfId="1" applyFont="1" applyFill="1"/>
    <xf numFmtId="38" fontId="4" fillId="0" borderId="0" xfId="1" applyFont="1" applyFill="1" applyAlignment="1">
      <alignment horizontal="center"/>
    </xf>
    <xf numFmtId="38" fontId="6" fillId="0" borderId="0" xfId="1" applyFont="1" applyFill="1"/>
    <xf numFmtId="38" fontId="7" fillId="0" borderId="0" xfId="1" applyFont="1" applyFill="1"/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0" fontId="9" fillId="0" borderId="17" xfId="2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5" xfId="1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 vertical="center"/>
    </xf>
    <xf numFmtId="38" fontId="2" fillId="0" borderId="23" xfId="1" applyFont="1" applyFill="1" applyBorder="1" applyAlignment="1">
      <alignment horizontal="distributed" vertical="center"/>
    </xf>
    <xf numFmtId="0" fontId="6" fillId="0" borderId="24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25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26" xfId="1" applyNumberFormat="1" applyFont="1" applyFill="1" applyBorder="1" applyAlignment="1">
      <alignment horizontal="right" vertical="center"/>
    </xf>
    <xf numFmtId="0" fontId="6" fillId="0" borderId="27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 shrinkToFit="1"/>
    </xf>
    <xf numFmtId="38" fontId="2" fillId="0" borderId="18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2" fillId="0" borderId="19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7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horizontal="right" vertical="center"/>
    </xf>
    <xf numFmtId="176" fontId="6" fillId="0" borderId="35" xfId="1" applyNumberFormat="1" applyFont="1" applyFill="1" applyBorder="1" applyAlignment="1">
      <alignment horizontal="right" vertical="center"/>
    </xf>
    <xf numFmtId="176" fontId="6" fillId="0" borderId="36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0" borderId="40" xfId="1" applyNumberFormat="1" applyFont="1" applyFill="1" applyBorder="1" applyAlignment="1">
      <alignment horizontal="right" vertical="center"/>
    </xf>
    <xf numFmtId="176" fontId="6" fillId="0" borderId="41" xfId="1" applyNumberFormat="1" applyFont="1" applyFill="1" applyBorder="1" applyAlignment="1">
      <alignment horizontal="right" vertical="center"/>
    </xf>
    <xf numFmtId="176" fontId="6" fillId="0" borderId="42" xfId="1" applyNumberFormat="1" applyFont="1" applyFill="1" applyBorder="1" applyAlignment="1">
      <alignment horizontal="right" vertical="center"/>
    </xf>
    <xf numFmtId="38" fontId="8" fillId="0" borderId="43" xfId="1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38" fontId="8" fillId="0" borderId="33" xfId="1" applyFont="1" applyFill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right" vertical="center"/>
    </xf>
    <xf numFmtId="0" fontId="6" fillId="0" borderId="23" xfId="1" applyNumberFormat="1" applyFont="1" applyFill="1" applyBorder="1" applyAlignment="1">
      <alignment horizontal="right" vertical="center"/>
    </xf>
    <xf numFmtId="38" fontId="8" fillId="0" borderId="47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48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48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5" xfId="1" applyNumberFormat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distributed" vertical="center" wrapText="1"/>
    </xf>
    <xf numFmtId="38" fontId="8" fillId="0" borderId="42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0" fontId="6" fillId="0" borderId="39" xfId="1" applyNumberFormat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distributed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51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distributed" vertical="center" wrapText="1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9" fillId="0" borderId="53" xfId="1" applyFont="1" applyFill="1" applyBorder="1" applyAlignment="1">
      <alignment horizontal="distributed" vertical="center" wrapText="1"/>
    </xf>
    <xf numFmtId="38" fontId="8" fillId="0" borderId="54" xfId="1" applyFont="1" applyFill="1" applyBorder="1" applyAlignment="1">
      <alignment horizontal="center" vertical="center"/>
    </xf>
    <xf numFmtId="38" fontId="8" fillId="0" borderId="55" xfId="1" applyFont="1" applyFill="1" applyBorder="1" applyAlignment="1">
      <alignment horizontal="center" vertical="center"/>
    </xf>
    <xf numFmtId="176" fontId="6" fillId="0" borderId="56" xfId="1" applyNumberFormat="1" applyFont="1" applyFill="1" applyBorder="1" applyAlignment="1">
      <alignment horizontal="right" vertical="center"/>
    </xf>
    <xf numFmtId="176" fontId="6" fillId="0" borderId="57" xfId="1" applyNumberFormat="1" applyFont="1" applyFill="1" applyBorder="1" applyAlignment="1">
      <alignment horizontal="right" vertical="center"/>
    </xf>
    <xf numFmtId="176" fontId="6" fillId="0" borderId="54" xfId="1" applyNumberFormat="1" applyFont="1" applyFill="1" applyBorder="1" applyAlignment="1">
      <alignment horizontal="right" vertical="center"/>
    </xf>
    <xf numFmtId="176" fontId="6" fillId="0" borderId="55" xfId="1" applyNumberFormat="1" applyFont="1" applyFill="1" applyBorder="1" applyAlignment="1">
      <alignment horizontal="right" vertical="center"/>
    </xf>
    <xf numFmtId="176" fontId="6" fillId="0" borderId="58" xfId="1" applyNumberFormat="1" applyFont="1" applyFill="1" applyBorder="1" applyAlignment="1">
      <alignment horizontal="right" vertical="center"/>
    </xf>
    <xf numFmtId="0" fontId="6" fillId="0" borderId="57" xfId="1" applyNumberFormat="1" applyFont="1" applyFill="1" applyBorder="1" applyAlignment="1">
      <alignment horizontal="right" vertical="center"/>
    </xf>
    <xf numFmtId="0" fontId="6" fillId="0" borderId="55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0" fontId="2" fillId="0" borderId="0" xfId="2" applyFont="1" applyFill="1"/>
    <xf numFmtId="0" fontId="7" fillId="0" borderId="0" xfId="2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1" xfId="2" applyFont="1" applyFill="1" applyBorder="1" applyAlignment="1">
      <alignment horizontal="distributed" vertical="center"/>
    </xf>
    <xf numFmtId="0" fontId="6" fillId="0" borderId="18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6" fillId="0" borderId="3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distributed" vertical="center"/>
    </xf>
    <xf numFmtId="0" fontId="2" fillId="0" borderId="5" xfId="2" applyFont="1" applyFill="1" applyBorder="1" applyAlignment="1">
      <alignment horizontal="distributed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176" fontId="6" fillId="0" borderId="30" xfId="1" applyNumberFormat="1" applyFont="1" applyFill="1" applyBorder="1" applyAlignment="1">
      <alignment vertical="center"/>
    </xf>
    <xf numFmtId="176" fontId="6" fillId="0" borderId="35" xfId="1" applyNumberFormat="1" applyFont="1" applyFill="1" applyBorder="1" applyAlignment="1">
      <alignment vertical="center"/>
    </xf>
    <xf numFmtId="176" fontId="6" fillId="0" borderId="30" xfId="2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vertical="center"/>
    </xf>
    <xf numFmtId="0" fontId="2" fillId="0" borderId="37" xfId="2" applyFont="1" applyFill="1" applyBorder="1" applyAlignment="1">
      <alignment horizontal="distributed" vertical="center"/>
    </xf>
    <xf numFmtId="0" fontId="8" fillId="0" borderId="50" xfId="2" applyFont="1" applyFill="1" applyBorder="1" applyAlignment="1">
      <alignment horizontal="distributed" vertical="center"/>
    </xf>
    <xf numFmtId="176" fontId="6" fillId="0" borderId="38" xfId="1" applyNumberFormat="1" applyFont="1" applyFill="1" applyBorder="1" applyAlignment="1">
      <alignment vertical="center"/>
    </xf>
    <xf numFmtId="176" fontId="6" fillId="0" borderId="39" xfId="1" applyNumberFormat="1" applyFont="1" applyFill="1" applyBorder="1" applyAlignment="1">
      <alignment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38" xfId="2" applyNumberFormat="1" applyFont="1" applyFill="1" applyBorder="1" applyAlignment="1">
      <alignment vertical="center"/>
    </xf>
    <xf numFmtId="176" fontId="6" fillId="0" borderId="39" xfId="2" applyNumberFormat="1" applyFont="1" applyFill="1" applyBorder="1" applyAlignment="1">
      <alignment vertical="center"/>
    </xf>
    <xf numFmtId="176" fontId="6" fillId="0" borderId="40" xfId="2" applyNumberFormat="1" applyFont="1" applyFill="1" applyBorder="1" applyAlignment="1">
      <alignment vertical="center"/>
    </xf>
    <xf numFmtId="0" fontId="8" fillId="0" borderId="46" xfId="2" applyFont="1" applyFill="1" applyBorder="1" applyAlignment="1">
      <alignment horizontal="distributed" vertical="center"/>
    </xf>
    <xf numFmtId="0" fontId="6" fillId="0" borderId="30" xfId="1" applyNumberFormat="1" applyFont="1" applyFill="1" applyBorder="1" applyAlignment="1">
      <alignment vertical="center"/>
    </xf>
    <xf numFmtId="0" fontId="6" fillId="0" borderId="33" xfId="1" applyNumberFormat="1" applyFont="1" applyFill="1" applyBorder="1" applyAlignment="1">
      <alignment vertical="center"/>
    </xf>
    <xf numFmtId="0" fontId="8" fillId="0" borderId="35" xfId="2" applyFont="1" applyFill="1" applyBorder="1" applyAlignment="1">
      <alignment horizontal="distributed" vertical="center"/>
    </xf>
    <xf numFmtId="0" fontId="6" fillId="0" borderId="35" xfId="1" applyNumberFormat="1" applyFont="1" applyFill="1" applyBorder="1" applyAlignment="1">
      <alignment vertical="center"/>
    </xf>
    <xf numFmtId="0" fontId="8" fillId="0" borderId="49" xfId="2" applyFont="1" applyFill="1" applyBorder="1" applyAlignment="1">
      <alignment horizontal="distributed" vertical="center"/>
    </xf>
    <xf numFmtId="176" fontId="6" fillId="0" borderId="21" xfId="1" applyNumberFormat="1" applyFont="1" applyFill="1" applyBorder="1" applyAlignment="1">
      <alignment vertical="center"/>
    </xf>
    <xf numFmtId="176" fontId="6" fillId="0" borderId="48" xfId="1" applyNumberFormat="1" applyFont="1" applyFill="1" applyBorder="1" applyAlignment="1">
      <alignment vertical="center"/>
    </xf>
    <xf numFmtId="0" fontId="6" fillId="0" borderId="49" xfId="1" applyNumberFormat="1" applyFont="1" applyFill="1" applyBorder="1" applyAlignment="1">
      <alignment vertical="center"/>
    </xf>
    <xf numFmtId="0" fontId="6" fillId="0" borderId="21" xfId="1" applyNumberFormat="1" applyFont="1" applyFill="1" applyBorder="1" applyAlignment="1">
      <alignment vertical="center"/>
    </xf>
    <xf numFmtId="0" fontId="6" fillId="0" borderId="48" xfId="1" applyNumberFormat="1" applyFont="1" applyFill="1" applyBorder="1" applyAlignment="1">
      <alignment vertical="center"/>
    </xf>
    <xf numFmtId="0" fontId="6" fillId="0" borderId="47" xfId="1" applyNumberFormat="1" applyFont="1" applyFill="1" applyBorder="1" applyAlignment="1">
      <alignment vertical="center"/>
    </xf>
    <xf numFmtId="0" fontId="2" fillId="0" borderId="37" xfId="2" applyFont="1" applyFill="1" applyBorder="1" applyAlignment="1">
      <alignment horizontal="distributed" vertical="center" wrapText="1"/>
    </xf>
    <xf numFmtId="0" fontId="6" fillId="0" borderId="41" xfId="1" applyNumberFormat="1" applyFont="1" applyFill="1" applyBorder="1" applyAlignment="1">
      <alignment vertical="center"/>
    </xf>
    <xf numFmtId="0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0" fontId="6" fillId="0" borderId="40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 wrapText="1"/>
    </xf>
    <xf numFmtId="176" fontId="6" fillId="0" borderId="40" xfId="1" applyNumberFormat="1" applyFont="1" applyFill="1" applyBorder="1" applyAlignment="1">
      <alignment vertical="center"/>
    </xf>
    <xf numFmtId="0" fontId="6" fillId="0" borderId="27" xfId="1" applyNumberFormat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0" fontId="2" fillId="0" borderId="53" xfId="2" applyFont="1" applyFill="1" applyBorder="1" applyAlignment="1">
      <alignment horizontal="distributed" vertical="center" wrapText="1"/>
    </xf>
    <xf numFmtId="0" fontId="8" fillId="0" borderId="59" xfId="2" applyFont="1" applyFill="1" applyBorder="1" applyAlignment="1">
      <alignment horizontal="distributed" vertical="center"/>
    </xf>
    <xf numFmtId="0" fontId="6" fillId="0" borderId="56" xfId="1" applyNumberFormat="1" applyFont="1" applyFill="1" applyBorder="1" applyAlignment="1">
      <alignment vertical="center"/>
    </xf>
    <xf numFmtId="0" fontId="6" fillId="0" borderId="57" xfId="1" applyNumberFormat="1" applyFont="1" applyFill="1" applyBorder="1" applyAlignment="1">
      <alignment vertical="center"/>
    </xf>
    <xf numFmtId="176" fontId="6" fillId="0" borderId="59" xfId="1" applyNumberFormat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0" fontId="2" fillId="0" borderId="60" xfId="2" applyFont="1" applyFill="1" applyBorder="1" applyAlignment="1">
      <alignment horizontal="distributed" vertical="center"/>
    </xf>
    <xf numFmtId="0" fontId="2" fillId="0" borderId="61" xfId="2" applyFont="1" applyFill="1" applyBorder="1" applyAlignment="1">
      <alignment horizontal="center" vertical="center"/>
    </xf>
    <xf numFmtId="0" fontId="2" fillId="0" borderId="61" xfId="2" applyFont="1" applyFill="1" applyBorder="1"/>
    <xf numFmtId="0" fontId="2" fillId="0" borderId="51" xfId="2" applyFont="1" applyFill="1" applyBorder="1" applyAlignment="1">
      <alignment horizontal="distributed" vertical="center"/>
    </xf>
    <xf numFmtId="0" fontId="2" fillId="0" borderId="62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62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distributed" vertical="center"/>
    </xf>
    <xf numFmtId="0" fontId="6" fillId="0" borderId="53" xfId="2" applyFont="1" applyFill="1" applyBorder="1" applyAlignment="1">
      <alignment horizontal="right" vertical="center"/>
    </xf>
    <xf numFmtId="0" fontId="6" fillId="0" borderId="57" xfId="2" applyFont="1" applyFill="1" applyBorder="1" applyAlignment="1">
      <alignment horizontal="right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right" vertical="center"/>
    </xf>
    <xf numFmtId="0" fontId="6" fillId="0" borderId="27" xfId="2" applyFont="1" applyFill="1" applyBorder="1" applyAlignment="1">
      <alignment horizontal="right" vertical="center"/>
    </xf>
    <xf numFmtId="0" fontId="6" fillId="0" borderId="33" xfId="2" applyFont="1" applyFill="1" applyBorder="1" applyAlignment="1">
      <alignment horizontal="right" vertical="center"/>
    </xf>
    <xf numFmtId="0" fontId="6" fillId="0" borderId="35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49" xfId="2" applyFont="1" applyFill="1" applyBorder="1" applyAlignment="1">
      <alignment horizontal="right" vertical="center"/>
    </xf>
    <xf numFmtId="0" fontId="2" fillId="0" borderId="11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176" fontId="6" fillId="0" borderId="12" xfId="2" applyNumberFormat="1" applyFont="1" applyFill="1" applyBorder="1" applyAlignment="1">
      <alignment horizontal="right" vertical="center"/>
    </xf>
    <xf numFmtId="176" fontId="6" fillId="0" borderId="29" xfId="2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/>
    </xf>
  </cellXfs>
  <cellStyles count="8">
    <cellStyle name="桁区切り 2" xfId="3"/>
    <cellStyle name="桁区切り 3" xfId="4"/>
    <cellStyle name="桁区切り 4" xfId="1"/>
    <cellStyle name="標準" xfId="0" builtinId="0"/>
    <cellStyle name="標準 2" xfId="5"/>
    <cellStyle name="標準 3" xfId="6"/>
    <cellStyle name="標準 3 2" xfId="7"/>
    <cellStyle name="標準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Normal="100" zoomScaleSheetLayoutView="100" workbookViewId="0">
      <selection activeCell="P16" sqref="P16"/>
    </sheetView>
  </sheetViews>
  <sheetFormatPr defaultColWidth="9" defaultRowHeight="12.75"/>
  <cols>
    <col min="1" max="1" width="8.375" style="1" customWidth="1"/>
    <col min="2" max="15" width="5.5" style="1" customWidth="1"/>
    <col min="16" max="18" width="5.625" style="1" customWidth="1"/>
    <col min="19" max="20" width="5.5" style="1" customWidth="1"/>
    <col min="21" max="16384" width="9" style="1"/>
  </cols>
  <sheetData>
    <row r="1" spans="1:18" ht="12" customHeight="1"/>
    <row r="2" spans="1:18" ht="12.75" customHeight="1"/>
    <row r="3" spans="1:18" ht="28.5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customHeight="1">
      <c r="F4" s="3"/>
    </row>
    <row r="5" spans="1:18" ht="20.100000000000001" customHeight="1" thickBot="1">
      <c r="A5" s="4" t="s">
        <v>1</v>
      </c>
    </row>
    <row r="6" spans="1:18" ht="18.75" customHeight="1">
      <c r="A6" s="5" t="s">
        <v>2</v>
      </c>
      <c r="B6" s="6" t="s">
        <v>3</v>
      </c>
      <c r="C6" s="7"/>
      <c r="D6" s="7"/>
      <c r="E6" s="7"/>
      <c r="F6" s="7"/>
      <c r="G6" s="8"/>
      <c r="H6" s="9" t="s">
        <v>4</v>
      </c>
      <c r="I6" s="10"/>
      <c r="J6" s="6" t="s">
        <v>5</v>
      </c>
      <c r="K6" s="7"/>
      <c r="L6" s="7"/>
      <c r="M6" s="7"/>
      <c r="N6" s="7"/>
      <c r="O6" s="7"/>
    </row>
    <row r="7" spans="1:18" ht="18.75" customHeight="1">
      <c r="A7" s="11"/>
      <c r="B7" s="12" t="s">
        <v>6</v>
      </c>
      <c r="C7" s="13"/>
      <c r="D7" s="14" t="s">
        <v>7</v>
      </c>
      <c r="E7" s="13"/>
      <c r="F7" s="14" t="s">
        <v>8</v>
      </c>
      <c r="G7" s="15"/>
      <c r="H7" s="12" t="s">
        <v>9</v>
      </c>
      <c r="I7" s="15"/>
      <c r="J7" s="12" t="s">
        <v>10</v>
      </c>
      <c r="K7" s="13"/>
      <c r="L7" s="14" t="s">
        <v>11</v>
      </c>
      <c r="M7" s="13"/>
      <c r="N7" s="14" t="s">
        <v>12</v>
      </c>
      <c r="O7" s="16"/>
    </row>
    <row r="8" spans="1:18" ht="39.75" customHeight="1" thickBot="1">
      <c r="A8" s="17" t="s">
        <v>13</v>
      </c>
      <c r="B8" s="18"/>
      <c r="C8" s="19">
        <v>0</v>
      </c>
      <c r="D8" s="20"/>
      <c r="E8" s="19">
        <v>2</v>
      </c>
      <c r="F8" s="20"/>
      <c r="G8" s="21">
        <v>1</v>
      </c>
      <c r="H8" s="22"/>
      <c r="I8" s="22">
        <v>1</v>
      </c>
      <c r="J8" s="18"/>
      <c r="K8" s="19">
        <v>1</v>
      </c>
      <c r="L8" s="20"/>
      <c r="M8" s="19">
        <v>12</v>
      </c>
      <c r="N8" s="20"/>
      <c r="O8" s="22">
        <v>1</v>
      </c>
    </row>
    <row r="9" spans="1:18" ht="18" customHeight="1"/>
    <row r="10" spans="1:18" ht="18" customHeight="1" thickBot="1">
      <c r="A10" s="4" t="s">
        <v>14</v>
      </c>
      <c r="J10" s="23"/>
      <c r="K10" s="23"/>
    </row>
    <row r="11" spans="1:18" ht="18.75" customHeight="1">
      <c r="A11" s="24" t="s">
        <v>15</v>
      </c>
      <c r="B11" s="25"/>
      <c r="C11" s="26" t="s">
        <v>16</v>
      </c>
      <c r="D11" s="27" t="s">
        <v>17</v>
      </c>
      <c r="E11" s="28"/>
      <c r="F11" s="28"/>
      <c r="G11" s="23"/>
      <c r="H11" s="23"/>
      <c r="I11" s="23"/>
      <c r="J11" s="23"/>
    </row>
    <row r="12" spans="1:18" ht="18.75" customHeight="1">
      <c r="A12" s="29"/>
      <c r="B12" s="30"/>
      <c r="C12" s="31"/>
      <c r="D12" s="32" t="s">
        <v>18</v>
      </c>
      <c r="E12" s="33" t="s">
        <v>19</v>
      </c>
      <c r="F12" s="33" t="s">
        <v>20</v>
      </c>
      <c r="G12" s="23"/>
      <c r="H12" s="23"/>
      <c r="I12" s="23"/>
      <c r="J12" s="23"/>
      <c r="O12" s="34"/>
    </row>
    <row r="13" spans="1:18" ht="25.5" customHeight="1">
      <c r="A13" s="35" t="s">
        <v>21</v>
      </c>
      <c r="B13" s="36"/>
      <c r="C13" s="37">
        <v>7</v>
      </c>
      <c r="D13" s="38">
        <v>1228</v>
      </c>
      <c r="E13" s="39">
        <v>777</v>
      </c>
      <c r="F13" s="40">
        <v>451</v>
      </c>
      <c r="G13" s="23"/>
      <c r="H13" s="23"/>
      <c r="I13" s="23"/>
      <c r="J13" s="23"/>
    </row>
    <row r="14" spans="1:18" ht="25.5" customHeight="1">
      <c r="A14" s="35" t="s">
        <v>22</v>
      </c>
      <c r="B14" s="36"/>
      <c r="C14" s="41">
        <v>3</v>
      </c>
      <c r="D14" s="40">
        <v>187</v>
      </c>
      <c r="E14" s="42">
        <v>107</v>
      </c>
      <c r="F14" s="40">
        <v>80</v>
      </c>
      <c r="G14" s="23"/>
      <c r="H14" s="23"/>
      <c r="I14" s="23"/>
      <c r="J14" s="23"/>
    </row>
    <row r="15" spans="1:18" ht="25.5" customHeight="1">
      <c r="A15" s="35" t="s">
        <v>23</v>
      </c>
      <c r="B15" s="36"/>
      <c r="C15" s="41">
        <v>1</v>
      </c>
      <c r="D15" s="40">
        <v>72</v>
      </c>
      <c r="E15" s="42">
        <v>48</v>
      </c>
      <c r="F15" s="40">
        <v>24</v>
      </c>
      <c r="G15" s="23"/>
      <c r="H15" s="23"/>
      <c r="I15" s="23"/>
      <c r="J15" s="23"/>
    </row>
    <row r="16" spans="1:18" ht="25.5" customHeight="1">
      <c r="A16" s="35" t="s">
        <v>24</v>
      </c>
      <c r="B16" s="36"/>
      <c r="C16" s="41">
        <v>2</v>
      </c>
      <c r="D16" s="40">
        <v>22</v>
      </c>
      <c r="E16" s="42">
        <v>12</v>
      </c>
      <c r="F16" s="40">
        <v>10</v>
      </c>
      <c r="G16" s="23"/>
      <c r="H16" s="23"/>
      <c r="I16" s="23"/>
      <c r="J16" s="23"/>
    </row>
    <row r="17" spans="1:18" ht="25.5" customHeight="1">
      <c r="A17" s="35" t="s">
        <v>25</v>
      </c>
      <c r="B17" s="36"/>
      <c r="C17" s="41">
        <v>1</v>
      </c>
      <c r="D17" s="40">
        <v>94</v>
      </c>
      <c r="E17" s="42">
        <v>56</v>
      </c>
      <c r="F17" s="40">
        <v>38</v>
      </c>
      <c r="G17" s="23"/>
      <c r="H17" s="23"/>
      <c r="I17" s="23"/>
      <c r="J17" s="23"/>
    </row>
    <row r="18" spans="1:18" ht="25.5" customHeight="1">
      <c r="A18" s="35" t="s">
        <v>26</v>
      </c>
      <c r="B18" s="36"/>
      <c r="C18" s="41">
        <v>2</v>
      </c>
      <c r="D18" s="40">
        <v>186</v>
      </c>
      <c r="E18" s="42">
        <v>94</v>
      </c>
      <c r="F18" s="40">
        <v>92</v>
      </c>
      <c r="G18" s="23"/>
      <c r="H18" s="23"/>
      <c r="I18" s="23"/>
      <c r="J18" s="23"/>
    </row>
    <row r="19" spans="1:18" ht="25.5" customHeight="1">
      <c r="A19" s="35" t="s">
        <v>27</v>
      </c>
      <c r="B19" s="36"/>
      <c r="C19" s="41">
        <v>1</v>
      </c>
      <c r="D19" s="40">
        <v>120</v>
      </c>
      <c r="E19" s="42">
        <v>80</v>
      </c>
      <c r="F19" s="40">
        <v>40</v>
      </c>
      <c r="G19" s="23"/>
      <c r="H19" s="23"/>
      <c r="I19" s="23"/>
      <c r="J19" s="23"/>
    </row>
    <row r="20" spans="1:18" ht="25.5" customHeight="1">
      <c r="A20" s="35" t="s">
        <v>28</v>
      </c>
      <c r="B20" s="36"/>
      <c r="C20" s="41">
        <v>3</v>
      </c>
      <c r="D20" s="40">
        <v>233</v>
      </c>
      <c r="E20" s="42">
        <v>135</v>
      </c>
      <c r="F20" s="40">
        <v>98</v>
      </c>
      <c r="G20" s="23"/>
      <c r="H20" s="23"/>
      <c r="I20" s="23"/>
      <c r="J20" s="23"/>
    </row>
    <row r="21" spans="1:18" ht="25.5" customHeight="1" thickBot="1">
      <c r="A21" s="43" t="s">
        <v>18</v>
      </c>
      <c r="B21" s="44"/>
      <c r="C21" s="45">
        <f>SUM(C13:C20)</f>
        <v>20</v>
      </c>
      <c r="D21" s="46">
        <f>SUM(E21:J21)</f>
        <v>2142</v>
      </c>
      <c r="E21" s="47">
        <f>SUM(E13:E20)</f>
        <v>1309</v>
      </c>
      <c r="F21" s="46">
        <f>SUM(F13:J20)</f>
        <v>833</v>
      </c>
      <c r="G21" s="23"/>
      <c r="H21" s="23"/>
      <c r="I21" s="23"/>
      <c r="J21" s="23"/>
    </row>
    <row r="22" spans="1:18" ht="18" customHeight="1">
      <c r="D22" s="48"/>
      <c r="E22" s="48"/>
      <c r="F22" s="48"/>
    </row>
    <row r="23" spans="1:18" ht="18" customHeight="1" thickBot="1">
      <c r="A23" s="4" t="s">
        <v>29</v>
      </c>
      <c r="O23" s="48"/>
      <c r="P23" s="48"/>
      <c r="Q23" s="48"/>
    </row>
    <row r="24" spans="1:18" ht="21.95" customHeight="1">
      <c r="A24" s="28" t="s">
        <v>30</v>
      </c>
      <c r="B24" s="28"/>
      <c r="C24" s="5"/>
      <c r="D24" s="28" t="s">
        <v>18</v>
      </c>
      <c r="E24" s="28"/>
      <c r="F24" s="28"/>
      <c r="G24" s="49" t="s">
        <v>31</v>
      </c>
      <c r="H24" s="50"/>
      <c r="I24" s="51"/>
      <c r="J24" s="50" t="s">
        <v>32</v>
      </c>
      <c r="K24" s="50"/>
      <c r="L24" s="51"/>
      <c r="M24" s="49" t="s">
        <v>33</v>
      </c>
      <c r="N24" s="50"/>
      <c r="O24" s="51"/>
      <c r="P24" s="52" t="s">
        <v>34</v>
      </c>
      <c r="Q24" s="52"/>
      <c r="R24" s="52"/>
    </row>
    <row r="25" spans="1:18" ht="18.75" customHeight="1">
      <c r="A25" s="53"/>
      <c r="B25" s="53"/>
      <c r="C25" s="54"/>
      <c r="D25" s="53"/>
      <c r="E25" s="53"/>
      <c r="F25" s="53"/>
      <c r="G25" s="55"/>
      <c r="H25" s="56"/>
      <c r="I25" s="57"/>
      <c r="J25" s="56"/>
      <c r="K25" s="56"/>
      <c r="L25" s="57"/>
      <c r="M25" s="55"/>
      <c r="N25" s="56"/>
      <c r="O25" s="57"/>
      <c r="P25" s="58"/>
      <c r="Q25" s="58"/>
      <c r="R25" s="58"/>
    </row>
    <row r="26" spans="1:18" ht="18.75" customHeight="1">
      <c r="A26" s="59"/>
      <c r="B26" s="59"/>
      <c r="C26" s="11"/>
      <c r="D26" s="60" t="s">
        <v>18</v>
      </c>
      <c r="E26" s="61" t="s">
        <v>19</v>
      </c>
      <c r="F26" s="62" t="s">
        <v>20</v>
      </c>
      <c r="G26" s="63" t="s">
        <v>18</v>
      </c>
      <c r="H26" s="61" t="s">
        <v>19</v>
      </c>
      <c r="I26" s="64" t="s">
        <v>20</v>
      </c>
      <c r="J26" s="60" t="s">
        <v>18</v>
      </c>
      <c r="K26" s="61" t="s">
        <v>19</v>
      </c>
      <c r="L26" s="64" t="s">
        <v>20</v>
      </c>
      <c r="M26" s="65" t="s">
        <v>18</v>
      </c>
      <c r="N26" s="61" t="s">
        <v>19</v>
      </c>
      <c r="O26" s="64" t="s">
        <v>20</v>
      </c>
      <c r="P26" s="60" t="s">
        <v>18</v>
      </c>
      <c r="Q26" s="61" t="s">
        <v>19</v>
      </c>
      <c r="R26" s="62" t="s">
        <v>20</v>
      </c>
    </row>
    <row r="27" spans="1:18" ht="25.5" customHeight="1">
      <c r="A27" s="16" t="s">
        <v>18</v>
      </c>
      <c r="B27" s="16"/>
      <c r="C27" s="15"/>
      <c r="D27" s="66">
        <f>D28+D34+D32</f>
        <v>2142</v>
      </c>
      <c r="E27" s="67">
        <f t="shared" ref="E27:R27" si="0">E28+E34+E32</f>
        <v>1309</v>
      </c>
      <c r="F27" s="68">
        <f t="shared" si="0"/>
        <v>833</v>
      </c>
      <c r="G27" s="69">
        <f t="shared" si="0"/>
        <v>2061</v>
      </c>
      <c r="H27" s="67">
        <f t="shared" si="0"/>
        <v>1291</v>
      </c>
      <c r="I27" s="70">
        <f t="shared" si="0"/>
        <v>770</v>
      </c>
      <c r="J27" s="71">
        <f t="shared" si="0"/>
        <v>81</v>
      </c>
      <c r="K27" s="67">
        <f t="shared" si="0"/>
        <v>18</v>
      </c>
      <c r="L27" s="70">
        <f t="shared" si="0"/>
        <v>63</v>
      </c>
      <c r="M27" s="69">
        <f t="shared" si="0"/>
        <v>1100</v>
      </c>
      <c r="N27" s="67">
        <f t="shared" si="0"/>
        <v>694</v>
      </c>
      <c r="O27" s="70">
        <f t="shared" si="0"/>
        <v>406</v>
      </c>
      <c r="P27" s="71">
        <f t="shared" si="0"/>
        <v>43</v>
      </c>
      <c r="Q27" s="67">
        <f t="shared" si="0"/>
        <v>20</v>
      </c>
      <c r="R27" s="72">
        <f t="shared" si="0"/>
        <v>23</v>
      </c>
    </row>
    <row r="28" spans="1:18" ht="25.5" customHeight="1">
      <c r="A28" s="73" t="s">
        <v>35</v>
      </c>
      <c r="B28" s="74" t="s">
        <v>18</v>
      </c>
      <c r="C28" s="75"/>
      <c r="D28" s="76">
        <f t="shared" ref="D28:D37" si="1">SUM(E28:F28)</f>
        <v>23</v>
      </c>
      <c r="E28" s="77">
        <f>SUM(E29:E31)</f>
        <v>1</v>
      </c>
      <c r="F28" s="78">
        <f>SUM(F29:F31)</f>
        <v>22</v>
      </c>
      <c r="G28" s="76">
        <v>0</v>
      </c>
      <c r="H28" s="77">
        <v>0</v>
      </c>
      <c r="I28" s="79">
        <v>0</v>
      </c>
      <c r="J28" s="80">
        <f t="shared" ref="J28:J35" si="2">SUM(K28:L28)</f>
        <v>23</v>
      </c>
      <c r="K28" s="77">
        <f>SUM(K29:K31)</f>
        <v>1</v>
      </c>
      <c r="L28" s="79">
        <f>SUM(L29:L31)</f>
        <v>22</v>
      </c>
      <c r="M28" s="76">
        <f t="shared" ref="M28:M37" si="3">SUM(N28:O28)</f>
        <v>12</v>
      </c>
      <c r="N28" s="77">
        <f>SUM(N29:N31)</f>
        <v>0</v>
      </c>
      <c r="O28" s="79">
        <f>SUM(O29:O31)</f>
        <v>12</v>
      </c>
      <c r="P28" s="80">
        <f>SUM(Q28:R28)</f>
        <v>0</v>
      </c>
      <c r="Q28" s="77">
        <f>SUM(Q29:Q31)</f>
        <v>0</v>
      </c>
      <c r="R28" s="78">
        <f>SUM(R29:R31)</f>
        <v>0</v>
      </c>
    </row>
    <row r="29" spans="1:18" ht="25.5" customHeight="1">
      <c r="A29" s="35"/>
      <c r="B29" s="81" t="s">
        <v>36</v>
      </c>
      <c r="C29" s="82"/>
      <c r="D29" s="83">
        <f t="shared" si="1"/>
        <v>0</v>
      </c>
      <c r="E29" s="67">
        <f>SUM(J29,M29)</f>
        <v>0</v>
      </c>
      <c r="F29" s="68">
        <f>SUM(K29,N29)</f>
        <v>0</v>
      </c>
      <c r="G29" s="83">
        <v>0</v>
      </c>
      <c r="H29" s="67">
        <v>0</v>
      </c>
      <c r="I29" s="70">
        <v>0</v>
      </c>
      <c r="J29" s="84">
        <f t="shared" si="2"/>
        <v>0</v>
      </c>
      <c r="K29" s="67">
        <v>0</v>
      </c>
      <c r="L29" s="67">
        <v>0</v>
      </c>
      <c r="M29" s="83">
        <f t="shared" si="3"/>
        <v>0</v>
      </c>
      <c r="N29" s="67">
        <v>0</v>
      </c>
      <c r="O29" s="85">
        <v>0</v>
      </c>
      <c r="P29" s="66">
        <v>0</v>
      </c>
      <c r="Q29" s="67">
        <v>0</v>
      </c>
      <c r="R29" s="66">
        <v>0</v>
      </c>
    </row>
    <row r="30" spans="1:18" ht="25.5" customHeight="1">
      <c r="A30" s="35"/>
      <c r="B30" s="86" t="s">
        <v>37</v>
      </c>
      <c r="C30" s="75"/>
      <c r="D30" s="69">
        <f t="shared" si="1"/>
        <v>4</v>
      </c>
      <c r="E30" s="67">
        <v>0</v>
      </c>
      <c r="F30" s="68">
        <v>4</v>
      </c>
      <c r="G30" s="69">
        <v>0</v>
      </c>
      <c r="H30" s="67">
        <v>0</v>
      </c>
      <c r="I30" s="70">
        <v>0</v>
      </c>
      <c r="J30" s="71">
        <f t="shared" si="2"/>
        <v>4</v>
      </c>
      <c r="K30" s="67">
        <v>0</v>
      </c>
      <c r="L30" s="87">
        <v>4</v>
      </c>
      <c r="M30" s="69">
        <f t="shared" si="3"/>
        <v>4</v>
      </c>
      <c r="N30" s="67">
        <v>0</v>
      </c>
      <c r="O30" s="88">
        <v>4</v>
      </c>
      <c r="P30" s="71">
        <v>0</v>
      </c>
      <c r="Q30" s="67">
        <v>0</v>
      </c>
      <c r="R30" s="66">
        <v>0</v>
      </c>
    </row>
    <row r="31" spans="1:18" ht="25.5" customHeight="1">
      <c r="A31" s="29"/>
      <c r="B31" s="89" t="s">
        <v>38</v>
      </c>
      <c r="C31" s="90"/>
      <c r="D31" s="91">
        <f t="shared" si="1"/>
        <v>19</v>
      </c>
      <c r="E31" s="92">
        <v>1</v>
      </c>
      <c r="F31" s="93">
        <v>18</v>
      </c>
      <c r="G31" s="91">
        <v>0</v>
      </c>
      <c r="H31" s="92">
        <v>0</v>
      </c>
      <c r="I31" s="94">
        <v>0</v>
      </c>
      <c r="J31" s="95">
        <f t="shared" si="2"/>
        <v>19</v>
      </c>
      <c r="K31" s="96">
        <v>1</v>
      </c>
      <c r="L31" s="97">
        <v>18</v>
      </c>
      <c r="M31" s="91">
        <f t="shared" si="3"/>
        <v>8</v>
      </c>
      <c r="N31" s="67">
        <v>0</v>
      </c>
      <c r="O31" s="98">
        <v>8</v>
      </c>
      <c r="P31" s="95">
        <v>0</v>
      </c>
      <c r="Q31" s="92">
        <v>0</v>
      </c>
      <c r="R31" s="95">
        <v>0</v>
      </c>
    </row>
    <row r="32" spans="1:18" ht="25.5" customHeight="1">
      <c r="A32" s="99" t="s">
        <v>39</v>
      </c>
      <c r="B32" s="100" t="s">
        <v>18</v>
      </c>
      <c r="C32" s="101"/>
      <c r="D32" s="76">
        <f t="shared" si="1"/>
        <v>47</v>
      </c>
      <c r="E32" s="77">
        <v>12</v>
      </c>
      <c r="F32" s="78">
        <v>35</v>
      </c>
      <c r="G32" s="76">
        <v>0</v>
      </c>
      <c r="H32" s="77">
        <v>0</v>
      </c>
      <c r="I32" s="79">
        <v>0</v>
      </c>
      <c r="J32" s="80">
        <f t="shared" si="2"/>
        <v>47</v>
      </c>
      <c r="K32" s="102">
        <v>12</v>
      </c>
      <c r="L32" s="103">
        <v>35</v>
      </c>
      <c r="M32" s="80">
        <f t="shared" si="3"/>
        <v>25</v>
      </c>
      <c r="N32" s="102">
        <v>10</v>
      </c>
      <c r="O32" s="104">
        <v>15</v>
      </c>
      <c r="P32" s="80">
        <v>0</v>
      </c>
      <c r="Q32" s="77">
        <v>0</v>
      </c>
      <c r="R32" s="80">
        <v>0</v>
      </c>
    </row>
    <row r="33" spans="1:18" ht="25.5" customHeight="1">
      <c r="A33" s="105"/>
      <c r="B33" s="106" t="s">
        <v>9</v>
      </c>
      <c r="C33" s="107"/>
      <c r="D33" s="83">
        <f t="shared" si="1"/>
        <v>47</v>
      </c>
      <c r="E33" s="67">
        <v>12</v>
      </c>
      <c r="F33" s="68">
        <v>35</v>
      </c>
      <c r="G33" s="83">
        <v>0</v>
      </c>
      <c r="H33" s="67">
        <v>0</v>
      </c>
      <c r="I33" s="70">
        <v>0</v>
      </c>
      <c r="J33" s="66">
        <f t="shared" si="2"/>
        <v>47</v>
      </c>
      <c r="K33" s="42">
        <v>12</v>
      </c>
      <c r="L33" s="87">
        <v>35</v>
      </c>
      <c r="M33" s="66">
        <f t="shared" si="3"/>
        <v>25</v>
      </c>
      <c r="N33" s="42">
        <v>10</v>
      </c>
      <c r="O33" s="88">
        <v>15</v>
      </c>
      <c r="P33" s="66">
        <v>0</v>
      </c>
      <c r="Q33" s="67">
        <v>0</v>
      </c>
      <c r="R33" s="66">
        <v>0</v>
      </c>
    </row>
    <row r="34" spans="1:18" ht="25.5" customHeight="1">
      <c r="A34" s="108" t="s">
        <v>40</v>
      </c>
      <c r="B34" s="74" t="s">
        <v>18</v>
      </c>
      <c r="C34" s="75"/>
      <c r="D34" s="76">
        <f t="shared" si="1"/>
        <v>2072</v>
      </c>
      <c r="E34" s="77">
        <f>SUM(E35:E37)</f>
        <v>1296</v>
      </c>
      <c r="F34" s="78">
        <f>SUM(F35:F37)</f>
        <v>776</v>
      </c>
      <c r="G34" s="76">
        <f>SUM(G35:G37)</f>
        <v>2061</v>
      </c>
      <c r="H34" s="77">
        <f>SUM(H35:H37)</f>
        <v>1291</v>
      </c>
      <c r="I34" s="79">
        <f>SUM(I35:I37)</f>
        <v>770</v>
      </c>
      <c r="J34" s="80">
        <f t="shared" si="2"/>
        <v>11</v>
      </c>
      <c r="K34" s="77">
        <f>SUM(K35:K37)</f>
        <v>5</v>
      </c>
      <c r="L34" s="79">
        <f>SUM(L35:L37)</f>
        <v>6</v>
      </c>
      <c r="M34" s="80">
        <f t="shared" si="3"/>
        <v>1063</v>
      </c>
      <c r="N34" s="77">
        <f>SUM(N35:N37)</f>
        <v>684</v>
      </c>
      <c r="O34" s="79">
        <f>SUM(O35:O37)</f>
        <v>379</v>
      </c>
      <c r="P34" s="80">
        <f>SUM(Q34:R34)</f>
        <v>43</v>
      </c>
      <c r="Q34" s="77">
        <f>SUM(Q35:Q37)</f>
        <v>20</v>
      </c>
      <c r="R34" s="78">
        <f>SUM(R35:R37)</f>
        <v>23</v>
      </c>
    </row>
    <row r="35" spans="1:18" ht="25.5" customHeight="1">
      <c r="A35" s="108"/>
      <c r="B35" s="81" t="s">
        <v>41</v>
      </c>
      <c r="C35" s="82"/>
      <c r="D35" s="83">
        <f t="shared" si="1"/>
        <v>43</v>
      </c>
      <c r="E35" s="67">
        <f t="shared" ref="E35:F37" si="4">SUM(H35,K35)</f>
        <v>20</v>
      </c>
      <c r="F35" s="68">
        <f t="shared" si="4"/>
        <v>23</v>
      </c>
      <c r="G35" s="83">
        <f>SUM(H35:I35)</f>
        <v>43</v>
      </c>
      <c r="H35" s="67">
        <v>20</v>
      </c>
      <c r="I35" s="109">
        <v>23</v>
      </c>
      <c r="J35" s="66">
        <f t="shared" si="2"/>
        <v>0</v>
      </c>
      <c r="K35" s="67">
        <v>0</v>
      </c>
      <c r="L35" s="109">
        <v>0</v>
      </c>
      <c r="M35" s="66">
        <f t="shared" si="3"/>
        <v>0</v>
      </c>
      <c r="N35" s="110">
        <v>0</v>
      </c>
      <c r="O35" s="85">
        <v>0</v>
      </c>
      <c r="P35" s="66">
        <f>SUM(Q35:R35)</f>
        <v>43</v>
      </c>
      <c r="Q35" s="42">
        <v>20</v>
      </c>
      <c r="R35" s="40">
        <v>23</v>
      </c>
    </row>
    <row r="36" spans="1:18" ht="25.5" customHeight="1">
      <c r="A36" s="108"/>
      <c r="B36" s="86" t="s">
        <v>11</v>
      </c>
      <c r="C36" s="75"/>
      <c r="D36" s="69">
        <f t="shared" si="1"/>
        <v>2018</v>
      </c>
      <c r="E36" s="67">
        <f t="shared" si="4"/>
        <v>1271</v>
      </c>
      <c r="F36" s="68">
        <f t="shared" si="4"/>
        <v>747</v>
      </c>
      <c r="G36" s="69">
        <f>SUM(H36:I36)</f>
        <v>2018</v>
      </c>
      <c r="H36" s="111">
        <v>1271</v>
      </c>
      <c r="I36" s="112">
        <v>747</v>
      </c>
      <c r="J36" s="71">
        <v>0</v>
      </c>
      <c r="K36" s="67">
        <v>0</v>
      </c>
      <c r="L36" s="109">
        <v>0</v>
      </c>
      <c r="M36" s="71">
        <f t="shared" si="3"/>
        <v>1052</v>
      </c>
      <c r="N36" s="42">
        <v>679</v>
      </c>
      <c r="O36" s="88">
        <v>373</v>
      </c>
      <c r="P36" s="71">
        <v>0</v>
      </c>
      <c r="Q36" s="67">
        <v>0</v>
      </c>
      <c r="R36" s="66">
        <v>0</v>
      </c>
    </row>
    <row r="37" spans="1:18" ht="25.5" customHeight="1" thickBot="1">
      <c r="A37" s="113"/>
      <c r="B37" s="114" t="s">
        <v>12</v>
      </c>
      <c r="C37" s="115"/>
      <c r="D37" s="116">
        <f t="shared" si="1"/>
        <v>11</v>
      </c>
      <c r="E37" s="117">
        <f t="shared" si="4"/>
        <v>5</v>
      </c>
      <c r="F37" s="118">
        <f t="shared" si="4"/>
        <v>6</v>
      </c>
      <c r="G37" s="116">
        <v>0</v>
      </c>
      <c r="H37" s="117">
        <v>0</v>
      </c>
      <c r="I37" s="119">
        <v>0</v>
      </c>
      <c r="J37" s="120">
        <f>SUM(K37:L37)</f>
        <v>11</v>
      </c>
      <c r="K37" s="121">
        <v>5</v>
      </c>
      <c r="L37" s="122">
        <v>6</v>
      </c>
      <c r="M37" s="123">
        <f t="shared" si="3"/>
        <v>11</v>
      </c>
      <c r="N37" s="121">
        <v>5</v>
      </c>
      <c r="O37" s="122">
        <v>6</v>
      </c>
      <c r="P37" s="123">
        <v>0</v>
      </c>
      <c r="Q37" s="117">
        <v>0</v>
      </c>
      <c r="R37" s="123">
        <v>0</v>
      </c>
    </row>
    <row r="38" spans="1:18" ht="16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</row>
    <row r="39" spans="1:18" ht="16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18" ht="16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48"/>
      <c r="P40" s="48"/>
      <c r="Q40" s="48"/>
      <c r="R40" s="124"/>
    </row>
    <row r="41" spans="1:18" ht="16.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6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18" ht="16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18" ht="16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6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6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18" ht="16.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6.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2:18" ht="16.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2:18" ht="16.5" customHeight="1"/>
    <row r="51" spans="2:18" ht="16.5" customHeight="1"/>
    <row r="52" spans="2:18" ht="16.5" customHeight="1"/>
    <row r="53" spans="2:18" ht="16.5" customHeight="1"/>
    <row r="54" spans="2:18" ht="16.5" customHeight="1"/>
    <row r="55" spans="2:18" ht="16.5" customHeight="1"/>
    <row r="56" spans="2:18" ht="16.5" customHeight="1"/>
    <row r="57" spans="2:18" ht="16.5" customHeight="1"/>
    <row r="58" spans="2:18" ht="16.5" customHeight="1"/>
    <row r="59" spans="2:18" ht="16.5" customHeight="1"/>
    <row r="60" spans="2:18" ht="16.5" customHeight="1"/>
    <row r="61" spans="2:18" ht="16.5" customHeight="1"/>
    <row r="62" spans="2:18" ht="16.5" customHeight="1"/>
    <row r="63" spans="2:18" ht="16.5" customHeight="1"/>
    <row r="64" spans="2:18" ht="16.5" customHeight="1"/>
    <row r="65" ht="16.5" customHeight="1"/>
    <row r="66" ht="16.5" customHeight="1"/>
    <row r="67" ht="16.5" customHeight="1"/>
    <row r="68" ht="16.5" customHeight="1"/>
    <row r="69" ht="16.5" customHeight="1"/>
  </sheetData>
  <mergeCells count="44">
    <mergeCell ref="A32:A33"/>
    <mergeCell ref="B32:C32"/>
    <mergeCell ref="B33:C33"/>
    <mergeCell ref="A34:A37"/>
    <mergeCell ref="B34:C34"/>
    <mergeCell ref="B35:C35"/>
    <mergeCell ref="B36:C36"/>
    <mergeCell ref="B37:C37"/>
    <mergeCell ref="M24:O25"/>
    <mergeCell ref="P24:R25"/>
    <mergeCell ref="A27:C27"/>
    <mergeCell ref="A28:A31"/>
    <mergeCell ref="B28:C28"/>
    <mergeCell ref="B29:C29"/>
    <mergeCell ref="B30:C30"/>
    <mergeCell ref="B31:C31"/>
    <mergeCell ref="A20:B20"/>
    <mergeCell ref="A21:B21"/>
    <mergeCell ref="A24:C26"/>
    <mergeCell ref="D24:F25"/>
    <mergeCell ref="G24:I25"/>
    <mergeCell ref="J24:L25"/>
    <mergeCell ref="A14:B14"/>
    <mergeCell ref="A15:B15"/>
    <mergeCell ref="A16:B16"/>
    <mergeCell ref="A17:B17"/>
    <mergeCell ref="A18:B18"/>
    <mergeCell ref="A19:B19"/>
    <mergeCell ref="L7:M7"/>
    <mergeCell ref="N7:O7"/>
    <mergeCell ref="A11:B12"/>
    <mergeCell ref="C11:C12"/>
    <mergeCell ref="D11:F11"/>
    <mergeCell ref="A13:B13"/>
    <mergeCell ref="A3:R3"/>
    <mergeCell ref="A6:A7"/>
    <mergeCell ref="B6:G6"/>
    <mergeCell ref="H6:I6"/>
    <mergeCell ref="J6:O6"/>
    <mergeCell ref="B7:C7"/>
    <mergeCell ref="D7:E7"/>
    <mergeCell ref="F7:G7"/>
    <mergeCell ref="H7:I7"/>
    <mergeCell ref="J7:K7"/>
  </mergeCells>
  <phoneticPr fontId="3"/>
  <printOptions horizontalCentered="1"/>
  <pageMargins left="0.51181102362204722" right="0.62992125984251968" top="0.78740157480314965" bottom="0.51181102362204722" header="0.51181102362204722" footer="0.35433070866141736"/>
  <pageSetup paperSize="9" scale="82" firstPageNumber="83" orientation="portrait" useFirstPageNumber="1" r:id="rId1"/>
  <headerFooter scaleWithDoc="0" alignWithMargins="0">
    <oddHeader>&amp;L&amp;"ＭＳ ゴシック,標準"各種学校</oddHeader>
    <oddFooter>&amp;C&amp;"Century,標準"&amp;P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zoomScaleSheetLayoutView="100" workbookViewId="0">
      <selection activeCell="P16" sqref="P16"/>
    </sheetView>
  </sheetViews>
  <sheetFormatPr defaultColWidth="9" defaultRowHeight="12.75"/>
  <cols>
    <col min="1" max="1" width="12.375" style="125" customWidth="1"/>
    <col min="2" max="9" width="10" style="125" customWidth="1"/>
    <col min="10" max="10" width="5.25" style="125" customWidth="1"/>
    <col min="11" max="16384" width="9" style="125"/>
  </cols>
  <sheetData>
    <row r="1" spans="1:8" ht="20.100000000000001" customHeight="1">
      <c r="C1" s="48"/>
      <c r="D1" s="48"/>
      <c r="E1" s="48"/>
    </row>
    <row r="2" spans="1:8" ht="20.100000000000001" customHeight="1" thickBot="1">
      <c r="A2" s="126" t="s">
        <v>42</v>
      </c>
    </row>
    <row r="3" spans="1:8" ht="14.25" customHeight="1">
      <c r="A3" s="127" t="s">
        <v>30</v>
      </c>
      <c r="B3" s="128"/>
      <c r="C3" s="129" t="s">
        <v>43</v>
      </c>
      <c r="D3" s="130"/>
      <c r="E3" s="131"/>
      <c r="F3" s="129" t="s">
        <v>44</v>
      </c>
      <c r="G3" s="130"/>
      <c r="H3" s="130"/>
    </row>
    <row r="4" spans="1:8" ht="14.25" customHeight="1">
      <c r="A4" s="132"/>
      <c r="B4" s="133"/>
      <c r="C4" s="134"/>
      <c r="D4" s="135"/>
      <c r="E4" s="136"/>
      <c r="F4" s="137"/>
      <c r="G4" s="138"/>
      <c r="H4" s="138"/>
    </row>
    <row r="5" spans="1:8" ht="20.25" customHeight="1">
      <c r="A5" s="139"/>
      <c r="B5" s="140"/>
      <c r="C5" s="141" t="s">
        <v>18</v>
      </c>
      <c r="D5" s="142" t="s">
        <v>19</v>
      </c>
      <c r="E5" s="143" t="s">
        <v>20</v>
      </c>
      <c r="F5" s="141" t="s">
        <v>18</v>
      </c>
      <c r="G5" s="142" t="s">
        <v>19</v>
      </c>
      <c r="H5" s="144" t="s">
        <v>20</v>
      </c>
    </row>
    <row r="6" spans="1:8" ht="30" customHeight="1">
      <c r="A6" s="145" t="s">
        <v>18</v>
      </c>
      <c r="B6" s="146"/>
      <c r="C6" s="147">
        <f>SUM(D6:E6)</f>
        <v>838</v>
      </c>
      <c r="D6" s="148">
        <f>SUM(D7,D11,D13)</f>
        <v>538</v>
      </c>
      <c r="E6" s="148">
        <f>SUM(E7,E11,E13)</f>
        <v>300</v>
      </c>
      <c r="F6" s="149">
        <f>SUM(G6:H6)</f>
        <v>12825</v>
      </c>
      <c r="G6" s="150">
        <f>SUM(G7,G13)</f>
        <v>7719</v>
      </c>
      <c r="H6" s="151">
        <f>SUM(H7,H11,H13)</f>
        <v>5106</v>
      </c>
    </row>
    <row r="7" spans="1:8" ht="24.95" customHeight="1">
      <c r="A7" s="152" t="s">
        <v>35</v>
      </c>
      <c r="B7" s="153" t="s">
        <v>18</v>
      </c>
      <c r="C7" s="154">
        <f>SUM(C8:C10)</f>
        <v>10</v>
      </c>
      <c r="D7" s="155">
        <f>SUM(D8:D10)</f>
        <v>1</v>
      </c>
      <c r="E7" s="156">
        <f>SUM(E8:E10)</f>
        <v>9</v>
      </c>
      <c r="F7" s="157">
        <f>SUM(G7:H7)</f>
        <v>23</v>
      </c>
      <c r="G7" s="158">
        <f>SUM(G8:G10)</f>
        <v>1</v>
      </c>
      <c r="H7" s="159">
        <f>SUM(H8:H10)</f>
        <v>22</v>
      </c>
    </row>
    <row r="8" spans="1:8" ht="24.95" customHeight="1">
      <c r="A8" s="132"/>
      <c r="B8" s="160" t="s">
        <v>45</v>
      </c>
      <c r="C8" s="150">
        <v>0</v>
      </c>
      <c r="D8" s="150">
        <v>0</v>
      </c>
      <c r="E8" s="150">
        <v>0</v>
      </c>
      <c r="F8" s="161">
        <v>10</v>
      </c>
      <c r="G8" s="150">
        <v>0</v>
      </c>
      <c r="H8" s="162">
        <v>10</v>
      </c>
    </row>
    <row r="9" spans="1:8" ht="24.95" customHeight="1">
      <c r="A9" s="132"/>
      <c r="B9" s="163" t="s">
        <v>46</v>
      </c>
      <c r="C9" s="161">
        <v>1</v>
      </c>
      <c r="D9" s="150">
        <v>0</v>
      </c>
      <c r="E9" s="164">
        <v>1</v>
      </c>
      <c r="F9" s="161">
        <v>3</v>
      </c>
      <c r="G9" s="150">
        <v>0</v>
      </c>
      <c r="H9" s="162">
        <v>3</v>
      </c>
    </row>
    <row r="10" spans="1:8" ht="24.95" customHeight="1">
      <c r="A10" s="139"/>
      <c r="B10" s="165" t="s">
        <v>47</v>
      </c>
      <c r="C10" s="166">
        <f>SUM(D10:E10)</f>
        <v>9</v>
      </c>
      <c r="D10" s="167">
        <v>1</v>
      </c>
      <c r="E10" s="168">
        <v>8</v>
      </c>
      <c r="F10" s="169">
        <v>10</v>
      </c>
      <c r="G10" s="170">
        <v>1</v>
      </c>
      <c r="H10" s="171">
        <v>9</v>
      </c>
    </row>
    <row r="11" spans="1:8" ht="24.95" customHeight="1">
      <c r="A11" s="172" t="s">
        <v>39</v>
      </c>
      <c r="B11" s="153" t="s">
        <v>18</v>
      </c>
      <c r="C11" s="154">
        <f>SUM(D11:E11)</f>
        <v>15</v>
      </c>
      <c r="D11" s="155">
        <v>5</v>
      </c>
      <c r="E11" s="173">
        <v>10</v>
      </c>
      <c r="F11" s="174">
        <f>SUM(G11:H11)</f>
        <v>30</v>
      </c>
      <c r="G11" s="175">
        <f>SUM(G12)</f>
        <v>0</v>
      </c>
      <c r="H11" s="176">
        <f>SUM(H12)</f>
        <v>30</v>
      </c>
    </row>
    <row r="12" spans="1:8" ht="24.95" customHeight="1">
      <c r="A12" s="139"/>
      <c r="B12" s="165" t="s">
        <v>9</v>
      </c>
      <c r="C12" s="147">
        <v>15</v>
      </c>
      <c r="D12" s="150">
        <v>5</v>
      </c>
      <c r="E12" s="164">
        <v>10</v>
      </c>
      <c r="F12" s="161">
        <v>30</v>
      </c>
      <c r="G12" s="177">
        <v>0</v>
      </c>
      <c r="H12" s="162">
        <v>30</v>
      </c>
    </row>
    <row r="13" spans="1:8" ht="24.95" customHeight="1">
      <c r="A13" s="178" t="s">
        <v>48</v>
      </c>
      <c r="B13" s="153" t="s">
        <v>18</v>
      </c>
      <c r="C13" s="154">
        <f>SUM(C14:C16)</f>
        <v>813</v>
      </c>
      <c r="D13" s="155">
        <f>SUM(D14:D16)</f>
        <v>532</v>
      </c>
      <c r="E13" s="156">
        <f>SUM(E14:E16)</f>
        <v>281</v>
      </c>
      <c r="F13" s="154">
        <f>SUM(G13:H13)</f>
        <v>12772</v>
      </c>
      <c r="G13" s="155">
        <f>SUM(G14:G16)</f>
        <v>7718</v>
      </c>
      <c r="H13" s="179">
        <f>SUM(H14:H16)</f>
        <v>5054</v>
      </c>
    </row>
    <row r="14" spans="1:8" ht="24.95" customHeight="1">
      <c r="A14" s="178"/>
      <c r="B14" s="160" t="s">
        <v>10</v>
      </c>
      <c r="C14" s="161">
        <v>43</v>
      </c>
      <c r="D14" s="180">
        <v>20</v>
      </c>
      <c r="E14" s="164">
        <v>23</v>
      </c>
      <c r="F14" s="161">
        <v>45</v>
      </c>
      <c r="G14" s="180">
        <v>25</v>
      </c>
      <c r="H14" s="162">
        <v>20</v>
      </c>
    </row>
    <row r="15" spans="1:8" ht="24.95" customHeight="1">
      <c r="A15" s="178"/>
      <c r="B15" s="163" t="s">
        <v>11</v>
      </c>
      <c r="C15" s="161">
        <v>767</v>
      </c>
      <c r="D15" s="180">
        <v>509</v>
      </c>
      <c r="E15" s="164">
        <v>258</v>
      </c>
      <c r="F15" s="181">
        <v>12722</v>
      </c>
      <c r="G15" s="182">
        <v>7690</v>
      </c>
      <c r="H15" s="183">
        <v>5032</v>
      </c>
    </row>
    <row r="16" spans="1:8" ht="24.95" customHeight="1" thickBot="1">
      <c r="A16" s="184"/>
      <c r="B16" s="185" t="s">
        <v>12</v>
      </c>
      <c r="C16" s="186">
        <v>3</v>
      </c>
      <c r="D16" s="187">
        <v>3</v>
      </c>
      <c r="E16" s="188">
        <v>0</v>
      </c>
      <c r="F16" s="189">
        <v>5</v>
      </c>
      <c r="G16" s="190">
        <v>3</v>
      </c>
      <c r="H16" s="191">
        <v>2</v>
      </c>
    </row>
    <row r="17" spans="1:9" ht="18.75" customHeight="1"/>
    <row r="18" spans="1:9" ht="18.75" customHeight="1" thickBot="1">
      <c r="A18" s="126" t="s">
        <v>49</v>
      </c>
      <c r="F18" s="126" t="s">
        <v>50</v>
      </c>
    </row>
    <row r="19" spans="1:9" ht="12.75" customHeight="1">
      <c r="A19" s="192" t="s">
        <v>51</v>
      </c>
      <c r="B19" s="193" t="s">
        <v>18</v>
      </c>
      <c r="C19" s="194"/>
      <c r="D19" s="194"/>
      <c r="F19" s="192" t="s">
        <v>51</v>
      </c>
      <c r="G19" s="193" t="s">
        <v>18</v>
      </c>
      <c r="H19" s="194"/>
      <c r="I19" s="194"/>
    </row>
    <row r="20" spans="1:9" ht="18" customHeight="1">
      <c r="A20" s="195"/>
      <c r="B20" s="196"/>
      <c r="C20" s="197" t="s">
        <v>19</v>
      </c>
      <c r="D20" s="198" t="s">
        <v>20</v>
      </c>
      <c r="F20" s="195"/>
      <c r="G20" s="196"/>
      <c r="H20" s="197" t="s">
        <v>19</v>
      </c>
      <c r="I20" s="198" t="s">
        <v>20</v>
      </c>
    </row>
    <row r="21" spans="1:9" ht="32.25" customHeight="1" thickBot="1">
      <c r="A21" s="199" t="s">
        <v>18</v>
      </c>
      <c r="B21" s="200">
        <f>SUM(C21:D21)</f>
        <v>259</v>
      </c>
      <c r="C21" s="201">
        <v>179</v>
      </c>
      <c r="D21" s="200">
        <v>80</v>
      </c>
      <c r="F21" s="199" t="s">
        <v>18</v>
      </c>
      <c r="G21" s="200">
        <v>95</v>
      </c>
      <c r="H21" s="201">
        <v>57</v>
      </c>
      <c r="I21" s="200">
        <v>38</v>
      </c>
    </row>
    <row r="22" spans="1:9" ht="18.75" customHeight="1"/>
    <row r="23" spans="1:9" ht="18.75" customHeight="1" thickBot="1">
      <c r="A23" s="126" t="s">
        <v>52</v>
      </c>
    </row>
    <row r="24" spans="1:9" ht="21" customHeight="1">
      <c r="A24" s="127" t="s">
        <v>53</v>
      </c>
      <c r="B24" s="128"/>
      <c r="C24" s="202" t="s">
        <v>54</v>
      </c>
      <c r="D24" s="203"/>
      <c r="E24" s="203"/>
      <c r="F24" s="202" t="s">
        <v>55</v>
      </c>
      <c r="G24" s="203"/>
      <c r="H24" s="203"/>
    </row>
    <row r="25" spans="1:9" ht="21" customHeight="1">
      <c r="A25" s="139"/>
      <c r="B25" s="140"/>
      <c r="C25" s="141" t="s">
        <v>56</v>
      </c>
      <c r="D25" s="142" t="s">
        <v>57</v>
      </c>
      <c r="E25" s="144" t="s">
        <v>58</v>
      </c>
      <c r="F25" s="141" t="s">
        <v>56</v>
      </c>
      <c r="G25" s="142" t="s">
        <v>57</v>
      </c>
      <c r="H25" s="144" t="s">
        <v>58</v>
      </c>
    </row>
    <row r="26" spans="1:9" ht="24.75" customHeight="1">
      <c r="A26" s="132" t="s">
        <v>59</v>
      </c>
      <c r="B26" s="133"/>
      <c r="C26" s="204">
        <v>121</v>
      </c>
      <c r="D26" s="205">
        <v>113</v>
      </c>
      <c r="E26" s="206">
        <v>8</v>
      </c>
      <c r="F26" s="204">
        <v>7</v>
      </c>
      <c r="G26" s="205">
        <v>4</v>
      </c>
      <c r="H26" s="206">
        <v>3</v>
      </c>
    </row>
    <row r="27" spans="1:9" ht="24.75" customHeight="1">
      <c r="A27" s="132" t="s">
        <v>60</v>
      </c>
      <c r="B27" s="133"/>
      <c r="C27" s="204">
        <v>35</v>
      </c>
      <c r="D27" s="205">
        <v>27</v>
      </c>
      <c r="E27" s="207">
        <v>8</v>
      </c>
      <c r="F27" s="208">
        <v>1</v>
      </c>
      <c r="G27" s="67">
        <v>0</v>
      </c>
      <c r="H27" s="206">
        <v>1</v>
      </c>
    </row>
    <row r="28" spans="1:9" ht="24.75" customHeight="1">
      <c r="A28" s="132" t="s">
        <v>61</v>
      </c>
      <c r="B28" s="133"/>
      <c r="C28" s="204">
        <v>17</v>
      </c>
      <c r="D28" s="205">
        <v>16</v>
      </c>
      <c r="E28" s="207">
        <v>1</v>
      </c>
      <c r="F28" s="71">
        <v>0</v>
      </c>
      <c r="G28" s="67">
        <v>0</v>
      </c>
      <c r="H28" s="68">
        <v>0</v>
      </c>
    </row>
    <row r="29" spans="1:9" ht="24.75" customHeight="1">
      <c r="A29" s="132" t="s">
        <v>62</v>
      </c>
      <c r="B29" s="133"/>
      <c r="C29" s="204">
        <v>14</v>
      </c>
      <c r="D29" s="205">
        <v>11</v>
      </c>
      <c r="E29" s="207">
        <v>3</v>
      </c>
      <c r="F29" s="208">
        <v>1</v>
      </c>
      <c r="G29" s="205">
        <v>1</v>
      </c>
      <c r="H29" s="68">
        <v>0</v>
      </c>
    </row>
    <row r="30" spans="1:9" ht="24.75" customHeight="1">
      <c r="A30" s="132" t="s">
        <v>63</v>
      </c>
      <c r="B30" s="133"/>
      <c r="C30" s="204">
        <v>19</v>
      </c>
      <c r="D30" s="205">
        <v>19</v>
      </c>
      <c r="E30" s="70">
        <v>0</v>
      </c>
      <c r="F30" s="71">
        <v>0</v>
      </c>
      <c r="G30" s="67">
        <v>0</v>
      </c>
      <c r="H30" s="68">
        <v>0</v>
      </c>
    </row>
    <row r="31" spans="1:9" ht="24.75" customHeight="1">
      <c r="A31" s="132" t="s">
        <v>64</v>
      </c>
      <c r="B31" s="133"/>
      <c r="C31" s="204">
        <v>27</v>
      </c>
      <c r="D31" s="205">
        <v>26</v>
      </c>
      <c r="E31" s="207">
        <v>1</v>
      </c>
      <c r="F31" s="71">
        <v>0</v>
      </c>
      <c r="G31" s="67">
        <v>0</v>
      </c>
      <c r="H31" s="68">
        <v>0</v>
      </c>
    </row>
    <row r="32" spans="1:9" ht="24.95" customHeight="1">
      <c r="A32" s="132" t="s">
        <v>65</v>
      </c>
      <c r="B32" s="133"/>
      <c r="C32" s="204">
        <v>11</v>
      </c>
      <c r="D32" s="205">
        <v>11</v>
      </c>
      <c r="E32" s="70">
        <v>0</v>
      </c>
      <c r="F32" s="71">
        <v>0</v>
      </c>
      <c r="G32" s="67">
        <v>0</v>
      </c>
      <c r="H32" s="68">
        <v>0</v>
      </c>
    </row>
    <row r="33" spans="1:8" ht="24.95" customHeight="1">
      <c r="A33" s="132" t="s">
        <v>66</v>
      </c>
      <c r="B33" s="133"/>
      <c r="C33" s="204">
        <v>27</v>
      </c>
      <c r="D33" s="205">
        <v>23</v>
      </c>
      <c r="E33" s="209">
        <v>4</v>
      </c>
      <c r="F33" s="71">
        <v>0</v>
      </c>
      <c r="G33" s="67">
        <v>0</v>
      </c>
      <c r="H33" s="93">
        <v>0</v>
      </c>
    </row>
    <row r="34" spans="1:8" ht="26.25" customHeight="1" thickBot="1">
      <c r="A34" s="210" t="s">
        <v>56</v>
      </c>
      <c r="B34" s="211"/>
      <c r="C34" s="212">
        <f>SUM(D34:E34)</f>
        <v>271</v>
      </c>
      <c r="D34" s="213">
        <f>SUM(D26:D33)</f>
        <v>246</v>
      </c>
      <c r="E34" s="214">
        <f>SUM(E26:E33)</f>
        <v>25</v>
      </c>
      <c r="F34" s="212">
        <f>SUM(G34:H34)</f>
        <v>9</v>
      </c>
      <c r="G34" s="213">
        <f>SUM(G26:G33)</f>
        <v>5</v>
      </c>
      <c r="H34" s="214">
        <f>SUM(H26:H33)</f>
        <v>4</v>
      </c>
    </row>
    <row r="35" spans="1:8" ht="15.75" customHeight="1">
      <c r="D35" s="215"/>
      <c r="E35" s="215"/>
      <c r="F35" s="215"/>
      <c r="G35" s="215"/>
      <c r="H35" s="215"/>
    </row>
    <row r="36" spans="1:8" ht="15.75" customHeight="1">
      <c r="D36" s="215"/>
      <c r="E36" s="215"/>
      <c r="F36" s="215"/>
      <c r="G36" s="215"/>
      <c r="H36" s="215"/>
    </row>
    <row r="37" spans="1:8" ht="15.75" customHeight="1">
      <c r="D37" s="215"/>
      <c r="E37" s="215"/>
      <c r="F37" s="215"/>
      <c r="G37" s="215"/>
      <c r="H37" s="215"/>
    </row>
    <row r="38" spans="1:8" ht="15.75" customHeight="1"/>
    <row r="39" spans="1:8" ht="15.75" customHeight="1"/>
    <row r="40" spans="1:8" ht="15.75" customHeight="1"/>
    <row r="41" spans="1:8" ht="15.75" customHeight="1"/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</sheetData>
  <mergeCells count="25">
    <mergeCell ref="A34:B34"/>
    <mergeCell ref="A28:B28"/>
    <mergeCell ref="A29:B29"/>
    <mergeCell ref="A30:B30"/>
    <mergeCell ref="A31:B31"/>
    <mergeCell ref="A32:B32"/>
    <mergeCell ref="A33:B33"/>
    <mergeCell ref="G19:G20"/>
    <mergeCell ref="A24:B25"/>
    <mergeCell ref="C24:E24"/>
    <mergeCell ref="F24:H24"/>
    <mergeCell ref="A26:B26"/>
    <mergeCell ref="A27:B27"/>
    <mergeCell ref="A7:A10"/>
    <mergeCell ref="A11:A12"/>
    <mergeCell ref="A13:A16"/>
    <mergeCell ref="A19:A20"/>
    <mergeCell ref="B19:B20"/>
    <mergeCell ref="F19:F20"/>
    <mergeCell ref="A3:B5"/>
    <mergeCell ref="C3:E3"/>
    <mergeCell ref="F3:H3"/>
    <mergeCell ref="C4:E4"/>
    <mergeCell ref="F4:H4"/>
    <mergeCell ref="A6:B6"/>
  </mergeCells>
  <phoneticPr fontId="3"/>
  <printOptions horizontalCentered="1"/>
  <pageMargins left="0.9055118110236221" right="0.62992125984251968" top="0.78740157480314965" bottom="0.51181102362204722" header="0.51181102362204722" footer="0.51181102362204722"/>
  <pageSetup paperSize="9" scale="86" orientation="portrait" r:id="rId1"/>
  <headerFooter scaleWithDoc="0" alignWithMargins="0">
    <oddHeader>&amp;R&amp;"ＭＳ ゴシック,標準"各種学校</oddHeader>
    <oddFooter>&amp;C&amp;"Century,標準"84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119～121</vt:lpstr>
      <vt:lpstr>122～125</vt:lpstr>
      <vt:lpstr>'119～121'!Print_Area</vt:lpstr>
      <vt:lpstr>'122～125'!Print_Area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2013-02-14T01:57:53Z</dcterms:created>
  <dcterms:modified xsi:type="dcterms:W3CDTF">2013-02-14T01:58:11Z</dcterms:modified>
</cp:coreProperties>
</file>