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685" activeTab="0"/>
  </bookViews>
  <sheets>
    <sheet name="第２表" sheetId="1" r:id="rId1"/>
    <sheet name="第２表 (2)" sheetId="2" r:id="rId2"/>
  </sheets>
  <definedNames>
    <definedName name="_xlnm.Print_Area" localSheetId="0">'第２表'!$A$1:$R$39</definedName>
    <definedName name="_xlnm.Print_Area" localSheetId="1">'第２表 (2)'!$A$1:$R$39</definedName>
  </definedNames>
  <calcPr fullCalcOnLoad="1"/>
</workbook>
</file>

<file path=xl/sharedStrings.xml><?xml version="1.0" encoding="utf-8"?>
<sst xmlns="http://schemas.openxmlformats.org/spreadsheetml/2006/main" count="106" uniqueCount="103">
  <si>
    <t>２      月</t>
  </si>
  <si>
    <t>３      月</t>
  </si>
  <si>
    <t>４      月</t>
  </si>
  <si>
    <t>５      月</t>
  </si>
  <si>
    <t>６      月</t>
  </si>
  <si>
    <t>７      月</t>
  </si>
  <si>
    <t>８      月</t>
  </si>
  <si>
    <t>９      月</t>
  </si>
  <si>
    <t>１０      月</t>
  </si>
  <si>
    <t>１１      月</t>
  </si>
  <si>
    <t>区            分</t>
  </si>
  <si>
    <t>月              別              消              費              支              出</t>
  </si>
  <si>
    <t>区            分</t>
  </si>
  <si>
    <t>月             別             消             費             支             出</t>
  </si>
  <si>
    <t>１      月</t>
  </si>
  <si>
    <t>１２     月</t>
  </si>
  <si>
    <t>集計世帯数（世帯）</t>
  </si>
  <si>
    <t>世帯人員    （人）</t>
  </si>
  <si>
    <t>有業人員    （人）</t>
  </si>
  <si>
    <t>世帯主の年齢（歳）</t>
  </si>
  <si>
    <t>消    費    支    出</t>
  </si>
  <si>
    <t>食          料</t>
  </si>
  <si>
    <t>穀            類</t>
  </si>
  <si>
    <t>魚    介    類</t>
  </si>
  <si>
    <t>肉            類</t>
  </si>
  <si>
    <t>乳    卵    類</t>
  </si>
  <si>
    <t>野  菜 ・海  藻</t>
  </si>
  <si>
    <t>果            物</t>
  </si>
  <si>
    <t>油  脂・調 味 料</t>
  </si>
  <si>
    <t>菓    子    類</t>
  </si>
  <si>
    <t>調  理  食  品</t>
  </si>
  <si>
    <t>飲            料</t>
  </si>
  <si>
    <t>酒            類</t>
  </si>
  <si>
    <t>外            食</t>
  </si>
  <si>
    <t>住          居</t>
  </si>
  <si>
    <t>家  賃  地  代</t>
  </si>
  <si>
    <t>設備修繕・維持</t>
  </si>
  <si>
    <t>光熱 ・ 水道</t>
  </si>
  <si>
    <t>電    気    代</t>
  </si>
  <si>
    <t>ガ    ス    代</t>
  </si>
  <si>
    <t>他   の  光  熱</t>
  </si>
  <si>
    <t>上 下 水 道 料</t>
  </si>
  <si>
    <t>家具・家事用品</t>
  </si>
  <si>
    <t>家庭用耐久財</t>
  </si>
  <si>
    <t>室内装備・装飾品</t>
  </si>
  <si>
    <t>寝    具   類</t>
  </si>
  <si>
    <t>家  事  雑  貨</t>
  </si>
  <si>
    <t>家事用消耗品</t>
  </si>
  <si>
    <t>家事サービス</t>
  </si>
  <si>
    <t xml:space="preserve"> </t>
  </si>
  <si>
    <t>１     月</t>
  </si>
  <si>
    <t>２     月</t>
  </si>
  <si>
    <t>３     月</t>
  </si>
  <si>
    <t>４     月</t>
  </si>
  <si>
    <t>５     月</t>
  </si>
  <si>
    <t>６     月</t>
  </si>
  <si>
    <t>７    月</t>
  </si>
  <si>
    <t>８     月</t>
  </si>
  <si>
    <t>９     月</t>
  </si>
  <si>
    <t>１０    月</t>
  </si>
  <si>
    <t>１１    月</t>
  </si>
  <si>
    <t>１２     月</t>
  </si>
  <si>
    <t>被服及び履物</t>
  </si>
  <si>
    <t>和            服</t>
  </si>
  <si>
    <t>洋            服</t>
  </si>
  <si>
    <t>ｼｬﾂ･セーター類</t>
  </si>
  <si>
    <t>下着類</t>
  </si>
  <si>
    <t>生  地 ･ 糸  類</t>
  </si>
  <si>
    <t>他  の  被  服</t>
  </si>
  <si>
    <t>履     物     類</t>
  </si>
  <si>
    <t>被服関連サービス</t>
  </si>
  <si>
    <t>保 健 医 療</t>
  </si>
  <si>
    <t>医     薬     品</t>
  </si>
  <si>
    <t>健康保持用摂取品</t>
  </si>
  <si>
    <t>保健医療用品・器具</t>
  </si>
  <si>
    <t xml:space="preserve"> </t>
  </si>
  <si>
    <t>保健医療サービス</t>
  </si>
  <si>
    <t>交通 ・ 通信</t>
  </si>
  <si>
    <t>交            通</t>
  </si>
  <si>
    <t xml:space="preserve"> </t>
  </si>
  <si>
    <t>自動車等関係費</t>
  </si>
  <si>
    <t>通           信</t>
  </si>
  <si>
    <t>教          育</t>
  </si>
  <si>
    <t>授業料等</t>
  </si>
  <si>
    <t xml:space="preserve"> </t>
  </si>
  <si>
    <t>教科書・学習参考教材</t>
  </si>
  <si>
    <t>補習教育</t>
  </si>
  <si>
    <t>教 養 娯 楽</t>
  </si>
  <si>
    <t>教養娯楽用耐久財</t>
  </si>
  <si>
    <t>教養娯楽用品</t>
  </si>
  <si>
    <t>書籍・他の印刷物</t>
  </si>
  <si>
    <t>教養娯楽サービス</t>
  </si>
  <si>
    <t>その他の消費支出</t>
  </si>
  <si>
    <t>諸     雑     費</t>
  </si>
  <si>
    <t>こづかい（使途不明）</t>
  </si>
  <si>
    <t>交     際     費</t>
  </si>
  <si>
    <t>仕  送  り  金</t>
  </si>
  <si>
    <t>現    物    総    額</t>
  </si>
  <si>
    <t>エンゲル係数（％）</t>
  </si>
  <si>
    <t>(単位：円)</t>
  </si>
  <si>
    <t>平成26年平均</t>
  </si>
  <si>
    <t>平成26年平均</t>
  </si>
  <si>
    <t>第２表　平成２６年 福井市の１世帯当たり月別消費支出（二人以上の世帯）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</si>
</sst>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_ "/>
    <numFmt numFmtId="179" formatCode="#,##0_ "/>
    <numFmt numFmtId="180" formatCode="#,##0_);[Red]\(#,##0\)"/>
    <numFmt numFmtId="181" formatCode="#,##0.0_);[Red]\(#,##0.0\)"/>
    <numFmt numFmtId="182" formatCode="#,##0.0_ "/>
    <numFmt numFmtId="183" formatCode="0_ "/>
    <numFmt numFmtId="184" formatCode="#,##0.00_ "/>
    <numFmt numFmtId="185" formatCode="0.0_);[Red]\(0.0\)"/>
    <numFmt numFmtId="186" formatCode="0_);[Red]\(0\)"/>
    <numFmt numFmtId="187" formatCode="#,##0.00_);[Red]\(#,##0.00\)"/>
    <numFmt numFmtId="188" formatCode="#,##0.0"/>
    <numFmt numFmtId="189" formatCode="#,##0.0;[Red]\-#,##0.0"/>
    <numFmt numFmtId="190" formatCode="#,###,###,##0;&quot; -&quot;###,###,##0"/>
    <numFmt numFmtId="191" formatCode="#,##0_ ;[Red]\-#,##0\ "/>
    <numFmt numFmtId="192" formatCode="#,##0.0_ ;[Red]\-#,##0.0\ "/>
    <numFmt numFmtId="193" formatCode="#,##0.00_ ;[Red]\-#,##0.00\ "/>
    <numFmt numFmtId="194" formatCode="\G/&quot;標&quot;&quot;準&quot;"/>
    <numFmt numFmtId="195" formatCode="0.000_ 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sz val="18"/>
      <name val="ＭＳ 明朝"/>
      <family val="1"/>
    </font>
    <font>
      <sz val="11"/>
      <name val="ＭＳ 明朝"/>
      <family val="1"/>
    </font>
    <font>
      <sz val="18"/>
      <color indexed="10"/>
      <name val="ＭＳ 明朝"/>
      <family val="1"/>
    </font>
    <font>
      <sz val="12"/>
      <name val="ＭＳ 明朝"/>
      <family val="1"/>
    </font>
    <font>
      <sz val="11"/>
      <color indexed="10"/>
      <name val="ＭＳ 明朝"/>
      <family val="1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3" fontId="8" fillId="0" borderId="0" xfId="62" applyNumberFormat="1" applyFont="1" applyFill="1">
      <alignment/>
      <protection/>
    </xf>
    <xf numFmtId="3" fontId="6" fillId="0" borderId="0" xfId="0" applyNumberFormat="1" applyFont="1" applyFill="1" applyAlignment="1">
      <alignment/>
    </xf>
    <xf numFmtId="4" fontId="6" fillId="0" borderId="0" xfId="0" applyNumberFormat="1" applyFont="1" applyFill="1" applyAlignment="1">
      <alignment/>
    </xf>
    <xf numFmtId="178" fontId="8" fillId="33" borderId="1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18" xfId="0" applyFont="1" applyFill="1" applyBorder="1" applyAlignment="1">
      <alignment/>
    </xf>
    <xf numFmtId="0" fontId="8" fillId="0" borderId="0" xfId="0" applyFont="1" applyFill="1" applyBorder="1" applyAlignment="1">
      <alignment horizontal="distributed"/>
    </xf>
    <xf numFmtId="0" fontId="8" fillId="0" borderId="0" xfId="0" applyFont="1" applyFill="1" applyBorder="1" applyAlignment="1">
      <alignment horizontal="center"/>
    </xf>
    <xf numFmtId="179" fontId="8" fillId="33" borderId="13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79" fontId="8" fillId="33" borderId="17" xfId="0" applyNumberFormat="1" applyFont="1" applyFill="1" applyBorder="1" applyAlignment="1">
      <alignment/>
    </xf>
    <xf numFmtId="179" fontId="8" fillId="33" borderId="19" xfId="0" applyNumberFormat="1" applyFont="1" applyFill="1" applyBorder="1" applyAlignment="1">
      <alignment/>
    </xf>
    <xf numFmtId="0" fontId="8" fillId="0" borderId="20" xfId="0" applyFont="1" applyFill="1" applyBorder="1" applyAlignment="1">
      <alignment/>
    </xf>
    <xf numFmtId="0" fontId="8" fillId="0" borderId="20" xfId="0" applyFont="1" applyFill="1" applyBorder="1" applyAlignment="1">
      <alignment horizontal="distributed"/>
    </xf>
    <xf numFmtId="0" fontId="8" fillId="0" borderId="20" xfId="0" applyFont="1" applyFill="1" applyBorder="1" applyAlignment="1">
      <alignment horizontal="center"/>
    </xf>
    <xf numFmtId="0" fontId="8" fillId="0" borderId="19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22" xfId="0" applyFont="1" applyFill="1" applyBorder="1" applyAlignment="1">
      <alignment horizontal="distributed"/>
    </xf>
    <xf numFmtId="0" fontId="8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/>
    </xf>
    <xf numFmtId="0" fontId="8" fillId="0" borderId="24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4" xfId="0" applyFont="1" applyFill="1" applyBorder="1" applyAlignment="1">
      <alignment/>
    </xf>
    <xf numFmtId="0" fontId="8" fillId="0" borderId="27" xfId="0" applyFont="1" applyFill="1" applyBorder="1" applyAlignment="1">
      <alignment/>
    </xf>
    <xf numFmtId="0" fontId="8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28" xfId="0" applyFont="1" applyFill="1" applyBorder="1" applyAlignment="1">
      <alignment/>
    </xf>
    <xf numFmtId="0" fontId="8" fillId="33" borderId="10" xfId="0" applyFont="1" applyFill="1" applyBorder="1" applyAlignment="1">
      <alignment horizontal="distributed"/>
    </xf>
    <xf numFmtId="0" fontId="8" fillId="0" borderId="29" xfId="0" applyFont="1" applyFill="1" applyBorder="1" applyAlignment="1">
      <alignment/>
    </xf>
    <xf numFmtId="0" fontId="8" fillId="0" borderId="30" xfId="0" applyFont="1" applyFill="1" applyBorder="1" applyAlignment="1">
      <alignment/>
    </xf>
    <xf numFmtId="0" fontId="8" fillId="0" borderId="30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3" fontId="8" fillId="0" borderId="0" xfId="0" applyNumberFormat="1" applyFont="1" applyFill="1" applyAlignment="1">
      <alignment/>
    </xf>
    <xf numFmtId="0" fontId="8" fillId="0" borderId="22" xfId="0" applyFont="1" applyFill="1" applyBorder="1" applyAlignment="1">
      <alignment/>
    </xf>
    <xf numFmtId="0" fontId="8" fillId="0" borderId="32" xfId="0" applyFont="1" applyFill="1" applyBorder="1" applyAlignment="1">
      <alignment/>
    </xf>
    <xf numFmtId="0" fontId="8" fillId="0" borderId="0" xfId="0" applyFont="1" applyFill="1" applyBorder="1" applyAlignment="1">
      <alignment horizontal="distributed" shrinkToFit="1"/>
    </xf>
    <xf numFmtId="0" fontId="8" fillId="0" borderId="25" xfId="0" applyFont="1" applyFill="1" applyBorder="1" applyAlignment="1">
      <alignment/>
    </xf>
    <xf numFmtId="0" fontId="8" fillId="0" borderId="26" xfId="0" applyFont="1" applyFill="1" applyBorder="1" applyAlignment="1">
      <alignment/>
    </xf>
    <xf numFmtId="0" fontId="8" fillId="0" borderId="33" xfId="0" applyFont="1" applyFill="1" applyBorder="1" applyAlignment="1">
      <alignment/>
    </xf>
    <xf numFmtId="0" fontId="8" fillId="0" borderId="32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8" fillId="0" borderId="34" xfId="0" applyFont="1" applyFill="1" applyBorder="1" applyAlignment="1">
      <alignment/>
    </xf>
    <xf numFmtId="3" fontId="6" fillId="0" borderId="0" xfId="61" applyNumberFormat="1" applyFont="1" applyFill="1">
      <alignment/>
      <protection/>
    </xf>
    <xf numFmtId="3" fontId="8" fillId="0" borderId="35" xfId="61" applyNumberFormat="1" applyFont="1" applyFill="1" applyBorder="1">
      <alignment/>
      <protection/>
    </xf>
    <xf numFmtId="4" fontId="8" fillId="0" borderId="36" xfId="61" applyNumberFormat="1" applyFont="1" applyFill="1" applyBorder="1">
      <alignment/>
      <protection/>
    </xf>
    <xf numFmtId="188" fontId="8" fillId="0" borderId="10" xfId="61" applyNumberFormat="1" applyFont="1" applyFill="1" applyBorder="1">
      <alignment/>
      <protection/>
    </xf>
    <xf numFmtId="188" fontId="8" fillId="0" borderId="37" xfId="61" applyNumberFormat="1" applyFont="1" applyFill="1" applyBorder="1">
      <alignment/>
      <protection/>
    </xf>
    <xf numFmtId="3" fontId="8" fillId="0" borderId="36" xfId="61" applyNumberFormat="1" applyFont="1" applyFill="1" applyBorder="1">
      <alignment/>
      <protection/>
    </xf>
    <xf numFmtId="3" fontId="8" fillId="0" borderId="14" xfId="61" applyNumberFormat="1" applyFont="1" applyFill="1" applyBorder="1">
      <alignment/>
      <protection/>
    </xf>
    <xf numFmtId="3" fontId="8" fillId="0" borderId="15" xfId="61" applyNumberFormat="1" applyFont="1" applyFill="1" applyBorder="1">
      <alignment/>
      <protection/>
    </xf>
    <xf numFmtId="3" fontId="8" fillId="0" borderId="13" xfId="61" applyNumberFormat="1" applyFont="1" applyFill="1" applyBorder="1">
      <alignment/>
      <protection/>
    </xf>
    <xf numFmtId="3" fontId="8" fillId="0" borderId="24" xfId="61" applyNumberFormat="1" applyFont="1" applyFill="1" applyBorder="1">
      <alignment/>
      <protection/>
    </xf>
    <xf numFmtId="3" fontId="8" fillId="0" borderId="17" xfId="61" applyNumberFormat="1" applyFont="1" applyFill="1" applyBorder="1">
      <alignment/>
      <protection/>
    </xf>
    <xf numFmtId="3" fontId="8" fillId="0" borderId="25" xfId="61" applyNumberFormat="1" applyFont="1" applyFill="1" applyBorder="1">
      <alignment/>
      <protection/>
    </xf>
    <xf numFmtId="3" fontId="8" fillId="0" borderId="19" xfId="61" applyNumberFormat="1" applyFont="1" applyFill="1" applyBorder="1">
      <alignment/>
      <protection/>
    </xf>
    <xf numFmtId="3" fontId="8" fillId="0" borderId="26" xfId="61" applyNumberFormat="1" applyFont="1" applyFill="1" applyBorder="1">
      <alignment/>
      <protection/>
    </xf>
    <xf numFmtId="0" fontId="8" fillId="0" borderId="37" xfId="0" applyFont="1" applyFill="1" applyBorder="1" applyAlignment="1">
      <alignment horizontal="center"/>
    </xf>
    <xf numFmtId="0" fontId="8" fillId="0" borderId="38" xfId="0" applyFont="1" applyFill="1" applyBorder="1" applyAlignment="1">
      <alignment/>
    </xf>
    <xf numFmtId="0" fontId="8" fillId="0" borderId="34" xfId="0" applyFont="1" applyFill="1" applyBorder="1" applyAlignment="1">
      <alignment/>
    </xf>
    <xf numFmtId="0" fontId="8" fillId="0" borderId="37" xfId="0" applyFont="1" applyFill="1" applyBorder="1" applyAlignment="1">
      <alignment/>
    </xf>
    <xf numFmtId="176" fontId="8" fillId="33" borderId="19" xfId="0" applyNumberFormat="1" applyFont="1" applyFill="1" applyBorder="1" applyAlignment="1">
      <alignment/>
    </xf>
    <xf numFmtId="3" fontId="8" fillId="0" borderId="39" xfId="61" applyNumberFormat="1" applyFont="1" applyFill="1" applyBorder="1">
      <alignment/>
      <protection/>
    </xf>
    <xf numFmtId="3" fontId="8" fillId="0" borderId="40" xfId="61" applyNumberFormat="1" applyFont="1" applyFill="1" applyBorder="1">
      <alignment/>
      <protection/>
    </xf>
    <xf numFmtId="4" fontId="8" fillId="0" borderId="40" xfId="61" applyNumberFormat="1" applyFont="1" applyFill="1" applyBorder="1">
      <alignment/>
      <protection/>
    </xf>
    <xf numFmtId="3" fontId="8" fillId="0" borderId="41" xfId="61" applyNumberFormat="1" applyFont="1" applyFill="1" applyBorder="1">
      <alignment/>
      <protection/>
    </xf>
    <xf numFmtId="188" fontId="8" fillId="0" borderId="11" xfId="61" applyNumberFormat="1" applyFont="1" applyFill="1" applyBorder="1">
      <alignment/>
      <protection/>
    </xf>
    <xf numFmtId="3" fontId="8" fillId="0" borderId="26" xfId="61" applyNumberFormat="1" applyFont="1" applyFill="1" applyBorder="1" applyAlignment="1">
      <alignment/>
      <protection/>
    </xf>
    <xf numFmtId="189" fontId="8" fillId="0" borderId="10" xfId="61" applyNumberFormat="1" applyFont="1" applyFill="1" applyBorder="1">
      <alignment/>
      <protection/>
    </xf>
    <xf numFmtId="0" fontId="8" fillId="34" borderId="10" xfId="0" applyFont="1" applyFill="1" applyBorder="1" applyAlignment="1">
      <alignment horizontal="distributed"/>
    </xf>
    <xf numFmtId="179" fontId="8" fillId="34" borderId="35" xfId="0" applyNumberFormat="1" applyFont="1" applyFill="1" applyBorder="1" applyAlignment="1">
      <alignment/>
    </xf>
    <xf numFmtId="179" fontId="8" fillId="34" borderId="17" xfId="0" applyNumberFormat="1" applyFont="1" applyFill="1" applyBorder="1" applyAlignment="1">
      <alignment/>
    </xf>
    <xf numFmtId="179" fontId="8" fillId="34" borderId="19" xfId="0" applyNumberFormat="1" applyFont="1" applyFill="1" applyBorder="1" applyAlignment="1">
      <alignment/>
    </xf>
    <xf numFmtId="179" fontId="8" fillId="34" borderId="36" xfId="0" applyNumberFormat="1" applyFont="1" applyFill="1" applyBorder="1" applyAlignment="1">
      <alignment/>
    </xf>
    <xf numFmtId="179" fontId="8" fillId="34" borderId="13" xfId="0" applyNumberFormat="1" applyFont="1" applyFill="1" applyBorder="1" applyAlignment="1">
      <alignment/>
    </xf>
    <xf numFmtId="182" fontId="8" fillId="34" borderId="42" xfId="0" applyNumberFormat="1" applyFont="1" applyFill="1" applyBorder="1" applyAlignment="1">
      <alignment/>
    </xf>
    <xf numFmtId="188" fontId="8" fillId="0" borderId="43" xfId="61" applyNumberFormat="1" applyFont="1" applyFill="1" applyBorder="1">
      <alignment/>
      <protection/>
    </xf>
    <xf numFmtId="188" fontId="8" fillId="0" borderId="44" xfId="61" applyNumberFormat="1" applyFont="1" applyFill="1" applyBorder="1">
      <alignment/>
      <protection/>
    </xf>
    <xf numFmtId="3" fontId="6" fillId="0" borderId="36" xfId="61" applyNumberFormat="1" applyFont="1" applyFill="1" applyBorder="1">
      <alignment/>
      <protection/>
    </xf>
    <xf numFmtId="188" fontId="8" fillId="0" borderId="42" xfId="61" applyNumberFormat="1" applyFont="1" applyFill="1" applyBorder="1">
      <alignment/>
      <protection/>
    </xf>
    <xf numFmtId="3" fontId="8" fillId="0" borderId="45" xfId="61" applyNumberFormat="1" applyFont="1" applyFill="1" applyBorder="1">
      <alignment/>
      <protection/>
    </xf>
    <xf numFmtId="3" fontId="8" fillId="0" borderId="45" xfId="61" applyNumberFormat="1" applyFont="1" applyFill="1" applyBorder="1" applyAlignment="1">
      <alignment/>
      <protection/>
    </xf>
    <xf numFmtId="3" fontId="8" fillId="0" borderId="18" xfId="61" applyNumberFormat="1" applyFont="1" applyFill="1" applyBorder="1">
      <alignment/>
      <protection/>
    </xf>
    <xf numFmtId="3" fontId="8" fillId="0" borderId="23" xfId="61" applyNumberFormat="1" applyFont="1" applyFill="1" applyBorder="1">
      <alignment/>
      <protection/>
    </xf>
    <xf numFmtId="3" fontId="8" fillId="0" borderId="21" xfId="61" applyNumberFormat="1" applyFont="1" applyFill="1" applyBorder="1">
      <alignment/>
      <protection/>
    </xf>
    <xf numFmtId="3" fontId="8" fillId="0" borderId="21" xfId="61" applyNumberFormat="1" applyFont="1" applyFill="1" applyBorder="1" applyAlignment="1">
      <alignment/>
      <protection/>
    </xf>
    <xf numFmtId="3" fontId="8" fillId="0" borderId="17" xfId="61" applyNumberFormat="1" applyFont="1" applyFill="1" applyBorder="1" applyAlignment="1">
      <alignment/>
      <protection/>
    </xf>
    <xf numFmtId="3" fontId="8" fillId="0" borderId="23" xfId="61" applyNumberFormat="1" applyFont="1" applyFill="1" applyBorder="1" applyAlignment="1">
      <alignment/>
      <protection/>
    </xf>
    <xf numFmtId="3" fontId="8" fillId="0" borderId="46" xfId="61" applyNumberFormat="1" applyFont="1" applyFill="1" applyBorder="1">
      <alignment/>
      <protection/>
    </xf>
    <xf numFmtId="188" fontId="8" fillId="0" borderId="47" xfId="61" applyNumberFormat="1" applyFont="1" applyFill="1" applyBorder="1">
      <alignment/>
      <protection/>
    </xf>
    <xf numFmtId="3" fontId="6" fillId="0" borderId="19" xfId="61" applyNumberFormat="1" applyFont="1" applyFill="1" applyBorder="1">
      <alignment/>
      <protection/>
    </xf>
    <xf numFmtId="3" fontId="8" fillId="0" borderId="48" xfId="61" applyNumberFormat="1" applyFont="1" applyFill="1" applyBorder="1">
      <alignment/>
      <protection/>
    </xf>
    <xf numFmtId="3" fontId="8" fillId="0" borderId="49" xfId="61" applyNumberFormat="1" applyFont="1" applyFill="1" applyBorder="1">
      <alignment/>
      <protection/>
    </xf>
    <xf numFmtId="0" fontId="10" fillId="0" borderId="0" xfId="0" applyFont="1" applyFill="1" applyAlignment="1">
      <alignment/>
    </xf>
    <xf numFmtId="0" fontId="8" fillId="0" borderId="16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25" xfId="0" applyFont="1" applyFill="1" applyBorder="1" applyAlignment="1">
      <alignment/>
    </xf>
    <xf numFmtId="0" fontId="8" fillId="0" borderId="50" xfId="0" applyFont="1" applyFill="1" applyBorder="1" applyAlignment="1">
      <alignment horizontal="center"/>
    </xf>
    <xf numFmtId="0" fontId="8" fillId="0" borderId="51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8" fillId="0" borderId="33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52" xfId="0" applyFont="1" applyFill="1" applyBorder="1" applyAlignment="1">
      <alignment horizontal="center"/>
    </xf>
    <xf numFmtId="0" fontId="0" fillId="0" borderId="51" xfId="0" applyFont="1" applyBorder="1" applyAlignment="1">
      <alignment/>
    </xf>
    <xf numFmtId="0" fontId="0" fillId="0" borderId="53" xfId="0" applyFont="1" applyBorder="1" applyAlignment="1">
      <alignment/>
    </xf>
    <xf numFmtId="0" fontId="4" fillId="0" borderId="0" xfId="0" applyFont="1" applyFill="1" applyAlignment="1">
      <alignment horizontal="left" indent="1"/>
    </xf>
    <xf numFmtId="0" fontId="8" fillId="0" borderId="54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/>
    </xf>
    <xf numFmtId="0" fontId="8" fillId="0" borderId="38" xfId="0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/>
    </xf>
    <xf numFmtId="0" fontId="8" fillId="0" borderId="37" xfId="0" applyFont="1" applyFill="1" applyBorder="1" applyAlignment="1">
      <alignment horizontal="center"/>
    </xf>
    <xf numFmtId="0" fontId="8" fillId="0" borderId="53" xfId="0" applyFont="1" applyFill="1" applyBorder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a101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"/>
  <sheetViews>
    <sheetView tabSelected="1" zoomScale="85" zoomScaleNormal="85" zoomScaleSheetLayoutView="85" workbookViewId="0" topLeftCell="A1">
      <selection activeCell="A1" sqref="A1"/>
    </sheetView>
  </sheetViews>
  <sheetFormatPr defaultColWidth="9.00390625" defaultRowHeight="13.5"/>
  <cols>
    <col min="1" max="2" width="3.00390625" style="2" customWidth="1"/>
    <col min="3" max="3" width="1.75390625" style="2" customWidth="1"/>
    <col min="4" max="4" width="23.625" style="2" customWidth="1"/>
    <col min="5" max="5" width="2.50390625" style="2" customWidth="1"/>
    <col min="6" max="6" width="15.50390625" style="41" customWidth="1"/>
    <col min="7" max="18" width="13.00390625" style="2" customWidth="1"/>
    <col min="19" max="19" width="12.125" style="2" bestFit="1" customWidth="1"/>
    <col min="20" max="16384" width="9.00390625" style="2" customWidth="1"/>
  </cols>
  <sheetData>
    <row r="1" ht="21" customHeight="1">
      <c r="B1" s="110"/>
    </row>
    <row r="2" spans="1:18" ht="21.75" customHeight="1">
      <c r="A2" s="123" t="s">
        <v>102</v>
      </c>
      <c r="B2" s="123"/>
      <c r="C2" s="123"/>
      <c r="D2" s="123"/>
      <c r="E2" s="123"/>
      <c r="F2" s="123"/>
      <c r="G2" s="123"/>
      <c r="H2" s="123"/>
      <c r="I2" s="123"/>
      <c r="J2" s="123"/>
      <c r="K2" s="1"/>
      <c r="L2" s="1"/>
      <c r="M2" s="1"/>
      <c r="N2" s="1"/>
      <c r="O2" s="1"/>
      <c r="P2" s="1"/>
      <c r="Q2" s="1"/>
      <c r="R2" s="1"/>
    </row>
    <row r="3" spans="1:18" ht="21.75" customHeight="1">
      <c r="A3" s="3"/>
      <c r="B3" s="3"/>
      <c r="C3" s="3"/>
      <c r="D3" s="3"/>
      <c r="E3" s="3"/>
      <c r="F3" s="3"/>
      <c r="G3" s="4"/>
      <c r="H3" s="3"/>
      <c r="I3" s="3"/>
      <c r="J3" s="3"/>
      <c r="K3" s="3"/>
      <c r="L3" s="3"/>
      <c r="M3" s="3"/>
      <c r="N3" s="3"/>
      <c r="O3" s="3"/>
      <c r="P3" s="3"/>
      <c r="Q3" s="130" t="s">
        <v>99</v>
      </c>
      <c r="R3" s="130"/>
    </row>
    <row r="4" spans="1:18" s="6" customFormat="1" ht="21.75" customHeight="1">
      <c r="A4" s="124" t="s">
        <v>12</v>
      </c>
      <c r="B4" s="125"/>
      <c r="C4" s="125"/>
      <c r="D4" s="125"/>
      <c r="E4" s="126"/>
      <c r="F4" s="120" t="s">
        <v>13</v>
      </c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2"/>
    </row>
    <row r="5" spans="1:18" s="6" customFormat="1" ht="21.75" customHeight="1">
      <c r="A5" s="127"/>
      <c r="B5" s="128"/>
      <c r="C5" s="128"/>
      <c r="D5" s="128"/>
      <c r="E5" s="129"/>
      <c r="F5" s="45" t="s">
        <v>101</v>
      </c>
      <c r="G5" s="74" t="s">
        <v>14</v>
      </c>
      <c r="H5" s="7" t="s">
        <v>0</v>
      </c>
      <c r="I5" s="7" t="s">
        <v>1</v>
      </c>
      <c r="J5" s="7" t="s">
        <v>2</v>
      </c>
      <c r="K5" s="7" t="s">
        <v>3</v>
      </c>
      <c r="L5" s="7" t="s">
        <v>4</v>
      </c>
      <c r="M5" s="7" t="s">
        <v>5</v>
      </c>
      <c r="N5" s="7" t="s">
        <v>6</v>
      </c>
      <c r="O5" s="7" t="s">
        <v>7</v>
      </c>
      <c r="P5" s="7" t="s">
        <v>8</v>
      </c>
      <c r="Q5" s="7" t="s">
        <v>9</v>
      </c>
      <c r="R5" s="8" t="s">
        <v>15</v>
      </c>
    </row>
    <row r="6" spans="1:19" ht="21.75" customHeight="1">
      <c r="A6" s="114" t="s">
        <v>16</v>
      </c>
      <c r="B6" s="115"/>
      <c r="C6" s="115"/>
      <c r="D6" s="115"/>
      <c r="E6" s="116"/>
      <c r="F6" s="26">
        <v>95.33333333333333</v>
      </c>
      <c r="G6" s="61">
        <v>96</v>
      </c>
      <c r="H6" s="61">
        <v>94</v>
      </c>
      <c r="I6" s="61">
        <v>95</v>
      </c>
      <c r="J6" s="61">
        <v>95</v>
      </c>
      <c r="K6" s="61">
        <v>96</v>
      </c>
      <c r="L6" s="61">
        <v>96</v>
      </c>
      <c r="M6" s="61">
        <v>94</v>
      </c>
      <c r="N6" s="61">
        <v>96</v>
      </c>
      <c r="O6" s="61">
        <v>95</v>
      </c>
      <c r="P6" s="61">
        <v>96</v>
      </c>
      <c r="Q6" s="61">
        <v>96</v>
      </c>
      <c r="R6" s="82">
        <v>95</v>
      </c>
      <c r="S6" s="10"/>
    </row>
    <row r="7" spans="1:19" ht="21.75" customHeight="1">
      <c r="A7" s="117" t="s">
        <v>17</v>
      </c>
      <c r="B7" s="118"/>
      <c r="C7" s="118"/>
      <c r="D7" s="118"/>
      <c r="E7" s="119"/>
      <c r="F7" s="78">
        <v>3.2583333333333333</v>
      </c>
      <c r="G7" s="62">
        <v>3.31</v>
      </c>
      <c r="H7" s="62">
        <v>3.4</v>
      </c>
      <c r="I7" s="62">
        <v>3.48</v>
      </c>
      <c r="J7" s="62">
        <v>3.44</v>
      </c>
      <c r="K7" s="62">
        <v>3.26</v>
      </c>
      <c r="L7" s="62">
        <v>3.18</v>
      </c>
      <c r="M7" s="62">
        <v>3.24</v>
      </c>
      <c r="N7" s="62">
        <v>3.1</v>
      </c>
      <c r="O7" s="62">
        <v>3.06</v>
      </c>
      <c r="P7" s="62">
        <v>3.09</v>
      </c>
      <c r="Q7" s="62">
        <v>3.22</v>
      </c>
      <c r="R7" s="81">
        <v>3.32</v>
      </c>
      <c r="S7" s="11"/>
    </row>
    <row r="8" spans="1:19" ht="21.75" customHeight="1">
      <c r="A8" s="117" t="s">
        <v>18</v>
      </c>
      <c r="B8" s="118"/>
      <c r="C8" s="118"/>
      <c r="D8" s="118"/>
      <c r="E8" s="119"/>
      <c r="F8" s="78">
        <v>1.575</v>
      </c>
      <c r="G8" s="62">
        <v>1.5</v>
      </c>
      <c r="H8" s="62">
        <v>1.42</v>
      </c>
      <c r="I8" s="62">
        <v>1.41</v>
      </c>
      <c r="J8" s="62">
        <v>1.57</v>
      </c>
      <c r="K8" s="62">
        <v>1.57</v>
      </c>
      <c r="L8" s="62">
        <v>1.59</v>
      </c>
      <c r="M8" s="62">
        <v>1.58</v>
      </c>
      <c r="N8" s="62">
        <v>1.65</v>
      </c>
      <c r="O8" s="62">
        <v>1.7</v>
      </c>
      <c r="P8" s="62">
        <v>1.64</v>
      </c>
      <c r="Q8" s="62">
        <v>1.66</v>
      </c>
      <c r="R8" s="81">
        <v>1.61</v>
      </c>
      <c r="S8" s="10"/>
    </row>
    <row r="9" spans="1:19" ht="21.75" customHeight="1">
      <c r="A9" s="131" t="s">
        <v>19</v>
      </c>
      <c r="B9" s="132"/>
      <c r="C9" s="132"/>
      <c r="D9" s="132"/>
      <c r="E9" s="133"/>
      <c r="F9" s="12">
        <v>58.81666666666666</v>
      </c>
      <c r="G9" s="63">
        <v>58</v>
      </c>
      <c r="H9" s="63">
        <v>59.3</v>
      </c>
      <c r="I9" s="63">
        <v>58.1</v>
      </c>
      <c r="J9" s="94">
        <v>59.4</v>
      </c>
      <c r="K9" s="63">
        <v>59.9</v>
      </c>
      <c r="L9" s="63">
        <v>60.9</v>
      </c>
      <c r="M9" s="63">
        <v>60.8</v>
      </c>
      <c r="N9" s="63">
        <v>59.4</v>
      </c>
      <c r="O9" s="63">
        <v>58.9</v>
      </c>
      <c r="P9" s="63">
        <v>57.2</v>
      </c>
      <c r="Q9" s="64">
        <v>56.6</v>
      </c>
      <c r="R9" s="83">
        <v>57.3</v>
      </c>
      <c r="S9" s="10"/>
    </row>
    <row r="10" spans="1:19" ht="21.75" customHeight="1">
      <c r="A10" s="111" t="s">
        <v>20</v>
      </c>
      <c r="B10" s="112"/>
      <c r="C10" s="112"/>
      <c r="D10" s="112"/>
      <c r="E10" s="113"/>
      <c r="F10" s="26">
        <v>283518.4166666667</v>
      </c>
      <c r="G10" s="61">
        <v>282237</v>
      </c>
      <c r="H10" s="61">
        <v>271226</v>
      </c>
      <c r="I10" s="61">
        <v>371704</v>
      </c>
      <c r="J10" s="72">
        <v>327933</v>
      </c>
      <c r="K10" s="61">
        <v>263755</v>
      </c>
      <c r="L10" s="61">
        <v>282834</v>
      </c>
      <c r="M10" s="61">
        <v>245024</v>
      </c>
      <c r="N10" s="61">
        <v>269589</v>
      </c>
      <c r="O10" s="61">
        <v>279509</v>
      </c>
      <c r="P10" s="61">
        <v>256094</v>
      </c>
      <c r="Q10" s="61">
        <v>247304</v>
      </c>
      <c r="R10" s="82">
        <v>305012</v>
      </c>
      <c r="S10" s="10"/>
    </row>
    <row r="11" spans="1:19" ht="21.75" customHeight="1">
      <c r="A11" s="14"/>
      <c r="B11" s="15" t="s">
        <v>21</v>
      </c>
      <c r="C11" s="15"/>
      <c r="D11" s="16"/>
      <c r="E11" s="17"/>
      <c r="F11" s="26">
        <v>68390.58333333333</v>
      </c>
      <c r="G11" s="65">
        <v>64171</v>
      </c>
      <c r="H11" s="65">
        <v>64124</v>
      </c>
      <c r="I11" s="65">
        <v>74224</v>
      </c>
      <c r="J11" s="65">
        <v>69052</v>
      </c>
      <c r="K11" s="65">
        <v>71293</v>
      </c>
      <c r="L11" s="65">
        <v>67007</v>
      </c>
      <c r="M11" s="65">
        <v>67843</v>
      </c>
      <c r="N11" s="65">
        <v>64553</v>
      </c>
      <c r="O11" s="65">
        <v>64704</v>
      </c>
      <c r="P11" s="65">
        <v>66010</v>
      </c>
      <c r="Q11" s="65">
        <v>64147</v>
      </c>
      <c r="R11" s="80">
        <v>83559</v>
      </c>
      <c r="S11" s="10"/>
    </row>
    <row r="12" spans="1:19" ht="21.75" customHeight="1">
      <c r="A12" s="18"/>
      <c r="B12" s="19"/>
      <c r="C12" s="20"/>
      <c r="D12" s="21" t="s">
        <v>22</v>
      </c>
      <c r="E12" s="22"/>
      <c r="F12" s="23">
        <v>5891.083333333333</v>
      </c>
      <c r="G12" s="68">
        <v>5794</v>
      </c>
      <c r="H12" s="68">
        <v>5453</v>
      </c>
      <c r="I12" s="68">
        <v>6600</v>
      </c>
      <c r="J12" s="70">
        <v>6458</v>
      </c>
      <c r="K12" s="68">
        <v>6236</v>
      </c>
      <c r="L12" s="68">
        <v>6279</v>
      </c>
      <c r="M12" s="68">
        <v>5745</v>
      </c>
      <c r="N12" s="68">
        <v>5117</v>
      </c>
      <c r="O12" s="68">
        <v>6421</v>
      </c>
      <c r="P12" s="68">
        <v>5108</v>
      </c>
      <c r="Q12" s="68">
        <v>4434</v>
      </c>
      <c r="R12" s="79">
        <v>7048</v>
      </c>
      <c r="S12" s="10"/>
    </row>
    <row r="13" spans="1:19" ht="21.75" customHeight="1">
      <c r="A13" s="18"/>
      <c r="B13" s="19"/>
      <c r="C13" s="24"/>
      <c r="D13" s="21" t="s">
        <v>23</v>
      </c>
      <c r="E13" s="22"/>
      <c r="F13" s="25">
        <v>6131.75</v>
      </c>
      <c r="G13" s="70">
        <v>6407</v>
      </c>
      <c r="H13" s="70">
        <v>5545</v>
      </c>
      <c r="I13" s="70">
        <v>6434</v>
      </c>
      <c r="J13" s="70">
        <v>5737</v>
      </c>
      <c r="K13" s="70">
        <v>5936</v>
      </c>
      <c r="L13" s="70">
        <v>5098</v>
      </c>
      <c r="M13" s="70">
        <v>5182</v>
      </c>
      <c r="N13" s="70">
        <v>5728</v>
      </c>
      <c r="O13" s="70">
        <v>5473</v>
      </c>
      <c r="P13" s="70">
        <v>5491</v>
      </c>
      <c r="Q13" s="70">
        <v>5995</v>
      </c>
      <c r="R13" s="79">
        <v>10555</v>
      </c>
      <c r="S13" s="10"/>
    </row>
    <row r="14" spans="1:19" ht="21.75" customHeight="1">
      <c r="A14" s="18"/>
      <c r="B14" s="19"/>
      <c r="C14" s="24"/>
      <c r="D14" s="21" t="s">
        <v>24</v>
      </c>
      <c r="E14" s="22"/>
      <c r="F14" s="25">
        <v>6919.083333333333</v>
      </c>
      <c r="G14" s="70">
        <v>6598</v>
      </c>
      <c r="H14" s="70">
        <v>6244</v>
      </c>
      <c r="I14" s="70">
        <v>7034</v>
      </c>
      <c r="J14" s="70">
        <v>6534</v>
      </c>
      <c r="K14" s="70">
        <v>7222</v>
      </c>
      <c r="L14" s="70">
        <v>6375</v>
      </c>
      <c r="M14" s="70">
        <v>6932</v>
      </c>
      <c r="N14" s="70">
        <v>7415</v>
      </c>
      <c r="O14" s="70">
        <v>6449</v>
      </c>
      <c r="P14" s="70">
        <v>6826</v>
      </c>
      <c r="Q14" s="70">
        <v>6719</v>
      </c>
      <c r="R14" s="79">
        <v>8681</v>
      </c>
      <c r="S14" s="10"/>
    </row>
    <row r="15" spans="1:19" ht="21.75" customHeight="1">
      <c r="A15" s="18"/>
      <c r="B15" s="19"/>
      <c r="C15" s="24"/>
      <c r="D15" s="21" t="s">
        <v>25</v>
      </c>
      <c r="E15" s="22"/>
      <c r="F15" s="25">
        <v>3385.25</v>
      </c>
      <c r="G15" s="70">
        <v>3097</v>
      </c>
      <c r="H15" s="70">
        <v>3210</v>
      </c>
      <c r="I15" s="70">
        <v>3461</v>
      </c>
      <c r="J15" s="70">
        <v>3380</v>
      </c>
      <c r="K15" s="70">
        <v>3624</v>
      </c>
      <c r="L15" s="70">
        <v>3188</v>
      </c>
      <c r="M15" s="70">
        <v>3169</v>
      </c>
      <c r="N15" s="70">
        <v>3265</v>
      </c>
      <c r="O15" s="70">
        <v>3588</v>
      </c>
      <c r="P15" s="70">
        <v>3468</v>
      </c>
      <c r="Q15" s="70">
        <v>3305</v>
      </c>
      <c r="R15" s="79">
        <v>3868</v>
      </c>
      <c r="S15" s="10"/>
    </row>
    <row r="16" spans="1:19" ht="21.75" customHeight="1">
      <c r="A16" s="18"/>
      <c r="B16" s="19"/>
      <c r="C16" s="24"/>
      <c r="D16" s="21" t="s">
        <v>26</v>
      </c>
      <c r="E16" s="22"/>
      <c r="F16" s="25">
        <v>8071</v>
      </c>
      <c r="G16" s="70">
        <v>7347</v>
      </c>
      <c r="H16" s="70">
        <v>7607</v>
      </c>
      <c r="I16" s="70">
        <v>8755</v>
      </c>
      <c r="J16" s="70">
        <v>8981</v>
      </c>
      <c r="K16" s="70">
        <v>9094</v>
      </c>
      <c r="L16" s="70">
        <v>8523</v>
      </c>
      <c r="M16" s="70">
        <v>6831</v>
      </c>
      <c r="N16" s="70">
        <v>6406</v>
      </c>
      <c r="O16" s="70">
        <v>8469</v>
      </c>
      <c r="P16" s="70">
        <v>8557</v>
      </c>
      <c r="Q16" s="70">
        <v>7304</v>
      </c>
      <c r="R16" s="79">
        <v>8970</v>
      </c>
      <c r="S16" s="10"/>
    </row>
    <row r="17" spans="1:19" ht="21.75" customHeight="1">
      <c r="A17" s="18"/>
      <c r="B17" s="19"/>
      <c r="C17" s="24"/>
      <c r="D17" s="21" t="s">
        <v>27</v>
      </c>
      <c r="E17" s="22"/>
      <c r="F17" s="25">
        <v>2412</v>
      </c>
      <c r="G17" s="70">
        <v>1920</v>
      </c>
      <c r="H17" s="70">
        <v>2541</v>
      </c>
      <c r="I17" s="70">
        <v>2543</v>
      </c>
      <c r="J17" s="70">
        <v>2356</v>
      </c>
      <c r="K17" s="70">
        <v>2494</v>
      </c>
      <c r="L17" s="70">
        <v>2440</v>
      </c>
      <c r="M17" s="70">
        <v>2550</v>
      </c>
      <c r="N17" s="70">
        <v>2490</v>
      </c>
      <c r="O17" s="70">
        <v>2312</v>
      </c>
      <c r="P17" s="70">
        <v>2356</v>
      </c>
      <c r="Q17" s="70">
        <v>1856</v>
      </c>
      <c r="R17" s="79">
        <v>3084</v>
      </c>
      <c r="S17" s="10"/>
    </row>
    <row r="18" spans="1:19" ht="21.75" customHeight="1">
      <c r="A18" s="18"/>
      <c r="B18" s="19"/>
      <c r="C18" s="24"/>
      <c r="D18" s="21" t="s">
        <v>28</v>
      </c>
      <c r="E18" s="22"/>
      <c r="F18" s="25">
        <v>3008.3333333333335</v>
      </c>
      <c r="G18" s="70">
        <v>2923</v>
      </c>
      <c r="H18" s="70">
        <v>3043</v>
      </c>
      <c r="I18" s="70">
        <v>3623</v>
      </c>
      <c r="J18" s="70">
        <v>2743</v>
      </c>
      <c r="K18" s="70">
        <v>3028</v>
      </c>
      <c r="L18" s="70">
        <v>3091</v>
      </c>
      <c r="M18" s="70">
        <v>3071</v>
      </c>
      <c r="N18" s="70">
        <v>2624</v>
      </c>
      <c r="O18" s="70">
        <v>2215</v>
      </c>
      <c r="P18" s="70">
        <v>2860</v>
      </c>
      <c r="Q18" s="70">
        <v>3142</v>
      </c>
      <c r="R18" s="79">
        <v>3737</v>
      </c>
      <c r="S18" s="10"/>
    </row>
    <row r="19" spans="1:19" ht="21.75" customHeight="1">
      <c r="A19" s="18"/>
      <c r="B19" s="19"/>
      <c r="C19" s="24"/>
      <c r="D19" s="21" t="s">
        <v>29</v>
      </c>
      <c r="E19" s="22"/>
      <c r="F19" s="25">
        <v>5210</v>
      </c>
      <c r="G19" s="70">
        <v>4659</v>
      </c>
      <c r="H19" s="70">
        <v>5051</v>
      </c>
      <c r="I19" s="70">
        <v>5352</v>
      </c>
      <c r="J19" s="70">
        <v>5318</v>
      </c>
      <c r="K19" s="70">
        <v>5590</v>
      </c>
      <c r="L19" s="70">
        <v>5011</v>
      </c>
      <c r="M19" s="70">
        <v>5116</v>
      </c>
      <c r="N19" s="70">
        <v>5343</v>
      </c>
      <c r="O19" s="70">
        <v>4198</v>
      </c>
      <c r="P19" s="70">
        <v>4784</v>
      </c>
      <c r="Q19" s="70">
        <v>4885</v>
      </c>
      <c r="R19" s="79">
        <v>7213</v>
      </c>
      <c r="S19" s="10"/>
    </row>
    <row r="20" spans="1:19" ht="21.75" customHeight="1">
      <c r="A20" s="18"/>
      <c r="B20" s="19"/>
      <c r="C20" s="24"/>
      <c r="D20" s="21" t="s">
        <v>30</v>
      </c>
      <c r="E20" s="22"/>
      <c r="F20" s="25">
        <v>9820.916666666666</v>
      </c>
      <c r="G20" s="70">
        <v>9384</v>
      </c>
      <c r="H20" s="70">
        <v>8892</v>
      </c>
      <c r="I20" s="70">
        <v>9199</v>
      </c>
      <c r="J20" s="70">
        <v>10379</v>
      </c>
      <c r="K20" s="70">
        <v>9473</v>
      </c>
      <c r="L20" s="70">
        <v>8813</v>
      </c>
      <c r="M20" s="70">
        <v>10181</v>
      </c>
      <c r="N20" s="70">
        <v>9617</v>
      </c>
      <c r="O20" s="70">
        <v>9549</v>
      </c>
      <c r="P20" s="70">
        <v>9190</v>
      </c>
      <c r="Q20" s="70">
        <v>9432</v>
      </c>
      <c r="R20" s="79">
        <v>13742</v>
      </c>
      <c r="S20" s="10"/>
    </row>
    <row r="21" spans="1:19" ht="21.75" customHeight="1">
      <c r="A21" s="18"/>
      <c r="B21" s="19"/>
      <c r="C21" s="24"/>
      <c r="D21" s="21" t="s">
        <v>31</v>
      </c>
      <c r="E21" s="22"/>
      <c r="F21" s="25">
        <v>3536.25</v>
      </c>
      <c r="G21" s="70">
        <v>2752</v>
      </c>
      <c r="H21" s="70">
        <v>2853</v>
      </c>
      <c r="I21" s="70">
        <v>3745</v>
      </c>
      <c r="J21" s="70">
        <v>3891</v>
      </c>
      <c r="K21" s="70">
        <v>3879</v>
      </c>
      <c r="L21" s="70">
        <v>4154</v>
      </c>
      <c r="M21" s="70">
        <v>4236</v>
      </c>
      <c r="N21" s="70">
        <v>3744</v>
      </c>
      <c r="O21" s="70">
        <v>3247</v>
      </c>
      <c r="P21" s="70">
        <v>3137</v>
      </c>
      <c r="Q21" s="70">
        <v>3299</v>
      </c>
      <c r="R21" s="79">
        <v>3498</v>
      </c>
      <c r="S21" s="10"/>
    </row>
    <row r="22" spans="1:19" ht="21.75" customHeight="1">
      <c r="A22" s="18"/>
      <c r="B22" s="19"/>
      <c r="C22" s="24"/>
      <c r="D22" s="21" t="s">
        <v>32</v>
      </c>
      <c r="E22" s="22"/>
      <c r="F22" s="25">
        <v>2950.3333333333335</v>
      </c>
      <c r="G22" s="70">
        <v>2244</v>
      </c>
      <c r="H22" s="70">
        <v>2884</v>
      </c>
      <c r="I22" s="70">
        <v>4103</v>
      </c>
      <c r="J22" s="70">
        <v>2050</v>
      </c>
      <c r="K22" s="70">
        <v>3378</v>
      </c>
      <c r="L22" s="70">
        <v>4026</v>
      </c>
      <c r="M22" s="70">
        <v>3485</v>
      </c>
      <c r="N22" s="70">
        <v>2999</v>
      </c>
      <c r="O22" s="70">
        <v>2673</v>
      </c>
      <c r="P22" s="70">
        <v>2365</v>
      </c>
      <c r="Q22" s="70">
        <v>2106</v>
      </c>
      <c r="R22" s="79">
        <v>3091</v>
      </c>
      <c r="S22" s="10"/>
    </row>
    <row r="23" spans="1:19" ht="21.75" customHeight="1">
      <c r="A23" s="18"/>
      <c r="B23" s="19"/>
      <c r="C23" s="24"/>
      <c r="D23" s="21" t="s">
        <v>33</v>
      </c>
      <c r="E23" s="22"/>
      <c r="F23" s="26">
        <v>11055</v>
      </c>
      <c r="G23" s="70">
        <v>11045</v>
      </c>
      <c r="H23" s="72">
        <v>10801</v>
      </c>
      <c r="I23" s="72">
        <v>13376</v>
      </c>
      <c r="J23" s="70">
        <v>11223</v>
      </c>
      <c r="K23" s="72">
        <v>11339</v>
      </c>
      <c r="L23" s="72">
        <v>10009</v>
      </c>
      <c r="M23" s="70">
        <v>11346</v>
      </c>
      <c r="N23" s="72">
        <v>9804</v>
      </c>
      <c r="O23" s="72">
        <v>10109</v>
      </c>
      <c r="P23" s="72">
        <v>11868</v>
      </c>
      <c r="Q23" s="70">
        <v>11670</v>
      </c>
      <c r="R23" s="79">
        <v>10070</v>
      </c>
      <c r="S23" s="10"/>
    </row>
    <row r="24" spans="1:19" ht="21.75" customHeight="1">
      <c r="A24" s="18"/>
      <c r="B24" s="20" t="s">
        <v>34</v>
      </c>
      <c r="C24" s="27"/>
      <c r="D24" s="27"/>
      <c r="E24" s="27"/>
      <c r="F24" s="26">
        <v>19387</v>
      </c>
      <c r="G24" s="65">
        <v>10728</v>
      </c>
      <c r="H24" s="67">
        <v>10095</v>
      </c>
      <c r="I24" s="65">
        <v>13621</v>
      </c>
      <c r="J24" s="65">
        <v>13271</v>
      </c>
      <c r="K24" s="65">
        <v>15919</v>
      </c>
      <c r="L24" s="65">
        <v>37220</v>
      </c>
      <c r="M24" s="95">
        <v>14160</v>
      </c>
      <c r="N24" s="65">
        <v>19154</v>
      </c>
      <c r="O24" s="65">
        <v>44853</v>
      </c>
      <c r="P24" s="65">
        <v>23135</v>
      </c>
      <c r="Q24" s="65">
        <v>22773</v>
      </c>
      <c r="R24" s="80">
        <v>7722</v>
      </c>
      <c r="S24" s="10"/>
    </row>
    <row r="25" spans="1:19" ht="21.75" customHeight="1">
      <c r="A25" s="18"/>
      <c r="B25" s="19"/>
      <c r="C25" s="20"/>
      <c r="D25" s="28" t="s">
        <v>35</v>
      </c>
      <c r="E25" s="29"/>
      <c r="F25" s="25">
        <v>9597.916666666666</v>
      </c>
      <c r="G25" s="70">
        <v>8784</v>
      </c>
      <c r="H25" s="68">
        <v>9389</v>
      </c>
      <c r="I25" s="70">
        <v>10706</v>
      </c>
      <c r="J25" s="70">
        <v>10767</v>
      </c>
      <c r="K25" s="70">
        <v>10712</v>
      </c>
      <c r="L25" s="70">
        <v>15000</v>
      </c>
      <c r="M25" s="60">
        <v>11498</v>
      </c>
      <c r="N25" s="70">
        <v>10513</v>
      </c>
      <c r="O25" s="70">
        <v>9355</v>
      </c>
      <c r="P25" s="70">
        <v>8837</v>
      </c>
      <c r="Q25" s="70">
        <v>6539</v>
      </c>
      <c r="R25" s="79">
        <v>3075</v>
      </c>
      <c r="S25" s="10"/>
    </row>
    <row r="26" spans="1:19" ht="21.75" customHeight="1">
      <c r="A26" s="18"/>
      <c r="B26" s="30"/>
      <c r="C26" s="31"/>
      <c r="D26" s="32" t="s">
        <v>36</v>
      </c>
      <c r="E26" s="33"/>
      <c r="F26" s="26">
        <v>9789.75</v>
      </c>
      <c r="G26" s="70">
        <v>1944</v>
      </c>
      <c r="H26" s="72">
        <v>706</v>
      </c>
      <c r="I26" s="70">
        <v>2915</v>
      </c>
      <c r="J26" s="70">
        <v>2504</v>
      </c>
      <c r="K26" s="70">
        <v>5208</v>
      </c>
      <c r="L26" s="70">
        <v>22220</v>
      </c>
      <c r="M26" s="60">
        <v>2662</v>
      </c>
      <c r="N26" s="70">
        <v>8641</v>
      </c>
      <c r="O26" s="70">
        <v>35498</v>
      </c>
      <c r="P26" s="70">
        <v>14298</v>
      </c>
      <c r="Q26" s="70">
        <v>16234</v>
      </c>
      <c r="R26" s="79">
        <v>4647</v>
      </c>
      <c r="S26" s="10"/>
    </row>
    <row r="27" spans="1:19" ht="21.75" customHeight="1">
      <c r="A27" s="18"/>
      <c r="B27" s="20" t="s">
        <v>37</v>
      </c>
      <c r="C27" s="24"/>
      <c r="D27" s="24"/>
      <c r="E27" s="17"/>
      <c r="F27" s="26">
        <v>24708.583333333332</v>
      </c>
      <c r="G27" s="65">
        <v>28246</v>
      </c>
      <c r="H27" s="67">
        <v>37198</v>
      </c>
      <c r="I27" s="65">
        <v>31849</v>
      </c>
      <c r="J27" s="65">
        <v>27488</v>
      </c>
      <c r="K27" s="65">
        <v>22573</v>
      </c>
      <c r="L27" s="65">
        <v>24046</v>
      </c>
      <c r="M27" s="95">
        <v>19206</v>
      </c>
      <c r="N27" s="65">
        <v>20817</v>
      </c>
      <c r="O27" s="65">
        <v>19477</v>
      </c>
      <c r="P27" s="65">
        <v>20328</v>
      </c>
      <c r="Q27" s="65">
        <v>19255</v>
      </c>
      <c r="R27" s="80">
        <v>26020</v>
      </c>
      <c r="S27" s="10"/>
    </row>
    <row r="28" spans="1:19" ht="21.75" customHeight="1">
      <c r="A28" s="18"/>
      <c r="B28" s="34"/>
      <c r="C28" s="20"/>
      <c r="D28" s="28" t="s">
        <v>38</v>
      </c>
      <c r="E28" s="35"/>
      <c r="F28" s="23">
        <v>13038</v>
      </c>
      <c r="G28" s="70">
        <v>15674</v>
      </c>
      <c r="H28" s="68">
        <v>18820</v>
      </c>
      <c r="I28" s="70">
        <v>16514</v>
      </c>
      <c r="J28" s="70">
        <v>13723</v>
      </c>
      <c r="K28" s="70">
        <v>12355</v>
      </c>
      <c r="L28" s="70">
        <v>10921</v>
      </c>
      <c r="M28" s="60">
        <v>10541</v>
      </c>
      <c r="N28" s="70">
        <v>11386</v>
      </c>
      <c r="O28" s="70">
        <v>12113</v>
      </c>
      <c r="P28" s="70">
        <v>10088</v>
      </c>
      <c r="Q28" s="70">
        <v>10840</v>
      </c>
      <c r="R28" s="79">
        <v>13485</v>
      </c>
      <c r="S28" s="10"/>
    </row>
    <row r="29" spans="1:19" ht="21.75" customHeight="1">
      <c r="A29" s="18"/>
      <c r="B29" s="34"/>
      <c r="C29" s="34"/>
      <c r="D29" s="21" t="s">
        <v>39</v>
      </c>
      <c r="E29" s="36"/>
      <c r="F29" s="25">
        <v>4628</v>
      </c>
      <c r="G29" s="70">
        <v>4456</v>
      </c>
      <c r="H29" s="70">
        <v>5853</v>
      </c>
      <c r="I29" s="70">
        <v>6407</v>
      </c>
      <c r="J29" s="70">
        <v>5903</v>
      </c>
      <c r="K29" s="70">
        <v>5454</v>
      </c>
      <c r="L29" s="70">
        <v>6604</v>
      </c>
      <c r="M29" s="60">
        <v>4086</v>
      </c>
      <c r="N29" s="70">
        <v>3694</v>
      </c>
      <c r="O29" s="70">
        <v>3590</v>
      </c>
      <c r="P29" s="70">
        <v>2980</v>
      </c>
      <c r="Q29" s="70">
        <v>3153</v>
      </c>
      <c r="R29" s="79">
        <v>3361</v>
      </c>
      <c r="S29" s="10"/>
    </row>
    <row r="30" spans="1:19" ht="21.75" customHeight="1">
      <c r="A30" s="18"/>
      <c r="B30" s="34"/>
      <c r="C30" s="34"/>
      <c r="D30" s="21" t="s">
        <v>40</v>
      </c>
      <c r="E30" s="36"/>
      <c r="F30" s="25">
        <v>2038.4166666666667</v>
      </c>
      <c r="G30" s="70">
        <v>4635</v>
      </c>
      <c r="H30" s="70">
        <v>6257</v>
      </c>
      <c r="I30" s="70">
        <v>4939</v>
      </c>
      <c r="J30" s="70">
        <v>2028</v>
      </c>
      <c r="K30" s="70">
        <v>547</v>
      </c>
      <c r="L30" s="70">
        <v>539</v>
      </c>
      <c r="M30" s="60">
        <v>104</v>
      </c>
      <c r="N30" s="70">
        <v>122</v>
      </c>
      <c r="O30" s="70">
        <v>71</v>
      </c>
      <c r="P30" s="70">
        <v>781</v>
      </c>
      <c r="Q30" s="70">
        <v>1559</v>
      </c>
      <c r="R30" s="79">
        <v>2879</v>
      </c>
      <c r="S30" s="10"/>
    </row>
    <row r="31" spans="1:19" ht="21.75" customHeight="1">
      <c r="A31" s="18"/>
      <c r="B31" s="31"/>
      <c r="C31" s="31"/>
      <c r="D31" s="32" t="s">
        <v>41</v>
      </c>
      <c r="E31" s="37"/>
      <c r="F31" s="26">
        <v>5003.25</v>
      </c>
      <c r="G31" s="70">
        <v>3480</v>
      </c>
      <c r="H31" s="72">
        <v>6268</v>
      </c>
      <c r="I31" s="70">
        <v>3989</v>
      </c>
      <c r="J31" s="70">
        <v>5834</v>
      </c>
      <c r="K31" s="70">
        <v>4217</v>
      </c>
      <c r="L31" s="70">
        <v>5981</v>
      </c>
      <c r="M31" s="60">
        <v>4476</v>
      </c>
      <c r="N31" s="70">
        <v>5615</v>
      </c>
      <c r="O31" s="70">
        <v>3703</v>
      </c>
      <c r="P31" s="70">
        <v>6478</v>
      </c>
      <c r="Q31" s="70">
        <v>3702</v>
      </c>
      <c r="R31" s="79">
        <v>6296</v>
      </c>
      <c r="S31" s="10"/>
    </row>
    <row r="32" spans="1:19" ht="21.75" customHeight="1">
      <c r="A32" s="14"/>
      <c r="B32" s="24" t="s">
        <v>42</v>
      </c>
      <c r="C32" s="24"/>
      <c r="D32" s="24"/>
      <c r="E32" s="38"/>
      <c r="F32" s="26">
        <v>9192.416666666666</v>
      </c>
      <c r="G32" s="65">
        <v>7773</v>
      </c>
      <c r="H32" s="67">
        <v>8355</v>
      </c>
      <c r="I32" s="65">
        <v>10736</v>
      </c>
      <c r="J32" s="65">
        <v>7718</v>
      </c>
      <c r="K32" s="65">
        <v>7305</v>
      </c>
      <c r="L32" s="65">
        <v>10983</v>
      </c>
      <c r="M32" s="95">
        <v>9018</v>
      </c>
      <c r="N32" s="65">
        <v>15277</v>
      </c>
      <c r="O32" s="65">
        <v>10607</v>
      </c>
      <c r="P32" s="65">
        <v>6558</v>
      </c>
      <c r="Q32" s="65">
        <v>6609</v>
      </c>
      <c r="R32" s="80">
        <v>9370</v>
      </c>
      <c r="S32" s="10"/>
    </row>
    <row r="33" spans="1:19" ht="21.75" customHeight="1">
      <c r="A33" s="14"/>
      <c r="B33" s="19"/>
      <c r="C33" s="20"/>
      <c r="D33" s="28" t="s">
        <v>43</v>
      </c>
      <c r="E33" s="35"/>
      <c r="F33" s="25">
        <v>3105.6666666666665</v>
      </c>
      <c r="G33" s="70">
        <v>3114</v>
      </c>
      <c r="H33" s="68">
        <v>3892</v>
      </c>
      <c r="I33" s="70">
        <v>4750</v>
      </c>
      <c r="J33" s="70">
        <v>1517</v>
      </c>
      <c r="K33" s="70">
        <v>836</v>
      </c>
      <c r="L33" s="70">
        <v>3674</v>
      </c>
      <c r="M33" s="60">
        <v>2536</v>
      </c>
      <c r="N33" s="70">
        <v>9226</v>
      </c>
      <c r="O33" s="70">
        <v>4491</v>
      </c>
      <c r="P33" s="70">
        <v>188</v>
      </c>
      <c r="Q33" s="70">
        <v>769</v>
      </c>
      <c r="R33" s="79">
        <v>2275</v>
      </c>
      <c r="S33" s="10"/>
    </row>
    <row r="34" spans="1:19" ht="21.75" customHeight="1">
      <c r="A34" s="14"/>
      <c r="B34" s="19"/>
      <c r="C34" s="34"/>
      <c r="D34" s="21" t="s">
        <v>44</v>
      </c>
      <c r="E34" s="36"/>
      <c r="F34" s="25">
        <v>586.25</v>
      </c>
      <c r="G34" s="70">
        <v>352</v>
      </c>
      <c r="H34" s="70">
        <v>68</v>
      </c>
      <c r="I34" s="70">
        <v>385</v>
      </c>
      <c r="J34" s="70">
        <v>2611</v>
      </c>
      <c r="K34" s="70">
        <v>107</v>
      </c>
      <c r="L34" s="70">
        <v>533</v>
      </c>
      <c r="M34" s="60">
        <v>234</v>
      </c>
      <c r="N34" s="70">
        <v>321</v>
      </c>
      <c r="O34" s="70">
        <v>1213</v>
      </c>
      <c r="P34" s="70">
        <v>454</v>
      </c>
      <c r="Q34" s="70">
        <v>439</v>
      </c>
      <c r="R34" s="79">
        <v>318</v>
      </c>
      <c r="S34" s="10"/>
    </row>
    <row r="35" spans="1:19" ht="21.75" customHeight="1">
      <c r="A35" s="14"/>
      <c r="B35" s="19"/>
      <c r="C35" s="34"/>
      <c r="D35" s="21" t="s">
        <v>45</v>
      </c>
      <c r="E35" s="36"/>
      <c r="F35" s="25">
        <v>682</v>
      </c>
      <c r="G35" s="70">
        <v>991</v>
      </c>
      <c r="H35" s="70">
        <v>23</v>
      </c>
      <c r="I35" s="70">
        <v>241</v>
      </c>
      <c r="J35" s="70">
        <v>344</v>
      </c>
      <c r="K35" s="70">
        <v>2407</v>
      </c>
      <c r="L35" s="70">
        <v>417</v>
      </c>
      <c r="M35" s="60">
        <v>739</v>
      </c>
      <c r="N35" s="70">
        <v>1007</v>
      </c>
      <c r="O35" s="70">
        <v>358</v>
      </c>
      <c r="P35" s="70">
        <v>413</v>
      </c>
      <c r="Q35" s="70">
        <v>498</v>
      </c>
      <c r="R35" s="79">
        <v>746</v>
      </c>
      <c r="S35" s="10"/>
    </row>
    <row r="36" spans="1:19" ht="21.75" customHeight="1">
      <c r="A36" s="14"/>
      <c r="B36" s="19"/>
      <c r="C36" s="34"/>
      <c r="D36" s="21" t="s">
        <v>46</v>
      </c>
      <c r="E36" s="36"/>
      <c r="F36" s="25">
        <v>1670.4166666666667</v>
      </c>
      <c r="G36" s="70">
        <v>1328</v>
      </c>
      <c r="H36" s="70">
        <v>1722</v>
      </c>
      <c r="I36" s="70">
        <v>1707</v>
      </c>
      <c r="J36" s="70">
        <v>919</v>
      </c>
      <c r="K36" s="70">
        <v>1451</v>
      </c>
      <c r="L36" s="70">
        <v>1692</v>
      </c>
      <c r="M36" s="60">
        <v>1315</v>
      </c>
      <c r="N36" s="70">
        <v>1726</v>
      </c>
      <c r="O36" s="70">
        <v>1556</v>
      </c>
      <c r="P36" s="70">
        <v>1896</v>
      </c>
      <c r="Q36" s="70">
        <v>2236</v>
      </c>
      <c r="R36" s="79">
        <v>2497</v>
      </c>
      <c r="S36" s="10"/>
    </row>
    <row r="37" spans="1:19" ht="21.75" customHeight="1">
      <c r="A37" s="14"/>
      <c r="B37" s="19"/>
      <c r="C37" s="34"/>
      <c r="D37" s="21" t="s">
        <v>47</v>
      </c>
      <c r="E37" s="36"/>
      <c r="F37" s="25">
        <v>2347</v>
      </c>
      <c r="G37" s="70">
        <v>1577</v>
      </c>
      <c r="H37" s="70">
        <v>1804</v>
      </c>
      <c r="I37" s="70">
        <v>3155</v>
      </c>
      <c r="J37" s="70">
        <v>1442</v>
      </c>
      <c r="K37" s="70">
        <v>1941</v>
      </c>
      <c r="L37" s="70">
        <v>2920</v>
      </c>
      <c r="M37" s="60">
        <v>2734</v>
      </c>
      <c r="N37" s="70">
        <v>2248</v>
      </c>
      <c r="O37" s="70">
        <v>2503</v>
      </c>
      <c r="P37" s="70">
        <v>2714</v>
      </c>
      <c r="Q37" s="70">
        <v>2203</v>
      </c>
      <c r="R37" s="79">
        <v>2929</v>
      </c>
      <c r="S37" s="10"/>
    </row>
    <row r="38" spans="1:19" ht="21.75" customHeight="1">
      <c r="A38" s="39"/>
      <c r="B38" s="30"/>
      <c r="C38" s="31"/>
      <c r="D38" s="32" t="s">
        <v>48</v>
      </c>
      <c r="E38" s="37"/>
      <c r="F38" s="26">
        <v>800.25</v>
      </c>
      <c r="G38" s="72">
        <v>413</v>
      </c>
      <c r="H38" s="73">
        <v>846</v>
      </c>
      <c r="I38" s="72">
        <v>497</v>
      </c>
      <c r="J38" s="72">
        <v>886</v>
      </c>
      <c r="K38" s="72">
        <v>562</v>
      </c>
      <c r="L38" s="72">
        <v>1746</v>
      </c>
      <c r="M38" s="107">
        <v>1459</v>
      </c>
      <c r="N38" s="72">
        <v>748</v>
      </c>
      <c r="O38" s="72">
        <v>485</v>
      </c>
      <c r="P38" s="72">
        <v>893</v>
      </c>
      <c r="Q38" s="73">
        <v>464</v>
      </c>
      <c r="R38" s="108">
        <v>604</v>
      </c>
      <c r="S38" s="10"/>
    </row>
    <row r="39" spans="1:18" ht="21.75" customHeight="1">
      <c r="A39" s="6"/>
      <c r="B39" s="6"/>
      <c r="C39" s="6"/>
      <c r="D39" s="6"/>
      <c r="E39" s="6"/>
      <c r="F39" s="13"/>
      <c r="G39" s="60"/>
      <c r="H39" s="6"/>
      <c r="I39" s="40"/>
      <c r="J39" s="40"/>
      <c r="K39" s="40"/>
      <c r="L39" s="40"/>
      <c r="M39" s="6"/>
      <c r="N39" s="6"/>
      <c r="O39" s="6"/>
      <c r="P39" s="6"/>
      <c r="Q39" s="9"/>
      <c r="R39" s="6"/>
    </row>
  </sheetData>
  <sheetProtection/>
  <mergeCells count="9">
    <mergeCell ref="A10:E10"/>
    <mergeCell ref="A6:E6"/>
    <mergeCell ref="A7:E7"/>
    <mergeCell ref="F4:R4"/>
    <mergeCell ref="A2:J2"/>
    <mergeCell ref="A4:E5"/>
    <mergeCell ref="Q3:R3"/>
    <mergeCell ref="A8:E8"/>
    <mergeCell ref="A9:E9"/>
  </mergeCells>
  <printOptions horizontalCentered="1"/>
  <pageMargins left="0.3937007874015748" right="0.3937007874015748" top="0.984251968503937" bottom="1.062992125984252" header="0.5118110236220472" footer="0.5118110236220472"/>
  <pageSetup firstPageNumber="18" useFirstPageNumber="1" horizontalDpi="600" verticalDpi="600" orientation="portrait" paperSize="9" scale="85" r:id="rId1"/>
  <colBreaks count="1" manualBreakCount="1">
    <brk id="10" max="3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39"/>
  <sheetViews>
    <sheetView zoomScale="85" zoomScaleNormal="85" zoomScaleSheetLayoutView="85" zoomScalePageLayoutView="0" workbookViewId="0" topLeftCell="A1">
      <pane xSplit="6" ySplit="5" topLeftCell="G6" activePane="bottomRight" state="frozen"/>
      <selection pane="topLeft" activeCell="A3" sqref="A3"/>
      <selection pane="topRight" activeCell="A3" sqref="A3"/>
      <selection pane="bottomLeft" activeCell="A3" sqref="A3"/>
      <selection pane="bottomRight" activeCell="I47" sqref="I47"/>
    </sheetView>
  </sheetViews>
  <sheetFormatPr defaultColWidth="9.00390625" defaultRowHeight="13.5"/>
  <cols>
    <col min="1" max="2" width="3.00390625" style="2" customWidth="1"/>
    <col min="3" max="3" width="1.75390625" style="2" customWidth="1"/>
    <col min="4" max="4" width="23.625" style="41" bestFit="1" customWidth="1"/>
    <col min="5" max="5" width="1.75390625" style="41" customWidth="1"/>
    <col min="6" max="6" width="15.50390625" style="41" customWidth="1"/>
    <col min="7" max="10" width="13.00390625" style="2" customWidth="1"/>
    <col min="11" max="11" width="13.00390625" style="42" customWidth="1"/>
    <col min="12" max="18" width="13.00390625" style="2" customWidth="1"/>
    <col min="19" max="16384" width="9.00390625" style="2" customWidth="1"/>
  </cols>
  <sheetData>
    <row r="1" spans="1:18" ht="21.75" customHeight="1">
      <c r="A1" s="3" t="s">
        <v>49</v>
      </c>
      <c r="B1" s="3"/>
      <c r="C1" s="3"/>
      <c r="D1" s="3"/>
      <c r="E1" s="3"/>
      <c r="F1" s="4"/>
      <c r="G1" s="3"/>
      <c r="H1" s="3"/>
      <c r="I1" s="4"/>
      <c r="J1" s="3"/>
      <c r="K1" s="5"/>
      <c r="L1" s="3"/>
      <c r="M1" s="3"/>
      <c r="N1" s="3"/>
      <c r="O1" s="3"/>
      <c r="P1" s="3"/>
      <c r="Q1" s="3"/>
      <c r="R1" s="3"/>
    </row>
    <row r="2" spans="1:18" ht="21.75" customHeight="1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43"/>
      <c r="L2" s="1"/>
      <c r="M2" s="1"/>
      <c r="N2" s="1"/>
      <c r="O2" s="1"/>
      <c r="P2" s="1"/>
      <c r="Q2" s="1"/>
      <c r="R2" s="1"/>
    </row>
    <row r="3" spans="1:18" ht="21.75" customHeight="1">
      <c r="A3" s="2" t="s">
        <v>49</v>
      </c>
      <c r="H3" s="44"/>
      <c r="P3" s="2" t="s">
        <v>49</v>
      </c>
      <c r="Q3" s="130" t="s">
        <v>99</v>
      </c>
      <c r="R3" s="130"/>
    </row>
    <row r="4" spans="1:18" s="6" customFormat="1" ht="21.75" customHeight="1">
      <c r="A4" s="124" t="s">
        <v>10</v>
      </c>
      <c r="B4" s="125"/>
      <c r="C4" s="125"/>
      <c r="D4" s="125"/>
      <c r="E4" s="126"/>
      <c r="F4" s="120" t="s">
        <v>11</v>
      </c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34"/>
    </row>
    <row r="5" spans="1:18" s="6" customFormat="1" ht="21.75" customHeight="1">
      <c r="A5" s="127"/>
      <c r="B5" s="128"/>
      <c r="C5" s="128"/>
      <c r="D5" s="128"/>
      <c r="E5" s="129"/>
      <c r="F5" s="86" t="s">
        <v>100</v>
      </c>
      <c r="G5" s="7" t="s">
        <v>50</v>
      </c>
      <c r="H5" s="7" t="s">
        <v>51</v>
      </c>
      <c r="I5" s="7" t="s">
        <v>52</v>
      </c>
      <c r="J5" s="7" t="s">
        <v>53</v>
      </c>
      <c r="K5" s="7" t="s">
        <v>54</v>
      </c>
      <c r="L5" s="7" t="s">
        <v>55</v>
      </c>
      <c r="M5" s="7" t="s">
        <v>56</v>
      </c>
      <c r="N5" s="7" t="s">
        <v>57</v>
      </c>
      <c r="O5" s="7" t="s">
        <v>58</v>
      </c>
      <c r="P5" s="7" t="s">
        <v>59</v>
      </c>
      <c r="Q5" s="7" t="s">
        <v>60</v>
      </c>
      <c r="R5" s="8" t="s">
        <v>61</v>
      </c>
    </row>
    <row r="6" spans="1:19" s="6" customFormat="1" ht="21.75" customHeight="1">
      <c r="A6" s="46"/>
      <c r="B6" s="47" t="s">
        <v>62</v>
      </c>
      <c r="C6" s="47"/>
      <c r="D6" s="48"/>
      <c r="E6" s="49"/>
      <c r="F6" s="87">
        <f>AVERAGE(G6:R6)</f>
        <v>10853.916666666666</v>
      </c>
      <c r="G6" s="72">
        <v>13200</v>
      </c>
      <c r="H6" s="101">
        <v>7982</v>
      </c>
      <c r="I6" s="72">
        <v>15885</v>
      </c>
      <c r="J6" s="72">
        <v>10900</v>
      </c>
      <c r="K6" s="101">
        <v>11540</v>
      </c>
      <c r="L6" s="72">
        <v>11301</v>
      </c>
      <c r="M6" s="72">
        <v>7986</v>
      </c>
      <c r="N6" s="101">
        <v>7874</v>
      </c>
      <c r="O6" s="72">
        <v>7401</v>
      </c>
      <c r="P6" s="72">
        <v>11279</v>
      </c>
      <c r="Q6" s="72">
        <v>12978</v>
      </c>
      <c r="R6" s="109">
        <v>11921</v>
      </c>
      <c r="S6" s="50"/>
    </row>
    <row r="7" spans="1:19" s="6" customFormat="1" ht="21.75" customHeight="1">
      <c r="A7" s="14"/>
      <c r="B7" s="24"/>
      <c r="C7" s="20"/>
      <c r="D7" s="28" t="s">
        <v>63</v>
      </c>
      <c r="E7" s="35"/>
      <c r="F7" s="88">
        <f>AVERAGE(G7:R7)</f>
        <v>12.583333333333334</v>
      </c>
      <c r="G7" s="69">
        <v>83</v>
      </c>
      <c r="H7" s="99">
        <v>0</v>
      </c>
      <c r="I7" s="70">
        <v>0</v>
      </c>
      <c r="J7" s="70">
        <v>0</v>
      </c>
      <c r="K7" s="100">
        <v>0</v>
      </c>
      <c r="L7" s="70">
        <v>0</v>
      </c>
      <c r="M7" s="70">
        <v>35</v>
      </c>
      <c r="N7" s="100">
        <v>0</v>
      </c>
      <c r="O7" s="70">
        <v>0</v>
      </c>
      <c r="P7" s="70">
        <v>0</v>
      </c>
      <c r="Q7" s="70">
        <v>15</v>
      </c>
      <c r="R7" s="97">
        <v>18</v>
      </c>
      <c r="S7" s="50"/>
    </row>
    <row r="8" spans="1:19" s="6" customFormat="1" ht="21.75" customHeight="1">
      <c r="A8" s="14"/>
      <c r="B8" s="24"/>
      <c r="C8" s="34"/>
      <c r="D8" s="21" t="s">
        <v>64</v>
      </c>
      <c r="E8" s="36"/>
      <c r="F8" s="88">
        <f aca="true" t="shared" si="0" ref="F8:F37">AVERAGE(G8:R8)</f>
        <v>3862.5</v>
      </c>
      <c r="G8" s="71">
        <v>6177</v>
      </c>
      <c r="H8" s="100">
        <v>3832</v>
      </c>
      <c r="I8" s="70">
        <v>7287</v>
      </c>
      <c r="J8" s="70">
        <v>3455</v>
      </c>
      <c r="K8" s="100">
        <v>3860</v>
      </c>
      <c r="L8" s="70">
        <v>2853</v>
      </c>
      <c r="M8" s="70">
        <v>2048</v>
      </c>
      <c r="N8" s="100">
        <v>2350</v>
      </c>
      <c r="O8" s="70">
        <v>2723</v>
      </c>
      <c r="P8" s="70">
        <v>3546</v>
      </c>
      <c r="Q8" s="70">
        <v>4685</v>
      </c>
      <c r="R8" s="97">
        <v>3534</v>
      </c>
      <c r="S8" s="50"/>
    </row>
    <row r="9" spans="1:19" s="6" customFormat="1" ht="21.75" customHeight="1">
      <c r="A9" s="14"/>
      <c r="B9" s="24"/>
      <c r="C9" s="34"/>
      <c r="D9" s="21" t="s">
        <v>65</v>
      </c>
      <c r="E9" s="36"/>
      <c r="F9" s="88">
        <f>ROUNDUP(AVERAGE(G9:R9),0)</f>
        <v>2468</v>
      </c>
      <c r="G9" s="71">
        <v>2616</v>
      </c>
      <c r="H9" s="100">
        <v>1158</v>
      </c>
      <c r="I9" s="70">
        <v>2492</v>
      </c>
      <c r="J9" s="70">
        <v>2105</v>
      </c>
      <c r="K9" s="100">
        <v>2923</v>
      </c>
      <c r="L9" s="70">
        <v>2576</v>
      </c>
      <c r="M9" s="70">
        <v>2481</v>
      </c>
      <c r="N9" s="100">
        <v>1723</v>
      </c>
      <c r="O9" s="70">
        <v>2092</v>
      </c>
      <c r="P9" s="70">
        <v>2974</v>
      </c>
      <c r="Q9" s="70">
        <v>4036</v>
      </c>
      <c r="R9" s="97">
        <v>2434</v>
      </c>
      <c r="S9" s="50"/>
    </row>
    <row r="10" spans="1:19" s="6" customFormat="1" ht="21.75" customHeight="1">
      <c r="A10" s="14"/>
      <c r="B10" s="24"/>
      <c r="C10" s="34"/>
      <c r="D10" s="21" t="s">
        <v>66</v>
      </c>
      <c r="E10" s="36"/>
      <c r="F10" s="88">
        <f>AVERAGE(G10:R10)</f>
        <v>985.8333333333334</v>
      </c>
      <c r="G10" s="71">
        <v>1169</v>
      </c>
      <c r="H10" s="100">
        <v>538</v>
      </c>
      <c r="I10" s="70">
        <v>1056</v>
      </c>
      <c r="J10" s="70">
        <v>536</v>
      </c>
      <c r="K10" s="100">
        <v>1233</v>
      </c>
      <c r="L10" s="70">
        <v>1613</v>
      </c>
      <c r="M10" s="70">
        <v>915</v>
      </c>
      <c r="N10" s="100">
        <v>641</v>
      </c>
      <c r="O10" s="70">
        <v>585</v>
      </c>
      <c r="P10" s="70">
        <v>1096</v>
      </c>
      <c r="Q10" s="70">
        <v>1140</v>
      </c>
      <c r="R10" s="97">
        <v>1308</v>
      </c>
      <c r="S10" s="50"/>
    </row>
    <row r="11" spans="1:19" s="6" customFormat="1" ht="21.75" customHeight="1">
      <c r="A11" s="14"/>
      <c r="B11" s="24"/>
      <c r="C11" s="34"/>
      <c r="D11" s="21" t="s">
        <v>67</v>
      </c>
      <c r="E11" s="36"/>
      <c r="F11" s="88">
        <f>ROUNDDOWN(AVERAGE(G11:R11),0)</f>
        <v>236</v>
      </c>
      <c r="G11" s="71">
        <v>40</v>
      </c>
      <c r="H11" s="100">
        <v>344</v>
      </c>
      <c r="I11" s="70">
        <v>259</v>
      </c>
      <c r="J11" s="70">
        <v>892</v>
      </c>
      <c r="K11" s="100">
        <v>396</v>
      </c>
      <c r="L11" s="70">
        <v>139</v>
      </c>
      <c r="M11" s="70">
        <v>50</v>
      </c>
      <c r="N11" s="100">
        <v>71</v>
      </c>
      <c r="O11" s="70">
        <v>77</v>
      </c>
      <c r="P11" s="70">
        <v>78</v>
      </c>
      <c r="Q11" s="70">
        <v>106</v>
      </c>
      <c r="R11" s="97">
        <v>383</v>
      </c>
      <c r="S11" s="50"/>
    </row>
    <row r="12" spans="1:19" s="6" customFormat="1" ht="21.75" customHeight="1">
      <c r="A12" s="14"/>
      <c r="B12" s="24"/>
      <c r="C12" s="34"/>
      <c r="D12" s="21" t="s">
        <v>68</v>
      </c>
      <c r="E12" s="36"/>
      <c r="F12" s="88">
        <f t="shared" si="0"/>
        <v>891.75</v>
      </c>
      <c r="G12" s="71">
        <v>1156</v>
      </c>
      <c r="H12" s="100">
        <v>358</v>
      </c>
      <c r="I12" s="70">
        <v>1100</v>
      </c>
      <c r="J12" s="70">
        <v>1025</v>
      </c>
      <c r="K12" s="100">
        <v>1111</v>
      </c>
      <c r="L12" s="70">
        <v>878</v>
      </c>
      <c r="M12" s="70">
        <v>799</v>
      </c>
      <c r="N12" s="100">
        <v>380</v>
      </c>
      <c r="O12" s="70">
        <v>349</v>
      </c>
      <c r="P12" s="70">
        <v>826</v>
      </c>
      <c r="Q12" s="70">
        <v>1345</v>
      </c>
      <c r="R12" s="97">
        <v>1374</v>
      </c>
      <c r="S12" s="50"/>
    </row>
    <row r="13" spans="1:19" s="6" customFormat="1" ht="21.75" customHeight="1">
      <c r="A13" s="14"/>
      <c r="B13" s="24"/>
      <c r="C13" s="34"/>
      <c r="D13" s="21" t="s">
        <v>69</v>
      </c>
      <c r="E13" s="36"/>
      <c r="F13" s="88">
        <f t="shared" si="0"/>
        <v>1570</v>
      </c>
      <c r="G13" s="71">
        <v>1599</v>
      </c>
      <c r="H13" s="100">
        <v>1155</v>
      </c>
      <c r="I13" s="70">
        <v>3222</v>
      </c>
      <c r="J13" s="70">
        <v>1113</v>
      </c>
      <c r="K13" s="100">
        <v>1086</v>
      </c>
      <c r="L13" s="70">
        <v>2198</v>
      </c>
      <c r="M13" s="70">
        <v>1019</v>
      </c>
      <c r="N13" s="100">
        <v>1747</v>
      </c>
      <c r="O13" s="70">
        <v>820</v>
      </c>
      <c r="P13" s="70">
        <v>1844</v>
      </c>
      <c r="Q13" s="70">
        <v>973</v>
      </c>
      <c r="R13" s="97">
        <v>2064</v>
      </c>
      <c r="S13" s="50"/>
    </row>
    <row r="14" spans="1:19" s="6" customFormat="1" ht="21.75" customHeight="1">
      <c r="A14" s="14"/>
      <c r="B14" s="51"/>
      <c r="C14" s="34"/>
      <c r="D14" s="32" t="s">
        <v>70</v>
      </c>
      <c r="E14" s="37"/>
      <c r="F14" s="89">
        <f>ROUNDDOWN(AVERAGE(G14:R14),0)</f>
        <v>827</v>
      </c>
      <c r="G14" s="73">
        <v>359</v>
      </c>
      <c r="H14" s="101">
        <v>597</v>
      </c>
      <c r="I14" s="70">
        <v>469</v>
      </c>
      <c r="J14" s="70">
        <v>1774</v>
      </c>
      <c r="K14" s="100">
        <v>931</v>
      </c>
      <c r="L14" s="70">
        <v>1043</v>
      </c>
      <c r="M14" s="70">
        <v>640</v>
      </c>
      <c r="N14" s="100">
        <v>961</v>
      </c>
      <c r="O14" s="72">
        <v>754</v>
      </c>
      <c r="P14" s="72">
        <v>915</v>
      </c>
      <c r="Q14" s="70">
        <v>677</v>
      </c>
      <c r="R14" s="97">
        <v>806</v>
      </c>
      <c r="S14" s="50"/>
    </row>
    <row r="15" spans="1:19" s="6" customFormat="1" ht="21.75" customHeight="1">
      <c r="A15" s="14"/>
      <c r="B15" s="24" t="s">
        <v>71</v>
      </c>
      <c r="C15" s="52"/>
      <c r="D15" s="13"/>
      <c r="E15" s="13"/>
      <c r="F15" s="90">
        <f>ROUNDDOWN(AVERAGE(G15:R15),0)</f>
        <v>11722</v>
      </c>
      <c r="G15" s="65">
        <v>9484</v>
      </c>
      <c r="H15" s="66">
        <v>12548</v>
      </c>
      <c r="I15" s="65">
        <v>12960</v>
      </c>
      <c r="J15" s="65">
        <v>10477</v>
      </c>
      <c r="K15" s="66">
        <v>12833</v>
      </c>
      <c r="L15" s="65">
        <v>14835</v>
      </c>
      <c r="M15" s="65">
        <v>11618</v>
      </c>
      <c r="N15" s="66">
        <v>11074</v>
      </c>
      <c r="O15" s="65">
        <v>10773</v>
      </c>
      <c r="P15" s="65">
        <v>9420</v>
      </c>
      <c r="Q15" s="65">
        <v>8963</v>
      </c>
      <c r="R15" s="105">
        <v>15686</v>
      </c>
      <c r="S15" s="50"/>
    </row>
    <row r="16" spans="1:19" s="6" customFormat="1" ht="21.75" customHeight="1">
      <c r="A16" s="14"/>
      <c r="B16" s="24"/>
      <c r="C16" s="20"/>
      <c r="D16" s="28" t="s">
        <v>72</v>
      </c>
      <c r="E16" s="35"/>
      <c r="F16" s="91">
        <f t="shared" si="0"/>
        <v>2126.5833333333335</v>
      </c>
      <c r="G16" s="69">
        <v>1178</v>
      </c>
      <c r="H16" s="99">
        <v>1409</v>
      </c>
      <c r="I16" s="70">
        <v>3131</v>
      </c>
      <c r="J16" s="70">
        <v>1788</v>
      </c>
      <c r="K16" s="100">
        <v>2632</v>
      </c>
      <c r="L16" s="70">
        <v>2509</v>
      </c>
      <c r="M16" s="70">
        <v>2961</v>
      </c>
      <c r="N16" s="100">
        <v>2427</v>
      </c>
      <c r="O16" s="68">
        <v>1438</v>
      </c>
      <c r="P16" s="68">
        <v>1733</v>
      </c>
      <c r="Q16" s="70">
        <v>1567</v>
      </c>
      <c r="R16" s="97">
        <v>2746</v>
      </c>
      <c r="S16" s="50"/>
    </row>
    <row r="17" spans="1:19" s="6" customFormat="1" ht="21.75" customHeight="1">
      <c r="A17" s="14"/>
      <c r="B17" s="24"/>
      <c r="C17" s="34"/>
      <c r="D17" s="21" t="s">
        <v>73</v>
      </c>
      <c r="E17" s="36"/>
      <c r="F17" s="88">
        <f t="shared" si="0"/>
        <v>914.6666666666666</v>
      </c>
      <c r="G17" s="71">
        <v>1338</v>
      </c>
      <c r="H17" s="100">
        <v>1123</v>
      </c>
      <c r="I17" s="70">
        <v>635</v>
      </c>
      <c r="J17" s="70">
        <v>596</v>
      </c>
      <c r="K17" s="100">
        <v>775</v>
      </c>
      <c r="L17" s="70">
        <v>1200</v>
      </c>
      <c r="M17" s="70">
        <v>505</v>
      </c>
      <c r="N17" s="100">
        <v>885</v>
      </c>
      <c r="O17" s="70">
        <v>464</v>
      </c>
      <c r="P17" s="70">
        <v>425</v>
      </c>
      <c r="Q17" s="70">
        <v>1359</v>
      </c>
      <c r="R17" s="97">
        <v>1671</v>
      </c>
      <c r="S17" s="50"/>
    </row>
    <row r="18" spans="1:19" s="6" customFormat="1" ht="21.75" customHeight="1">
      <c r="A18" s="14"/>
      <c r="B18" s="24"/>
      <c r="C18" s="34"/>
      <c r="D18" s="21" t="s">
        <v>74</v>
      </c>
      <c r="E18" s="36"/>
      <c r="F18" s="88">
        <f>AVERAGE(G18:R18)</f>
        <v>2005.25</v>
      </c>
      <c r="G18" s="71">
        <v>1372</v>
      </c>
      <c r="H18" s="100">
        <v>2099</v>
      </c>
      <c r="I18" s="70">
        <v>2635</v>
      </c>
      <c r="J18" s="70">
        <v>1521</v>
      </c>
      <c r="K18" s="100">
        <v>2198</v>
      </c>
      <c r="L18" s="70">
        <v>1125</v>
      </c>
      <c r="M18" s="70">
        <v>1567</v>
      </c>
      <c r="N18" s="100">
        <v>1535</v>
      </c>
      <c r="O18" s="70">
        <v>1705</v>
      </c>
      <c r="P18" s="70">
        <v>2277</v>
      </c>
      <c r="Q18" s="70">
        <v>2080</v>
      </c>
      <c r="R18" s="97">
        <v>3949</v>
      </c>
      <c r="S18" s="50"/>
    </row>
    <row r="19" spans="1:19" s="6" customFormat="1" ht="21.75" customHeight="1">
      <c r="A19" s="14"/>
      <c r="B19" s="24" t="s">
        <v>75</v>
      </c>
      <c r="C19" s="31"/>
      <c r="D19" s="32" t="s">
        <v>76</v>
      </c>
      <c r="E19" s="37"/>
      <c r="F19" s="88">
        <f t="shared" si="0"/>
        <v>6675.833333333333</v>
      </c>
      <c r="G19" s="73">
        <v>5596</v>
      </c>
      <c r="H19" s="101">
        <v>7917</v>
      </c>
      <c r="I19" s="70">
        <v>6559</v>
      </c>
      <c r="J19" s="70">
        <v>6572</v>
      </c>
      <c r="K19" s="100">
        <v>7228</v>
      </c>
      <c r="L19" s="70">
        <v>10000</v>
      </c>
      <c r="M19" s="70">
        <v>6584</v>
      </c>
      <c r="N19" s="100">
        <v>6227</v>
      </c>
      <c r="O19" s="72">
        <v>7167</v>
      </c>
      <c r="P19" s="72">
        <v>4985</v>
      </c>
      <c r="Q19" s="70">
        <v>3956</v>
      </c>
      <c r="R19" s="97">
        <v>7319</v>
      </c>
      <c r="S19" s="50"/>
    </row>
    <row r="20" spans="1:19" s="6" customFormat="1" ht="21.75" customHeight="1">
      <c r="A20" s="14"/>
      <c r="B20" s="20" t="s">
        <v>77</v>
      </c>
      <c r="C20" s="24"/>
      <c r="D20" s="13"/>
      <c r="E20" s="13"/>
      <c r="F20" s="91">
        <f t="shared" si="0"/>
        <v>40858.166666666664</v>
      </c>
      <c r="G20" s="65">
        <v>29884</v>
      </c>
      <c r="H20" s="66">
        <v>51806</v>
      </c>
      <c r="I20" s="65">
        <v>94119</v>
      </c>
      <c r="J20" s="65">
        <v>83756</v>
      </c>
      <c r="K20" s="66">
        <v>30521</v>
      </c>
      <c r="L20" s="65">
        <v>31459</v>
      </c>
      <c r="M20" s="65">
        <v>25566</v>
      </c>
      <c r="N20" s="66">
        <v>32046</v>
      </c>
      <c r="O20" s="65">
        <v>27203</v>
      </c>
      <c r="P20" s="65">
        <v>26751</v>
      </c>
      <c r="Q20" s="65">
        <v>27025</v>
      </c>
      <c r="R20" s="105">
        <v>30162</v>
      </c>
      <c r="S20" s="50"/>
    </row>
    <row r="21" spans="1:19" s="6" customFormat="1" ht="21.75" customHeight="1">
      <c r="A21" s="14"/>
      <c r="B21" s="34"/>
      <c r="C21" s="20"/>
      <c r="D21" s="28" t="s">
        <v>78</v>
      </c>
      <c r="E21" s="35"/>
      <c r="F21" s="91">
        <f>ROUNDUP(AVERAGE(G21:R21),0)</f>
        <v>3224</v>
      </c>
      <c r="G21" s="69">
        <v>4236</v>
      </c>
      <c r="H21" s="99">
        <v>3574</v>
      </c>
      <c r="I21" s="70">
        <v>3239</v>
      </c>
      <c r="J21" s="70">
        <v>5875</v>
      </c>
      <c r="K21" s="100">
        <v>2202</v>
      </c>
      <c r="L21" s="70">
        <v>1999</v>
      </c>
      <c r="M21" s="70">
        <v>2330</v>
      </c>
      <c r="N21" s="100">
        <v>3370</v>
      </c>
      <c r="O21" s="68">
        <v>2645</v>
      </c>
      <c r="P21" s="68">
        <v>3086</v>
      </c>
      <c r="Q21" s="70">
        <v>3513</v>
      </c>
      <c r="R21" s="97">
        <v>2615</v>
      </c>
      <c r="S21" s="50"/>
    </row>
    <row r="22" spans="1:19" s="6" customFormat="1" ht="21.75" customHeight="1">
      <c r="A22" s="14"/>
      <c r="B22" s="34" t="s">
        <v>79</v>
      </c>
      <c r="C22" s="34"/>
      <c r="D22" s="21" t="s">
        <v>80</v>
      </c>
      <c r="E22" s="36"/>
      <c r="F22" s="88">
        <f t="shared" si="0"/>
        <v>25356.166666666668</v>
      </c>
      <c r="G22" s="71">
        <v>12893</v>
      </c>
      <c r="H22" s="100">
        <v>35236</v>
      </c>
      <c r="I22" s="70">
        <v>77981</v>
      </c>
      <c r="J22" s="70">
        <v>65527</v>
      </c>
      <c r="K22" s="100">
        <v>16810</v>
      </c>
      <c r="L22" s="70">
        <v>16173</v>
      </c>
      <c r="M22" s="70">
        <v>10679</v>
      </c>
      <c r="N22" s="100">
        <v>16981</v>
      </c>
      <c r="O22" s="70">
        <v>12481</v>
      </c>
      <c r="P22" s="70">
        <v>11794</v>
      </c>
      <c r="Q22" s="70">
        <v>12433</v>
      </c>
      <c r="R22" s="97">
        <v>15286</v>
      </c>
      <c r="S22" s="50"/>
    </row>
    <row r="23" spans="1:19" s="6" customFormat="1" ht="21.75" customHeight="1">
      <c r="A23" s="14"/>
      <c r="B23" s="31"/>
      <c r="C23" s="31"/>
      <c r="D23" s="32" t="s">
        <v>81</v>
      </c>
      <c r="E23" s="37"/>
      <c r="F23" s="89">
        <f t="shared" si="0"/>
        <v>12278.25</v>
      </c>
      <c r="G23" s="84">
        <v>12755</v>
      </c>
      <c r="H23" s="102">
        <v>12996</v>
      </c>
      <c r="I23" s="103">
        <v>12899</v>
      </c>
      <c r="J23" s="103">
        <v>12354</v>
      </c>
      <c r="K23" s="104">
        <v>11508</v>
      </c>
      <c r="L23" s="103">
        <v>13287</v>
      </c>
      <c r="M23" s="103">
        <v>12557</v>
      </c>
      <c r="N23" s="104">
        <v>11696</v>
      </c>
      <c r="O23" s="103">
        <v>12077</v>
      </c>
      <c r="P23" s="103">
        <v>11871</v>
      </c>
      <c r="Q23" s="103">
        <v>11079</v>
      </c>
      <c r="R23" s="98">
        <v>12260</v>
      </c>
      <c r="S23" s="50"/>
    </row>
    <row r="24" spans="1:19" s="6" customFormat="1" ht="21.75" customHeight="1">
      <c r="A24" s="14"/>
      <c r="B24" s="24" t="s">
        <v>82</v>
      </c>
      <c r="C24" s="24"/>
      <c r="D24" s="13"/>
      <c r="E24" s="13"/>
      <c r="F24" s="90">
        <f>ROUNDDOWN(AVERAGE(G24:R24),0)</f>
        <v>6682</v>
      </c>
      <c r="G24" s="65">
        <v>9276</v>
      </c>
      <c r="H24" s="66">
        <v>8215</v>
      </c>
      <c r="I24" s="65">
        <v>7492</v>
      </c>
      <c r="J24" s="65">
        <v>19449</v>
      </c>
      <c r="K24" s="66">
        <v>9463</v>
      </c>
      <c r="L24" s="65">
        <v>3471</v>
      </c>
      <c r="M24" s="65">
        <v>3354</v>
      </c>
      <c r="N24" s="66">
        <v>2670</v>
      </c>
      <c r="O24" s="65">
        <v>3047</v>
      </c>
      <c r="P24" s="65">
        <v>4642</v>
      </c>
      <c r="Q24" s="65">
        <v>4505</v>
      </c>
      <c r="R24" s="105">
        <v>4603</v>
      </c>
      <c r="S24" s="50"/>
    </row>
    <row r="25" spans="1:19" s="6" customFormat="1" ht="21.75" customHeight="1">
      <c r="A25" s="14"/>
      <c r="B25" s="24"/>
      <c r="C25" s="20"/>
      <c r="D25" s="28" t="s">
        <v>83</v>
      </c>
      <c r="E25" s="29"/>
      <c r="F25" s="88">
        <f t="shared" si="0"/>
        <v>5637.583333333333</v>
      </c>
      <c r="G25" s="69">
        <v>7163</v>
      </c>
      <c r="H25" s="99">
        <v>7070</v>
      </c>
      <c r="I25" s="70">
        <v>4121</v>
      </c>
      <c r="J25" s="70">
        <v>18516</v>
      </c>
      <c r="K25" s="100">
        <v>8366</v>
      </c>
      <c r="L25" s="70">
        <v>3093</v>
      </c>
      <c r="M25" s="70">
        <v>3113</v>
      </c>
      <c r="N25" s="100">
        <v>1837</v>
      </c>
      <c r="O25" s="68">
        <v>2512</v>
      </c>
      <c r="P25" s="68">
        <v>3806</v>
      </c>
      <c r="Q25" s="70">
        <v>3928</v>
      </c>
      <c r="R25" s="97">
        <v>4126</v>
      </c>
      <c r="S25" s="50"/>
    </row>
    <row r="26" spans="1:19" s="6" customFormat="1" ht="21.75" customHeight="1">
      <c r="A26" s="14"/>
      <c r="B26" s="24" t="s">
        <v>84</v>
      </c>
      <c r="C26" s="34"/>
      <c r="D26" s="53" t="s">
        <v>85</v>
      </c>
      <c r="E26" s="36"/>
      <c r="F26" s="88">
        <f t="shared" si="0"/>
        <v>221.75</v>
      </c>
      <c r="G26" s="71">
        <v>48</v>
      </c>
      <c r="H26" s="100">
        <v>182</v>
      </c>
      <c r="I26" s="70">
        <v>1462</v>
      </c>
      <c r="J26" s="70">
        <v>187</v>
      </c>
      <c r="K26" s="100">
        <v>580</v>
      </c>
      <c r="L26" s="70">
        <v>0</v>
      </c>
      <c r="M26" s="70">
        <v>7</v>
      </c>
      <c r="N26" s="100">
        <v>6</v>
      </c>
      <c r="O26" s="70">
        <v>64</v>
      </c>
      <c r="P26" s="70">
        <v>73</v>
      </c>
      <c r="Q26" s="70">
        <v>42</v>
      </c>
      <c r="R26" s="97">
        <v>10</v>
      </c>
      <c r="S26" s="50"/>
    </row>
    <row r="27" spans="1:19" s="6" customFormat="1" ht="21.75" customHeight="1">
      <c r="A27" s="14"/>
      <c r="B27" s="31"/>
      <c r="C27" s="31"/>
      <c r="D27" s="32" t="s">
        <v>86</v>
      </c>
      <c r="E27" s="37"/>
      <c r="F27" s="89">
        <f t="shared" si="0"/>
        <v>823</v>
      </c>
      <c r="G27" s="73">
        <v>2065</v>
      </c>
      <c r="H27" s="101">
        <v>962</v>
      </c>
      <c r="I27" s="70">
        <v>1909</v>
      </c>
      <c r="J27" s="70">
        <v>746</v>
      </c>
      <c r="K27" s="100">
        <v>517</v>
      </c>
      <c r="L27" s="70">
        <v>379</v>
      </c>
      <c r="M27" s="70">
        <v>235</v>
      </c>
      <c r="N27" s="100">
        <v>827</v>
      </c>
      <c r="O27" s="72">
        <v>471</v>
      </c>
      <c r="P27" s="72">
        <v>763</v>
      </c>
      <c r="Q27" s="70">
        <v>535</v>
      </c>
      <c r="R27" s="97">
        <v>467</v>
      </c>
      <c r="S27" s="50"/>
    </row>
    <row r="28" spans="1:19" s="6" customFormat="1" ht="21.75" customHeight="1">
      <c r="A28" s="14"/>
      <c r="B28" s="24" t="s">
        <v>87</v>
      </c>
      <c r="C28" s="24"/>
      <c r="D28" s="13"/>
      <c r="E28" s="13"/>
      <c r="F28" s="90">
        <f t="shared" si="0"/>
        <v>25644.75</v>
      </c>
      <c r="G28" s="65">
        <v>22944</v>
      </c>
      <c r="H28" s="66">
        <v>22745</v>
      </c>
      <c r="I28" s="65">
        <v>34058</v>
      </c>
      <c r="J28" s="65">
        <v>29679</v>
      </c>
      <c r="K28" s="66">
        <v>21024</v>
      </c>
      <c r="L28" s="65">
        <v>23581</v>
      </c>
      <c r="M28" s="65">
        <v>22100</v>
      </c>
      <c r="N28" s="66">
        <v>25528</v>
      </c>
      <c r="O28" s="65">
        <v>24692</v>
      </c>
      <c r="P28" s="65">
        <v>28633</v>
      </c>
      <c r="Q28" s="65">
        <v>21498</v>
      </c>
      <c r="R28" s="105">
        <v>31255</v>
      </c>
      <c r="S28" s="50"/>
    </row>
    <row r="29" spans="1:19" s="6" customFormat="1" ht="21.75" customHeight="1">
      <c r="A29" s="14"/>
      <c r="B29" s="24"/>
      <c r="C29" s="20"/>
      <c r="D29" s="28" t="s">
        <v>88</v>
      </c>
      <c r="E29" s="35"/>
      <c r="F29" s="91">
        <f>AVERAGE(G29:R29)</f>
        <v>1713.0833333333333</v>
      </c>
      <c r="G29" s="69">
        <v>1324</v>
      </c>
      <c r="H29" s="99">
        <v>1916</v>
      </c>
      <c r="I29" s="70">
        <v>4437</v>
      </c>
      <c r="J29" s="70">
        <v>4553</v>
      </c>
      <c r="K29" s="100">
        <v>121</v>
      </c>
      <c r="L29" s="70">
        <v>407</v>
      </c>
      <c r="M29" s="70">
        <v>156</v>
      </c>
      <c r="N29" s="100">
        <v>3012</v>
      </c>
      <c r="O29" s="68">
        <v>668</v>
      </c>
      <c r="P29" s="68">
        <v>1604</v>
      </c>
      <c r="Q29" s="70">
        <v>384</v>
      </c>
      <c r="R29" s="97">
        <v>1975</v>
      </c>
      <c r="S29" s="50"/>
    </row>
    <row r="30" spans="1:19" s="6" customFormat="1" ht="21.75" customHeight="1">
      <c r="A30" s="14"/>
      <c r="B30" s="24"/>
      <c r="C30" s="34"/>
      <c r="D30" s="21" t="s">
        <v>89</v>
      </c>
      <c r="E30" s="36"/>
      <c r="F30" s="88">
        <f t="shared" si="0"/>
        <v>4587.416666666667</v>
      </c>
      <c r="G30" s="71">
        <v>4846</v>
      </c>
      <c r="H30" s="100">
        <v>3423</v>
      </c>
      <c r="I30" s="70">
        <v>7619</v>
      </c>
      <c r="J30" s="70">
        <v>4621</v>
      </c>
      <c r="K30" s="100">
        <v>5211</v>
      </c>
      <c r="L30" s="70">
        <v>4560</v>
      </c>
      <c r="M30" s="70">
        <v>2855</v>
      </c>
      <c r="N30" s="100">
        <v>4282</v>
      </c>
      <c r="O30" s="70">
        <v>3576</v>
      </c>
      <c r="P30" s="70">
        <v>3069</v>
      </c>
      <c r="Q30" s="70">
        <v>3766</v>
      </c>
      <c r="R30" s="97">
        <v>7221</v>
      </c>
      <c r="S30" s="50"/>
    </row>
    <row r="31" spans="1:19" s="6" customFormat="1" ht="21.75" customHeight="1">
      <c r="A31" s="14"/>
      <c r="B31" s="24"/>
      <c r="C31" s="34"/>
      <c r="D31" s="21" t="s">
        <v>90</v>
      </c>
      <c r="E31" s="36"/>
      <c r="F31" s="88">
        <f t="shared" si="0"/>
        <v>3267.9166666666665</v>
      </c>
      <c r="G31" s="71">
        <v>3379</v>
      </c>
      <c r="H31" s="100">
        <v>3617</v>
      </c>
      <c r="I31" s="70">
        <v>3818</v>
      </c>
      <c r="J31" s="70">
        <v>3293</v>
      </c>
      <c r="K31" s="100">
        <v>3077</v>
      </c>
      <c r="L31" s="70">
        <v>3134</v>
      </c>
      <c r="M31" s="70">
        <v>3368</v>
      </c>
      <c r="N31" s="100">
        <v>3344</v>
      </c>
      <c r="O31" s="70">
        <v>3245</v>
      </c>
      <c r="P31" s="70">
        <v>3069</v>
      </c>
      <c r="Q31" s="70">
        <v>2799</v>
      </c>
      <c r="R31" s="97">
        <v>3072</v>
      </c>
      <c r="S31" s="50"/>
    </row>
    <row r="32" spans="1:19" s="6" customFormat="1" ht="21.75" customHeight="1">
      <c r="A32" s="14"/>
      <c r="B32" s="24"/>
      <c r="C32" s="31"/>
      <c r="D32" s="32" t="s">
        <v>91</v>
      </c>
      <c r="E32" s="37"/>
      <c r="F32" s="89">
        <f t="shared" si="0"/>
        <v>16076.75</v>
      </c>
      <c r="G32" s="73">
        <v>13396</v>
      </c>
      <c r="H32" s="101">
        <v>13789</v>
      </c>
      <c r="I32" s="70">
        <v>18185</v>
      </c>
      <c r="J32" s="70">
        <v>17212</v>
      </c>
      <c r="K32" s="100">
        <v>12616</v>
      </c>
      <c r="L32" s="70">
        <v>15480</v>
      </c>
      <c r="M32" s="70">
        <v>15722</v>
      </c>
      <c r="N32" s="100">
        <v>14891</v>
      </c>
      <c r="O32" s="72">
        <v>17203</v>
      </c>
      <c r="P32" s="72">
        <v>20891</v>
      </c>
      <c r="Q32" s="70">
        <v>14550</v>
      </c>
      <c r="R32" s="97">
        <v>18986</v>
      </c>
      <c r="S32" s="50"/>
    </row>
    <row r="33" spans="1:19" s="6" customFormat="1" ht="21.75" customHeight="1">
      <c r="A33" s="14"/>
      <c r="B33" s="38" t="s">
        <v>92</v>
      </c>
      <c r="C33" s="24"/>
      <c r="D33" s="13"/>
      <c r="E33" s="13"/>
      <c r="F33" s="88">
        <f t="shared" si="0"/>
        <v>66078</v>
      </c>
      <c r="G33" s="65">
        <v>86531</v>
      </c>
      <c r="H33" s="66">
        <v>48158</v>
      </c>
      <c r="I33" s="65">
        <v>76761</v>
      </c>
      <c r="J33" s="65">
        <v>56144</v>
      </c>
      <c r="K33" s="66">
        <v>61284</v>
      </c>
      <c r="L33" s="65">
        <v>58933</v>
      </c>
      <c r="M33" s="65">
        <v>64173</v>
      </c>
      <c r="N33" s="66">
        <v>70595</v>
      </c>
      <c r="O33" s="65">
        <v>66752</v>
      </c>
      <c r="P33" s="65">
        <v>59339</v>
      </c>
      <c r="Q33" s="65">
        <v>59552</v>
      </c>
      <c r="R33" s="105">
        <v>84714</v>
      </c>
      <c r="S33" s="50"/>
    </row>
    <row r="34" spans="1:19" s="6" customFormat="1" ht="21.75" customHeight="1">
      <c r="A34" s="14"/>
      <c r="B34" s="54"/>
      <c r="C34" s="20"/>
      <c r="D34" s="28" t="s">
        <v>93</v>
      </c>
      <c r="E34" s="35"/>
      <c r="F34" s="91">
        <f t="shared" si="0"/>
        <v>20656.833333333332</v>
      </c>
      <c r="G34" s="69">
        <v>21658</v>
      </c>
      <c r="H34" s="99">
        <v>18550</v>
      </c>
      <c r="I34" s="70">
        <v>27831</v>
      </c>
      <c r="J34" s="70">
        <v>18345</v>
      </c>
      <c r="K34" s="100">
        <v>21697</v>
      </c>
      <c r="L34" s="70">
        <v>23374</v>
      </c>
      <c r="M34" s="70">
        <v>21348</v>
      </c>
      <c r="N34" s="100">
        <v>20282</v>
      </c>
      <c r="O34" s="68">
        <v>18745</v>
      </c>
      <c r="P34" s="68">
        <v>19691</v>
      </c>
      <c r="Q34" s="70">
        <v>16643</v>
      </c>
      <c r="R34" s="97">
        <v>19718</v>
      </c>
      <c r="S34" s="50"/>
    </row>
    <row r="35" spans="1:19" s="6" customFormat="1" ht="21.75" customHeight="1">
      <c r="A35" s="14"/>
      <c r="B35" s="54"/>
      <c r="C35" s="34"/>
      <c r="D35" s="21" t="s">
        <v>94</v>
      </c>
      <c r="E35" s="36"/>
      <c r="F35" s="88">
        <f t="shared" si="0"/>
        <v>16651.583333333332</v>
      </c>
      <c r="G35" s="71">
        <v>12112</v>
      </c>
      <c r="H35" s="100">
        <v>9531</v>
      </c>
      <c r="I35" s="70">
        <v>12399</v>
      </c>
      <c r="J35" s="70">
        <v>10115</v>
      </c>
      <c r="K35" s="100">
        <v>10148</v>
      </c>
      <c r="L35" s="70">
        <v>13106</v>
      </c>
      <c r="M35" s="70">
        <v>15777</v>
      </c>
      <c r="N35" s="100">
        <v>24478</v>
      </c>
      <c r="O35" s="70">
        <v>26207</v>
      </c>
      <c r="P35" s="70">
        <v>20695</v>
      </c>
      <c r="Q35" s="70">
        <v>18890</v>
      </c>
      <c r="R35" s="97">
        <v>26361</v>
      </c>
      <c r="S35" s="50"/>
    </row>
    <row r="36" spans="1:19" s="6" customFormat="1" ht="21.75" customHeight="1">
      <c r="A36" s="14"/>
      <c r="B36" s="54"/>
      <c r="C36" s="34"/>
      <c r="D36" s="21" t="s">
        <v>95</v>
      </c>
      <c r="E36" s="36"/>
      <c r="F36" s="88">
        <f t="shared" si="0"/>
        <v>23775.75</v>
      </c>
      <c r="G36" s="71">
        <v>47646</v>
      </c>
      <c r="H36" s="100">
        <v>14768</v>
      </c>
      <c r="I36" s="70">
        <v>33605</v>
      </c>
      <c r="J36" s="70">
        <v>19147</v>
      </c>
      <c r="K36" s="100">
        <v>25929</v>
      </c>
      <c r="L36" s="70">
        <v>18052</v>
      </c>
      <c r="M36" s="70">
        <v>23434</v>
      </c>
      <c r="N36" s="100">
        <v>23632</v>
      </c>
      <c r="O36" s="70">
        <v>16584</v>
      </c>
      <c r="P36" s="70">
        <v>15693</v>
      </c>
      <c r="Q36" s="70">
        <v>18345</v>
      </c>
      <c r="R36" s="97">
        <v>28474</v>
      </c>
      <c r="S36" s="50"/>
    </row>
    <row r="37" spans="1:19" s="6" customFormat="1" ht="21.75" customHeight="1">
      <c r="A37" s="39"/>
      <c r="B37" s="55"/>
      <c r="C37" s="31"/>
      <c r="D37" s="32" t="s">
        <v>96</v>
      </c>
      <c r="E37" s="37"/>
      <c r="F37" s="88">
        <f t="shared" si="0"/>
        <v>4993.666666666667</v>
      </c>
      <c r="G37" s="73">
        <v>5115</v>
      </c>
      <c r="H37" s="101">
        <v>5309</v>
      </c>
      <c r="I37" s="70">
        <v>2925</v>
      </c>
      <c r="J37" s="70">
        <v>8537</v>
      </c>
      <c r="K37" s="100">
        <v>3509</v>
      </c>
      <c r="L37" s="70">
        <v>4401</v>
      </c>
      <c r="M37" s="70">
        <v>3613</v>
      </c>
      <c r="N37" s="100">
        <v>2203</v>
      </c>
      <c r="O37" s="72">
        <v>5217</v>
      </c>
      <c r="P37" s="72">
        <v>3260</v>
      </c>
      <c r="Q37" s="70">
        <v>5674</v>
      </c>
      <c r="R37" s="97">
        <v>10161</v>
      </c>
      <c r="S37" s="50"/>
    </row>
    <row r="38" spans="1:19" s="6" customFormat="1" ht="21.75" customHeight="1">
      <c r="A38" s="56" t="s">
        <v>97</v>
      </c>
      <c r="B38" s="52"/>
      <c r="C38" s="52"/>
      <c r="D38" s="57"/>
      <c r="E38" s="58"/>
      <c r="F38" s="90">
        <f>AVERAGE(G38:R38)</f>
        <v>8961.25</v>
      </c>
      <c r="G38" s="65">
        <v>11380</v>
      </c>
      <c r="H38" s="66">
        <v>7072</v>
      </c>
      <c r="I38" s="65">
        <v>11102</v>
      </c>
      <c r="J38" s="65">
        <v>6354</v>
      </c>
      <c r="K38" s="66">
        <v>8645</v>
      </c>
      <c r="L38" s="65">
        <v>6939</v>
      </c>
      <c r="M38" s="65">
        <v>12334</v>
      </c>
      <c r="N38" s="66">
        <v>11144</v>
      </c>
      <c r="O38" s="65">
        <v>6866</v>
      </c>
      <c r="P38" s="65">
        <v>6587</v>
      </c>
      <c r="Q38" s="65">
        <v>7227</v>
      </c>
      <c r="R38" s="105">
        <v>11885</v>
      </c>
      <c r="S38" s="50"/>
    </row>
    <row r="39" spans="1:19" s="6" customFormat="1" ht="21.75" customHeight="1">
      <c r="A39" s="75" t="s">
        <v>98</v>
      </c>
      <c r="B39" s="76"/>
      <c r="C39" s="76"/>
      <c r="D39" s="59"/>
      <c r="E39" s="77"/>
      <c r="F39" s="92">
        <f>'第２表'!F11/'第２表'!F10*100</f>
        <v>24.122095537003617</v>
      </c>
      <c r="G39" s="85">
        <v>22.7</v>
      </c>
      <c r="H39" s="96">
        <v>23.6</v>
      </c>
      <c r="I39" s="94">
        <v>20</v>
      </c>
      <c r="J39" s="63">
        <v>21.1</v>
      </c>
      <c r="K39" s="93">
        <v>27</v>
      </c>
      <c r="L39" s="94">
        <v>23.7</v>
      </c>
      <c r="M39" s="94">
        <v>27.7</v>
      </c>
      <c r="N39" s="96">
        <v>23.9</v>
      </c>
      <c r="O39" s="63">
        <v>23.1</v>
      </c>
      <c r="P39" s="63">
        <v>25.8</v>
      </c>
      <c r="Q39" s="94">
        <v>25.9</v>
      </c>
      <c r="R39" s="106">
        <v>27.4</v>
      </c>
      <c r="S39" s="50"/>
    </row>
  </sheetData>
  <sheetProtection/>
  <mergeCells count="4">
    <mergeCell ref="A4:E5"/>
    <mergeCell ref="F4:R4"/>
    <mergeCell ref="A2:J2"/>
    <mergeCell ref="Q3:R3"/>
  </mergeCells>
  <printOptions horizontalCentered="1"/>
  <pageMargins left="0.6299212598425197" right="0.31496062992125984" top="0.984251968503937" bottom="1.062992125984252" header="0.5118110236220472" footer="0.5118110236220472"/>
  <pageSetup firstPageNumber="29" useFirstPageNumber="1" horizontalDpi="600" verticalDpi="600" orientation="portrait" paperSize="9" scale="85" r:id="rId1"/>
  <headerFooter scaleWithDoc="0" alignWithMargins="0">
    <oddFooter>&amp;C&amp;16
</oddFooter>
  </headerFooter>
  <colBreaks count="1" manualBreakCount="1">
    <brk id="10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FUKUI</dc:creator>
  <cp:keywords/>
  <dc:description/>
  <cp:lastModifiedBy> </cp:lastModifiedBy>
  <cp:lastPrinted>2015-03-16T05:31:58Z</cp:lastPrinted>
  <dcterms:created xsi:type="dcterms:W3CDTF">2008-03-31T09:40:41Z</dcterms:created>
  <dcterms:modified xsi:type="dcterms:W3CDTF">2015-03-25T05:37:16Z</dcterms:modified>
  <cp:category/>
  <cp:version/>
  <cp:contentType/>
  <cp:contentStatus/>
</cp:coreProperties>
</file>