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830" windowHeight="8955" activeTab="0"/>
  </bookViews>
  <sheets>
    <sheet name="表1-1" sheetId="1" r:id="rId1"/>
    <sheet name="表1-2" sheetId="2" r:id="rId2"/>
  </sheets>
  <definedNames>
    <definedName name="_xlnm.Print_Area" localSheetId="0">'表1-1'!$A$1:$J$15</definedName>
    <definedName name="_xlnm.Print_Area" localSheetId="1">'表1-2'!$A$1:$J$16</definedName>
  </definedNames>
  <calcPr fullCalcOnLoad="1"/>
</workbook>
</file>

<file path=xl/sharedStrings.xml><?xml version="1.0" encoding="utf-8"?>
<sst xmlns="http://schemas.openxmlformats.org/spreadsheetml/2006/main" count="50" uniqueCount="20">
  <si>
    <t>住所変更なし</t>
  </si>
  <si>
    <t>住所変更あり</t>
  </si>
  <si>
    <t>総数</t>
  </si>
  <si>
    <t>同一市町村内</t>
  </si>
  <si>
    <t>国外から</t>
  </si>
  <si>
    <t>他市町村から</t>
  </si>
  <si>
    <t>5歳以上人口 1)</t>
  </si>
  <si>
    <t>平成12年</t>
  </si>
  <si>
    <t>平成2年</t>
  </si>
  <si>
    <t>増減</t>
  </si>
  <si>
    <t>男</t>
  </si>
  <si>
    <t>女</t>
  </si>
  <si>
    <t>1)　5年前の常住地「不詳」を含む。</t>
  </si>
  <si>
    <t>福井県内から</t>
  </si>
  <si>
    <t>県外から</t>
  </si>
  <si>
    <t>（単位：％）</t>
  </si>
  <si>
    <t>（単位：人）</t>
  </si>
  <si>
    <t>増減</t>
  </si>
  <si>
    <t>表1－1 ５年前の常住地、男女別５歳以上人口（転入）－県（平成２年・12年）</t>
  </si>
  <si>
    <t>表1－2 ５年前の常住地、男女別５歳以上人口割合（転入）－県（平成２年・12年）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</si>
</sst>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;&quot;△ &quot;0.0"/>
  </numFmts>
  <fonts count="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8" fontId="4" fillId="0" borderId="6" xfId="0" applyNumberFormat="1" applyFont="1" applyBorder="1" applyAlignment="1">
      <alignment/>
    </xf>
    <xf numFmtId="178" fontId="4" fillId="0" borderId="7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178" fontId="4" fillId="0" borderId="8" xfId="0" applyNumberFormat="1" applyFont="1" applyBorder="1" applyAlignment="1">
      <alignment/>
    </xf>
    <xf numFmtId="178" fontId="4" fillId="0" borderId="9" xfId="0" applyNumberFormat="1" applyFont="1" applyBorder="1" applyAlignment="1">
      <alignment/>
    </xf>
    <xf numFmtId="178" fontId="4" fillId="0" borderId="3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178" fontId="4" fillId="0" borderId="1" xfId="0" applyNumberFormat="1" applyFont="1" applyBorder="1" applyAlignment="1">
      <alignment/>
    </xf>
    <xf numFmtId="178" fontId="4" fillId="0" borderId="4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0" borderId="5" xfId="0" applyNumberFormat="1" applyFont="1" applyBorder="1" applyAlignment="1">
      <alignment/>
    </xf>
    <xf numFmtId="177" fontId="4" fillId="0" borderId="6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177" fontId="4" fillId="0" borderId="3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8.25390625" style="1" customWidth="1"/>
    <col min="3" max="10" width="10.875" style="1" customWidth="1"/>
    <col min="11" max="16384" width="9.00390625" style="1" customWidth="1"/>
  </cols>
  <sheetData>
    <row r="1" ht="15" customHeight="1">
      <c r="A1" s="2" t="s">
        <v>18</v>
      </c>
    </row>
    <row r="2" ht="12" customHeight="1" thickBot="1">
      <c r="J2" s="3" t="s">
        <v>16</v>
      </c>
    </row>
    <row r="3" spans="1:10" ht="12" customHeight="1">
      <c r="A3" s="36"/>
      <c r="B3" s="37"/>
      <c r="C3" s="33" t="s">
        <v>6</v>
      </c>
      <c r="D3" s="43" t="s">
        <v>0</v>
      </c>
      <c r="E3" s="43" t="s">
        <v>1</v>
      </c>
      <c r="F3" s="43"/>
      <c r="G3" s="43"/>
      <c r="H3" s="43"/>
      <c r="I3" s="43"/>
      <c r="J3" s="44"/>
    </row>
    <row r="4" spans="1:10" ht="12" customHeight="1">
      <c r="A4" s="38"/>
      <c r="B4" s="39"/>
      <c r="C4" s="34"/>
      <c r="D4" s="42"/>
      <c r="E4" s="42" t="s">
        <v>2</v>
      </c>
      <c r="F4" s="42" t="s">
        <v>13</v>
      </c>
      <c r="G4" s="42"/>
      <c r="H4" s="42"/>
      <c r="I4" s="42" t="s">
        <v>14</v>
      </c>
      <c r="J4" s="46" t="s">
        <v>4</v>
      </c>
    </row>
    <row r="5" spans="1:10" ht="12" customHeight="1" thickBot="1">
      <c r="A5" s="40"/>
      <c r="B5" s="41"/>
      <c r="C5" s="35"/>
      <c r="D5" s="45"/>
      <c r="E5" s="45"/>
      <c r="F5" s="4" t="s">
        <v>2</v>
      </c>
      <c r="G5" s="4" t="s">
        <v>3</v>
      </c>
      <c r="H5" s="4" t="s">
        <v>5</v>
      </c>
      <c r="I5" s="45"/>
      <c r="J5" s="47"/>
    </row>
    <row r="6" spans="1:10" ht="12" customHeight="1">
      <c r="A6" s="30" t="s">
        <v>7</v>
      </c>
      <c r="B6" s="5" t="s">
        <v>2</v>
      </c>
      <c r="C6" s="21">
        <f>C7+C8</f>
        <v>787705</v>
      </c>
      <c r="D6" s="22">
        <f>D7+D8</f>
        <v>634393</v>
      </c>
      <c r="E6" s="22">
        <f aca="true" t="shared" si="0" ref="E6:E11">F6+I6+J6</f>
        <v>153306</v>
      </c>
      <c r="F6" s="22">
        <f aca="true" t="shared" si="1" ref="F6:F11">G6+H6</f>
        <v>109655</v>
      </c>
      <c r="G6" s="22">
        <f>G7+G8</f>
        <v>72201</v>
      </c>
      <c r="H6" s="22">
        <f>H7+H8</f>
        <v>37454</v>
      </c>
      <c r="I6" s="22">
        <f>I7+I8</f>
        <v>39005</v>
      </c>
      <c r="J6" s="23">
        <f>J7+J8</f>
        <v>4646</v>
      </c>
    </row>
    <row r="7" spans="1:10" ht="12" customHeight="1">
      <c r="A7" s="31"/>
      <c r="B7" s="6" t="s">
        <v>10</v>
      </c>
      <c r="C7" s="24">
        <v>381280</v>
      </c>
      <c r="D7" s="25">
        <v>304447</v>
      </c>
      <c r="E7" s="25">
        <f t="shared" si="0"/>
        <v>76831</v>
      </c>
      <c r="F7" s="25">
        <f t="shared" si="1"/>
        <v>50679</v>
      </c>
      <c r="G7" s="25">
        <v>34001</v>
      </c>
      <c r="H7" s="25">
        <v>16678</v>
      </c>
      <c r="I7" s="25">
        <v>24060</v>
      </c>
      <c r="J7" s="26">
        <v>2092</v>
      </c>
    </row>
    <row r="8" spans="1:10" ht="12" customHeight="1" thickBot="1">
      <c r="A8" s="32"/>
      <c r="B8" s="7" t="s">
        <v>11</v>
      </c>
      <c r="C8" s="27">
        <v>406425</v>
      </c>
      <c r="D8" s="28">
        <v>329946</v>
      </c>
      <c r="E8" s="28">
        <f t="shared" si="0"/>
        <v>76475</v>
      </c>
      <c r="F8" s="28">
        <f t="shared" si="1"/>
        <v>58976</v>
      </c>
      <c r="G8" s="28">
        <v>38200</v>
      </c>
      <c r="H8" s="28">
        <v>20776</v>
      </c>
      <c r="I8" s="28">
        <v>14945</v>
      </c>
      <c r="J8" s="29">
        <v>2554</v>
      </c>
    </row>
    <row r="9" spans="1:10" ht="12" customHeight="1">
      <c r="A9" s="30" t="s">
        <v>8</v>
      </c>
      <c r="B9" s="5" t="s">
        <v>2</v>
      </c>
      <c r="C9" s="21">
        <f>C10+C11</f>
        <v>776948</v>
      </c>
      <c r="D9" s="22">
        <f>D10+D11</f>
        <v>646522</v>
      </c>
      <c r="E9" s="22">
        <f>E10+E11</f>
        <v>130300</v>
      </c>
      <c r="F9" s="22">
        <f t="shared" si="1"/>
        <v>90836</v>
      </c>
      <c r="G9" s="22">
        <f>G10+G11</f>
        <v>59763</v>
      </c>
      <c r="H9" s="22">
        <f>H10+H11</f>
        <v>31073</v>
      </c>
      <c r="I9" s="22">
        <f>I10+I11</f>
        <v>38245</v>
      </c>
      <c r="J9" s="23">
        <f>J10+J11</f>
        <v>1219</v>
      </c>
    </row>
    <row r="10" spans="1:10" ht="12" customHeight="1">
      <c r="A10" s="31"/>
      <c r="B10" s="6" t="s">
        <v>10</v>
      </c>
      <c r="C10" s="24">
        <v>376388</v>
      </c>
      <c r="D10" s="25">
        <v>310143</v>
      </c>
      <c r="E10" s="25">
        <f t="shared" si="0"/>
        <v>66178</v>
      </c>
      <c r="F10" s="25">
        <f t="shared" si="1"/>
        <v>41035</v>
      </c>
      <c r="G10" s="25">
        <v>27331</v>
      </c>
      <c r="H10" s="25">
        <v>13704</v>
      </c>
      <c r="I10" s="25">
        <v>24583</v>
      </c>
      <c r="J10" s="26">
        <v>560</v>
      </c>
    </row>
    <row r="11" spans="1:10" ht="12" customHeight="1" thickBot="1">
      <c r="A11" s="32"/>
      <c r="B11" s="7" t="s">
        <v>11</v>
      </c>
      <c r="C11" s="27">
        <v>400560</v>
      </c>
      <c r="D11" s="28">
        <v>336379</v>
      </c>
      <c r="E11" s="28">
        <f t="shared" si="0"/>
        <v>64122</v>
      </c>
      <c r="F11" s="28">
        <f t="shared" si="1"/>
        <v>49801</v>
      </c>
      <c r="G11" s="28">
        <v>32432</v>
      </c>
      <c r="H11" s="28">
        <v>17369</v>
      </c>
      <c r="I11" s="28">
        <v>13662</v>
      </c>
      <c r="J11" s="29">
        <v>659</v>
      </c>
    </row>
    <row r="12" spans="1:10" ht="12" customHeight="1">
      <c r="A12" s="30" t="s">
        <v>17</v>
      </c>
      <c r="B12" s="5" t="s">
        <v>2</v>
      </c>
      <c r="C12" s="21">
        <f aca="true" t="shared" si="2" ref="C12:J12">C6-C9</f>
        <v>10757</v>
      </c>
      <c r="D12" s="22">
        <f t="shared" si="2"/>
        <v>-12129</v>
      </c>
      <c r="E12" s="22">
        <f t="shared" si="2"/>
        <v>23006</v>
      </c>
      <c r="F12" s="22">
        <f t="shared" si="2"/>
        <v>18819</v>
      </c>
      <c r="G12" s="22">
        <f t="shared" si="2"/>
        <v>12438</v>
      </c>
      <c r="H12" s="22">
        <f t="shared" si="2"/>
        <v>6381</v>
      </c>
      <c r="I12" s="22">
        <f t="shared" si="2"/>
        <v>760</v>
      </c>
      <c r="J12" s="23">
        <f t="shared" si="2"/>
        <v>3427</v>
      </c>
    </row>
    <row r="13" spans="1:10" ht="12" customHeight="1">
      <c r="A13" s="31"/>
      <c r="B13" s="6" t="s">
        <v>10</v>
      </c>
      <c r="C13" s="24">
        <f aca="true" t="shared" si="3" ref="C13:J13">C7-C10</f>
        <v>4892</v>
      </c>
      <c r="D13" s="25">
        <f t="shared" si="3"/>
        <v>-5696</v>
      </c>
      <c r="E13" s="25">
        <f t="shared" si="3"/>
        <v>10653</v>
      </c>
      <c r="F13" s="25">
        <f t="shared" si="3"/>
        <v>9644</v>
      </c>
      <c r="G13" s="25">
        <f t="shared" si="3"/>
        <v>6670</v>
      </c>
      <c r="H13" s="25">
        <f t="shared" si="3"/>
        <v>2974</v>
      </c>
      <c r="I13" s="25">
        <f t="shared" si="3"/>
        <v>-523</v>
      </c>
      <c r="J13" s="26">
        <f t="shared" si="3"/>
        <v>1532</v>
      </c>
    </row>
    <row r="14" spans="1:10" ht="14.25" thickBot="1">
      <c r="A14" s="32"/>
      <c r="B14" s="7" t="s">
        <v>11</v>
      </c>
      <c r="C14" s="27">
        <f aca="true" t="shared" si="4" ref="C14:J14">C8-C11</f>
        <v>5865</v>
      </c>
      <c r="D14" s="28">
        <f t="shared" si="4"/>
        <v>-6433</v>
      </c>
      <c r="E14" s="28">
        <f t="shared" si="4"/>
        <v>12353</v>
      </c>
      <c r="F14" s="28">
        <f t="shared" si="4"/>
        <v>9175</v>
      </c>
      <c r="G14" s="28">
        <f t="shared" si="4"/>
        <v>5768</v>
      </c>
      <c r="H14" s="28">
        <f t="shared" si="4"/>
        <v>3407</v>
      </c>
      <c r="I14" s="28">
        <f t="shared" si="4"/>
        <v>1283</v>
      </c>
      <c r="J14" s="29">
        <f t="shared" si="4"/>
        <v>1895</v>
      </c>
    </row>
    <row r="15" ht="13.5">
      <c r="B15" s="3" t="s">
        <v>12</v>
      </c>
    </row>
  </sheetData>
  <mergeCells count="11">
    <mergeCell ref="F4:H4"/>
    <mergeCell ref="E3:J3"/>
    <mergeCell ref="D3:D5"/>
    <mergeCell ref="E4:E5"/>
    <mergeCell ref="I4:I5"/>
    <mergeCell ref="J4:J5"/>
    <mergeCell ref="A12:A14"/>
    <mergeCell ref="A9:A11"/>
    <mergeCell ref="C3:C5"/>
    <mergeCell ref="A3:B5"/>
    <mergeCell ref="A6:A8"/>
  </mergeCells>
  <printOptions/>
  <pageMargins left="0.75" right="0.75" top="1" bottom="1" header="0.512" footer="0.512"/>
  <pageSetup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8.25390625" style="1" customWidth="1"/>
    <col min="3" max="10" width="10.875" style="1" customWidth="1"/>
    <col min="11" max="16384" width="9.00390625" style="1" customWidth="1"/>
  </cols>
  <sheetData>
    <row r="1" ht="15" customHeight="1">
      <c r="A1" s="2" t="s">
        <v>19</v>
      </c>
    </row>
    <row r="2" ht="12" customHeight="1" thickBot="1">
      <c r="J2" s="3" t="s">
        <v>15</v>
      </c>
    </row>
    <row r="3" spans="1:10" ht="12" customHeight="1">
      <c r="A3" s="36"/>
      <c r="B3" s="37"/>
      <c r="C3" s="33" t="s">
        <v>6</v>
      </c>
      <c r="D3" s="43" t="s">
        <v>0</v>
      </c>
      <c r="E3" s="43" t="s">
        <v>1</v>
      </c>
      <c r="F3" s="43"/>
      <c r="G3" s="43"/>
      <c r="H3" s="43"/>
      <c r="I3" s="43"/>
      <c r="J3" s="44"/>
    </row>
    <row r="4" spans="1:10" ht="12" customHeight="1">
      <c r="A4" s="38"/>
      <c r="B4" s="39"/>
      <c r="C4" s="34"/>
      <c r="D4" s="42"/>
      <c r="E4" s="42" t="s">
        <v>2</v>
      </c>
      <c r="F4" s="42" t="s">
        <v>13</v>
      </c>
      <c r="G4" s="42"/>
      <c r="H4" s="42"/>
      <c r="I4" s="42" t="s">
        <v>14</v>
      </c>
      <c r="J4" s="46" t="s">
        <v>4</v>
      </c>
    </row>
    <row r="5" spans="1:10" ht="12" customHeight="1" thickBot="1">
      <c r="A5" s="40"/>
      <c r="B5" s="41"/>
      <c r="C5" s="35"/>
      <c r="D5" s="45"/>
      <c r="E5" s="45"/>
      <c r="F5" s="4" t="s">
        <v>2</v>
      </c>
      <c r="G5" s="4" t="s">
        <v>3</v>
      </c>
      <c r="H5" s="4" t="s">
        <v>5</v>
      </c>
      <c r="I5" s="45"/>
      <c r="J5" s="47"/>
    </row>
    <row r="6" spans="1:10" ht="12" customHeight="1">
      <c r="A6" s="30" t="s">
        <v>7</v>
      </c>
      <c r="B6" s="5" t="s">
        <v>2</v>
      </c>
      <c r="C6" s="9">
        <f>ROUND('表1-1'!C6/'表1-1'!$C$6*100,1)</f>
        <v>100</v>
      </c>
      <c r="D6" s="10">
        <f>ROUND('表1-1'!D6/'表1-1'!$C$6*100,1)</f>
        <v>80.5</v>
      </c>
      <c r="E6" s="10">
        <f>ROUND('表1-1'!E6/'表1-1'!$C$6*100,1)</f>
        <v>19.5</v>
      </c>
      <c r="F6" s="10">
        <f>ROUND('表1-1'!F6/'表1-1'!$C$6*100,1)</f>
        <v>13.9</v>
      </c>
      <c r="G6" s="10">
        <f>ROUND('表1-1'!G6/'表1-1'!$C$6*100,1)</f>
        <v>9.2</v>
      </c>
      <c r="H6" s="10">
        <f>ROUND('表1-1'!H6/'表1-1'!$C$6*100,1)</f>
        <v>4.8</v>
      </c>
      <c r="I6" s="10">
        <f>ROUND('表1-1'!I6/'表1-1'!$C$6*100,1)</f>
        <v>5</v>
      </c>
      <c r="J6" s="11">
        <f>ROUND('表1-1'!J6/'表1-1'!$C$6*100,1)</f>
        <v>0.6</v>
      </c>
    </row>
    <row r="7" spans="1:10" ht="12" customHeight="1">
      <c r="A7" s="31"/>
      <c r="B7" s="6" t="s">
        <v>10</v>
      </c>
      <c r="C7" s="12">
        <f>ROUND('表1-1'!C7/'表1-1'!$C$7*100,1)</f>
        <v>100</v>
      </c>
      <c r="D7" s="13">
        <f>ROUND('表1-1'!D7/'表1-1'!$C$7*100,1)</f>
        <v>79.8</v>
      </c>
      <c r="E7" s="13">
        <f>ROUND('表1-1'!E7/'表1-1'!$C$7*100,1)</f>
        <v>20.2</v>
      </c>
      <c r="F7" s="13">
        <f>ROUND('表1-1'!F7/'表1-1'!$C$7*100,1)</f>
        <v>13.3</v>
      </c>
      <c r="G7" s="13">
        <f>ROUND('表1-1'!G7/'表1-1'!$C$7*100,1)</f>
        <v>8.9</v>
      </c>
      <c r="H7" s="13">
        <f>ROUND('表1-1'!H7/'表1-1'!$C$7*100,1)</f>
        <v>4.4</v>
      </c>
      <c r="I7" s="13">
        <f>ROUND('表1-1'!I7/'表1-1'!$C$7*100,1)</f>
        <v>6.3</v>
      </c>
      <c r="J7" s="14">
        <f>ROUND('表1-1'!J7/'表1-1'!$C$7*100,1)</f>
        <v>0.5</v>
      </c>
    </row>
    <row r="8" spans="1:10" ht="12" customHeight="1" thickBot="1">
      <c r="A8" s="32"/>
      <c r="B8" s="7" t="s">
        <v>11</v>
      </c>
      <c r="C8" s="15">
        <f>ROUND('表1-1'!C8/'表1-1'!$C$8*100,1)</f>
        <v>100</v>
      </c>
      <c r="D8" s="16">
        <f>ROUND('表1-1'!D8/'表1-1'!$C$8*100,1)</f>
        <v>81.2</v>
      </c>
      <c r="E8" s="16">
        <f>ROUND('表1-1'!E8/'表1-1'!$C$8*100,1)</f>
        <v>18.8</v>
      </c>
      <c r="F8" s="16">
        <f>ROUND('表1-1'!F8/'表1-1'!$C$8*100,1)</f>
        <v>14.5</v>
      </c>
      <c r="G8" s="16">
        <f>ROUND('表1-1'!G8/'表1-1'!$C$8*100,1)</f>
        <v>9.4</v>
      </c>
      <c r="H8" s="16">
        <f>ROUND('表1-1'!H8/'表1-1'!$C$8*100,1)</f>
        <v>5.1</v>
      </c>
      <c r="I8" s="16">
        <f>ROUND('表1-1'!I8/'表1-1'!$C$8*100,1)</f>
        <v>3.7</v>
      </c>
      <c r="J8" s="17">
        <f>ROUND('表1-1'!J8/'表1-1'!$C$8*100,1)</f>
        <v>0.6</v>
      </c>
    </row>
    <row r="9" spans="1:10" ht="12" customHeight="1">
      <c r="A9" s="30" t="s">
        <v>8</v>
      </c>
      <c r="B9" s="5" t="s">
        <v>2</v>
      </c>
      <c r="C9" s="9">
        <f>ROUND('表1-1'!C9/'表1-1'!$C$9*100,1)</f>
        <v>100</v>
      </c>
      <c r="D9" s="10">
        <f>ROUND('表1-1'!D9/'表1-1'!$C$9*100,1)</f>
        <v>83.2</v>
      </c>
      <c r="E9" s="10">
        <f>ROUND('表1-1'!E9/'表1-1'!$C$9*100,1)</f>
        <v>16.8</v>
      </c>
      <c r="F9" s="10">
        <f>ROUND('表1-1'!F9/'表1-1'!$C$9*100,1)</f>
        <v>11.7</v>
      </c>
      <c r="G9" s="10">
        <f>ROUND('表1-1'!G9/'表1-1'!$C$9*100,1)</f>
        <v>7.7</v>
      </c>
      <c r="H9" s="10">
        <f>ROUND('表1-1'!H9/'表1-1'!$C$9*100,1)</f>
        <v>4</v>
      </c>
      <c r="I9" s="10">
        <f>ROUND('表1-1'!I9/'表1-1'!$C$9*100,1)</f>
        <v>4.9</v>
      </c>
      <c r="J9" s="11">
        <f>ROUND('表1-1'!J9/'表1-1'!$C$9*100,1)</f>
        <v>0.2</v>
      </c>
    </row>
    <row r="10" spans="1:10" ht="12" customHeight="1">
      <c r="A10" s="31"/>
      <c r="B10" s="6" t="s">
        <v>10</v>
      </c>
      <c r="C10" s="12">
        <f>ROUND('表1-1'!C10/'表1-1'!$C$10*100,1)</f>
        <v>100</v>
      </c>
      <c r="D10" s="13">
        <f>ROUND('表1-1'!D10/'表1-1'!$C$10*100,1)</f>
        <v>82.4</v>
      </c>
      <c r="E10" s="13">
        <f>ROUND('表1-1'!E10/'表1-1'!$C$10*100,1)</f>
        <v>17.6</v>
      </c>
      <c r="F10" s="13">
        <f>ROUND('表1-1'!F10/'表1-1'!$C$10*100,1)</f>
        <v>10.9</v>
      </c>
      <c r="G10" s="13">
        <f>ROUND('表1-1'!G10/'表1-1'!$C$10*100,1)</f>
        <v>7.3</v>
      </c>
      <c r="H10" s="13">
        <f>ROUND('表1-1'!H10/'表1-1'!$C$10*100,1)</f>
        <v>3.6</v>
      </c>
      <c r="I10" s="13">
        <f>ROUND('表1-1'!I10/'表1-1'!$C$10*100,1)</f>
        <v>6.5</v>
      </c>
      <c r="J10" s="14">
        <f>ROUND('表1-1'!J10/'表1-1'!$C$10*100,1)</f>
        <v>0.1</v>
      </c>
    </row>
    <row r="11" spans="1:10" ht="12" customHeight="1" thickBot="1">
      <c r="A11" s="32"/>
      <c r="B11" s="7" t="s">
        <v>11</v>
      </c>
      <c r="C11" s="15">
        <f>ROUND('表1-1'!C11/'表1-1'!$C$11*100,1)</f>
        <v>100</v>
      </c>
      <c r="D11" s="16">
        <f>ROUND('表1-1'!D11/'表1-1'!$C$11*100,1)</f>
        <v>84</v>
      </c>
      <c r="E11" s="16">
        <f>ROUND('表1-1'!E11/'表1-1'!$C$11*100,1)</f>
        <v>16</v>
      </c>
      <c r="F11" s="16">
        <f>ROUND('表1-1'!F11/'表1-1'!$C$11*100,1)</f>
        <v>12.4</v>
      </c>
      <c r="G11" s="16">
        <f>ROUND('表1-1'!G11/'表1-1'!$C$11*100,1)</f>
        <v>8.1</v>
      </c>
      <c r="H11" s="16">
        <f>ROUND('表1-1'!H11/'表1-1'!$C$11*100,1)</f>
        <v>4.3</v>
      </c>
      <c r="I11" s="16">
        <f>ROUND('表1-1'!I11/'表1-1'!$C$11*100,1)</f>
        <v>3.4</v>
      </c>
      <c r="J11" s="17">
        <f>ROUND('表1-1'!J11/'表1-1'!$C$11*100,1)</f>
        <v>0.2</v>
      </c>
    </row>
    <row r="12" spans="1:10" ht="12" customHeight="1">
      <c r="A12" s="31" t="s">
        <v>9</v>
      </c>
      <c r="B12" s="8" t="s">
        <v>2</v>
      </c>
      <c r="C12" s="18"/>
      <c r="D12" s="19">
        <f aca="true" t="shared" si="0" ref="D12:J12">D6-D9</f>
        <v>-2.700000000000003</v>
      </c>
      <c r="E12" s="19">
        <f t="shared" si="0"/>
        <v>2.6999999999999993</v>
      </c>
      <c r="F12" s="19">
        <f t="shared" si="0"/>
        <v>2.200000000000001</v>
      </c>
      <c r="G12" s="19">
        <f t="shared" si="0"/>
        <v>1.4999999999999991</v>
      </c>
      <c r="H12" s="19">
        <f t="shared" si="0"/>
        <v>0.7999999999999998</v>
      </c>
      <c r="I12" s="19">
        <f t="shared" si="0"/>
        <v>0.09999999999999964</v>
      </c>
      <c r="J12" s="20">
        <f t="shared" si="0"/>
        <v>0.39999999999999997</v>
      </c>
    </row>
    <row r="13" spans="1:10" ht="12" customHeight="1">
      <c r="A13" s="31"/>
      <c r="B13" s="6" t="s">
        <v>10</v>
      </c>
      <c r="C13" s="12"/>
      <c r="D13" s="13">
        <f aca="true" t="shared" si="1" ref="D13:J13">D7-D10</f>
        <v>-2.6000000000000085</v>
      </c>
      <c r="E13" s="13">
        <f t="shared" si="1"/>
        <v>2.599999999999998</v>
      </c>
      <c r="F13" s="13">
        <f t="shared" si="1"/>
        <v>2.4000000000000004</v>
      </c>
      <c r="G13" s="13">
        <f t="shared" si="1"/>
        <v>1.6000000000000005</v>
      </c>
      <c r="H13" s="13">
        <f t="shared" si="1"/>
        <v>0.8000000000000003</v>
      </c>
      <c r="I13" s="13">
        <f t="shared" si="1"/>
        <v>-0.20000000000000018</v>
      </c>
      <c r="J13" s="14">
        <f t="shared" si="1"/>
        <v>0.4</v>
      </c>
    </row>
    <row r="14" spans="1:10" ht="12" customHeight="1" thickBot="1">
      <c r="A14" s="32"/>
      <c r="B14" s="7" t="s">
        <v>11</v>
      </c>
      <c r="C14" s="15"/>
      <c r="D14" s="16">
        <f aca="true" t="shared" si="2" ref="D14:J14">D8-D11</f>
        <v>-2.799999999999997</v>
      </c>
      <c r="E14" s="16">
        <f t="shared" si="2"/>
        <v>2.8000000000000007</v>
      </c>
      <c r="F14" s="16">
        <f t="shared" si="2"/>
        <v>2.0999999999999996</v>
      </c>
      <c r="G14" s="16">
        <f t="shared" si="2"/>
        <v>1.3000000000000007</v>
      </c>
      <c r="H14" s="16">
        <f t="shared" si="2"/>
        <v>0.7999999999999998</v>
      </c>
      <c r="I14" s="16">
        <f t="shared" si="2"/>
        <v>0.30000000000000027</v>
      </c>
      <c r="J14" s="17">
        <f t="shared" si="2"/>
        <v>0.39999999999999997</v>
      </c>
    </row>
    <row r="15" spans="1:5" ht="12" customHeight="1">
      <c r="A15" s="3"/>
      <c r="B15" s="3" t="s">
        <v>12</v>
      </c>
      <c r="C15" s="3"/>
      <c r="D15" s="3"/>
      <c r="E15" s="3"/>
    </row>
    <row r="16" ht="12" customHeight="1"/>
  </sheetData>
  <mergeCells count="11">
    <mergeCell ref="A9:A11"/>
    <mergeCell ref="A12:A14"/>
    <mergeCell ref="C3:C5"/>
    <mergeCell ref="A3:B5"/>
    <mergeCell ref="A6:A8"/>
    <mergeCell ref="F4:H4"/>
    <mergeCell ref="E3:J3"/>
    <mergeCell ref="D3:D5"/>
    <mergeCell ref="E4:E5"/>
    <mergeCell ref="I4:I5"/>
    <mergeCell ref="J4:J5"/>
  </mergeCells>
  <printOptions/>
  <pageMargins left="0.75" right="0.75" top="1" bottom="1" header="0.512" footer="0.512"/>
  <pageSetup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2003-04-02T07:29:56Z</cp:lastPrinted>
  <dcterms:created xsi:type="dcterms:W3CDTF">2003-03-26T08:05:38Z</dcterms:created>
  <dcterms:modified xsi:type="dcterms:W3CDTF">2003-03-29T21:56:49Z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