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表2-1" sheetId="1" r:id="rId1"/>
    <sheet name="表2-2" sheetId="2" r:id="rId2"/>
    <sheet name="表2-3" sheetId="3" r:id="rId3"/>
    <sheet name="表2-4" sheetId="4" r:id="rId4"/>
  </sheets>
  <definedNames>
    <definedName name="_xlnm.Print_Area" localSheetId="0">'表2-1'!$A$1:$W$28</definedName>
    <definedName name="_xlnm.Print_Area" localSheetId="1">'表2-2'!$A$1:$W$28</definedName>
    <definedName name="_xlnm.Print_Area" localSheetId="2">'表2-3'!$A$1:$W$28</definedName>
    <definedName name="_xlnm.Print_Area" localSheetId="3">'表2-4'!$A$1:$W$28</definedName>
  </definedNames>
  <calcPr fullCalcOnLoad="1"/>
</workbook>
</file>

<file path=xl/sharedStrings.xml><?xml version="1.0" encoding="utf-8"?>
<sst xmlns="http://schemas.openxmlformats.org/spreadsheetml/2006/main" count="192" uniqueCount="66">
  <si>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</si>
  <si>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</si>
  <si>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</si>
  <si>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</si>
  <si>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</si>
  <si>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</si>
  <si>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</si>
  <si>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</si>
  <si>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</si>
  <si>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</si>
  <si>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</si>
  <si>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</si>
  <si>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</si>
  <si>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</si>
  <si>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</si>
  <si>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総数</t>
  </si>
  <si>
    <t>総数</t>
  </si>
  <si>
    <t>住所変更なし</t>
  </si>
  <si>
    <t>福井県内</t>
  </si>
  <si>
    <t>県外から</t>
  </si>
  <si>
    <t>住所変更あり</t>
  </si>
  <si>
    <t>同一市町村内</t>
  </si>
  <si>
    <t>他市町村から</t>
  </si>
  <si>
    <t>国外から</t>
  </si>
  <si>
    <t>男</t>
  </si>
  <si>
    <t>女</t>
  </si>
  <si>
    <t>総　数</t>
  </si>
  <si>
    <t xml:space="preserve"> 5 ～  9</t>
  </si>
  <si>
    <t>85歳以上</t>
  </si>
  <si>
    <t>住所変更なし</t>
  </si>
  <si>
    <t>住所変更あり</t>
  </si>
  <si>
    <t>福井県内</t>
  </si>
  <si>
    <t>同一市町村内</t>
  </si>
  <si>
    <t>他市町村から</t>
  </si>
  <si>
    <t>県外から</t>
  </si>
  <si>
    <t>国外から</t>
  </si>
  <si>
    <t>男</t>
  </si>
  <si>
    <t>女</t>
  </si>
  <si>
    <t>総　数</t>
  </si>
  <si>
    <t xml:space="preserve"> 5 ～  9</t>
  </si>
  <si>
    <t>85歳以上</t>
  </si>
  <si>
    <t>(単位：人）</t>
  </si>
  <si>
    <t>（単位：％）</t>
  </si>
  <si>
    <t>表2－2 ５年前の常住地、年齢(5歳階級）、男女別５歳以上人口割合（転入）－県（平成12年）</t>
  </si>
  <si>
    <t>表2－1 ５年前の常住地、年齢(5歳階級）、男女別５歳以上人口（転入）－県（平成12年）</t>
  </si>
  <si>
    <t>(単位：人）</t>
  </si>
  <si>
    <t>総　数</t>
  </si>
  <si>
    <t xml:space="preserve"> 5 ～  9</t>
  </si>
  <si>
    <t>85歳以上</t>
  </si>
  <si>
    <t>総数</t>
  </si>
  <si>
    <t>住所変更なし</t>
  </si>
  <si>
    <t>住所変更あり</t>
  </si>
  <si>
    <t>福井県内</t>
  </si>
  <si>
    <t>同一市町村内</t>
  </si>
  <si>
    <t>他市町村から</t>
  </si>
  <si>
    <t>県外から</t>
  </si>
  <si>
    <t>国外から</t>
  </si>
  <si>
    <t>男</t>
  </si>
  <si>
    <t>女</t>
  </si>
  <si>
    <t>表2－3 ５年前の常住地、年齢(5歳階級）、男女別５歳以上人口（転入）－県（平成2年）</t>
  </si>
  <si>
    <t>（単位：％）</t>
  </si>
  <si>
    <t>表2－4 ５年前の常住地、年齢(5歳階級）、男女別５歳以上人口割合（転入）－県（平成2年）</t>
  </si>
  <si>
    <t>5歳以上人口  1)</t>
  </si>
  <si>
    <t>5歳以上人口  1)</t>
  </si>
  <si>
    <t>1) 5年前の常住地「不詳」を含む。</t>
  </si>
  <si>
    <t>1) 5年前の常住地「不詳」を含む。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</si>
</sst>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;&quot;-&quot;##,###,##0"/>
    <numFmt numFmtId="185" formatCode="##,###,##0;&quot;-&quot;#,###,##0"/>
    <numFmt numFmtId="186" formatCode="#,##0.0_);[Red]\(#,##0.0\)"/>
    <numFmt numFmtId="187" formatCode="#,##0_);[Red]\(#,##0\)"/>
  </numFmts>
  <fonts count="9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5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Fill="1" applyAlignment="1">
      <alignment vertical="top"/>
      <protection/>
    </xf>
    <xf numFmtId="185" fontId="5" fillId="0" borderId="0" xfId="21" applyNumberFormat="1" applyFont="1" applyFill="1" applyAlignment="1">
      <alignment horizontal="right" vertical="top"/>
      <protection/>
    </xf>
    <xf numFmtId="49" fontId="5" fillId="0" borderId="0" xfId="21" applyNumberFormat="1" applyFont="1" applyAlignment="1">
      <alignment vertical="top"/>
      <protection/>
    </xf>
    <xf numFmtId="0" fontId="7" fillId="0" borderId="0" xfId="0" applyFont="1" applyAlignment="1">
      <alignment/>
    </xf>
    <xf numFmtId="49" fontId="5" fillId="0" borderId="1" xfId="21" applyNumberFormat="1" applyFont="1" applyFill="1" applyBorder="1" applyAlignment="1">
      <alignment vertical="top"/>
      <protection/>
    </xf>
    <xf numFmtId="49" fontId="5" fillId="0" borderId="2" xfId="21" applyNumberFormat="1" applyFont="1" applyFill="1" applyBorder="1" applyAlignment="1">
      <alignment vertical="top"/>
      <protection/>
    </xf>
    <xf numFmtId="0" fontId="5" fillId="0" borderId="1" xfId="0" applyFont="1" applyFill="1" applyBorder="1" applyAlignment="1">
      <alignment vertical="top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185" fontId="5" fillId="0" borderId="5" xfId="21" applyNumberFormat="1" applyFont="1" applyFill="1" applyBorder="1" applyAlignment="1">
      <alignment horizontal="center" vertical="top" wrapText="1"/>
      <protection/>
    </xf>
    <xf numFmtId="185" fontId="5" fillId="0" borderId="6" xfId="21" applyNumberFormat="1" applyFont="1" applyFill="1" applyBorder="1" applyAlignment="1">
      <alignment horizontal="center" vertical="top" wrapText="1"/>
      <protection/>
    </xf>
    <xf numFmtId="0" fontId="5" fillId="0" borderId="7" xfId="0" applyFont="1" applyFill="1" applyBorder="1" applyAlignment="1">
      <alignment vertical="top"/>
    </xf>
    <xf numFmtId="49" fontId="5" fillId="0" borderId="8" xfId="21" applyNumberFormat="1" applyFont="1" applyFill="1" applyBorder="1" applyAlignment="1">
      <alignment vertical="top"/>
      <protection/>
    </xf>
    <xf numFmtId="49" fontId="5" fillId="0" borderId="3" xfId="21" applyNumberFormat="1" applyFont="1" applyFill="1" applyBorder="1" applyAlignment="1">
      <alignment vertical="top"/>
      <protection/>
    </xf>
    <xf numFmtId="49" fontId="5" fillId="0" borderId="4" xfId="21" applyNumberFormat="1" applyFont="1" applyFill="1" applyBorder="1" applyAlignment="1">
      <alignment vertical="top"/>
      <protection/>
    </xf>
    <xf numFmtId="0" fontId="5" fillId="0" borderId="4" xfId="0" applyFont="1" applyFill="1" applyBorder="1" applyAlignment="1">
      <alignment vertical="top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185" fontId="5" fillId="0" borderId="11" xfId="21" applyNumberFormat="1" applyFont="1" applyFill="1" applyBorder="1" applyAlignment="1">
      <alignment horizontal="center" vertical="top" wrapText="1"/>
      <protection/>
    </xf>
    <xf numFmtId="49" fontId="5" fillId="0" borderId="12" xfId="21" applyNumberFormat="1" applyFont="1" applyBorder="1" applyAlignment="1">
      <alignment vertical="top"/>
      <protection/>
    </xf>
    <xf numFmtId="0" fontId="5" fillId="0" borderId="13" xfId="0" applyFont="1" applyFill="1" applyBorder="1" applyAlignment="1">
      <alignment vertical="top"/>
    </xf>
    <xf numFmtId="49" fontId="5" fillId="0" borderId="13" xfId="21" applyNumberFormat="1" applyFont="1" applyBorder="1" applyAlignment="1">
      <alignment vertical="top"/>
      <protection/>
    </xf>
    <xf numFmtId="49" fontId="5" fillId="0" borderId="14" xfId="21" applyNumberFormat="1" applyFont="1" applyBorder="1" applyAlignment="1">
      <alignment vertical="top"/>
      <protection/>
    </xf>
    <xf numFmtId="0" fontId="5" fillId="0" borderId="15" xfId="0" applyFont="1" applyFill="1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49" fontId="5" fillId="0" borderId="0" xfId="22" applyNumberFormat="1" applyFont="1" applyFill="1" applyBorder="1" applyAlignment="1">
      <alignment vertical="top"/>
      <protection/>
    </xf>
    <xf numFmtId="49" fontId="5" fillId="0" borderId="0" xfId="22" applyNumberFormat="1" applyFont="1" applyFill="1" applyAlignment="1">
      <alignment vertical="top"/>
      <protection/>
    </xf>
    <xf numFmtId="185" fontId="5" fillId="0" borderId="0" xfId="22" applyNumberFormat="1" applyFont="1" applyFill="1" applyAlignment="1">
      <alignment horizontal="right" vertical="top"/>
      <protection/>
    </xf>
    <xf numFmtId="185" fontId="5" fillId="0" borderId="11" xfId="22" applyNumberFormat="1" applyFont="1" applyFill="1" applyBorder="1" applyAlignment="1">
      <alignment horizontal="center" vertical="top" wrapText="1"/>
      <protection/>
    </xf>
    <xf numFmtId="185" fontId="5" fillId="0" borderId="5" xfId="22" applyNumberFormat="1" applyFont="1" applyFill="1" applyBorder="1" applyAlignment="1">
      <alignment horizontal="center" vertical="top" wrapText="1"/>
      <protection/>
    </xf>
    <xf numFmtId="185" fontId="5" fillId="0" borderId="6" xfId="22" applyNumberFormat="1" applyFont="1" applyFill="1" applyBorder="1" applyAlignment="1">
      <alignment horizontal="center" vertical="top" wrapText="1"/>
      <protection/>
    </xf>
    <xf numFmtId="49" fontId="5" fillId="0" borderId="0" xfId="22" applyNumberFormat="1" applyFont="1" applyAlignment="1">
      <alignment vertical="top"/>
      <protection/>
    </xf>
    <xf numFmtId="49" fontId="5" fillId="0" borderId="8" xfId="22" applyNumberFormat="1" applyFont="1" applyFill="1" applyBorder="1" applyAlignment="1">
      <alignment vertical="top"/>
      <protection/>
    </xf>
    <xf numFmtId="49" fontId="5" fillId="0" borderId="12" xfId="22" applyNumberFormat="1" applyFont="1" applyBorder="1" applyAlignment="1">
      <alignment vertical="top"/>
      <protection/>
    </xf>
    <xf numFmtId="49" fontId="5" fillId="0" borderId="2" xfId="22" applyNumberFormat="1" applyFont="1" applyFill="1" applyBorder="1" applyAlignment="1">
      <alignment vertical="top"/>
      <protection/>
    </xf>
    <xf numFmtId="49" fontId="5" fillId="0" borderId="1" xfId="22" applyNumberFormat="1" applyFont="1" applyFill="1" applyBorder="1" applyAlignment="1">
      <alignment vertical="top"/>
      <protection/>
    </xf>
    <xf numFmtId="49" fontId="5" fillId="0" borderId="13" xfId="22" applyNumberFormat="1" applyFont="1" applyBorder="1" applyAlignment="1">
      <alignment vertical="top"/>
      <protection/>
    </xf>
    <xf numFmtId="49" fontId="5" fillId="0" borderId="3" xfId="22" applyNumberFormat="1" applyFont="1" applyFill="1" applyBorder="1" applyAlignment="1">
      <alignment vertical="top"/>
      <protection/>
    </xf>
    <xf numFmtId="49" fontId="5" fillId="0" borderId="4" xfId="22" applyNumberFormat="1" applyFont="1" applyFill="1" applyBorder="1" applyAlignment="1">
      <alignment vertical="top"/>
      <protection/>
    </xf>
    <xf numFmtId="49" fontId="5" fillId="0" borderId="14" xfId="22" applyNumberFormat="1" applyFont="1" applyBorder="1" applyAlignment="1">
      <alignment vertical="top"/>
      <protection/>
    </xf>
    <xf numFmtId="186" fontId="5" fillId="0" borderId="16" xfId="22" applyNumberFormat="1" applyFont="1" applyFill="1" applyBorder="1" applyAlignment="1">
      <alignment horizontal="right" vertical="top"/>
      <protection/>
    </xf>
    <xf numFmtId="186" fontId="5" fillId="0" borderId="17" xfId="22" applyNumberFormat="1" applyFont="1" applyFill="1" applyBorder="1" applyAlignment="1">
      <alignment horizontal="right" vertical="top"/>
      <protection/>
    </xf>
    <xf numFmtId="186" fontId="5" fillId="0" borderId="18" xfId="22" applyNumberFormat="1" applyFont="1" applyFill="1" applyBorder="1" applyAlignment="1">
      <alignment horizontal="right" vertical="top"/>
      <protection/>
    </xf>
    <xf numFmtId="186" fontId="5" fillId="0" borderId="19" xfId="22" applyNumberFormat="1" applyFont="1" applyFill="1" applyBorder="1" applyAlignment="1">
      <alignment horizontal="right" vertical="top"/>
      <protection/>
    </xf>
    <xf numFmtId="186" fontId="5" fillId="0" borderId="20" xfId="22" applyNumberFormat="1" applyFont="1" applyFill="1" applyBorder="1" applyAlignment="1">
      <alignment horizontal="right" vertical="top"/>
      <protection/>
    </xf>
    <xf numFmtId="186" fontId="5" fillId="0" borderId="21" xfId="22" applyNumberFormat="1" applyFont="1" applyFill="1" applyBorder="1" applyAlignment="1">
      <alignment horizontal="right" vertical="top"/>
      <protection/>
    </xf>
    <xf numFmtId="186" fontId="5" fillId="0" borderId="22" xfId="22" applyNumberFormat="1" applyFont="1" applyFill="1" applyBorder="1" applyAlignment="1">
      <alignment horizontal="right" vertical="top"/>
      <protection/>
    </xf>
    <xf numFmtId="186" fontId="5" fillId="0" borderId="23" xfId="22" applyNumberFormat="1" applyFont="1" applyFill="1" applyBorder="1" applyAlignment="1">
      <alignment horizontal="right" vertical="top"/>
      <protection/>
    </xf>
    <xf numFmtId="186" fontId="5" fillId="0" borderId="24" xfId="22" applyNumberFormat="1" applyFont="1" applyFill="1" applyBorder="1" applyAlignment="1">
      <alignment horizontal="right" vertical="top"/>
      <protection/>
    </xf>
    <xf numFmtId="186" fontId="5" fillId="0" borderId="25" xfId="22" applyNumberFormat="1" applyFont="1" applyFill="1" applyBorder="1" applyAlignment="1">
      <alignment horizontal="right" vertical="top"/>
      <protection/>
    </xf>
    <xf numFmtId="186" fontId="5" fillId="0" borderId="26" xfId="22" applyNumberFormat="1" applyFont="1" applyFill="1" applyBorder="1" applyAlignment="1">
      <alignment horizontal="right" vertical="top"/>
      <protection/>
    </xf>
    <xf numFmtId="186" fontId="5" fillId="0" borderId="27" xfId="22" applyNumberFormat="1" applyFont="1" applyFill="1" applyBorder="1" applyAlignment="1">
      <alignment horizontal="right" vertical="top"/>
      <protection/>
    </xf>
    <xf numFmtId="186" fontId="7" fillId="0" borderId="19" xfId="0" applyNumberFormat="1" applyFont="1" applyBorder="1" applyAlignment="1">
      <alignment/>
    </xf>
    <xf numFmtId="186" fontId="7" fillId="0" borderId="20" xfId="0" applyNumberFormat="1" applyFont="1" applyBorder="1" applyAlignment="1">
      <alignment/>
    </xf>
    <xf numFmtId="186" fontId="7" fillId="0" borderId="21" xfId="0" applyNumberFormat="1" applyFont="1" applyBorder="1" applyAlignment="1">
      <alignment/>
    </xf>
    <xf numFmtId="186" fontId="7" fillId="0" borderId="22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186" fontId="7" fillId="0" borderId="24" xfId="0" applyNumberFormat="1" applyFont="1" applyBorder="1" applyAlignment="1">
      <alignment/>
    </xf>
    <xf numFmtId="187" fontId="5" fillId="0" borderId="16" xfId="21" applyNumberFormat="1" applyFont="1" applyFill="1" applyBorder="1" applyAlignment="1">
      <alignment horizontal="right" vertical="top"/>
      <protection/>
    </xf>
    <xf numFmtId="187" fontId="5" fillId="0" borderId="17" xfId="21" applyNumberFormat="1" applyFont="1" applyFill="1" applyBorder="1" applyAlignment="1">
      <alignment horizontal="right" vertical="top"/>
      <protection/>
    </xf>
    <xf numFmtId="187" fontId="5" fillId="0" borderId="18" xfId="21" applyNumberFormat="1" applyFont="1" applyFill="1" applyBorder="1" applyAlignment="1">
      <alignment horizontal="right" vertical="top"/>
      <protection/>
    </xf>
    <xf numFmtId="187" fontId="5" fillId="0" borderId="19" xfId="21" applyNumberFormat="1" applyFont="1" applyFill="1" applyBorder="1" applyAlignment="1">
      <alignment horizontal="right" vertical="top"/>
      <protection/>
    </xf>
    <xf numFmtId="187" fontId="5" fillId="0" borderId="20" xfId="21" applyNumberFormat="1" applyFont="1" applyFill="1" applyBorder="1" applyAlignment="1">
      <alignment horizontal="right" vertical="top"/>
      <protection/>
    </xf>
    <xf numFmtId="187" fontId="5" fillId="0" borderId="21" xfId="21" applyNumberFormat="1" applyFont="1" applyFill="1" applyBorder="1" applyAlignment="1">
      <alignment horizontal="right" vertical="top"/>
      <protection/>
    </xf>
    <xf numFmtId="187" fontId="5" fillId="0" borderId="22" xfId="21" applyNumberFormat="1" applyFont="1" applyFill="1" applyBorder="1" applyAlignment="1">
      <alignment horizontal="right" vertical="top"/>
      <protection/>
    </xf>
    <xf numFmtId="187" fontId="5" fillId="0" borderId="23" xfId="21" applyNumberFormat="1" applyFont="1" applyFill="1" applyBorder="1" applyAlignment="1">
      <alignment horizontal="right" vertical="top"/>
      <protection/>
    </xf>
    <xf numFmtId="187" fontId="5" fillId="0" borderId="24" xfId="21" applyNumberFormat="1" applyFont="1" applyFill="1" applyBorder="1" applyAlignment="1">
      <alignment horizontal="right" vertical="top"/>
      <protection/>
    </xf>
    <xf numFmtId="187" fontId="5" fillId="0" borderId="25" xfId="21" applyNumberFormat="1" applyFont="1" applyFill="1" applyBorder="1" applyAlignment="1">
      <alignment horizontal="right" vertical="top"/>
      <protection/>
    </xf>
    <xf numFmtId="187" fontId="5" fillId="0" borderId="26" xfId="21" applyNumberFormat="1" applyFont="1" applyFill="1" applyBorder="1" applyAlignment="1">
      <alignment horizontal="right" vertical="top"/>
      <protection/>
    </xf>
    <xf numFmtId="187" fontId="5" fillId="0" borderId="27" xfId="21" applyNumberFormat="1" applyFont="1" applyFill="1" applyBorder="1" applyAlignment="1">
      <alignment horizontal="right" vertical="top"/>
      <protection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187" fontId="7" fillId="0" borderId="24" xfId="0" applyNumberFormat="1" applyFont="1" applyBorder="1" applyAlignment="1">
      <alignment/>
    </xf>
    <xf numFmtId="187" fontId="5" fillId="0" borderId="16" xfId="21" applyNumberFormat="1" applyFont="1" applyFill="1" applyBorder="1" applyAlignment="1" applyProtection="1">
      <alignment horizontal="right" vertical="top"/>
      <protection locked="0"/>
    </xf>
    <xf numFmtId="187" fontId="5" fillId="0" borderId="17" xfId="21" applyNumberFormat="1" applyFont="1" applyFill="1" applyBorder="1" applyAlignment="1" applyProtection="1">
      <alignment horizontal="right" vertical="top"/>
      <protection locked="0"/>
    </xf>
    <xf numFmtId="187" fontId="5" fillId="0" borderId="18" xfId="21" applyNumberFormat="1" applyFont="1" applyFill="1" applyBorder="1" applyAlignment="1" applyProtection="1">
      <alignment horizontal="right" vertical="top"/>
      <protection locked="0"/>
    </xf>
    <xf numFmtId="187" fontId="5" fillId="0" borderId="19" xfId="21" applyNumberFormat="1" applyFont="1" applyFill="1" applyBorder="1" applyAlignment="1" applyProtection="1">
      <alignment horizontal="right" vertical="top"/>
      <protection locked="0"/>
    </xf>
    <xf numFmtId="187" fontId="5" fillId="0" borderId="20" xfId="21" applyNumberFormat="1" applyFont="1" applyFill="1" applyBorder="1" applyAlignment="1" applyProtection="1">
      <alignment horizontal="right" vertical="top"/>
      <protection locked="0"/>
    </xf>
    <xf numFmtId="187" fontId="5" fillId="0" borderId="21" xfId="21" applyNumberFormat="1" applyFont="1" applyFill="1" applyBorder="1" applyAlignment="1" applyProtection="1">
      <alignment horizontal="right" vertical="top"/>
      <protection locked="0"/>
    </xf>
    <xf numFmtId="187" fontId="5" fillId="0" borderId="22" xfId="21" applyNumberFormat="1" applyFont="1" applyFill="1" applyBorder="1" applyAlignment="1" applyProtection="1">
      <alignment horizontal="right" vertical="top"/>
      <protection locked="0"/>
    </xf>
    <xf numFmtId="187" fontId="5" fillId="0" borderId="23" xfId="21" applyNumberFormat="1" applyFont="1" applyFill="1" applyBorder="1" applyAlignment="1" applyProtection="1">
      <alignment horizontal="right" vertical="top"/>
      <protection locked="0"/>
    </xf>
    <xf numFmtId="187" fontId="5" fillId="0" borderId="24" xfId="21" applyNumberFormat="1" applyFont="1" applyFill="1" applyBorder="1" applyAlignment="1" applyProtection="1">
      <alignment horizontal="right" vertical="top"/>
      <protection locked="0"/>
    </xf>
    <xf numFmtId="187" fontId="5" fillId="0" borderId="25" xfId="21" applyNumberFormat="1" applyFont="1" applyFill="1" applyBorder="1" applyAlignment="1" applyProtection="1">
      <alignment horizontal="right" vertical="top"/>
      <protection locked="0"/>
    </xf>
    <xf numFmtId="187" fontId="5" fillId="0" borderId="26" xfId="21" applyNumberFormat="1" applyFont="1" applyFill="1" applyBorder="1" applyAlignment="1" applyProtection="1">
      <alignment horizontal="right" vertical="top"/>
      <protection locked="0"/>
    </xf>
    <xf numFmtId="187" fontId="5" fillId="0" borderId="27" xfId="21" applyNumberFormat="1" applyFont="1" applyFill="1" applyBorder="1" applyAlignment="1" applyProtection="1">
      <alignment horizontal="right" vertical="top"/>
      <protection locked="0"/>
    </xf>
    <xf numFmtId="187" fontId="7" fillId="0" borderId="19" xfId="0" applyNumberFormat="1" applyFont="1" applyBorder="1" applyAlignment="1" applyProtection="1">
      <alignment/>
      <protection locked="0"/>
    </xf>
    <xf numFmtId="187" fontId="7" fillId="0" borderId="20" xfId="0" applyNumberFormat="1" applyFont="1" applyBorder="1" applyAlignment="1" applyProtection="1">
      <alignment/>
      <protection locked="0"/>
    </xf>
    <xf numFmtId="187" fontId="7" fillId="0" borderId="21" xfId="0" applyNumberFormat="1" applyFont="1" applyBorder="1" applyAlignment="1" applyProtection="1">
      <alignment/>
      <protection locked="0"/>
    </xf>
    <xf numFmtId="187" fontId="7" fillId="0" borderId="22" xfId="0" applyNumberFormat="1" applyFont="1" applyBorder="1" applyAlignment="1" applyProtection="1">
      <alignment/>
      <protection locked="0"/>
    </xf>
    <xf numFmtId="187" fontId="7" fillId="0" borderId="23" xfId="0" applyNumberFormat="1" applyFont="1" applyBorder="1" applyAlignment="1" applyProtection="1">
      <alignment/>
      <protection locked="0"/>
    </xf>
    <xf numFmtId="187" fontId="7" fillId="0" borderId="24" xfId="0" applyNumberFormat="1" applyFont="1" applyBorder="1" applyAlignment="1" applyProtection="1">
      <alignment/>
      <protection locked="0"/>
    </xf>
    <xf numFmtId="49" fontId="5" fillId="0" borderId="0" xfId="23" applyNumberFormat="1" applyFont="1" applyFill="1" applyBorder="1" applyAlignment="1">
      <alignment vertical="top"/>
      <protection/>
    </xf>
    <xf numFmtId="49" fontId="5" fillId="0" borderId="0" xfId="23" applyNumberFormat="1" applyFont="1" applyFill="1" applyAlignment="1">
      <alignment vertical="top"/>
      <protection/>
    </xf>
    <xf numFmtId="185" fontId="5" fillId="0" borderId="0" xfId="23" applyNumberFormat="1" applyFont="1" applyFill="1" applyAlignment="1">
      <alignment horizontal="right" vertical="top"/>
      <protection/>
    </xf>
    <xf numFmtId="185" fontId="5" fillId="0" borderId="11" xfId="23" applyNumberFormat="1" applyFont="1" applyFill="1" applyBorder="1" applyAlignment="1">
      <alignment horizontal="center" vertical="top" wrapText="1"/>
      <protection/>
    </xf>
    <xf numFmtId="185" fontId="5" fillId="0" borderId="5" xfId="23" applyNumberFormat="1" applyFont="1" applyFill="1" applyBorder="1" applyAlignment="1">
      <alignment horizontal="center" vertical="top" wrapText="1"/>
      <protection/>
    </xf>
    <xf numFmtId="185" fontId="5" fillId="0" borderId="6" xfId="23" applyNumberFormat="1" applyFont="1" applyFill="1" applyBorder="1" applyAlignment="1">
      <alignment horizontal="center" vertical="top" wrapText="1"/>
      <protection/>
    </xf>
    <xf numFmtId="49" fontId="5" fillId="0" borderId="0" xfId="23" applyNumberFormat="1" applyFont="1" applyAlignment="1">
      <alignment vertical="top"/>
      <protection/>
    </xf>
    <xf numFmtId="49" fontId="5" fillId="0" borderId="8" xfId="23" applyNumberFormat="1" applyFont="1" applyFill="1" applyBorder="1" applyAlignment="1">
      <alignment vertical="top"/>
      <protection/>
    </xf>
    <xf numFmtId="49" fontId="5" fillId="0" borderId="12" xfId="23" applyNumberFormat="1" applyFont="1" applyBorder="1" applyAlignment="1">
      <alignment vertical="top"/>
      <protection/>
    </xf>
    <xf numFmtId="186" fontId="5" fillId="0" borderId="16" xfId="23" applyNumberFormat="1" applyFont="1" applyFill="1" applyBorder="1" applyAlignment="1">
      <alignment horizontal="right" vertical="top"/>
      <protection/>
    </xf>
    <xf numFmtId="186" fontId="5" fillId="0" borderId="17" xfId="23" applyNumberFormat="1" applyFont="1" applyFill="1" applyBorder="1" applyAlignment="1">
      <alignment horizontal="right" vertical="top"/>
      <protection/>
    </xf>
    <xf numFmtId="186" fontId="5" fillId="0" borderId="18" xfId="23" applyNumberFormat="1" applyFont="1" applyFill="1" applyBorder="1" applyAlignment="1">
      <alignment horizontal="right" vertical="top"/>
      <protection/>
    </xf>
    <xf numFmtId="49" fontId="5" fillId="0" borderId="2" xfId="23" applyNumberFormat="1" applyFont="1" applyFill="1" applyBorder="1" applyAlignment="1">
      <alignment vertical="top"/>
      <protection/>
    </xf>
    <xf numFmtId="49" fontId="5" fillId="0" borderId="1" xfId="23" applyNumberFormat="1" applyFont="1" applyFill="1" applyBorder="1" applyAlignment="1">
      <alignment vertical="top"/>
      <protection/>
    </xf>
    <xf numFmtId="186" fontId="5" fillId="0" borderId="19" xfId="23" applyNumberFormat="1" applyFont="1" applyFill="1" applyBorder="1" applyAlignment="1">
      <alignment horizontal="right" vertical="top"/>
      <protection/>
    </xf>
    <xf numFmtId="186" fontId="5" fillId="0" borderId="20" xfId="23" applyNumberFormat="1" applyFont="1" applyFill="1" applyBorder="1" applyAlignment="1">
      <alignment horizontal="right" vertical="top"/>
      <protection/>
    </xf>
    <xf numFmtId="186" fontId="5" fillId="0" borderId="21" xfId="23" applyNumberFormat="1" applyFont="1" applyFill="1" applyBorder="1" applyAlignment="1">
      <alignment horizontal="right" vertical="top"/>
      <protection/>
    </xf>
    <xf numFmtId="49" fontId="5" fillId="0" borderId="13" xfId="23" applyNumberFormat="1" applyFont="1" applyBorder="1" applyAlignment="1">
      <alignment vertical="top"/>
      <protection/>
    </xf>
    <xf numFmtId="49" fontId="5" fillId="0" borderId="3" xfId="23" applyNumberFormat="1" applyFont="1" applyFill="1" applyBorder="1" applyAlignment="1">
      <alignment vertical="top"/>
      <protection/>
    </xf>
    <xf numFmtId="49" fontId="5" fillId="0" borderId="4" xfId="23" applyNumberFormat="1" applyFont="1" applyFill="1" applyBorder="1" applyAlignment="1">
      <alignment vertical="top"/>
      <protection/>
    </xf>
    <xf numFmtId="49" fontId="5" fillId="0" borderId="14" xfId="23" applyNumberFormat="1" applyFont="1" applyBorder="1" applyAlignment="1">
      <alignment vertical="top"/>
      <protection/>
    </xf>
    <xf numFmtId="186" fontId="5" fillId="0" borderId="22" xfId="23" applyNumberFormat="1" applyFont="1" applyFill="1" applyBorder="1" applyAlignment="1">
      <alignment horizontal="right" vertical="top"/>
      <protection/>
    </xf>
    <xf numFmtId="186" fontId="5" fillId="0" borderId="23" xfId="23" applyNumberFormat="1" applyFont="1" applyFill="1" applyBorder="1" applyAlignment="1">
      <alignment horizontal="right" vertical="top"/>
      <protection/>
    </xf>
    <xf numFmtId="186" fontId="5" fillId="0" borderId="24" xfId="23" applyNumberFormat="1" applyFont="1" applyFill="1" applyBorder="1" applyAlignment="1">
      <alignment horizontal="right" vertical="top"/>
      <protection/>
    </xf>
    <xf numFmtId="186" fontId="5" fillId="0" borderId="25" xfId="23" applyNumberFormat="1" applyFont="1" applyFill="1" applyBorder="1" applyAlignment="1">
      <alignment horizontal="right" vertical="top"/>
      <protection/>
    </xf>
    <xf numFmtId="186" fontId="5" fillId="0" borderId="26" xfId="23" applyNumberFormat="1" applyFont="1" applyFill="1" applyBorder="1" applyAlignment="1">
      <alignment horizontal="right" vertical="top"/>
      <protection/>
    </xf>
    <xf numFmtId="186" fontId="5" fillId="0" borderId="27" xfId="23" applyNumberFormat="1" applyFont="1" applyFill="1" applyBorder="1" applyAlignment="1">
      <alignment horizontal="right" vertical="top"/>
      <protection/>
    </xf>
    <xf numFmtId="49" fontId="5" fillId="0" borderId="28" xfId="21" applyNumberFormat="1" applyFont="1" applyFill="1" applyBorder="1" applyAlignment="1">
      <alignment horizontal="center" vertical="center" textRotation="255"/>
      <protection/>
    </xf>
    <xf numFmtId="49" fontId="5" fillId="0" borderId="29" xfId="21" applyNumberFormat="1" applyFont="1" applyFill="1" applyBorder="1" applyAlignment="1">
      <alignment horizontal="center" vertical="center" textRotation="255"/>
      <protection/>
    </xf>
    <xf numFmtId="49" fontId="5" fillId="0" borderId="30" xfId="21" applyNumberFormat="1" applyFont="1" applyFill="1" applyBorder="1" applyAlignment="1">
      <alignment horizontal="center" vertical="center" textRotation="255"/>
      <protection/>
    </xf>
    <xf numFmtId="49" fontId="5" fillId="0" borderId="28" xfId="21" applyNumberFormat="1" applyFont="1" applyFill="1" applyBorder="1" applyAlignment="1">
      <alignment horizontal="center" vertical="center"/>
      <protection/>
    </xf>
    <xf numFmtId="49" fontId="5" fillId="0" borderId="29" xfId="21" applyNumberFormat="1" applyFont="1" applyFill="1" applyBorder="1" applyAlignment="1">
      <alignment horizontal="center" vertical="center"/>
      <protection/>
    </xf>
    <xf numFmtId="49" fontId="5" fillId="0" borderId="30" xfId="21" applyNumberFormat="1" applyFont="1" applyFill="1" applyBorder="1" applyAlignment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5" fillId="0" borderId="31" xfId="21" applyNumberFormat="1" applyFont="1" applyFill="1" applyBorder="1" applyAlignment="1">
      <alignment horizontal="center" vertical="top"/>
      <protection/>
    </xf>
    <xf numFmtId="49" fontId="5" fillId="0" borderId="32" xfId="21" applyNumberFormat="1" applyFont="1" applyFill="1" applyBorder="1" applyAlignment="1">
      <alignment horizontal="center" vertical="top"/>
      <protection/>
    </xf>
    <xf numFmtId="49" fontId="5" fillId="0" borderId="33" xfId="21" applyNumberFormat="1" applyFont="1" applyFill="1" applyBorder="1" applyAlignment="1">
      <alignment horizontal="center" vertical="top"/>
      <protection/>
    </xf>
    <xf numFmtId="49" fontId="5" fillId="0" borderId="28" xfId="22" applyNumberFormat="1" applyFont="1" applyFill="1" applyBorder="1" applyAlignment="1">
      <alignment horizontal="center" vertical="center" textRotation="255"/>
      <protection/>
    </xf>
    <xf numFmtId="49" fontId="5" fillId="0" borderId="29" xfId="22" applyNumberFormat="1" applyFont="1" applyFill="1" applyBorder="1" applyAlignment="1">
      <alignment horizontal="center" vertical="center" textRotation="255"/>
      <protection/>
    </xf>
    <xf numFmtId="49" fontId="5" fillId="0" borderId="30" xfId="22" applyNumberFormat="1" applyFont="1" applyFill="1" applyBorder="1" applyAlignment="1">
      <alignment horizontal="center" vertical="center" textRotation="255"/>
      <protection/>
    </xf>
    <xf numFmtId="49" fontId="5" fillId="0" borderId="28" xfId="22" applyNumberFormat="1" applyFont="1" applyFill="1" applyBorder="1" applyAlignment="1">
      <alignment horizontal="center" vertical="center"/>
      <protection/>
    </xf>
    <xf numFmtId="49" fontId="5" fillId="0" borderId="29" xfId="22" applyNumberFormat="1" applyFont="1" applyFill="1" applyBorder="1" applyAlignment="1">
      <alignment horizontal="center" vertical="center"/>
      <protection/>
    </xf>
    <xf numFmtId="49" fontId="5" fillId="0" borderId="30" xfId="22" applyNumberFormat="1" applyFont="1" applyFill="1" applyBorder="1" applyAlignment="1">
      <alignment horizontal="center" vertical="center"/>
      <protection/>
    </xf>
    <xf numFmtId="49" fontId="5" fillId="0" borderId="31" xfId="22" applyNumberFormat="1" applyFont="1" applyFill="1" applyBorder="1" applyAlignment="1">
      <alignment horizontal="center" vertical="top"/>
      <protection/>
    </xf>
    <xf numFmtId="49" fontId="5" fillId="0" borderId="32" xfId="22" applyNumberFormat="1" applyFont="1" applyFill="1" applyBorder="1" applyAlignment="1">
      <alignment horizontal="center" vertical="top"/>
      <protection/>
    </xf>
    <xf numFmtId="49" fontId="5" fillId="0" borderId="33" xfId="22" applyNumberFormat="1" applyFont="1" applyFill="1" applyBorder="1" applyAlignment="1">
      <alignment horizontal="center" vertical="top"/>
      <protection/>
    </xf>
    <xf numFmtId="49" fontId="5" fillId="0" borderId="28" xfId="23" applyNumberFormat="1" applyFont="1" applyFill="1" applyBorder="1" applyAlignment="1">
      <alignment horizontal="center" vertical="center" textRotation="255"/>
      <protection/>
    </xf>
    <xf numFmtId="49" fontId="5" fillId="0" borderId="29" xfId="23" applyNumberFormat="1" applyFont="1" applyFill="1" applyBorder="1" applyAlignment="1">
      <alignment horizontal="center" vertical="center" textRotation="255"/>
      <protection/>
    </xf>
    <xf numFmtId="49" fontId="5" fillId="0" borderId="30" xfId="23" applyNumberFormat="1" applyFont="1" applyFill="1" applyBorder="1" applyAlignment="1">
      <alignment horizontal="center" vertical="center" textRotation="255"/>
      <protection/>
    </xf>
    <xf numFmtId="49" fontId="5" fillId="0" borderId="28" xfId="23" applyNumberFormat="1" applyFont="1" applyFill="1" applyBorder="1" applyAlignment="1">
      <alignment horizontal="center" vertical="center"/>
      <protection/>
    </xf>
    <xf numFmtId="49" fontId="5" fillId="0" borderId="29" xfId="23" applyNumberFormat="1" applyFont="1" applyFill="1" applyBorder="1" applyAlignment="1">
      <alignment horizontal="center" vertical="center"/>
      <protection/>
    </xf>
    <xf numFmtId="49" fontId="5" fillId="0" borderId="30" xfId="23" applyNumberFormat="1" applyFont="1" applyFill="1" applyBorder="1" applyAlignment="1">
      <alignment horizontal="center" vertical="center"/>
      <protection/>
    </xf>
    <xf numFmtId="49" fontId="5" fillId="0" borderId="31" xfId="23" applyNumberFormat="1" applyFont="1" applyFill="1" applyBorder="1" applyAlignment="1">
      <alignment horizontal="center" vertical="top"/>
      <protection/>
    </xf>
    <xf numFmtId="49" fontId="5" fillId="0" borderId="32" xfId="23" applyNumberFormat="1" applyFont="1" applyFill="1" applyBorder="1" applyAlignment="1">
      <alignment horizontal="center" vertical="top"/>
      <protection/>
    </xf>
    <xf numFmtId="49" fontId="5" fillId="0" borderId="33" xfId="23" applyNumberFormat="1" applyFont="1" applyFill="1" applyBorder="1" applyAlignment="1">
      <alignment horizontal="center" vertical="top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JB16_転入" xfId="22"/>
    <cellStyle name="標準_JB16_転入_表2 常住地年齢男女別人口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28"/>
  <sheetViews>
    <sheetView tabSelected="1" workbookViewId="0" topLeftCell="A1">
      <selection activeCell="A1" sqref="A1"/>
    </sheetView>
  </sheetViews>
  <sheetFormatPr defaultColWidth="10.125" defaultRowHeight="14.25" customHeight="1"/>
  <cols>
    <col min="1" max="1" width="6.125" style="5" customWidth="1"/>
    <col min="2" max="4" width="2.125" style="5" customWidth="1"/>
    <col min="5" max="5" width="14.50390625" style="5" bestFit="1" customWidth="1"/>
    <col min="6" max="23" width="10.875" style="5" customWidth="1"/>
    <col min="24" max="16384" width="10.125" style="5" customWidth="1"/>
  </cols>
  <sheetData>
    <row r="1" ht="12" customHeight="1">
      <c r="A1" s="11" t="s">
        <v>44</v>
      </c>
    </row>
    <row r="2" spans="1:23" s="2" customFormat="1" ht="12" customHeight="1" thickBot="1">
      <c r="A2" s="1"/>
      <c r="B2" s="1"/>
      <c r="C2" s="1"/>
      <c r="D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41</v>
      </c>
    </row>
    <row r="3" spans="1:23" s="4" customFormat="1" ht="15.75" customHeight="1" thickBot="1">
      <c r="A3" s="135"/>
      <c r="B3" s="136"/>
      <c r="C3" s="136"/>
      <c r="D3" s="136"/>
      <c r="E3" s="137"/>
      <c r="F3" s="23" t="s">
        <v>26</v>
      </c>
      <c r="G3" s="14" t="s">
        <v>27</v>
      </c>
      <c r="H3" s="14" t="s">
        <v>0</v>
      </c>
      <c r="I3" s="14" t="s">
        <v>1</v>
      </c>
      <c r="J3" s="14" t="s">
        <v>2</v>
      </c>
      <c r="K3" s="14" t="s">
        <v>3</v>
      </c>
      <c r="L3" s="14" t="s">
        <v>4</v>
      </c>
      <c r="M3" s="14" t="s">
        <v>5</v>
      </c>
      <c r="N3" s="14" t="s">
        <v>6</v>
      </c>
      <c r="O3" s="14" t="s">
        <v>7</v>
      </c>
      <c r="P3" s="14" t="s">
        <v>8</v>
      </c>
      <c r="Q3" s="14" t="s">
        <v>9</v>
      </c>
      <c r="R3" s="14" t="s">
        <v>10</v>
      </c>
      <c r="S3" s="14" t="s">
        <v>11</v>
      </c>
      <c r="T3" s="14" t="s">
        <v>12</v>
      </c>
      <c r="U3" s="14" t="s">
        <v>13</v>
      </c>
      <c r="V3" s="14" t="s">
        <v>14</v>
      </c>
      <c r="W3" s="15" t="s">
        <v>28</v>
      </c>
    </row>
    <row r="4" spans="1:23" s="4" customFormat="1" ht="12" customHeight="1">
      <c r="A4" s="127" t="s">
        <v>16</v>
      </c>
      <c r="B4" s="16" t="s">
        <v>63</v>
      </c>
      <c r="C4" s="17"/>
      <c r="D4" s="17"/>
      <c r="E4" s="24"/>
      <c r="F4" s="64">
        <f aca="true" t="shared" si="0" ref="F4:W4">F12+F20</f>
        <v>787705</v>
      </c>
      <c r="G4" s="65">
        <f t="shared" si="0"/>
        <v>42415</v>
      </c>
      <c r="H4" s="65">
        <f t="shared" si="0"/>
        <v>46784</v>
      </c>
      <c r="I4" s="65">
        <f t="shared" si="0"/>
        <v>47453</v>
      </c>
      <c r="J4" s="65">
        <f t="shared" si="0"/>
        <v>46436</v>
      </c>
      <c r="K4" s="65">
        <f t="shared" si="0"/>
        <v>56914</v>
      </c>
      <c r="L4" s="65">
        <f t="shared" si="0"/>
        <v>49882</v>
      </c>
      <c r="M4" s="65">
        <f t="shared" si="0"/>
        <v>50810</v>
      </c>
      <c r="N4" s="65">
        <f t="shared" si="0"/>
        <v>51669</v>
      </c>
      <c r="O4" s="65">
        <f t="shared" si="0"/>
        <v>58053</v>
      </c>
      <c r="P4" s="65">
        <f t="shared" si="0"/>
        <v>66466</v>
      </c>
      <c r="Q4" s="65">
        <f t="shared" si="0"/>
        <v>53297</v>
      </c>
      <c r="R4" s="65">
        <f t="shared" si="0"/>
        <v>48037</v>
      </c>
      <c r="S4" s="65">
        <f t="shared" si="0"/>
        <v>49822</v>
      </c>
      <c r="T4" s="65">
        <f t="shared" si="0"/>
        <v>45875</v>
      </c>
      <c r="U4" s="65">
        <f t="shared" si="0"/>
        <v>32946</v>
      </c>
      <c r="V4" s="65">
        <f t="shared" si="0"/>
        <v>21775</v>
      </c>
      <c r="W4" s="66">
        <f t="shared" si="0"/>
        <v>19071</v>
      </c>
    </row>
    <row r="5" spans="1:23" s="4" customFormat="1" ht="12" customHeight="1">
      <c r="A5" s="128"/>
      <c r="B5" s="7"/>
      <c r="C5" s="8" t="s">
        <v>29</v>
      </c>
      <c r="D5" s="6"/>
      <c r="E5" s="25"/>
      <c r="F5" s="67">
        <f aca="true" t="shared" si="1" ref="F5:W5">F13+F21</f>
        <v>634393</v>
      </c>
      <c r="G5" s="68">
        <f t="shared" si="1"/>
        <v>31625</v>
      </c>
      <c r="H5" s="68">
        <f t="shared" si="1"/>
        <v>39606</v>
      </c>
      <c r="I5" s="68">
        <f t="shared" si="1"/>
        <v>39228</v>
      </c>
      <c r="J5" s="68">
        <f t="shared" si="1"/>
        <v>29685</v>
      </c>
      <c r="K5" s="68">
        <f t="shared" si="1"/>
        <v>29025</v>
      </c>
      <c r="L5" s="68">
        <f t="shared" si="1"/>
        <v>28414</v>
      </c>
      <c r="M5" s="68">
        <f t="shared" si="1"/>
        <v>36603</v>
      </c>
      <c r="N5" s="68">
        <f t="shared" si="1"/>
        <v>42505</v>
      </c>
      <c r="O5" s="68">
        <f t="shared" si="1"/>
        <v>50664</v>
      </c>
      <c r="P5" s="68">
        <f t="shared" si="1"/>
        <v>59213</v>
      </c>
      <c r="Q5" s="68">
        <f t="shared" si="1"/>
        <v>48322</v>
      </c>
      <c r="R5" s="68">
        <f t="shared" si="1"/>
        <v>44559</v>
      </c>
      <c r="S5" s="68">
        <f t="shared" si="1"/>
        <v>46857</v>
      </c>
      <c r="T5" s="68">
        <f t="shared" si="1"/>
        <v>43280</v>
      </c>
      <c r="U5" s="68">
        <f t="shared" si="1"/>
        <v>30443</v>
      </c>
      <c r="V5" s="68">
        <f t="shared" si="1"/>
        <v>19231</v>
      </c>
      <c r="W5" s="69">
        <f t="shared" si="1"/>
        <v>15133</v>
      </c>
    </row>
    <row r="6" spans="1:23" s="4" customFormat="1" ht="12" customHeight="1">
      <c r="A6" s="128"/>
      <c r="B6" s="7"/>
      <c r="C6" s="8" t="s">
        <v>30</v>
      </c>
      <c r="D6" s="6"/>
      <c r="E6" s="25"/>
      <c r="F6" s="67">
        <f>F7+F10+F11</f>
        <v>153306</v>
      </c>
      <c r="G6" s="68">
        <f aca="true" t="shared" si="2" ref="G6:W6">G7+G10+G11</f>
        <v>10790</v>
      </c>
      <c r="H6" s="68">
        <f t="shared" si="2"/>
        <v>7178</v>
      </c>
      <c r="I6" s="68">
        <f t="shared" si="2"/>
        <v>8225</v>
      </c>
      <c r="J6" s="68">
        <f t="shared" si="2"/>
        <v>16750</v>
      </c>
      <c r="K6" s="68">
        <f t="shared" si="2"/>
        <v>27886</v>
      </c>
      <c r="L6" s="68">
        <f t="shared" si="2"/>
        <v>21467</v>
      </c>
      <c r="M6" s="68">
        <f t="shared" si="2"/>
        <v>14207</v>
      </c>
      <c r="N6" s="68">
        <f t="shared" si="2"/>
        <v>9164</v>
      </c>
      <c r="O6" s="68">
        <f t="shared" si="2"/>
        <v>7388</v>
      </c>
      <c r="P6" s="68">
        <f t="shared" si="2"/>
        <v>7253</v>
      </c>
      <c r="Q6" s="68">
        <f t="shared" si="2"/>
        <v>4975</v>
      </c>
      <c r="R6" s="68">
        <f t="shared" si="2"/>
        <v>3478</v>
      </c>
      <c r="S6" s="68">
        <f t="shared" si="2"/>
        <v>2965</v>
      </c>
      <c r="T6" s="68">
        <f t="shared" si="2"/>
        <v>2595</v>
      </c>
      <c r="U6" s="68">
        <f t="shared" si="2"/>
        <v>2503</v>
      </c>
      <c r="V6" s="68">
        <f t="shared" si="2"/>
        <v>2544</v>
      </c>
      <c r="W6" s="69">
        <f t="shared" si="2"/>
        <v>3938</v>
      </c>
    </row>
    <row r="7" spans="1:23" s="4" customFormat="1" ht="12" customHeight="1">
      <c r="A7" s="128"/>
      <c r="B7" s="7"/>
      <c r="C7" s="6"/>
      <c r="D7" s="8" t="s">
        <v>31</v>
      </c>
      <c r="E7" s="26"/>
      <c r="F7" s="67">
        <f>F8+F9</f>
        <v>109655</v>
      </c>
      <c r="G7" s="68">
        <f aca="true" t="shared" si="3" ref="G7:W7">G8+G9</f>
        <v>8468</v>
      </c>
      <c r="H7" s="68">
        <f t="shared" si="3"/>
        <v>5716</v>
      </c>
      <c r="I7" s="68">
        <f t="shared" si="3"/>
        <v>5393</v>
      </c>
      <c r="J7" s="68">
        <f t="shared" si="3"/>
        <v>8199</v>
      </c>
      <c r="K7" s="68">
        <f t="shared" si="3"/>
        <v>18458</v>
      </c>
      <c r="L7" s="68">
        <f t="shared" si="3"/>
        <v>15586</v>
      </c>
      <c r="M7" s="68">
        <f t="shared" si="3"/>
        <v>10353</v>
      </c>
      <c r="N7" s="68">
        <f t="shared" si="3"/>
        <v>6688</v>
      </c>
      <c r="O7" s="68">
        <f t="shared" si="3"/>
        <v>5490</v>
      </c>
      <c r="P7" s="68">
        <f t="shared" si="3"/>
        <v>5417</v>
      </c>
      <c r="Q7" s="68">
        <f t="shared" si="3"/>
        <v>3733</v>
      </c>
      <c r="R7" s="68">
        <f t="shared" si="3"/>
        <v>2728</v>
      </c>
      <c r="S7" s="68">
        <f t="shared" si="3"/>
        <v>2560</v>
      </c>
      <c r="T7" s="68">
        <f t="shared" si="3"/>
        <v>2322</v>
      </c>
      <c r="U7" s="68">
        <f t="shared" si="3"/>
        <v>2322</v>
      </c>
      <c r="V7" s="68">
        <f t="shared" si="3"/>
        <v>2413</v>
      </c>
      <c r="W7" s="69">
        <f t="shared" si="3"/>
        <v>3809</v>
      </c>
    </row>
    <row r="8" spans="1:23" s="4" customFormat="1" ht="12" customHeight="1">
      <c r="A8" s="128"/>
      <c r="B8" s="7"/>
      <c r="C8" s="6"/>
      <c r="D8" s="6"/>
      <c r="E8" s="25" t="s">
        <v>32</v>
      </c>
      <c r="F8" s="67">
        <f aca="true" t="shared" si="4" ref="F8:W8">F16+F24</f>
        <v>72201</v>
      </c>
      <c r="G8" s="68">
        <f t="shared" si="4"/>
        <v>5788</v>
      </c>
      <c r="H8" s="68">
        <f t="shared" si="4"/>
        <v>4351</v>
      </c>
      <c r="I8" s="68">
        <f t="shared" si="4"/>
        <v>3626</v>
      </c>
      <c r="J8" s="68">
        <f t="shared" si="4"/>
        <v>4627</v>
      </c>
      <c r="K8" s="68">
        <f t="shared" si="4"/>
        <v>10236</v>
      </c>
      <c r="L8" s="68">
        <f t="shared" si="4"/>
        <v>9208</v>
      </c>
      <c r="M8" s="68">
        <f t="shared" si="4"/>
        <v>6878</v>
      </c>
      <c r="N8" s="68">
        <f t="shared" si="4"/>
        <v>4849</v>
      </c>
      <c r="O8" s="68">
        <f t="shared" si="4"/>
        <v>3962</v>
      </c>
      <c r="P8" s="68">
        <f t="shared" si="4"/>
        <v>3951</v>
      </c>
      <c r="Q8" s="68">
        <f t="shared" si="4"/>
        <v>2707</v>
      </c>
      <c r="R8" s="68">
        <f t="shared" si="4"/>
        <v>2013</v>
      </c>
      <c r="S8" s="68">
        <f t="shared" si="4"/>
        <v>1961</v>
      </c>
      <c r="T8" s="68">
        <f t="shared" si="4"/>
        <v>1721</v>
      </c>
      <c r="U8" s="68">
        <f t="shared" si="4"/>
        <v>1726</v>
      </c>
      <c r="V8" s="68">
        <f t="shared" si="4"/>
        <v>1781</v>
      </c>
      <c r="W8" s="69">
        <f t="shared" si="4"/>
        <v>2816</v>
      </c>
    </row>
    <row r="9" spans="1:23" s="4" customFormat="1" ht="12" customHeight="1">
      <c r="A9" s="128"/>
      <c r="B9" s="7"/>
      <c r="C9" s="6"/>
      <c r="D9" s="6"/>
      <c r="E9" s="25" t="s">
        <v>33</v>
      </c>
      <c r="F9" s="67">
        <f aca="true" t="shared" si="5" ref="F9:W9">F17+F25</f>
        <v>37454</v>
      </c>
      <c r="G9" s="68">
        <f t="shared" si="5"/>
        <v>2680</v>
      </c>
      <c r="H9" s="68">
        <f t="shared" si="5"/>
        <v>1365</v>
      </c>
      <c r="I9" s="68">
        <f t="shared" si="5"/>
        <v>1767</v>
      </c>
      <c r="J9" s="68">
        <f t="shared" si="5"/>
        <v>3572</v>
      </c>
      <c r="K9" s="68">
        <f t="shared" si="5"/>
        <v>8222</v>
      </c>
      <c r="L9" s="68">
        <f t="shared" si="5"/>
        <v>6378</v>
      </c>
      <c r="M9" s="68">
        <f t="shared" si="5"/>
        <v>3475</v>
      </c>
      <c r="N9" s="68">
        <f t="shared" si="5"/>
        <v>1839</v>
      </c>
      <c r="O9" s="68">
        <f t="shared" si="5"/>
        <v>1528</v>
      </c>
      <c r="P9" s="68">
        <f t="shared" si="5"/>
        <v>1466</v>
      </c>
      <c r="Q9" s="68">
        <f t="shared" si="5"/>
        <v>1026</v>
      </c>
      <c r="R9" s="68">
        <f t="shared" si="5"/>
        <v>715</v>
      </c>
      <c r="S9" s="68">
        <f t="shared" si="5"/>
        <v>599</v>
      </c>
      <c r="T9" s="68">
        <f t="shared" si="5"/>
        <v>601</v>
      </c>
      <c r="U9" s="68">
        <f t="shared" si="5"/>
        <v>596</v>
      </c>
      <c r="V9" s="68">
        <f t="shared" si="5"/>
        <v>632</v>
      </c>
      <c r="W9" s="69">
        <f t="shared" si="5"/>
        <v>993</v>
      </c>
    </row>
    <row r="10" spans="1:23" s="4" customFormat="1" ht="12" customHeight="1">
      <c r="A10" s="128"/>
      <c r="B10" s="7"/>
      <c r="C10" s="6"/>
      <c r="D10" s="8" t="s">
        <v>34</v>
      </c>
      <c r="E10" s="26"/>
      <c r="F10" s="67">
        <f aca="true" t="shared" si="6" ref="F10:W10">F18+F26</f>
        <v>39005</v>
      </c>
      <c r="G10" s="68">
        <f t="shared" si="6"/>
        <v>2164</v>
      </c>
      <c r="H10" s="68">
        <f t="shared" si="6"/>
        <v>1329</v>
      </c>
      <c r="I10" s="68">
        <f t="shared" si="6"/>
        <v>2619</v>
      </c>
      <c r="J10" s="68">
        <f t="shared" si="6"/>
        <v>7390</v>
      </c>
      <c r="K10" s="68">
        <f t="shared" si="6"/>
        <v>8255</v>
      </c>
      <c r="L10" s="68">
        <f t="shared" si="6"/>
        <v>5072</v>
      </c>
      <c r="M10" s="68">
        <f t="shared" si="6"/>
        <v>3368</v>
      </c>
      <c r="N10" s="68">
        <f t="shared" si="6"/>
        <v>2269</v>
      </c>
      <c r="O10" s="68">
        <f t="shared" si="6"/>
        <v>1784</v>
      </c>
      <c r="P10" s="68">
        <f t="shared" si="6"/>
        <v>1760</v>
      </c>
      <c r="Q10" s="68">
        <f t="shared" si="6"/>
        <v>1190</v>
      </c>
      <c r="R10" s="68">
        <f t="shared" si="6"/>
        <v>718</v>
      </c>
      <c r="S10" s="68">
        <f t="shared" si="6"/>
        <v>391</v>
      </c>
      <c r="T10" s="68">
        <f t="shared" si="6"/>
        <v>265</v>
      </c>
      <c r="U10" s="68">
        <f t="shared" si="6"/>
        <v>175</v>
      </c>
      <c r="V10" s="68">
        <f t="shared" si="6"/>
        <v>128</v>
      </c>
      <c r="W10" s="69">
        <f t="shared" si="6"/>
        <v>128</v>
      </c>
    </row>
    <row r="11" spans="1:23" s="4" customFormat="1" ht="12" customHeight="1" thickBot="1">
      <c r="A11" s="129"/>
      <c r="B11" s="18"/>
      <c r="C11" s="19"/>
      <c r="D11" s="20" t="s">
        <v>35</v>
      </c>
      <c r="E11" s="27"/>
      <c r="F11" s="70">
        <f aca="true" t="shared" si="7" ref="F11:W11">F19+F27</f>
        <v>4646</v>
      </c>
      <c r="G11" s="71">
        <f t="shared" si="7"/>
        <v>158</v>
      </c>
      <c r="H11" s="71">
        <f t="shared" si="7"/>
        <v>133</v>
      </c>
      <c r="I11" s="71">
        <f t="shared" si="7"/>
        <v>213</v>
      </c>
      <c r="J11" s="71">
        <f t="shared" si="7"/>
        <v>1161</v>
      </c>
      <c r="K11" s="71">
        <f t="shared" si="7"/>
        <v>1173</v>
      </c>
      <c r="L11" s="71">
        <f t="shared" si="7"/>
        <v>809</v>
      </c>
      <c r="M11" s="71">
        <f t="shared" si="7"/>
        <v>486</v>
      </c>
      <c r="N11" s="71">
        <f t="shared" si="7"/>
        <v>207</v>
      </c>
      <c r="O11" s="71">
        <f t="shared" si="7"/>
        <v>114</v>
      </c>
      <c r="P11" s="71">
        <f t="shared" si="7"/>
        <v>76</v>
      </c>
      <c r="Q11" s="71">
        <f t="shared" si="7"/>
        <v>52</v>
      </c>
      <c r="R11" s="71">
        <f t="shared" si="7"/>
        <v>32</v>
      </c>
      <c r="S11" s="71">
        <f t="shared" si="7"/>
        <v>14</v>
      </c>
      <c r="T11" s="71">
        <f t="shared" si="7"/>
        <v>8</v>
      </c>
      <c r="U11" s="71">
        <f t="shared" si="7"/>
        <v>6</v>
      </c>
      <c r="V11" s="71">
        <f t="shared" si="7"/>
        <v>3</v>
      </c>
      <c r="W11" s="72">
        <f t="shared" si="7"/>
        <v>1</v>
      </c>
    </row>
    <row r="12" spans="1:23" ht="12" customHeight="1">
      <c r="A12" s="130" t="s">
        <v>36</v>
      </c>
      <c r="B12" s="16" t="s">
        <v>62</v>
      </c>
      <c r="C12" s="17"/>
      <c r="D12" s="17"/>
      <c r="E12" s="24"/>
      <c r="F12" s="64">
        <v>381280</v>
      </c>
      <c r="G12" s="65">
        <v>21968</v>
      </c>
      <c r="H12" s="65">
        <v>23965</v>
      </c>
      <c r="I12" s="65">
        <v>24580</v>
      </c>
      <c r="J12" s="65">
        <v>24053</v>
      </c>
      <c r="K12" s="65">
        <v>28828</v>
      </c>
      <c r="L12" s="65">
        <v>24933</v>
      </c>
      <c r="M12" s="65">
        <v>25343</v>
      </c>
      <c r="N12" s="65">
        <v>25919</v>
      </c>
      <c r="O12" s="65">
        <v>29282</v>
      </c>
      <c r="P12" s="65">
        <v>33675</v>
      </c>
      <c r="Q12" s="65">
        <v>26316</v>
      </c>
      <c r="R12" s="65">
        <v>22696</v>
      </c>
      <c r="S12" s="65">
        <v>23158</v>
      </c>
      <c r="T12" s="65">
        <v>21009</v>
      </c>
      <c r="U12" s="65">
        <v>12567</v>
      </c>
      <c r="V12" s="65">
        <v>7563</v>
      </c>
      <c r="W12" s="66">
        <v>5425</v>
      </c>
    </row>
    <row r="13" spans="1:23" ht="12" customHeight="1">
      <c r="A13" s="131"/>
      <c r="B13" s="7"/>
      <c r="C13" s="8" t="s">
        <v>29</v>
      </c>
      <c r="D13" s="6"/>
      <c r="E13" s="25"/>
      <c r="F13" s="67">
        <v>304447</v>
      </c>
      <c r="G13" s="68">
        <v>16339</v>
      </c>
      <c r="H13" s="68">
        <v>20283</v>
      </c>
      <c r="I13" s="68">
        <v>19956</v>
      </c>
      <c r="J13" s="68">
        <v>14938</v>
      </c>
      <c r="K13" s="68">
        <v>15945</v>
      </c>
      <c r="L13" s="68">
        <v>14553</v>
      </c>
      <c r="M13" s="68">
        <v>17762</v>
      </c>
      <c r="N13" s="68">
        <v>20683</v>
      </c>
      <c r="O13" s="68">
        <v>24979</v>
      </c>
      <c r="P13" s="68">
        <v>29599</v>
      </c>
      <c r="Q13" s="68">
        <v>23599</v>
      </c>
      <c r="R13" s="68">
        <v>20871</v>
      </c>
      <c r="S13" s="68">
        <v>21728</v>
      </c>
      <c r="T13" s="68">
        <v>19914</v>
      </c>
      <c r="U13" s="68">
        <v>11773</v>
      </c>
      <c r="V13" s="68">
        <v>6925</v>
      </c>
      <c r="W13" s="69">
        <v>4600</v>
      </c>
    </row>
    <row r="14" spans="1:23" ht="12" customHeight="1">
      <c r="A14" s="131"/>
      <c r="B14" s="7"/>
      <c r="C14" s="8" t="s">
        <v>30</v>
      </c>
      <c r="D14" s="6"/>
      <c r="E14" s="25"/>
      <c r="F14" s="67">
        <f aca="true" t="shared" si="8" ref="F14:W14">F15+F18+F19</f>
        <v>76831</v>
      </c>
      <c r="G14" s="68">
        <f t="shared" si="8"/>
        <v>5629</v>
      </c>
      <c r="H14" s="68">
        <f t="shared" si="8"/>
        <v>3682</v>
      </c>
      <c r="I14" s="68">
        <f t="shared" si="8"/>
        <v>4624</v>
      </c>
      <c r="J14" s="68">
        <f t="shared" si="8"/>
        <v>9115</v>
      </c>
      <c r="K14" s="68">
        <f t="shared" si="8"/>
        <v>12881</v>
      </c>
      <c r="L14" s="68">
        <f t="shared" si="8"/>
        <v>10380</v>
      </c>
      <c r="M14" s="68">
        <f t="shared" si="8"/>
        <v>7581</v>
      </c>
      <c r="N14" s="68">
        <f t="shared" si="8"/>
        <v>5236</v>
      </c>
      <c r="O14" s="68">
        <f t="shared" si="8"/>
        <v>4303</v>
      </c>
      <c r="P14" s="68">
        <f t="shared" si="8"/>
        <v>4076</v>
      </c>
      <c r="Q14" s="68">
        <f t="shared" si="8"/>
        <v>2717</v>
      </c>
      <c r="R14" s="68">
        <f t="shared" si="8"/>
        <v>1825</v>
      </c>
      <c r="S14" s="68">
        <f t="shared" si="8"/>
        <v>1430</v>
      </c>
      <c r="T14" s="68">
        <f t="shared" si="8"/>
        <v>1095</v>
      </c>
      <c r="U14" s="68">
        <f t="shared" si="8"/>
        <v>794</v>
      </c>
      <c r="V14" s="68">
        <f t="shared" si="8"/>
        <v>638</v>
      </c>
      <c r="W14" s="69">
        <f t="shared" si="8"/>
        <v>825</v>
      </c>
    </row>
    <row r="15" spans="1:23" ht="12" customHeight="1">
      <c r="A15" s="131"/>
      <c r="B15" s="7"/>
      <c r="C15" s="6"/>
      <c r="D15" s="8" t="s">
        <v>31</v>
      </c>
      <c r="E15" s="26"/>
      <c r="F15" s="67">
        <f aca="true" t="shared" si="9" ref="F15:W15">F16+F17</f>
        <v>50679</v>
      </c>
      <c r="G15" s="68">
        <f t="shared" si="9"/>
        <v>4425</v>
      </c>
      <c r="H15" s="68">
        <f t="shared" si="9"/>
        <v>2927</v>
      </c>
      <c r="I15" s="68">
        <f t="shared" si="9"/>
        <v>2665</v>
      </c>
      <c r="J15" s="68">
        <f t="shared" si="9"/>
        <v>3710</v>
      </c>
      <c r="K15" s="68">
        <f t="shared" si="9"/>
        <v>7639</v>
      </c>
      <c r="L15" s="68">
        <f t="shared" si="9"/>
        <v>7151</v>
      </c>
      <c r="M15" s="68">
        <f t="shared" si="9"/>
        <v>5380</v>
      </c>
      <c r="N15" s="68">
        <f t="shared" si="9"/>
        <v>3603</v>
      </c>
      <c r="O15" s="68">
        <f t="shared" si="9"/>
        <v>2930</v>
      </c>
      <c r="P15" s="68">
        <f t="shared" si="9"/>
        <v>2719</v>
      </c>
      <c r="Q15" s="68">
        <f t="shared" si="9"/>
        <v>1855</v>
      </c>
      <c r="R15" s="68">
        <f t="shared" si="9"/>
        <v>1365</v>
      </c>
      <c r="S15" s="68">
        <f t="shared" si="9"/>
        <v>1209</v>
      </c>
      <c r="T15" s="68">
        <f t="shared" si="9"/>
        <v>973</v>
      </c>
      <c r="U15" s="68">
        <f t="shared" si="9"/>
        <v>741</v>
      </c>
      <c r="V15" s="68">
        <f t="shared" si="9"/>
        <v>594</v>
      </c>
      <c r="W15" s="69">
        <f t="shared" si="9"/>
        <v>793</v>
      </c>
    </row>
    <row r="16" spans="1:23" ht="12" customHeight="1">
      <c r="A16" s="131"/>
      <c r="B16" s="7"/>
      <c r="C16" s="6"/>
      <c r="D16" s="6"/>
      <c r="E16" s="25" t="s">
        <v>32</v>
      </c>
      <c r="F16" s="67">
        <v>34001</v>
      </c>
      <c r="G16" s="68">
        <v>3000</v>
      </c>
      <c r="H16" s="68">
        <v>2233</v>
      </c>
      <c r="I16" s="68">
        <v>1814</v>
      </c>
      <c r="J16" s="68">
        <v>2262</v>
      </c>
      <c r="K16" s="68">
        <v>4690</v>
      </c>
      <c r="L16" s="68">
        <v>4474</v>
      </c>
      <c r="M16" s="68">
        <v>3481</v>
      </c>
      <c r="N16" s="68">
        <v>2508</v>
      </c>
      <c r="O16" s="68">
        <v>2051</v>
      </c>
      <c r="P16" s="68">
        <v>1926</v>
      </c>
      <c r="Q16" s="68">
        <v>1346</v>
      </c>
      <c r="R16" s="68">
        <v>964</v>
      </c>
      <c r="S16" s="68">
        <v>918</v>
      </c>
      <c r="T16" s="68">
        <v>715</v>
      </c>
      <c r="U16" s="68">
        <v>579</v>
      </c>
      <c r="V16" s="68">
        <v>457</v>
      </c>
      <c r="W16" s="69">
        <v>583</v>
      </c>
    </row>
    <row r="17" spans="1:23" ht="12" customHeight="1">
      <c r="A17" s="131"/>
      <c r="B17" s="7"/>
      <c r="C17" s="6"/>
      <c r="D17" s="6"/>
      <c r="E17" s="25" t="s">
        <v>33</v>
      </c>
      <c r="F17" s="67">
        <v>16678</v>
      </c>
      <c r="G17" s="68">
        <v>1425</v>
      </c>
      <c r="H17" s="68">
        <v>694</v>
      </c>
      <c r="I17" s="68">
        <v>851</v>
      </c>
      <c r="J17" s="68">
        <v>1448</v>
      </c>
      <c r="K17" s="68">
        <v>2949</v>
      </c>
      <c r="L17" s="68">
        <v>2677</v>
      </c>
      <c r="M17" s="68">
        <v>1899</v>
      </c>
      <c r="N17" s="68">
        <v>1095</v>
      </c>
      <c r="O17" s="68">
        <v>879</v>
      </c>
      <c r="P17" s="68">
        <v>793</v>
      </c>
      <c r="Q17" s="68">
        <v>509</v>
      </c>
      <c r="R17" s="68">
        <v>401</v>
      </c>
      <c r="S17" s="68">
        <v>291</v>
      </c>
      <c r="T17" s="68">
        <v>258</v>
      </c>
      <c r="U17" s="68">
        <v>162</v>
      </c>
      <c r="V17" s="68">
        <v>137</v>
      </c>
      <c r="W17" s="69">
        <v>210</v>
      </c>
    </row>
    <row r="18" spans="1:23" ht="12" customHeight="1">
      <c r="A18" s="131"/>
      <c r="B18" s="7"/>
      <c r="C18" s="6"/>
      <c r="D18" s="8" t="s">
        <v>34</v>
      </c>
      <c r="E18" s="26"/>
      <c r="F18" s="67">
        <v>24060</v>
      </c>
      <c r="G18" s="68">
        <v>1122</v>
      </c>
      <c r="H18" s="68">
        <v>688</v>
      </c>
      <c r="I18" s="68">
        <v>1870</v>
      </c>
      <c r="J18" s="68">
        <v>4995</v>
      </c>
      <c r="K18" s="68">
        <v>4775</v>
      </c>
      <c r="L18" s="68">
        <v>2826</v>
      </c>
      <c r="M18" s="68">
        <v>1912</v>
      </c>
      <c r="N18" s="68">
        <v>1520</v>
      </c>
      <c r="O18" s="68">
        <v>1306</v>
      </c>
      <c r="P18" s="68">
        <v>1306</v>
      </c>
      <c r="Q18" s="68">
        <v>831</v>
      </c>
      <c r="R18" s="68">
        <v>451</v>
      </c>
      <c r="S18" s="68">
        <v>214</v>
      </c>
      <c r="T18" s="68">
        <v>118</v>
      </c>
      <c r="U18" s="68">
        <v>51</v>
      </c>
      <c r="V18" s="68">
        <v>43</v>
      </c>
      <c r="W18" s="69">
        <v>32</v>
      </c>
    </row>
    <row r="19" spans="1:23" ht="12" customHeight="1" thickBot="1">
      <c r="A19" s="132"/>
      <c r="B19" s="18"/>
      <c r="C19" s="19"/>
      <c r="D19" s="20" t="s">
        <v>35</v>
      </c>
      <c r="E19" s="27"/>
      <c r="F19" s="70">
        <v>2092</v>
      </c>
      <c r="G19" s="71">
        <v>82</v>
      </c>
      <c r="H19" s="71">
        <v>67</v>
      </c>
      <c r="I19" s="71">
        <v>89</v>
      </c>
      <c r="J19" s="71">
        <v>410</v>
      </c>
      <c r="K19" s="71">
        <v>467</v>
      </c>
      <c r="L19" s="71">
        <v>403</v>
      </c>
      <c r="M19" s="71">
        <v>289</v>
      </c>
      <c r="N19" s="71">
        <v>113</v>
      </c>
      <c r="O19" s="71">
        <v>67</v>
      </c>
      <c r="P19" s="71">
        <v>51</v>
      </c>
      <c r="Q19" s="71">
        <v>31</v>
      </c>
      <c r="R19" s="71">
        <v>9</v>
      </c>
      <c r="S19" s="71">
        <v>7</v>
      </c>
      <c r="T19" s="71">
        <v>4</v>
      </c>
      <c r="U19" s="71">
        <v>2</v>
      </c>
      <c r="V19" s="71">
        <v>1</v>
      </c>
      <c r="W19" s="72">
        <v>0</v>
      </c>
    </row>
    <row r="20" spans="1:23" ht="12" customHeight="1">
      <c r="A20" s="133" t="s">
        <v>37</v>
      </c>
      <c r="B20" s="21" t="s">
        <v>62</v>
      </c>
      <c r="C20" s="22"/>
      <c r="D20" s="22"/>
      <c r="E20" s="28"/>
      <c r="F20" s="73">
        <v>406425</v>
      </c>
      <c r="G20" s="74">
        <v>20447</v>
      </c>
      <c r="H20" s="74">
        <v>22819</v>
      </c>
      <c r="I20" s="74">
        <v>22873</v>
      </c>
      <c r="J20" s="74">
        <v>22383</v>
      </c>
      <c r="K20" s="74">
        <v>28086</v>
      </c>
      <c r="L20" s="74">
        <v>24949</v>
      </c>
      <c r="M20" s="74">
        <v>25467</v>
      </c>
      <c r="N20" s="74">
        <v>25750</v>
      </c>
      <c r="O20" s="74">
        <v>28771</v>
      </c>
      <c r="P20" s="74">
        <v>32791</v>
      </c>
      <c r="Q20" s="74">
        <v>26981</v>
      </c>
      <c r="R20" s="74">
        <v>25341</v>
      </c>
      <c r="S20" s="74">
        <v>26664</v>
      </c>
      <c r="T20" s="74">
        <v>24866</v>
      </c>
      <c r="U20" s="74">
        <v>20379</v>
      </c>
      <c r="V20" s="74">
        <v>14212</v>
      </c>
      <c r="W20" s="75">
        <v>13646</v>
      </c>
    </row>
    <row r="21" spans="1:23" ht="12" customHeight="1">
      <c r="A21" s="133"/>
      <c r="B21" s="9"/>
      <c r="C21" s="10" t="s">
        <v>17</v>
      </c>
      <c r="D21" s="10"/>
      <c r="E21" s="25"/>
      <c r="F21" s="67">
        <v>329946</v>
      </c>
      <c r="G21" s="68">
        <v>15286</v>
      </c>
      <c r="H21" s="68">
        <v>19323</v>
      </c>
      <c r="I21" s="68">
        <v>19272</v>
      </c>
      <c r="J21" s="68">
        <v>14747</v>
      </c>
      <c r="K21" s="68">
        <v>13080</v>
      </c>
      <c r="L21" s="68">
        <v>13861</v>
      </c>
      <c r="M21" s="68">
        <v>18841</v>
      </c>
      <c r="N21" s="68">
        <v>21822</v>
      </c>
      <c r="O21" s="68">
        <v>25685</v>
      </c>
      <c r="P21" s="68">
        <v>29614</v>
      </c>
      <c r="Q21" s="68">
        <v>24723</v>
      </c>
      <c r="R21" s="68">
        <v>23688</v>
      </c>
      <c r="S21" s="68">
        <v>25129</v>
      </c>
      <c r="T21" s="68">
        <v>23366</v>
      </c>
      <c r="U21" s="68">
        <v>18670</v>
      </c>
      <c r="V21" s="68">
        <v>12306</v>
      </c>
      <c r="W21" s="69">
        <v>10533</v>
      </c>
    </row>
    <row r="22" spans="1:23" ht="12" customHeight="1">
      <c r="A22" s="133"/>
      <c r="B22" s="9"/>
      <c r="C22" s="10" t="s">
        <v>20</v>
      </c>
      <c r="D22" s="10"/>
      <c r="E22" s="25"/>
      <c r="F22" s="67">
        <f aca="true" t="shared" si="10" ref="F22:W22">F23+F26+F27</f>
        <v>76475</v>
      </c>
      <c r="G22" s="68">
        <f t="shared" si="10"/>
        <v>5161</v>
      </c>
      <c r="H22" s="68">
        <f t="shared" si="10"/>
        <v>3496</v>
      </c>
      <c r="I22" s="68">
        <f t="shared" si="10"/>
        <v>3601</v>
      </c>
      <c r="J22" s="68">
        <f t="shared" si="10"/>
        <v>7635</v>
      </c>
      <c r="K22" s="68">
        <f t="shared" si="10"/>
        <v>15005</v>
      </c>
      <c r="L22" s="68">
        <f t="shared" si="10"/>
        <v>11087</v>
      </c>
      <c r="M22" s="68">
        <f t="shared" si="10"/>
        <v>6626</v>
      </c>
      <c r="N22" s="68">
        <f t="shared" si="10"/>
        <v>3928</v>
      </c>
      <c r="O22" s="68">
        <f t="shared" si="10"/>
        <v>3085</v>
      </c>
      <c r="P22" s="68">
        <f t="shared" si="10"/>
        <v>3177</v>
      </c>
      <c r="Q22" s="68">
        <f t="shared" si="10"/>
        <v>2258</v>
      </c>
      <c r="R22" s="68">
        <f t="shared" si="10"/>
        <v>1653</v>
      </c>
      <c r="S22" s="68">
        <f t="shared" si="10"/>
        <v>1535</v>
      </c>
      <c r="T22" s="68">
        <f t="shared" si="10"/>
        <v>1500</v>
      </c>
      <c r="U22" s="68">
        <f t="shared" si="10"/>
        <v>1709</v>
      </c>
      <c r="V22" s="68">
        <f t="shared" si="10"/>
        <v>1906</v>
      </c>
      <c r="W22" s="69">
        <f t="shared" si="10"/>
        <v>3113</v>
      </c>
    </row>
    <row r="23" spans="1:23" ht="12" customHeight="1">
      <c r="A23" s="133"/>
      <c r="B23" s="9"/>
      <c r="C23" s="10"/>
      <c r="D23" s="10" t="s">
        <v>18</v>
      </c>
      <c r="E23" s="25"/>
      <c r="F23" s="67">
        <f aca="true" t="shared" si="11" ref="F23:W23">F24+F25</f>
        <v>58976</v>
      </c>
      <c r="G23" s="68">
        <f t="shared" si="11"/>
        <v>4043</v>
      </c>
      <c r="H23" s="68">
        <f t="shared" si="11"/>
        <v>2789</v>
      </c>
      <c r="I23" s="68">
        <f t="shared" si="11"/>
        <v>2728</v>
      </c>
      <c r="J23" s="68">
        <f t="shared" si="11"/>
        <v>4489</v>
      </c>
      <c r="K23" s="68">
        <f t="shared" si="11"/>
        <v>10819</v>
      </c>
      <c r="L23" s="68">
        <f t="shared" si="11"/>
        <v>8435</v>
      </c>
      <c r="M23" s="68">
        <f t="shared" si="11"/>
        <v>4973</v>
      </c>
      <c r="N23" s="68">
        <f t="shared" si="11"/>
        <v>3085</v>
      </c>
      <c r="O23" s="68">
        <f t="shared" si="11"/>
        <v>2560</v>
      </c>
      <c r="P23" s="68">
        <f t="shared" si="11"/>
        <v>2698</v>
      </c>
      <c r="Q23" s="68">
        <f t="shared" si="11"/>
        <v>1878</v>
      </c>
      <c r="R23" s="68">
        <f t="shared" si="11"/>
        <v>1363</v>
      </c>
      <c r="S23" s="68">
        <f t="shared" si="11"/>
        <v>1351</v>
      </c>
      <c r="T23" s="68">
        <f t="shared" si="11"/>
        <v>1349</v>
      </c>
      <c r="U23" s="68">
        <f t="shared" si="11"/>
        <v>1581</v>
      </c>
      <c r="V23" s="68">
        <f t="shared" si="11"/>
        <v>1819</v>
      </c>
      <c r="W23" s="69">
        <f t="shared" si="11"/>
        <v>3016</v>
      </c>
    </row>
    <row r="24" spans="1:23" ht="12" customHeight="1">
      <c r="A24" s="133"/>
      <c r="B24" s="9"/>
      <c r="C24" s="10"/>
      <c r="D24" s="10"/>
      <c r="E24" s="25" t="s">
        <v>21</v>
      </c>
      <c r="F24" s="67">
        <v>38200</v>
      </c>
      <c r="G24" s="68">
        <v>2788</v>
      </c>
      <c r="H24" s="68">
        <v>2118</v>
      </c>
      <c r="I24" s="68">
        <v>1812</v>
      </c>
      <c r="J24" s="68">
        <v>2365</v>
      </c>
      <c r="K24" s="68">
        <v>5546</v>
      </c>
      <c r="L24" s="68">
        <v>4734</v>
      </c>
      <c r="M24" s="68">
        <v>3397</v>
      </c>
      <c r="N24" s="68">
        <v>2341</v>
      </c>
      <c r="O24" s="68">
        <v>1911</v>
      </c>
      <c r="P24" s="68">
        <v>2025</v>
      </c>
      <c r="Q24" s="68">
        <v>1361</v>
      </c>
      <c r="R24" s="68">
        <v>1049</v>
      </c>
      <c r="S24" s="68">
        <v>1043</v>
      </c>
      <c r="T24" s="68">
        <v>1006</v>
      </c>
      <c r="U24" s="68">
        <v>1147</v>
      </c>
      <c r="V24" s="68">
        <v>1324</v>
      </c>
      <c r="W24" s="69">
        <v>2233</v>
      </c>
    </row>
    <row r="25" spans="1:23" ht="12" customHeight="1">
      <c r="A25" s="133"/>
      <c r="B25" s="9"/>
      <c r="C25" s="10"/>
      <c r="D25" s="10"/>
      <c r="E25" s="25" t="s">
        <v>22</v>
      </c>
      <c r="F25" s="67">
        <v>20776</v>
      </c>
      <c r="G25" s="68">
        <v>1255</v>
      </c>
      <c r="H25" s="68">
        <v>671</v>
      </c>
      <c r="I25" s="68">
        <v>916</v>
      </c>
      <c r="J25" s="68">
        <v>2124</v>
      </c>
      <c r="K25" s="68">
        <v>5273</v>
      </c>
      <c r="L25" s="68">
        <v>3701</v>
      </c>
      <c r="M25" s="68">
        <v>1576</v>
      </c>
      <c r="N25" s="68">
        <v>744</v>
      </c>
      <c r="O25" s="68">
        <v>649</v>
      </c>
      <c r="P25" s="68">
        <v>673</v>
      </c>
      <c r="Q25" s="68">
        <v>517</v>
      </c>
      <c r="R25" s="68">
        <v>314</v>
      </c>
      <c r="S25" s="68">
        <v>308</v>
      </c>
      <c r="T25" s="68">
        <v>343</v>
      </c>
      <c r="U25" s="68">
        <v>434</v>
      </c>
      <c r="V25" s="68">
        <v>495</v>
      </c>
      <c r="W25" s="69">
        <v>783</v>
      </c>
    </row>
    <row r="26" spans="1:23" ht="12" customHeight="1">
      <c r="A26" s="133"/>
      <c r="B26" s="9"/>
      <c r="C26" s="10"/>
      <c r="D26" s="10" t="s">
        <v>19</v>
      </c>
      <c r="E26" s="29"/>
      <c r="F26" s="76">
        <v>14945</v>
      </c>
      <c r="G26" s="77">
        <v>1042</v>
      </c>
      <c r="H26" s="77">
        <v>641</v>
      </c>
      <c r="I26" s="77">
        <v>749</v>
      </c>
      <c r="J26" s="77">
        <v>2395</v>
      </c>
      <c r="K26" s="77">
        <v>3480</v>
      </c>
      <c r="L26" s="77">
        <v>2246</v>
      </c>
      <c r="M26" s="77">
        <v>1456</v>
      </c>
      <c r="N26" s="77">
        <v>749</v>
      </c>
      <c r="O26" s="77">
        <v>478</v>
      </c>
      <c r="P26" s="77">
        <v>454</v>
      </c>
      <c r="Q26" s="77">
        <v>359</v>
      </c>
      <c r="R26" s="77">
        <v>267</v>
      </c>
      <c r="S26" s="77">
        <v>177</v>
      </c>
      <c r="T26" s="77">
        <v>147</v>
      </c>
      <c r="U26" s="77">
        <v>124</v>
      </c>
      <c r="V26" s="77">
        <v>85</v>
      </c>
      <c r="W26" s="78">
        <v>96</v>
      </c>
    </row>
    <row r="27" spans="1:23" ht="12" customHeight="1" thickBot="1">
      <c r="A27" s="134"/>
      <c r="B27" s="12"/>
      <c r="C27" s="13"/>
      <c r="D27" s="13" t="s">
        <v>23</v>
      </c>
      <c r="E27" s="30"/>
      <c r="F27" s="79">
        <v>2554</v>
      </c>
      <c r="G27" s="80">
        <v>76</v>
      </c>
      <c r="H27" s="80">
        <v>66</v>
      </c>
      <c r="I27" s="80">
        <v>124</v>
      </c>
      <c r="J27" s="80">
        <v>751</v>
      </c>
      <c r="K27" s="80">
        <v>706</v>
      </c>
      <c r="L27" s="80">
        <v>406</v>
      </c>
      <c r="M27" s="80">
        <v>197</v>
      </c>
      <c r="N27" s="80">
        <v>94</v>
      </c>
      <c r="O27" s="80">
        <v>47</v>
      </c>
      <c r="P27" s="80">
        <v>25</v>
      </c>
      <c r="Q27" s="80">
        <v>21</v>
      </c>
      <c r="R27" s="80">
        <v>23</v>
      </c>
      <c r="S27" s="80">
        <v>7</v>
      </c>
      <c r="T27" s="80">
        <v>4</v>
      </c>
      <c r="U27" s="80">
        <v>4</v>
      </c>
      <c r="V27" s="80">
        <v>2</v>
      </c>
      <c r="W27" s="81">
        <v>1</v>
      </c>
    </row>
    <row r="28" ht="14.25" customHeight="1">
      <c r="B28" s="5" t="s">
        <v>64</v>
      </c>
    </row>
  </sheetData>
  <mergeCells count="4">
    <mergeCell ref="A4:A11"/>
    <mergeCell ref="A12:A19"/>
    <mergeCell ref="A20:A27"/>
    <mergeCell ref="A3:E3"/>
  </mergeCells>
  <printOptions/>
  <pageMargins left="0.5905511811023623" right="0" top="0.7874015748031497" bottom="0" header="0.5118110236220472" footer="0.5118110236220472"/>
  <pageSetup horizontalDpi="300" verticalDpi="3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W28"/>
  <sheetViews>
    <sheetView workbookViewId="0" topLeftCell="A1">
      <selection activeCell="A1" sqref="A1"/>
    </sheetView>
  </sheetViews>
  <sheetFormatPr defaultColWidth="10.125" defaultRowHeight="14.25" customHeight="1"/>
  <cols>
    <col min="1" max="1" width="6.125" style="5" customWidth="1"/>
    <col min="2" max="4" width="2.125" style="5" customWidth="1"/>
    <col min="5" max="5" width="14.50390625" style="5" bestFit="1" customWidth="1"/>
    <col min="6" max="23" width="10.875" style="5" customWidth="1"/>
    <col min="24" max="16384" width="10.125" style="5" customWidth="1"/>
  </cols>
  <sheetData>
    <row r="1" ht="12" customHeight="1">
      <c r="A1" s="11" t="s">
        <v>43</v>
      </c>
    </row>
    <row r="2" spans="1:23" s="32" customFormat="1" ht="12" customHeight="1" thickBot="1">
      <c r="A2" s="31"/>
      <c r="B2" s="31"/>
      <c r="C2" s="31"/>
      <c r="D2" s="31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 t="s">
        <v>42</v>
      </c>
    </row>
    <row r="3" spans="1:23" s="37" customFormat="1" ht="15.75" customHeight="1" thickBot="1">
      <c r="A3" s="144"/>
      <c r="B3" s="145"/>
      <c r="C3" s="145"/>
      <c r="D3" s="145"/>
      <c r="E3" s="146"/>
      <c r="F3" s="34" t="s">
        <v>38</v>
      </c>
      <c r="G3" s="35" t="s">
        <v>39</v>
      </c>
      <c r="H3" s="35" t="s">
        <v>0</v>
      </c>
      <c r="I3" s="35" t="s">
        <v>1</v>
      </c>
      <c r="J3" s="35" t="s">
        <v>2</v>
      </c>
      <c r="K3" s="35" t="s">
        <v>3</v>
      </c>
      <c r="L3" s="35" t="s">
        <v>4</v>
      </c>
      <c r="M3" s="35" t="s">
        <v>5</v>
      </c>
      <c r="N3" s="35" t="s">
        <v>6</v>
      </c>
      <c r="O3" s="35" t="s">
        <v>7</v>
      </c>
      <c r="P3" s="35" t="s">
        <v>8</v>
      </c>
      <c r="Q3" s="35" t="s">
        <v>9</v>
      </c>
      <c r="R3" s="35" t="s">
        <v>10</v>
      </c>
      <c r="S3" s="35" t="s">
        <v>11</v>
      </c>
      <c r="T3" s="35" t="s">
        <v>12</v>
      </c>
      <c r="U3" s="35" t="s">
        <v>13</v>
      </c>
      <c r="V3" s="35" t="s">
        <v>14</v>
      </c>
      <c r="W3" s="36" t="s">
        <v>40</v>
      </c>
    </row>
    <row r="4" spans="1:23" s="37" customFormat="1" ht="12" customHeight="1">
      <c r="A4" s="138" t="s">
        <v>15</v>
      </c>
      <c r="B4" s="16" t="s">
        <v>62</v>
      </c>
      <c r="C4" s="38"/>
      <c r="D4" s="38"/>
      <c r="E4" s="39"/>
      <c r="F4" s="46">
        <f>ROUND('表2-1'!F4/'表2-1'!$F$4*100,1)</f>
        <v>100</v>
      </c>
      <c r="G4" s="47">
        <f>ROUND('表2-1'!G4/'表2-1'!$G$4*100,1)</f>
        <v>100</v>
      </c>
      <c r="H4" s="47">
        <f>ROUND('表2-1'!H4/'表2-1'!$H$4*100,1)</f>
        <v>100</v>
      </c>
      <c r="I4" s="47">
        <f>ROUND('表2-1'!I4/'表2-1'!$I$4*100,1)</f>
        <v>100</v>
      </c>
      <c r="J4" s="47">
        <f>ROUND('表2-1'!J4/'表2-1'!$J$4*100,1)</f>
        <v>100</v>
      </c>
      <c r="K4" s="47">
        <f>ROUND('表2-1'!K4/'表2-1'!$K$4*100,1)</f>
        <v>100</v>
      </c>
      <c r="L4" s="47">
        <f>ROUND('表2-1'!L4/'表2-1'!$L$4*100,1)</f>
        <v>100</v>
      </c>
      <c r="M4" s="47">
        <f>ROUND('表2-1'!M4/'表2-1'!$M$4*100,1)</f>
        <v>100</v>
      </c>
      <c r="N4" s="47">
        <f>ROUND('表2-1'!N4/'表2-1'!$N$4*100,1)</f>
        <v>100</v>
      </c>
      <c r="O4" s="47">
        <f>ROUND('表2-1'!O4/'表2-1'!$O$4*100,1)</f>
        <v>100</v>
      </c>
      <c r="P4" s="47">
        <f>ROUND('表2-1'!P4/'表2-1'!$P$4*100,1)</f>
        <v>100</v>
      </c>
      <c r="Q4" s="47">
        <f>ROUND('表2-1'!Q4/'表2-1'!$Q$4*100,1)</f>
        <v>100</v>
      </c>
      <c r="R4" s="47">
        <f>ROUND('表2-1'!R4/'表2-1'!$R$4*100,1)</f>
        <v>100</v>
      </c>
      <c r="S4" s="47">
        <f>ROUND('表2-1'!S4/'表2-1'!$S$4*100,1)</f>
        <v>100</v>
      </c>
      <c r="T4" s="47">
        <f>ROUND('表2-1'!T4/'表2-1'!$T$4*100,1)</f>
        <v>100</v>
      </c>
      <c r="U4" s="47">
        <f>ROUND('表2-1'!U4/'表2-1'!$U$4*100,1)</f>
        <v>100</v>
      </c>
      <c r="V4" s="47">
        <f>ROUND('表2-1'!V4/'表2-1'!$V$4*100,1)</f>
        <v>100</v>
      </c>
      <c r="W4" s="48">
        <f>ROUND('表2-1'!W4/'表2-1'!$W$4*100,1)</f>
        <v>100</v>
      </c>
    </row>
    <row r="5" spans="1:23" s="37" customFormat="1" ht="12" customHeight="1">
      <c r="A5" s="139"/>
      <c r="B5" s="40"/>
      <c r="C5" s="8" t="s">
        <v>17</v>
      </c>
      <c r="D5" s="41"/>
      <c r="E5" s="25"/>
      <c r="F5" s="49">
        <f>ROUND('表2-1'!F5/'表2-1'!$F$4*100,1)</f>
        <v>80.5</v>
      </c>
      <c r="G5" s="50">
        <f>ROUND('表2-1'!G5/'表2-1'!$G$4*100,1)</f>
        <v>74.6</v>
      </c>
      <c r="H5" s="50">
        <f>ROUND('表2-1'!H5/'表2-1'!$H$4*100,1)</f>
        <v>84.7</v>
      </c>
      <c r="I5" s="50">
        <f>ROUND('表2-1'!I5/'表2-1'!$I$4*100,1)</f>
        <v>82.7</v>
      </c>
      <c r="J5" s="50">
        <f>ROUND('表2-1'!J5/'表2-1'!$J$4*100,1)</f>
        <v>63.9</v>
      </c>
      <c r="K5" s="50">
        <f>ROUND('表2-1'!K5/'表2-1'!$K$4*100,1)</f>
        <v>51</v>
      </c>
      <c r="L5" s="50">
        <f>ROUND('表2-1'!L5/'表2-1'!$L$4*100,1)</f>
        <v>57</v>
      </c>
      <c r="M5" s="50">
        <f>ROUND('表2-1'!M5/'表2-1'!$M$4*100,1)</f>
        <v>72</v>
      </c>
      <c r="N5" s="50">
        <f>ROUND('表2-1'!N5/'表2-1'!$N$4*100,1)</f>
        <v>82.3</v>
      </c>
      <c r="O5" s="50">
        <f>ROUND('表2-1'!O5/'表2-1'!$O$4*100,1)</f>
        <v>87.3</v>
      </c>
      <c r="P5" s="50">
        <f>ROUND('表2-1'!P5/'表2-1'!$P$4*100,1)</f>
        <v>89.1</v>
      </c>
      <c r="Q5" s="50">
        <f>ROUND('表2-1'!Q5/'表2-1'!$Q$4*100,1)</f>
        <v>90.7</v>
      </c>
      <c r="R5" s="50">
        <f>ROUND('表2-1'!R5/'表2-1'!$R$4*100,1)</f>
        <v>92.8</v>
      </c>
      <c r="S5" s="50">
        <f>ROUND('表2-1'!S5/'表2-1'!$S$4*100,1)</f>
        <v>94</v>
      </c>
      <c r="T5" s="50">
        <f>ROUND('表2-1'!T5/'表2-1'!$T$4*100,1)</f>
        <v>94.3</v>
      </c>
      <c r="U5" s="50">
        <f>ROUND('表2-1'!U5/'表2-1'!$U$4*100,1)</f>
        <v>92.4</v>
      </c>
      <c r="V5" s="50">
        <f>ROUND('表2-1'!V5/'表2-1'!$V$4*100,1)</f>
        <v>88.3</v>
      </c>
      <c r="W5" s="51">
        <f>ROUND('表2-1'!W5/'表2-1'!$W$4*100,1)</f>
        <v>79.4</v>
      </c>
    </row>
    <row r="6" spans="1:23" s="37" customFormat="1" ht="12" customHeight="1">
      <c r="A6" s="139"/>
      <c r="B6" s="40"/>
      <c r="C6" s="8" t="s">
        <v>20</v>
      </c>
      <c r="D6" s="41"/>
      <c r="E6" s="25"/>
      <c r="F6" s="49">
        <f>ROUND('表2-1'!F6/'表2-1'!$F$4*100,1)</f>
        <v>19.5</v>
      </c>
      <c r="G6" s="50">
        <f>ROUND('表2-1'!G6/'表2-1'!$G$4*100,1)</f>
        <v>25.4</v>
      </c>
      <c r="H6" s="50">
        <f>ROUND('表2-1'!H6/'表2-1'!$H$4*100,1)</f>
        <v>15.3</v>
      </c>
      <c r="I6" s="50">
        <f>ROUND('表2-1'!I6/'表2-1'!$I$4*100,1)</f>
        <v>17.3</v>
      </c>
      <c r="J6" s="50">
        <f>ROUND('表2-1'!J6/'表2-1'!$J$4*100,1)</f>
        <v>36.1</v>
      </c>
      <c r="K6" s="50">
        <f>ROUND('表2-1'!K6/'表2-1'!$K$4*100,1)</f>
        <v>49</v>
      </c>
      <c r="L6" s="50">
        <f>ROUND('表2-1'!L6/'表2-1'!$L$4*100,1)</f>
        <v>43</v>
      </c>
      <c r="M6" s="50">
        <f>ROUND('表2-1'!M6/'表2-1'!$M$4*100,1)</f>
        <v>28</v>
      </c>
      <c r="N6" s="50">
        <f>ROUND('表2-1'!N6/'表2-1'!$N$4*100,1)</f>
        <v>17.7</v>
      </c>
      <c r="O6" s="50">
        <f>ROUND('表2-1'!O6/'表2-1'!$O$4*100,1)</f>
        <v>12.7</v>
      </c>
      <c r="P6" s="50">
        <f>ROUND('表2-1'!P6/'表2-1'!$P$4*100,1)</f>
        <v>10.9</v>
      </c>
      <c r="Q6" s="50">
        <f>ROUND('表2-1'!Q6/'表2-1'!$Q$4*100,1)</f>
        <v>9.3</v>
      </c>
      <c r="R6" s="50">
        <f>ROUND('表2-1'!R6/'表2-1'!$R$4*100,1)</f>
        <v>7.2</v>
      </c>
      <c r="S6" s="50">
        <f>ROUND('表2-1'!S6/'表2-1'!$S$4*100,1)</f>
        <v>6</v>
      </c>
      <c r="T6" s="50">
        <f>ROUND('表2-1'!T6/'表2-1'!$T$4*100,1)</f>
        <v>5.7</v>
      </c>
      <c r="U6" s="50">
        <f>ROUND('表2-1'!U6/'表2-1'!$U$4*100,1)</f>
        <v>7.6</v>
      </c>
      <c r="V6" s="50">
        <f>ROUND('表2-1'!V6/'表2-1'!$V$4*100,1)</f>
        <v>11.7</v>
      </c>
      <c r="W6" s="51">
        <f>ROUND('表2-1'!W6/'表2-1'!$W$4*100,1)</f>
        <v>20.6</v>
      </c>
    </row>
    <row r="7" spans="1:23" s="37" customFormat="1" ht="12" customHeight="1">
      <c r="A7" s="139"/>
      <c r="B7" s="40"/>
      <c r="C7" s="41"/>
      <c r="D7" s="8" t="s">
        <v>18</v>
      </c>
      <c r="E7" s="42"/>
      <c r="F7" s="49">
        <f>ROUND('表2-1'!F7/'表2-1'!$F$4*100,1)</f>
        <v>13.9</v>
      </c>
      <c r="G7" s="50">
        <f>ROUND('表2-1'!G7/'表2-1'!$G$4*100,1)</f>
        <v>20</v>
      </c>
      <c r="H7" s="50">
        <f>ROUND('表2-1'!H7/'表2-1'!$H$4*100,1)</f>
        <v>12.2</v>
      </c>
      <c r="I7" s="50">
        <f>ROUND('表2-1'!I7/'表2-1'!$I$4*100,1)</f>
        <v>11.4</v>
      </c>
      <c r="J7" s="50">
        <f>ROUND('表2-1'!J7/'表2-1'!$J$4*100,1)</f>
        <v>17.7</v>
      </c>
      <c r="K7" s="50">
        <f>ROUND('表2-1'!K7/'表2-1'!$K$4*100,1)</f>
        <v>32.4</v>
      </c>
      <c r="L7" s="50">
        <f>ROUND('表2-1'!L7/'表2-1'!$L$4*100,1)</f>
        <v>31.2</v>
      </c>
      <c r="M7" s="50">
        <f>ROUND('表2-1'!M7/'表2-1'!$M$4*100,1)</f>
        <v>20.4</v>
      </c>
      <c r="N7" s="50">
        <f>ROUND('表2-1'!N7/'表2-1'!$N$4*100,1)</f>
        <v>12.9</v>
      </c>
      <c r="O7" s="50">
        <f>ROUND('表2-1'!O7/'表2-1'!$O$4*100,1)</f>
        <v>9.5</v>
      </c>
      <c r="P7" s="50">
        <f>ROUND('表2-1'!P7/'表2-1'!$P$4*100,1)</f>
        <v>8.2</v>
      </c>
      <c r="Q7" s="50">
        <f>ROUND('表2-1'!Q7/'表2-1'!$Q$4*100,1)</f>
        <v>7</v>
      </c>
      <c r="R7" s="50">
        <f>ROUND('表2-1'!R7/'表2-1'!$R$4*100,1)</f>
        <v>5.7</v>
      </c>
      <c r="S7" s="50">
        <f>ROUND('表2-1'!S7/'表2-1'!$S$4*100,1)</f>
        <v>5.1</v>
      </c>
      <c r="T7" s="50">
        <f>ROUND('表2-1'!T7/'表2-1'!$T$4*100,1)</f>
        <v>5.1</v>
      </c>
      <c r="U7" s="50">
        <f>ROUND('表2-1'!U7/'表2-1'!$U$4*100,1)</f>
        <v>7</v>
      </c>
      <c r="V7" s="50">
        <f>ROUND('表2-1'!V7/'表2-1'!$V$4*100,1)</f>
        <v>11.1</v>
      </c>
      <c r="W7" s="51">
        <f>ROUND('表2-1'!W7/'表2-1'!$W$4*100,1)</f>
        <v>20</v>
      </c>
    </row>
    <row r="8" spans="1:23" s="37" customFormat="1" ht="12" customHeight="1">
      <c r="A8" s="139"/>
      <c r="B8" s="40"/>
      <c r="C8" s="41"/>
      <c r="D8" s="41"/>
      <c r="E8" s="25" t="s">
        <v>21</v>
      </c>
      <c r="F8" s="49">
        <f>ROUND('表2-1'!F8/'表2-1'!$F$4*100,1)</f>
        <v>9.2</v>
      </c>
      <c r="G8" s="50">
        <f>ROUND('表2-1'!G8/'表2-1'!$G$4*100,1)</f>
        <v>13.6</v>
      </c>
      <c r="H8" s="50">
        <f>ROUND('表2-1'!H8/'表2-1'!$H$4*100,1)</f>
        <v>9.3</v>
      </c>
      <c r="I8" s="50">
        <f>ROUND('表2-1'!I8/'表2-1'!$I$4*100,1)</f>
        <v>7.6</v>
      </c>
      <c r="J8" s="50">
        <f>ROUND('表2-1'!J8/'表2-1'!$J$4*100,1)</f>
        <v>10</v>
      </c>
      <c r="K8" s="50">
        <f>ROUND('表2-1'!K8/'表2-1'!$K$4*100,1)</f>
        <v>18</v>
      </c>
      <c r="L8" s="50">
        <f>ROUND('表2-1'!L8/'表2-1'!$L$4*100,1)</f>
        <v>18.5</v>
      </c>
      <c r="M8" s="50">
        <f>ROUND('表2-1'!M8/'表2-1'!$M$4*100,1)</f>
        <v>13.5</v>
      </c>
      <c r="N8" s="50">
        <f>ROUND('表2-1'!N8/'表2-1'!$N$4*100,1)</f>
        <v>9.4</v>
      </c>
      <c r="O8" s="50">
        <f>ROUND('表2-1'!O8/'表2-1'!$O$4*100,1)</f>
        <v>6.8</v>
      </c>
      <c r="P8" s="50">
        <f>ROUND('表2-1'!P8/'表2-1'!$P$4*100,1)</f>
        <v>5.9</v>
      </c>
      <c r="Q8" s="50">
        <f>ROUND('表2-1'!Q8/'表2-1'!$Q$4*100,1)</f>
        <v>5.1</v>
      </c>
      <c r="R8" s="50">
        <f>ROUND('表2-1'!R8/'表2-1'!$R$4*100,1)</f>
        <v>4.2</v>
      </c>
      <c r="S8" s="50">
        <f>ROUND('表2-1'!S8/'表2-1'!$S$4*100,1)</f>
        <v>3.9</v>
      </c>
      <c r="T8" s="50">
        <f>ROUND('表2-1'!T8/'表2-1'!$T$4*100,1)</f>
        <v>3.8</v>
      </c>
      <c r="U8" s="50">
        <f>ROUND('表2-1'!U8/'表2-1'!$U$4*100,1)</f>
        <v>5.2</v>
      </c>
      <c r="V8" s="50">
        <f>ROUND('表2-1'!V8/'表2-1'!$V$4*100,1)</f>
        <v>8.2</v>
      </c>
      <c r="W8" s="51">
        <f>ROUND('表2-1'!W8/'表2-1'!$W$4*100,1)</f>
        <v>14.8</v>
      </c>
    </row>
    <row r="9" spans="1:23" s="37" customFormat="1" ht="12" customHeight="1">
      <c r="A9" s="139"/>
      <c r="B9" s="40"/>
      <c r="C9" s="41"/>
      <c r="D9" s="41"/>
      <c r="E9" s="25" t="s">
        <v>22</v>
      </c>
      <c r="F9" s="49">
        <f>ROUND('表2-1'!F9/'表2-1'!$F$4*100,1)</f>
        <v>4.8</v>
      </c>
      <c r="G9" s="50">
        <f>ROUND('表2-1'!G9/'表2-1'!$G$4*100,1)</f>
        <v>6.3</v>
      </c>
      <c r="H9" s="50">
        <f>ROUND('表2-1'!H9/'表2-1'!$H$4*100,1)</f>
        <v>2.9</v>
      </c>
      <c r="I9" s="50">
        <f>ROUND('表2-1'!I9/'表2-1'!$I$4*100,1)</f>
        <v>3.7</v>
      </c>
      <c r="J9" s="50">
        <f>ROUND('表2-1'!J9/'表2-1'!$J$4*100,1)</f>
        <v>7.7</v>
      </c>
      <c r="K9" s="50">
        <f>ROUND('表2-1'!K9/'表2-1'!$K$4*100,1)</f>
        <v>14.4</v>
      </c>
      <c r="L9" s="50">
        <f>ROUND('表2-1'!L9/'表2-1'!$L$4*100,1)</f>
        <v>12.8</v>
      </c>
      <c r="M9" s="50">
        <f>ROUND('表2-1'!M9/'表2-1'!$M$4*100,1)</f>
        <v>6.8</v>
      </c>
      <c r="N9" s="50">
        <f>ROUND('表2-1'!N9/'表2-1'!$N$4*100,1)</f>
        <v>3.6</v>
      </c>
      <c r="O9" s="50">
        <f>ROUND('表2-1'!O9/'表2-1'!$O$4*100,1)</f>
        <v>2.6</v>
      </c>
      <c r="P9" s="50">
        <f>ROUND('表2-1'!P9/'表2-1'!$P$4*100,1)</f>
        <v>2.2</v>
      </c>
      <c r="Q9" s="50">
        <f>ROUND('表2-1'!Q9/'表2-1'!$Q$4*100,1)</f>
        <v>1.9</v>
      </c>
      <c r="R9" s="50">
        <f>ROUND('表2-1'!R9/'表2-1'!$R$4*100,1)</f>
        <v>1.5</v>
      </c>
      <c r="S9" s="50">
        <f>ROUND('表2-1'!S9/'表2-1'!$S$4*100,1)</f>
        <v>1.2</v>
      </c>
      <c r="T9" s="50">
        <f>ROUND('表2-1'!T9/'表2-1'!$T$4*100,1)</f>
        <v>1.3</v>
      </c>
      <c r="U9" s="50">
        <f>ROUND('表2-1'!U9/'表2-1'!$U$4*100,1)</f>
        <v>1.8</v>
      </c>
      <c r="V9" s="50">
        <f>ROUND('表2-1'!V9/'表2-1'!$V$4*100,1)</f>
        <v>2.9</v>
      </c>
      <c r="W9" s="51">
        <f>ROUND('表2-1'!W9/'表2-1'!$W$4*100,1)</f>
        <v>5.2</v>
      </c>
    </row>
    <row r="10" spans="1:23" s="37" customFormat="1" ht="12" customHeight="1">
      <c r="A10" s="139"/>
      <c r="B10" s="40"/>
      <c r="C10" s="41"/>
      <c r="D10" s="8" t="s">
        <v>19</v>
      </c>
      <c r="E10" s="42"/>
      <c r="F10" s="49">
        <f>ROUND('表2-1'!F10/'表2-1'!$F$4*100,1)</f>
        <v>5</v>
      </c>
      <c r="G10" s="50">
        <f>ROUND('表2-1'!G10/'表2-1'!$G$4*100,1)</f>
        <v>5.1</v>
      </c>
      <c r="H10" s="50">
        <f>ROUND('表2-1'!H10/'表2-1'!$H$4*100,1)</f>
        <v>2.8</v>
      </c>
      <c r="I10" s="50">
        <f>ROUND('表2-1'!I10/'表2-1'!$I$4*100,1)</f>
        <v>5.5</v>
      </c>
      <c r="J10" s="50">
        <f>ROUND('表2-1'!J10/'表2-1'!$J$4*100,1)</f>
        <v>15.9</v>
      </c>
      <c r="K10" s="50">
        <f>ROUND('表2-1'!K10/'表2-1'!$K$4*100,1)</f>
        <v>14.5</v>
      </c>
      <c r="L10" s="50">
        <f>ROUND('表2-1'!L10/'表2-1'!$L$4*100,1)</f>
        <v>10.2</v>
      </c>
      <c r="M10" s="50">
        <f>ROUND('表2-1'!M10/'表2-1'!$M$4*100,1)</f>
        <v>6.6</v>
      </c>
      <c r="N10" s="50">
        <f>ROUND('表2-1'!N10/'表2-1'!$N$4*100,1)</f>
        <v>4.4</v>
      </c>
      <c r="O10" s="50">
        <f>ROUND('表2-1'!O10/'表2-1'!$O$4*100,1)</f>
        <v>3.1</v>
      </c>
      <c r="P10" s="50">
        <f>ROUND('表2-1'!P10/'表2-1'!$P$4*100,1)</f>
        <v>2.6</v>
      </c>
      <c r="Q10" s="50">
        <f>ROUND('表2-1'!Q10/'表2-1'!$Q$4*100,1)</f>
        <v>2.2</v>
      </c>
      <c r="R10" s="50">
        <f>ROUND('表2-1'!R10/'表2-1'!$R$4*100,1)</f>
        <v>1.5</v>
      </c>
      <c r="S10" s="50">
        <f>ROUND('表2-1'!S10/'表2-1'!$S$4*100,1)</f>
        <v>0.8</v>
      </c>
      <c r="T10" s="50">
        <f>ROUND('表2-1'!T10/'表2-1'!$T$4*100,1)</f>
        <v>0.6</v>
      </c>
      <c r="U10" s="50">
        <f>ROUND('表2-1'!U10/'表2-1'!$U$4*100,1)</f>
        <v>0.5</v>
      </c>
      <c r="V10" s="50">
        <f>ROUND('表2-1'!V10/'表2-1'!$V$4*100,1)</f>
        <v>0.6</v>
      </c>
      <c r="W10" s="51">
        <f>ROUND('表2-1'!W10/'表2-1'!$W$4*100,1)</f>
        <v>0.7</v>
      </c>
    </row>
    <row r="11" spans="1:23" s="37" customFormat="1" ht="12" customHeight="1" thickBot="1">
      <c r="A11" s="140"/>
      <c r="B11" s="43"/>
      <c r="C11" s="44"/>
      <c r="D11" s="20" t="s">
        <v>23</v>
      </c>
      <c r="E11" s="45"/>
      <c r="F11" s="52">
        <f>ROUND('表2-1'!F11/'表2-1'!$F$4*100,1)</f>
        <v>0.6</v>
      </c>
      <c r="G11" s="53">
        <f>ROUND('表2-1'!G11/'表2-1'!$G$4*100,1)</f>
        <v>0.4</v>
      </c>
      <c r="H11" s="53">
        <f>ROUND('表2-1'!H11/'表2-1'!$H$4*100,1)</f>
        <v>0.3</v>
      </c>
      <c r="I11" s="53">
        <f>ROUND('表2-1'!I11/'表2-1'!$I$4*100,1)</f>
        <v>0.4</v>
      </c>
      <c r="J11" s="53">
        <f>ROUND('表2-1'!J11/'表2-1'!$J$4*100,1)</f>
        <v>2.5</v>
      </c>
      <c r="K11" s="53">
        <f>ROUND('表2-1'!K11/'表2-1'!$K$4*100,1)</f>
        <v>2.1</v>
      </c>
      <c r="L11" s="53">
        <f>ROUND('表2-1'!L11/'表2-1'!$L$4*100,1)</f>
        <v>1.6</v>
      </c>
      <c r="M11" s="53">
        <f>ROUND('表2-1'!M11/'表2-1'!$M$4*100,1)</f>
        <v>1</v>
      </c>
      <c r="N11" s="53">
        <f>ROUND('表2-1'!N11/'表2-1'!$N$4*100,1)</f>
        <v>0.4</v>
      </c>
      <c r="O11" s="53">
        <f>ROUND('表2-1'!O11/'表2-1'!$O$4*100,1)</f>
        <v>0.2</v>
      </c>
      <c r="P11" s="53">
        <f>ROUND('表2-1'!P11/'表2-1'!$P$4*100,1)</f>
        <v>0.1</v>
      </c>
      <c r="Q11" s="53">
        <f>ROUND('表2-1'!Q11/'表2-1'!$Q$4*100,1)</f>
        <v>0.1</v>
      </c>
      <c r="R11" s="53">
        <f>ROUND('表2-1'!R11/'表2-1'!$R$4*100,1)</f>
        <v>0.1</v>
      </c>
      <c r="S11" s="53">
        <f>ROUND('表2-1'!S11/'表2-1'!$S$4*100,1)</f>
        <v>0</v>
      </c>
      <c r="T11" s="53">
        <f>ROUND('表2-1'!T11/'表2-1'!$T$4*100,1)</f>
        <v>0</v>
      </c>
      <c r="U11" s="53">
        <f>ROUND('表2-1'!U11/'表2-1'!$U$4*100,1)</f>
        <v>0</v>
      </c>
      <c r="V11" s="53">
        <f>ROUND('表2-1'!V11/'表2-1'!$V$4*100,1)</f>
        <v>0</v>
      </c>
      <c r="W11" s="54">
        <f>ROUND('表2-1'!W11/'表2-1'!$W$4*100,1)</f>
        <v>0</v>
      </c>
    </row>
    <row r="12" spans="1:23" ht="12" customHeight="1">
      <c r="A12" s="141" t="s">
        <v>24</v>
      </c>
      <c r="B12" s="16" t="s">
        <v>62</v>
      </c>
      <c r="C12" s="38"/>
      <c r="D12" s="38"/>
      <c r="E12" s="39"/>
      <c r="F12" s="46">
        <f>ROUND('表2-1'!F12/'表2-1'!$F$12*100,1)</f>
        <v>100</v>
      </c>
      <c r="G12" s="47">
        <f>ROUND('表2-1'!G12/'表2-1'!$G$12*100,1)</f>
        <v>100</v>
      </c>
      <c r="H12" s="47">
        <f>ROUND('表2-1'!H12/'表2-1'!$H$12*100,1)</f>
        <v>100</v>
      </c>
      <c r="I12" s="47">
        <f>ROUND('表2-1'!I12/'表2-1'!$I$12*100,1)</f>
        <v>100</v>
      </c>
      <c r="J12" s="47">
        <f>ROUND('表2-1'!J12/'表2-1'!$J$12*100,1)</f>
        <v>100</v>
      </c>
      <c r="K12" s="47">
        <f>ROUND('表2-1'!K12/'表2-1'!$K$12*100,1)</f>
        <v>100</v>
      </c>
      <c r="L12" s="47">
        <f>ROUND('表2-1'!L12/'表2-1'!$L$12*100,1)</f>
        <v>100</v>
      </c>
      <c r="M12" s="47">
        <f>ROUND('表2-1'!M12/'表2-1'!$M$12*100,1)</f>
        <v>100</v>
      </c>
      <c r="N12" s="47">
        <f>ROUND('表2-1'!N12/'表2-1'!$N$12*100,1)</f>
        <v>100</v>
      </c>
      <c r="O12" s="47">
        <f>ROUND('表2-1'!O12/'表2-1'!$O$12*100,1)</f>
        <v>100</v>
      </c>
      <c r="P12" s="47">
        <f>ROUND('表2-1'!P12/'表2-1'!$P$12*100,1)</f>
        <v>100</v>
      </c>
      <c r="Q12" s="47">
        <f>ROUND('表2-1'!Q12/'表2-1'!$Q$12*100,1)</f>
        <v>100</v>
      </c>
      <c r="R12" s="47">
        <f>ROUND('表2-1'!R12/'表2-1'!$R$12*100,1)</f>
        <v>100</v>
      </c>
      <c r="S12" s="47">
        <f>ROUND('表2-1'!S12/'表2-1'!$S$12*100,1)</f>
        <v>100</v>
      </c>
      <c r="T12" s="47">
        <f>ROUND('表2-1'!T12/'表2-1'!$T$12*100,1)</f>
        <v>100</v>
      </c>
      <c r="U12" s="47">
        <f>ROUND('表2-1'!U12/'表2-1'!$U$12*100,1)</f>
        <v>100</v>
      </c>
      <c r="V12" s="47">
        <f>ROUND('表2-1'!V12/'表2-1'!$V$12*100,1)</f>
        <v>100</v>
      </c>
      <c r="W12" s="48">
        <f>ROUND('表2-1'!W12/'表2-1'!$W$12*100,1)</f>
        <v>100</v>
      </c>
    </row>
    <row r="13" spans="1:23" ht="12" customHeight="1">
      <c r="A13" s="142"/>
      <c r="B13" s="40"/>
      <c r="C13" s="8" t="s">
        <v>17</v>
      </c>
      <c r="D13" s="41"/>
      <c r="E13" s="25"/>
      <c r="F13" s="49">
        <f>ROUND('表2-1'!F13/'表2-1'!$F$12*100,1)</f>
        <v>79.8</v>
      </c>
      <c r="G13" s="50">
        <f>ROUND('表2-1'!G13/'表2-1'!$G$12*100,1)</f>
        <v>74.4</v>
      </c>
      <c r="H13" s="50">
        <f>ROUND('表2-1'!H13/'表2-1'!$H$12*100,1)</f>
        <v>84.6</v>
      </c>
      <c r="I13" s="50">
        <f>ROUND('表2-1'!I13/'表2-1'!$I$12*100,1)</f>
        <v>81.2</v>
      </c>
      <c r="J13" s="50">
        <f>ROUND('表2-1'!J13/'表2-1'!$J$12*100,1)</f>
        <v>62.1</v>
      </c>
      <c r="K13" s="50">
        <f>ROUND('表2-1'!K13/'表2-1'!$K$12*100,1)</f>
        <v>55.3</v>
      </c>
      <c r="L13" s="50">
        <f>ROUND('表2-1'!L13/'表2-1'!$L$12*100,1)</f>
        <v>58.4</v>
      </c>
      <c r="M13" s="50">
        <f>ROUND('表2-1'!M13/'表2-1'!$M$12*100,1)</f>
        <v>70.1</v>
      </c>
      <c r="N13" s="50">
        <f>ROUND('表2-1'!N13/'表2-1'!$N$12*100,1)</f>
        <v>79.8</v>
      </c>
      <c r="O13" s="50">
        <f>ROUND('表2-1'!O13/'表2-1'!$O$12*100,1)</f>
        <v>85.3</v>
      </c>
      <c r="P13" s="50">
        <f>ROUND('表2-1'!P13/'表2-1'!$P$12*100,1)</f>
        <v>87.9</v>
      </c>
      <c r="Q13" s="50">
        <f>ROUND('表2-1'!Q13/'表2-1'!$Q$12*100,1)</f>
        <v>89.7</v>
      </c>
      <c r="R13" s="50">
        <f>ROUND('表2-1'!R13/'表2-1'!$R$12*100,1)</f>
        <v>92</v>
      </c>
      <c r="S13" s="50">
        <f>ROUND('表2-1'!S13/'表2-1'!$S$12*100,1)</f>
        <v>93.8</v>
      </c>
      <c r="T13" s="50">
        <f>ROUND('表2-1'!T13/'表2-1'!$T$12*100,1)</f>
        <v>94.8</v>
      </c>
      <c r="U13" s="50">
        <f>ROUND('表2-1'!U13/'表2-1'!$U$12*100,1)</f>
        <v>93.7</v>
      </c>
      <c r="V13" s="50">
        <f>ROUND('表2-1'!V13/'表2-1'!$V$12*100,1)</f>
        <v>91.6</v>
      </c>
      <c r="W13" s="51">
        <f>ROUND('表2-1'!W13/'表2-1'!$W$12*100,1)</f>
        <v>84.8</v>
      </c>
    </row>
    <row r="14" spans="1:23" ht="12" customHeight="1">
      <c r="A14" s="142"/>
      <c r="B14" s="40"/>
      <c r="C14" s="8" t="s">
        <v>20</v>
      </c>
      <c r="D14" s="41"/>
      <c r="E14" s="25"/>
      <c r="F14" s="49">
        <f>ROUND('表2-1'!F14/'表2-1'!$F$12*100,1)</f>
        <v>20.2</v>
      </c>
      <c r="G14" s="50">
        <f>ROUND('表2-1'!G14/'表2-1'!$G$12*100,1)</f>
        <v>25.6</v>
      </c>
      <c r="H14" s="50">
        <f>ROUND('表2-1'!H14/'表2-1'!$H$12*100,1)</f>
        <v>15.4</v>
      </c>
      <c r="I14" s="50">
        <f>ROUND('表2-1'!I14/'表2-1'!$I$12*100,1)</f>
        <v>18.8</v>
      </c>
      <c r="J14" s="50">
        <f>ROUND('表2-1'!J14/'表2-1'!$J$12*100,1)</f>
        <v>37.9</v>
      </c>
      <c r="K14" s="50">
        <f>ROUND('表2-1'!K14/'表2-1'!$K$12*100,1)</f>
        <v>44.7</v>
      </c>
      <c r="L14" s="50">
        <f>ROUND('表2-1'!L14/'表2-1'!$L$12*100,1)</f>
        <v>41.6</v>
      </c>
      <c r="M14" s="50">
        <f>ROUND('表2-1'!M14/'表2-1'!$M$12*100,1)</f>
        <v>29.9</v>
      </c>
      <c r="N14" s="50">
        <f>ROUND('表2-1'!N14/'表2-1'!$N$12*100,1)</f>
        <v>20.2</v>
      </c>
      <c r="O14" s="50">
        <f>ROUND('表2-1'!O14/'表2-1'!$O$12*100,1)</f>
        <v>14.7</v>
      </c>
      <c r="P14" s="50">
        <f>ROUND('表2-1'!P14/'表2-1'!$P$12*100,1)</f>
        <v>12.1</v>
      </c>
      <c r="Q14" s="50">
        <f>ROUND('表2-1'!Q14/'表2-1'!$Q$12*100,1)</f>
        <v>10.3</v>
      </c>
      <c r="R14" s="50">
        <f>ROUND('表2-1'!R14/'表2-1'!$R$12*100,1)</f>
        <v>8</v>
      </c>
      <c r="S14" s="50">
        <f>ROUND('表2-1'!S14/'表2-1'!$S$12*100,1)</f>
        <v>6.2</v>
      </c>
      <c r="T14" s="50">
        <f>ROUND('表2-1'!T14/'表2-1'!$T$12*100,1)</f>
        <v>5.2</v>
      </c>
      <c r="U14" s="50">
        <f>ROUND('表2-1'!U14/'表2-1'!$U$12*100,1)</f>
        <v>6.3</v>
      </c>
      <c r="V14" s="50">
        <f>ROUND('表2-1'!V14/'表2-1'!$V$12*100,1)</f>
        <v>8.4</v>
      </c>
      <c r="W14" s="51">
        <f>ROUND('表2-1'!W14/'表2-1'!$W$12*100,1)</f>
        <v>15.2</v>
      </c>
    </row>
    <row r="15" spans="1:23" ht="12" customHeight="1">
      <c r="A15" s="142"/>
      <c r="B15" s="40"/>
      <c r="C15" s="41"/>
      <c r="D15" s="8" t="s">
        <v>18</v>
      </c>
      <c r="E15" s="42"/>
      <c r="F15" s="49">
        <f>ROUND('表2-1'!F15/'表2-1'!$F$12*100,1)</f>
        <v>13.3</v>
      </c>
      <c r="G15" s="50">
        <f>ROUND('表2-1'!G15/'表2-1'!$G$12*100,1)</f>
        <v>20.1</v>
      </c>
      <c r="H15" s="50">
        <f>ROUND('表2-1'!H15/'表2-1'!$H$12*100,1)</f>
        <v>12.2</v>
      </c>
      <c r="I15" s="50">
        <f>ROUND('表2-1'!I15/'表2-1'!$I$12*100,1)</f>
        <v>10.8</v>
      </c>
      <c r="J15" s="50">
        <f>ROUND('表2-1'!J15/'表2-1'!$J$12*100,1)</f>
        <v>15.4</v>
      </c>
      <c r="K15" s="50">
        <f>ROUND('表2-1'!K15/'表2-1'!$K$12*100,1)</f>
        <v>26.5</v>
      </c>
      <c r="L15" s="50">
        <f>ROUND('表2-1'!L15/'表2-1'!$L$12*100,1)</f>
        <v>28.7</v>
      </c>
      <c r="M15" s="50">
        <f>ROUND('表2-1'!M15/'表2-1'!$M$12*100,1)</f>
        <v>21.2</v>
      </c>
      <c r="N15" s="50">
        <f>ROUND('表2-1'!N15/'表2-1'!$N$12*100,1)</f>
        <v>13.9</v>
      </c>
      <c r="O15" s="50">
        <f>ROUND('表2-1'!O15/'表2-1'!$O$12*100,1)</f>
        <v>10</v>
      </c>
      <c r="P15" s="50">
        <f>ROUND('表2-1'!P15/'表2-1'!$P$12*100,1)</f>
        <v>8.1</v>
      </c>
      <c r="Q15" s="50">
        <f>ROUND('表2-1'!Q15/'表2-1'!$Q$12*100,1)</f>
        <v>7</v>
      </c>
      <c r="R15" s="50">
        <f>ROUND('表2-1'!R15/'表2-1'!$R$12*100,1)</f>
        <v>6</v>
      </c>
      <c r="S15" s="50">
        <f>ROUND('表2-1'!S15/'表2-1'!$S$12*100,1)</f>
        <v>5.2</v>
      </c>
      <c r="T15" s="50">
        <f>ROUND('表2-1'!T15/'表2-1'!$T$12*100,1)</f>
        <v>4.6</v>
      </c>
      <c r="U15" s="50">
        <f>ROUND('表2-1'!U15/'表2-1'!$U$12*100,1)</f>
        <v>5.9</v>
      </c>
      <c r="V15" s="50">
        <f>ROUND('表2-1'!V15/'表2-1'!$V$12*100,1)</f>
        <v>7.9</v>
      </c>
      <c r="W15" s="51">
        <f>ROUND('表2-1'!W15/'表2-1'!$W$12*100,1)</f>
        <v>14.6</v>
      </c>
    </row>
    <row r="16" spans="1:23" ht="12" customHeight="1">
      <c r="A16" s="142"/>
      <c r="B16" s="40"/>
      <c r="C16" s="41"/>
      <c r="D16" s="41"/>
      <c r="E16" s="25" t="s">
        <v>21</v>
      </c>
      <c r="F16" s="49">
        <f>ROUND('表2-1'!F16/'表2-1'!$F$12*100,1)</f>
        <v>8.9</v>
      </c>
      <c r="G16" s="50">
        <f>ROUND('表2-1'!G16/'表2-1'!$G$12*100,1)</f>
        <v>13.7</v>
      </c>
      <c r="H16" s="50">
        <f>ROUND('表2-1'!H16/'表2-1'!$H$12*100,1)</f>
        <v>9.3</v>
      </c>
      <c r="I16" s="50">
        <f>ROUND('表2-1'!I16/'表2-1'!$I$12*100,1)</f>
        <v>7.4</v>
      </c>
      <c r="J16" s="50">
        <f>ROUND('表2-1'!J16/'表2-1'!$J$12*100,1)</f>
        <v>9.4</v>
      </c>
      <c r="K16" s="50">
        <f>ROUND('表2-1'!K16/'表2-1'!$K$12*100,1)</f>
        <v>16.3</v>
      </c>
      <c r="L16" s="50">
        <f>ROUND('表2-1'!L16/'表2-1'!$L$12*100,1)</f>
        <v>17.9</v>
      </c>
      <c r="M16" s="50">
        <f>ROUND('表2-1'!M16/'表2-1'!$M$12*100,1)</f>
        <v>13.7</v>
      </c>
      <c r="N16" s="50">
        <f>ROUND('表2-1'!N16/'表2-1'!$N$12*100,1)</f>
        <v>9.7</v>
      </c>
      <c r="O16" s="50">
        <f>ROUND('表2-1'!O16/'表2-1'!$O$12*100,1)</f>
        <v>7</v>
      </c>
      <c r="P16" s="50">
        <f>ROUND('表2-1'!P16/'表2-1'!$P$12*100,1)</f>
        <v>5.7</v>
      </c>
      <c r="Q16" s="50">
        <f>ROUND('表2-1'!Q16/'表2-1'!$Q$12*100,1)</f>
        <v>5.1</v>
      </c>
      <c r="R16" s="50">
        <f>ROUND('表2-1'!R16/'表2-1'!$R$12*100,1)</f>
        <v>4.2</v>
      </c>
      <c r="S16" s="50">
        <f>ROUND('表2-1'!S16/'表2-1'!$S$12*100,1)</f>
        <v>4</v>
      </c>
      <c r="T16" s="50">
        <f>ROUND('表2-1'!T16/'表2-1'!$T$12*100,1)</f>
        <v>3.4</v>
      </c>
      <c r="U16" s="50">
        <f>ROUND('表2-1'!U16/'表2-1'!$U$12*100,1)</f>
        <v>4.6</v>
      </c>
      <c r="V16" s="50">
        <f>ROUND('表2-1'!V16/'表2-1'!$V$12*100,1)</f>
        <v>6</v>
      </c>
      <c r="W16" s="51">
        <f>ROUND('表2-1'!W16/'表2-1'!$W$12*100,1)</f>
        <v>10.7</v>
      </c>
    </row>
    <row r="17" spans="1:23" ht="12" customHeight="1">
      <c r="A17" s="142"/>
      <c r="B17" s="40"/>
      <c r="C17" s="41"/>
      <c r="D17" s="41"/>
      <c r="E17" s="25" t="s">
        <v>22</v>
      </c>
      <c r="F17" s="49">
        <f>ROUND('表2-1'!F17/'表2-1'!$F$12*100,1)</f>
        <v>4.4</v>
      </c>
      <c r="G17" s="50">
        <f>ROUND('表2-1'!G17/'表2-1'!$G$12*100,1)</f>
        <v>6.5</v>
      </c>
      <c r="H17" s="50">
        <f>ROUND('表2-1'!H17/'表2-1'!$H$12*100,1)</f>
        <v>2.9</v>
      </c>
      <c r="I17" s="50">
        <f>ROUND('表2-1'!I17/'表2-1'!$I$12*100,1)</f>
        <v>3.5</v>
      </c>
      <c r="J17" s="50">
        <f>ROUND('表2-1'!J17/'表2-1'!$J$12*100,1)</f>
        <v>6</v>
      </c>
      <c r="K17" s="50">
        <f>ROUND('表2-1'!K17/'表2-1'!$K$12*100,1)</f>
        <v>10.2</v>
      </c>
      <c r="L17" s="50">
        <f>ROUND('表2-1'!L17/'表2-1'!$L$12*100,1)</f>
        <v>10.7</v>
      </c>
      <c r="M17" s="50">
        <f>ROUND('表2-1'!M17/'表2-1'!$M$12*100,1)</f>
        <v>7.5</v>
      </c>
      <c r="N17" s="50">
        <f>ROUND('表2-1'!N17/'表2-1'!$N$12*100,1)</f>
        <v>4.2</v>
      </c>
      <c r="O17" s="50">
        <f>ROUND('表2-1'!O17/'表2-1'!$O$12*100,1)</f>
        <v>3</v>
      </c>
      <c r="P17" s="50">
        <f>ROUND('表2-1'!P17/'表2-1'!$P$12*100,1)</f>
        <v>2.4</v>
      </c>
      <c r="Q17" s="50">
        <f>ROUND('表2-1'!Q17/'表2-1'!$Q$12*100,1)</f>
        <v>1.9</v>
      </c>
      <c r="R17" s="50">
        <f>ROUND('表2-1'!R17/'表2-1'!$R$12*100,1)</f>
        <v>1.8</v>
      </c>
      <c r="S17" s="50">
        <f>ROUND('表2-1'!S17/'表2-1'!$S$12*100,1)</f>
        <v>1.3</v>
      </c>
      <c r="T17" s="50">
        <f>ROUND('表2-1'!T17/'表2-1'!$T$12*100,1)</f>
        <v>1.2</v>
      </c>
      <c r="U17" s="50">
        <f>ROUND('表2-1'!U17/'表2-1'!$U$12*100,1)</f>
        <v>1.3</v>
      </c>
      <c r="V17" s="50">
        <f>ROUND('表2-1'!V17/'表2-1'!$V$12*100,1)</f>
        <v>1.8</v>
      </c>
      <c r="W17" s="51">
        <f>ROUND('表2-1'!W17/'表2-1'!$W$12*100,1)</f>
        <v>3.9</v>
      </c>
    </row>
    <row r="18" spans="1:23" ht="12" customHeight="1">
      <c r="A18" s="142"/>
      <c r="B18" s="40"/>
      <c r="C18" s="41"/>
      <c r="D18" s="8" t="s">
        <v>19</v>
      </c>
      <c r="E18" s="42"/>
      <c r="F18" s="49">
        <f>ROUND('表2-1'!F18/'表2-1'!$F$12*100,1)</f>
        <v>6.3</v>
      </c>
      <c r="G18" s="50">
        <f>ROUND('表2-1'!G18/'表2-1'!$G$12*100,1)</f>
        <v>5.1</v>
      </c>
      <c r="H18" s="50">
        <f>ROUND('表2-1'!H18/'表2-1'!$H$12*100,1)</f>
        <v>2.9</v>
      </c>
      <c r="I18" s="50">
        <f>ROUND('表2-1'!I18/'表2-1'!$I$12*100,1)</f>
        <v>7.6</v>
      </c>
      <c r="J18" s="50">
        <f>ROUND('表2-1'!J18/'表2-1'!$J$12*100,1)</f>
        <v>20.8</v>
      </c>
      <c r="K18" s="50">
        <f>ROUND('表2-1'!K18/'表2-1'!$K$12*100,1)</f>
        <v>16.6</v>
      </c>
      <c r="L18" s="50">
        <f>ROUND('表2-1'!L18/'表2-1'!$L$12*100,1)</f>
        <v>11.3</v>
      </c>
      <c r="M18" s="50">
        <f>ROUND('表2-1'!M18/'表2-1'!$M$12*100,1)</f>
        <v>7.5</v>
      </c>
      <c r="N18" s="50">
        <f>ROUND('表2-1'!N18/'表2-1'!$N$12*100,1)</f>
        <v>5.9</v>
      </c>
      <c r="O18" s="50">
        <f>ROUND('表2-1'!O18/'表2-1'!$O$12*100,1)</f>
        <v>4.5</v>
      </c>
      <c r="P18" s="50">
        <f>ROUND('表2-1'!P18/'表2-1'!$P$12*100,1)</f>
        <v>3.9</v>
      </c>
      <c r="Q18" s="50">
        <f>ROUND('表2-1'!Q18/'表2-1'!$Q$12*100,1)</f>
        <v>3.2</v>
      </c>
      <c r="R18" s="50">
        <f>ROUND('表2-1'!R18/'表2-1'!$R$12*100,1)</f>
        <v>2</v>
      </c>
      <c r="S18" s="50">
        <f>ROUND('表2-1'!S18/'表2-1'!$S$12*100,1)</f>
        <v>0.9</v>
      </c>
      <c r="T18" s="50">
        <f>ROUND('表2-1'!T18/'表2-1'!$T$12*100,1)</f>
        <v>0.6</v>
      </c>
      <c r="U18" s="50">
        <f>ROUND('表2-1'!U18/'表2-1'!$U$12*100,1)</f>
        <v>0.4</v>
      </c>
      <c r="V18" s="50">
        <f>ROUND('表2-1'!V18/'表2-1'!$V$12*100,1)</f>
        <v>0.6</v>
      </c>
      <c r="W18" s="51">
        <f>ROUND('表2-1'!W18/'表2-1'!$W$12*100,1)</f>
        <v>0.6</v>
      </c>
    </row>
    <row r="19" spans="1:23" ht="12" customHeight="1" thickBot="1">
      <c r="A19" s="143"/>
      <c r="B19" s="43"/>
      <c r="C19" s="44"/>
      <c r="D19" s="20" t="s">
        <v>23</v>
      </c>
      <c r="E19" s="45"/>
      <c r="F19" s="52">
        <f>ROUND('表2-1'!F19/'表2-1'!$F$12*100,1)</f>
        <v>0.5</v>
      </c>
      <c r="G19" s="53">
        <f>ROUND('表2-1'!G19/'表2-1'!$G$12*100,1)</f>
        <v>0.4</v>
      </c>
      <c r="H19" s="53">
        <f>ROUND('表2-1'!H19/'表2-1'!$H$12*100,1)</f>
        <v>0.3</v>
      </c>
      <c r="I19" s="53">
        <f>ROUND('表2-1'!I19/'表2-1'!$I$12*100,1)</f>
        <v>0.4</v>
      </c>
      <c r="J19" s="53">
        <f>ROUND('表2-1'!J19/'表2-1'!$J$12*100,1)</f>
        <v>1.7</v>
      </c>
      <c r="K19" s="53">
        <f>ROUND('表2-1'!K19/'表2-1'!$K$12*100,1)</f>
        <v>1.6</v>
      </c>
      <c r="L19" s="53">
        <f>ROUND('表2-1'!L19/'表2-1'!$L$12*100,1)</f>
        <v>1.6</v>
      </c>
      <c r="M19" s="53">
        <f>ROUND('表2-1'!M19/'表2-1'!$M$12*100,1)</f>
        <v>1.1</v>
      </c>
      <c r="N19" s="53">
        <f>ROUND('表2-1'!N19/'表2-1'!$N$12*100,1)</f>
        <v>0.4</v>
      </c>
      <c r="O19" s="53">
        <f>ROUND('表2-1'!O19/'表2-1'!$O$12*100,1)</f>
        <v>0.2</v>
      </c>
      <c r="P19" s="53">
        <f>ROUND('表2-1'!P19/'表2-1'!$P$12*100,1)</f>
        <v>0.2</v>
      </c>
      <c r="Q19" s="53">
        <f>ROUND('表2-1'!Q19/'表2-1'!$Q$12*100,1)</f>
        <v>0.1</v>
      </c>
      <c r="R19" s="53">
        <f>ROUND('表2-1'!R19/'表2-1'!$R$12*100,1)</f>
        <v>0</v>
      </c>
      <c r="S19" s="53">
        <f>ROUND('表2-1'!S19/'表2-1'!$S$12*100,1)</f>
        <v>0</v>
      </c>
      <c r="T19" s="53">
        <f>ROUND('表2-1'!T19/'表2-1'!$T$12*100,1)</f>
        <v>0</v>
      </c>
      <c r="U19" s="53">
        <f>ROUND('表2-1'!U19/'表2-1'!$U$12*100,1)</f>
        <v>0</v>
      </c>
      <c r="V19" s="53">
        <f>ROUND('表2-1'!V19/'表2-1'!$V$12*100,1)</f>
        <v>0</v>
      </c>
      <c r="W19" s="54">
        <f>ROUND('表2-1'!W19/'表2-1'!$W$12*100,1)</f>
        <v>0</v>
      </c>
    </row>
    <row r="20" spans="1:23" ht="12" customHeight="1">
      <c r="A20" s="133" t="s">
        <v>25</v>
      </c>
      <c r="B20" s="21" t="s">
        <v>62</v>
      </c>
      <c r="C20" s="22"/>
      <c r="D20" s="22"/>
      <c r="E20" s="28"/>
      <c r="F20" s="55">
        <f>ROUND('表2-1'!F20/'表2-1'!$F$20*100,1)</f>
        <v>100</v>
      </c>
      <c r="G20" s="56">
        <f>ROUND('表2-1'!G20/'表2-1'!$G$20*100,1)</f>
        <v>100</v>
      </c>
      <c r="H20" s="56">
        <f>ROUND('表2-1'!H20/'表2-1'!$H$20*100,1)</f>
        <v>100</v>
      </c>
      <c r="I20" s="56">
        <f>ROUND('表2-1'!I20/'表2-1'!$I$20*100,1)</f>
        <v>100</v>
      </c>
      <c r="J20" s="56">
        <f>ROUND('表2-1'!J20/'表2-1'!$J$20*100,1)</f>
        <v>100</v>
      </c>
      <c r="K20" s="56">
        <f>ROUND('表2-1'!K20/'表2-1'!$K$20*100,1)</f>
        <v>100</v>
      </c>
      <c r="L20" s="56">
        <f>ROUND('表2-1'!L20/'表2-1'!$L$20*100,1)</f>
        <v>100</v>
      </c>
      <c r="M20" s="56">
        <f>ROUND('表2-1'!M20/'表2-1'!$M$20*100,1)</f>
        <v>100</v>
      </c>
      <c r="N20" s="56">
        <f>ROUND('表2-1'!N20/'表2-1'!$N$20*100,1)</f>
        <v>100</v>
      </c>
      <c r="O20" s="56">
        <f>ROUND('表2-1'!O20/'表2-1'!$O$20*100,1)</f>
        <v>100</v>
      </c>
      <c r="P20" s="56">
        <f>ROUND('表2-1'!P20/'表2-1'!$P$20*100,1)</f>
        <v>100</v>
      </c>
      <c r="Q20" s="56">
        <f>ROUND('表2-1'!Q20/'表2-1'!$Q$20*100,1)</f>
        <v>100</v>
      </c>
      <c r="R20" s="56">
        <f>ROUND('表2-1'!R20/'表2-1'!$R$20*100,1)</f>
        <v>100</v>
      </c>
      <c r="S20" s="56">
        <f>ROUND('表2-1'!S20/'表2-1'!$S$20*100,1)</f>
        <v>100</v>
      </c>
      <c r="T20" s="56">
        <f>ROUND('表2-1'!T20/'表2-1'!$T$20*100,1)</f>
        <v>100</v>
      </c>
      <c r="U20" s="56">
        <f>ROUND('表2-1'!U20/'表2-1'!$U$20*100,1)</f>
        <v>100</v>
      </c>
      <c r="V20" s="56">
        <f>ROUND('表2-1'!V20/'表2-1'!$V$20*100,1)</f>
        <v>100</v>
      </c>
      <c r="W20" s="57">
        <f>ROUND('表2-1'!W20/'表2-1'!$W$20*100,1)</f>
        <v>100</v>
      </c>
    </row>
    <row r="21" spans="1:23" ht="12" customHeight="1">
      <c r="A21" s="133"/>
      <c r="B21" s="9"/>
      <c r="C21" s="10" t="s">
        <v>17</v>
      </c>
      <c r="D21" s="10"/>
      <c r="E21" s="25"/>
      <c r="F21" s="49">
        <f>ROUND('表2-1'!F21/'表2-1'!$F$20*100,1)</f>
        <v>81.2</v>
      </c>
      <c r="G21" s="50">
        <f>ROUND('表2-1'!G21/'表2-1'!$G$20*100,1)</f>
        <v>74.8</v>
      </c>
      <c r="H21" s="50">
        <f>ROUND('表2-1'!H21/'表2-1'!$H$20*100,1)</f>
        <v>84.7</v>
      </c>
      <c r="I21" s="50">
        <f>ROUND('表2-1'!I21/'表2-1'!$I$20*100,1)</f>
        <v>84.3</v>
      </c>
      <c r="J21" s="50">
        <f>ROUND('表2-1'!J21/'表2-1'!$J$20*100,1)</f>
        <v>65.9</v>
      </c>
      <c r="K21" s="50">
        <f>ROUND('表2-1'!K21/'表2-1'!$K$20*100,1)</f>
        <v>46.6</v>
      </c>
      <c r="L21" s="50">
        <f>ROUND('表2-1'!L21/'表2-1'!$L$20*100,1)</f>
        <v>55.6</v>
      </c>
      <c r="M21" s="50">
        <f>ROUND('表2-1'!M21/'表2-1'!$M$20*100,1)</f>
        <v>74</v>
      </c>
      <c r="N21" s="50">
        <f>ROUND('表2-1'!N21/'表2-1'!$N$20*100,1)</f>
        <v>84.7</v>
      </c>
      <c r="O21" s="50">
        <f>ROUND('表2-1'!O21/'表2-1'!$O$20*100,1)</f>
        <v>89.3</v>
      </c>
      <c r="P21" s="50">
        <f>ROUND('表2-1'!P21/'表2-1'!$P$20*100,1)</f>
        <v>90.3</v>
      </c>
      <c r="Q21" s="50">
        <f>ROUND('表2-1'!Q21/'表2-1'!$Q$20*100,1)</f>
        <v>91.6</v>
      </c>
      <c r="R21" s="50">
        <f>ROUND('表2-1'!R21/'表2-1'!$R$20*100,1)</f>
        <v>93.5</v>
      </c>
      <c r="S21" s="50">
        <f>ROUND('表2-1'!S21/'表2-1'!$S$20*100,1)</f>
        <v>94.2</v>
      </c>
      <c r="T21" s="50">
        <f>ROUND('表2-1'!T21/'表2-1'!$T$20*100,1)</f>
        <v>94</v>
      </c>
      <c r="U21" s="50">
        <f>ROUND('表2-1'!U21/'表2-1'!$U$20*100,1)</f>
        <v>91.6</v>
      </c>
      <c r="V21" s="50">
        <f>ROUND('表2-1'!V21/'表2-1'!$V$20*100,1)</f>
        <v>86.6</v>
      </c>
      <c r="W21" s="51">
        <f>ROUND('表2-1'!W21/'表2-1'!$W$20*100,1)</f>
        <v>77.2</v>
      </c>
    </row>
    <row r="22" spans="1:23" ht="12" customHeight="1">
      <c r="A22" s="133"/>
      <c r="B22" s="9"/>
      <c r="C22" s="10" t="s">
        <v>20</v>
      </c>
      <c r="D22" s="10"/>
      <c r="E22" s="25"/>
      <c r="F22" s="49">
        <f>ROUND('表2-1'!F22/'表2-1'!$F$20*100,1)</f>
        <v>18.8</v>
      </c>
      <c r="G22" s="50">
        <f>ROUND('表2-1'!G22/'表2-1'!$G$20*100,1)</f>
        <v>25.2</v>
      </c>
      <c r="H22" s="50">
        <f>ROUND('表2-1'!H22/'表2-1'!$H$20*100,1)</f>
        <v>15.3</v>
      </c>
      <c r="I22" s="50">
        <f>ROUND('表2-1'!I22/'表2-1'!$I$20*100,1)</f>
        <v>15.7</v>
      </c>
      <c r="J22" s="50">
        <f>ROUND('表2-1'!J22/'表2-1'!$J$20*100,1)</f>
        <v>34.1</v>
      </c>
      <c r="K22" s="50">
        <f>ROUND('表2-1'!K22/'表2-1'!$K$20*100,1)</f>
        <v>53.4</v>
      </c>
      <c r="L22" s="50">
        <f>ROUND('表2-1'!L22/'表2-1'!$L$20*100,1)</f>
        <v>44.4</v>
      </c>
      <c r="M22" s="50">
        <f>ROUND('表2-1'!M22/'表2-1'!$M$20*100,1)</f>
        <v>26</v>
      </c>
      <c r="N22" s="50">
        <f>ROUND('表2-1'!N22/'表2-1'!$N$20*100,1)</f>
        <v>15.3</v>
      </c>
      <c r="O22" s="50">
        <f>ROUND('表2-1'!O22/'表2-1'!$O$20*100,1)</f>
        <v>10.7</v>
      </c>
      <c r="P22" s="50">
        <f>ROUND('表2-1'!P22/'表2-1'!$P$20*100,1)</f>
        <v>9.7</v>
      </c>
      <c r="Q22" s="50">
        <f>ROUND('表2-1'!Q22/'表2-1'!$Q$20*100,1)</f>
        <v>8.4</v>
      </c>
      <c r="R22" s="50">
        <f>ROUND('表2-1'!R22/'表2-1'!$R$20*100,1)</f>
        <v>6.5</v>
      </c>
      <c r="S22" s="50">
        <f>ROUND('表2-1'!S22/'表2-1'!$S$20*100,1)</f>
        <v>5.8</v>
      </c>
      <c r="T22" s="50">
        <f>ROUND('表2-1'!T22/'表2-1'!$T$20*100,1)</f>
        <v>6</v>
      </c>
      <c r="U22" s="50">
        <f>ROUND('表2-1'!U22/'表2-1'!$U$20*100,1)</f>
        <v>8.4</v>
      </c>
      <c r="V22" s="50">
        <f>ROUND('表2-1'!V22/'表2-1'!$V$20*100,1)</f>
        <v>13.4</v>
      </c>
      <c r="W22" s="51">
        <f>ROUND('表2-1'!W22/'表2-1'!$W$20*100,1)</f>
        <v>22.8</v>
      </c>
    </row>
    <row r="23" spans="1:23" ht="12" customHeight="1">
      <c r="A23" s="133"/>
      <c r="B23" s="9"/>
      <c r="C23" s="10"/>
      <c r="D23" s="10" t="s">
        <v>18</v>
      </c>
      <c r="E23" s="25"/>
      <c r="F23" s="49">
        <f>ROUND('表2-1'!F23/'表2-1'!$F$20*100,1)</f>
        <v>14.5</v>
      </c>
      <c r="G23" s="50">
        <f>ROUND('表2-1'!G23/'表2-1'!$G$20*100,1)</f>
        <v>19.8</v>
      </c>
      <c r="H23" s="50">
        <f>ROUND('表2-1'!H23/'表2-1'!$H$20*100,1)</f>
        <v>12.2</v>
      </c>
      <c r="I23" s="50">
        <f>ROUND('表2-1'!I23/'表2-1'!$I$20*100,1)</f>
        <v>11.9</v>
      </c>
      <c r="J23" s="50">
        <f>ROUND('表2-1'!J23/'表2-1'!$J$20*100,1)</f>
        <v>20.1</v>
      </c>
      <c r="K23" s="50">
        <f>ROUND('表2-1'!K23/'表2-1'!$K$20*100,1)</f>
        <v>38.5</v>
      </c>
      <c r="L23" s="50">
        <f>ROUND('表2-1'!L23/'表2-1'!$L$20*100,1)</f>
        <v>33.8</v>
      </c>
      <c r="M23" s="50">
        <f>ROUND('表2-1'!M23/'表2-1'!$M$20*100,1)</f>
        <v>19.5</v>
      </c>
      <c r="N23" s="50">
        <f>ROUND('表2-1'!N23/'表2-1'!$N$20*100,1)</f>
        <v>12</v>
      </c>
      <c r="O23" s="50">
        <f>ROUND('表2-1'!O23/'表2-1'!$O$20*100,1)</f>
        <v>8.9</v>
      </c>
      <c r="P23" s="50">
        <f>ROUND('表2-1'!P23/'表2-1'!$P$20*100,1)</f>
        <v>8.2</v>
      </c>
      <c r="Q23" s="50">
        <f>ROUND('表2-1'!Q23/'表2-1'!$Q$20*100,1)</f>
        <v>7</v>
      </c>
      <c r="R23" s="50">
        <f>ROUND('表2-1'!R23/'表2-1'!$R$20*100,1)</f>
        <v>5.4</v>
      </c>
      <c r="S23" s="50">
        <f>ROUND('表2-1'!S23/'表2-1'!$S$20*100,1)</f>
        <v>5.1</v>
      </c>
      <c r="T23" s="50">
        <f>ROUND('表2-1'!T23/'表2-1'!$T$20*100,1)</f>
        <v>5.4</v>
      </c>
      <c r="U23" s="50">
        <f>ROUND('表2-1'!U23/'表2-1'!$U$20*100,1)</f>
        <v>7.8</v>
      </c>
      <c r="V23" s="50">
        <f>ROUND('表2-1'!V23/'表2-1'!$V$20*100,1)</f>
        <v>12.8</v>
      </c>
      <c r="W23" s="51">
        <f>ROUND('表2-1'!W23/'表2-1'!$W$20*100,1)</f>
        <v>22.1</v>
      </c>
    </row>
    <row r="24" spans="1:23" ht="12" customHeight="1">
      <c r="A24" s="133"/>
      <c r="B24" s="9"/>
      <c r="C24" s="10"/>
      <c r="D24" s="10"/>
      <c r="E24" s="25" t="s">
        <v>21</v>
      </c>
      <c r="F24" s="49">
        <f>ROUND('表2-1'!F24/'表2-1'!$F$20*100,1)</f>
        <v>9.4</v>
      </c>
      <c r="G24" s="50">
        <f>ROUND('表2-1'!G24/'表2-1'!$G$20*100,1)</f>
        <v>13.6</v>
      </c>
      <c r="H24" s="50">
        <f>ROUND('表2-1'!H24/'表2-1'!$H$20*100,1)</f>
        <v>9.3</v>
      </c>
      <c r="I24" s="50">
        <f>ROUND('表2-1'!I24/'表2-1'!$I$20*100,1)</f>
        <v>7.9</v>
      </c>
      <c r="J24" s="50">
        <f>ROUND('表2-1'!J24/'表2-1'!$J$20*100,1)</f>
        <v>10.6</v>
      </c>
      <c r="K24" s="50">
        <f>ROUND('表2-1'!K24/'表2-1'!$K$20*100,1)</f>
        <v>19.7</v>
      </c>
      <c r="L24" s="50">
        <f>ROUND('表2-1'!L24/'表2-1'!$L$20*100,1)</f>
        <v>19</v>
      </c>
      <c r="M24" s="50">
        <f>ROUND('表2-1'!M24/'表2-1'!$M$20*100,1)</f>
        <v>13.3</v>
      </c>
      <c r="N24" s="50">
        <f>ROUND('表2-1'!N24/'表2-1'!$N$20*100,1)</f>
        <v>9.1</v>
      </c>
      <c r="O24" s="50">
        <f>ROUND('表2-1'!O24/'表2-1'!$O$20*100,1)</f>
        <v>6.6</v>
      </c>
      <c r="P24" s="50">
        <f>ROUND('表2-1'!P24/'表2-1'!$P$20*100,1)</f>
        <v>6.2</v>
      </c>
      <c r="Q24" s="50">
        <f>ROUND('表2-1'!Q24/'表2-1'!$Q$20*100,1)</f>
        <v>5</v>
      </c>
      <c r="R24" s="50">
        <f>ROUND('表2-1'!R24/'表2-1'!$R$20*100,1)</f>
        <v>4.1</v>
      </c>
      <c r="S24" s="50">
        <f>ROUND('表2-1'!S24/'表2-1'!$S$20*100,1)</f>
        <v>3.9</v>
      </c>
      <c r="T24" s="50">
        <f>ROUND('表2-1'!T24/'表2-1'!$T$20*100,1)</f>
        <v>4</v>
      </c>
      <c r="U24" s="50">
        <f>ROUND('表2-1'!U24/'表2-1'!$U$20*100,1)</f>
        <v>5.6</v>
      </c>
      <c r="V24" s="50">
        <f>ROUND('表2-1'!V24/'表2-1'!$V$20*100,1)</f>
        <v>9.3</v>
      </c>
      <c r="W24" s="51">
        <f>ROUND('表2-1'!W24/'表2-1'!$W$20*100,1)</f>
        <v>16.4</v>
      </c>
    </row>
    <row r="25" spans="1:23" ht="12" customHeight="1">
      <c r="A25" s="133"/>
      <c r="B25" s="9"/>
      <c r="C25" s="10"/>
      <c r="D25" s="10"/>
      <c r="E25" s="25" t="s">
        <v>22</v>
      </c>
      <c r="F25" s="49">
        <f>ROUND('表2-1'!F25/'表2-1'!$F$20*100,1)</f>
        <v>5.1</v>
      </c>
      <c r="G25" s="50">
        <f>ROUND('表2-1'!G25/'表2-1'!$G$20*100,1)</f>
        <v>6.1</v>
      </c>
      <c r="H25" s="50">
        <f>ROUND('表2-1'!H25/'表2-1'!$H$20*100,1)</f>
        <v>2.9</v>
      </c>
      <c r="I25" s="50">
        <f>ROUND('表2-1'!I25/'表2-1'!$I$20*100,1)</f>
        <v>4</v>
      </c>
      <c r="J25" s="50">
        <f>ROUND('表2-1'!J25/'表2-1'!$J$20*100,1)</f>
        <v>9.5</v>
      </c>
      <c r="K25" s="50">
        <f>ROUND('表2-1'!K25/'表2-1'!$K$20*100,1)</f>
        <v>18.8</v>
      </c>
      <c r="L25" s="50">
        <f>ROUND('表2-1'!L25/'表2-1'!$L$20*100,1)</f>
        <v>14.8</v>
      </c>
      <c r="M25" s="50">
        <f>ROUND('表2-1'!M25/'表2-1'!$M$20*100,1)</f>
        <v>6.2</v>
      </c>
      <c r="N25" s="50">
        <f>ROUND('表2-1'!N25/'表2-1'!$N$20*100,1)</f>
        <v>2.9</v>
      </c>
      <c r="O25" s="50">
        <f>ROUND('表2-1'!O25/'表2-1'!$O$20*100,1)</f>
        <v>2.3</v>
      </c>
      <c r="P25" s="50">
        <f>ROUND('表2-1'!P25/'表2-1'!$P$20*100,1)</f>
        <v>2.1</v>
      </c>
      <c r="Q25" s="50">
        <f>ROUND('表2-1'!Q25/'表2-1'!$Q$20*100,1)</f>
        <v>1.9</v>
      </c>
      <c r="R25" s="50">
        <f>ROUND('表2-1'!R25/'表2-1'!$R$20*100,1)</f>
        <v>1.2</v>
      </c>
      <c r="S25" s="50">
        <f>ROUND('表2-1'!S25/'表2-1'!$S$20*100,1)</f>
        <v>1.2</v>
      </c>
      <c r="T25" s="50">
        <f>ROUND('表2-1'!T25/'表2-1'!$T$20*100,1)</f>
        <v>1.4</v>
      </c>
      <c r="U25" s="50">
        <f>ROUND('表2-1'!U25/'表2-1'!$U$20*100,1)</f>
        <v>2.1</v>
      </c>
      <c r="V25" s="50">
        <f>ROUND('表2-1'!V25/'表2-1'!$V$20*100,1)</f>
        <v>3.5</v>
      </c>
      <c r="W25" s="51">
        <f>ROUND('表2-1'!W25/'表2-1'!$W$20*100,1)</f>
        <v>5.7</v>
      </c>
    </row>
    <row r="26" spans="1:23" ht="12" customHeight="1">
      <c r="A26" s="133"/>
      <c r="B26" s="9"/>
      <c r="C26" s="10"/>
      <c r="D26" s="10" t="s">
        <v>19</v>
      </c>
      <c r="E26" s="29"/>
      <c r="F26" s="58">
        <f>ROUND('表2-1'!F26/'表2-1'!$F$20*100,1)</f>
        <v>3.7</v>
      </c>
      <c r="G26" s="59">
        <f>ROUND('表2-1'!G26/'表2-1'!$G$20*100,1)</f>
        <v>5.1</v>
      </c>
      <c r="H26" s="59">
        <f>ROUND('表2-1'!H26/'表2-1'!$H$20*100,1)</f>
        <v>2.8</v>
      </c>
      <c r="I26" s="59">
        <f>ROUND('表2-1'!I26/'表2-1'!$I$20*100,1)</f>
        <v>3.3</v>
      </c>
      <c r="J26" s="59">
        <f>ROUND('表2-1'!J26/'表2-1'!$J$20*100,1)</f>
        <v>10.7</v>
      </c>
      <c r="K26" s="59">
        <f>ROUND('表2-1'!K26/'表2-1'!$K$20*100,1)</f>
        <v>12.4</v>
      </c>
      <c r="L26" s="59">
        <f>ROUND('表2-1'!L26/'表2-1'!$L$20*100,1)</f>
        <v>9</v>
      </c>
      <c r="M26" s="59">
        <f>ROUND('表2-1'!M26/'表2-1'!$M$20*100,1)</f>
        <v>5.7</v>
      </c>
      <c r="N26" s="59">
        <f>ROUND('表2-1'!N26/'表2-1'!$N$20*100,1)</f>
        <v>2.9</v>
      </c>
      <c r="O26" s="59">
        <f>ROUND('表2-1'!O26/'表2-1'!$O$20*100,1)</f>
        <v>1.7</v>
      </c>
      <c r="P26" s="59">
        <f>ROUND('表2-1'!P26/'表2-1'!$P$20*100,1)</f>
        <v>1.4</v>
      </c>
      <c r="Q26" s="59">
        <f>ROUND('表2-1'!Q26/'表2-1'!$Q$20*100,1)</f>
        <v>1.3</v>
      </c>
      <c r="R26" s="59">
        <f>ROUND('表2-1'!R26/'表2-1'!$R$20*100,1)</f>
        <v>1.1</v>
      </c>
      <c r="S26" s="59">
        <f>ROUND('表2-1'!S26/'表2-1'!$S$20*100,1)</f>
        <v>0.7</v>
      </c>
      <c r="T26" s="59">
        <f>ROUND('表2-1'!T26/'表2-1'!$T$20*100,1)</f>
        <v>0.6</v>
      </c>
      <c r="U26" s="59">
        <f>ROUND('表2-1'!U26/'表2-1'!$U$20*100,1)</f>
        <v>0.6</v>
      </c>
      <c r="V26" s="59">
        <f>ROUND('表2-1'!V26/'表2-1'!$V$20*100,1)</f>
        <v>0.6</v>
      </c>
      <c r="W26" s="60">
        <f>ROUND('表2-1'!W26/'表2-1'!$W$20*100,1)</f>
        <v>0.7</v>
      </c>
    </row>
    <row r="27" spans="1:23" ht="12" customHeight="1" thickBot="1">
      <c r="A27" s="134"/>
      <c r="B27" s="12"/>
      <c r="C27" s="13"/>
      <c r="D27" s="13" t="s">
        <v>23</v>
      </c>
      <c r="E27" s="30"/>
      <c r="F27" s="61">
        <f>ROUND('表2-1'!F27/'表2-1'!$F$20*100,1)</f>
        <v>0.6</v>
      </c>
      <c r="G27" s="62">
        <f>ROUND('表2-1'!G27/'表2-1'!$G$20*100,1)</f>
        <v>0.4</v>
      </c>
      <c r="H27" s="62">
        <f>ROUND('表2-1'!H27/'表2-1'!$H$20*100,1)</f>
        <v>0.3</v>
      </c>
      <c r="I27" s="62">
        <f>ROUND('表2-1'!I27/'表2-1'!$I$20*100,1)</f>
        <v>0.5</v>
      </c>
      <c r="J27" s="62">
        <f>ROUND('表2-1'!J27/'表2-1'!$J$20*100,1)</f>
        <v>3.4</v>
      </c>
      <c r="K27" s="62">
        <f>ROUND('表2-1'!K27/'表2-1'!$K$20*100,1)</f>
        <v>2.5</v>
      </c>
      <c r="L27" s="62">
        <f>ROUND('表2-1'!L27/'表2-1'!$L$20*100,1)</f>
        <v>1.6</v>
      </c>
      <c r="M27" s="62">
        <f>ROUND('表2-1'!M27/'表2-1'!$M$20*100,1)</f>
        <v>0.8</v>
      </c>
      <c r="N27" s="62">
        <f>ROUND('表2-1'!N27/'表2-1'!$N$20*100,1)</f>
        <v>0.4</v>
      </c>
      <c r="O27" s="62">
        <f>ROUND('表2-1'!O27/'表2-1'!$O$20*100,1)</f>
        <v>0.2</v>
      </c>
      <c r="P27" s="62">
        <f>ROUND('表2-1'!P27/'表2-1'!$P$20*100,1)</f>
        <v>0.1</v>
      </c>
      <c r="Q27" s="62">
        <f>ROUND('表2-1'!Q27/'表2-1'!$Q$20*100,1)</f>
        <v>0.1</v>
      </c>
      <c r="R27" s="62">
        <f>ROUND('表2-1'!R27/'表2-1'!$R$20*100,1)</f>
        <v>0.1</v>
      </c>
      <c r="S27" s="62">
        <f>ROUND('表2-1'!S27/'表2-1'!$S$20*100,1)</f>
        <v>0</v>
      </c>
      <c r="T27" s="62">
        <f>ROUND('表2-1'!T27/'表2-1'!$T$20*100,1)</f>
        <v>0</v>
      </c>
      <c r="U27" s="62">
        <f>ROUND('表2-1'!U27/'表2-1'!$U$20*100,1)</f>
        <v>0</v>
      </c>
      <c r="V27" s="62">
        <f>ROUND('表2-1'!V27/'表2-1'!$V$20*100,1)</f>
        <v>0</v>
      </c>
      <c r="W27" s="63">
        <f>ROUND('表2-1'!W27/'表2-1'!$W$20*100,1)</f>
        <v>0</v>
      </c>
    </row>
    <row r="28" ht="14.25" customHeight="1">
      <c r="B28" s="5" t="s">
        <v>64</v>
      </c>
    </row>
  </sheetData>
  <mergeCells count="4">
    <mergeCell ref="A4:A11"/>
    <mergeCell ref="A12:A19"/>
    <mergeCell ref="A20:A27"/>
    <mergeCell ref="A3:E3"/>
  </mergeCells>
  <printOptions/>
  <pageMargins left="0.5905511811023623" right="0" top="0.7874015748031497" bottom="0" header="0.5118110236220472" footer="0.5118110236220472"/>
  <pageSetup horizontalDpi="600" verticalDpi="600" orientation="landscape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28"/>
  <sheetViews>
    <sheetView workbookViewId="0" topLeftCell="A1">
      <selection activeCell="A1" sqref="A1"/>
    </sheetView>
  </sheetViews>
  <sheetFormatPr defaultColWidth="10.125" defaultRowHeight="14.25" customHeight="1"/>
  <cols>
    <col min="1" max="1" width="6.125" style="5" customWidth="1"/>
    <col min="2" max="4" width="2.125" style="5" customWidth="1"/>
    <col min="5" max="5" width="14.50390625" style="5" bestFit="1" customWidth="1"/>
    <col min="6" max="23" width="10.875" style="5" customWidth="1"/>
    <col min="24" max="16384" width="10.125" style="5" customWidth="1"/>
  </cols>
  <sheetData>
    <row r="1" ht="12" customHeight="1">
      <c r="A1" s="11" t="s">
        <v>59</v>
      </c>
    </row>
    <row r="2" spans="1:23" s="2" customFormat="1" ht="12" customHeight="1" thickBot="1">
      <c r="A2" s="1"/>
      <c r="B2" s="1"/>
      <c r="C2" s="1"/>
      <c r="D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45</v>
      </c>
    </row>
    <row r="3" spans="1:23" s="4" customFormat="1" ht="15.75" customHeight="1" thickBot="1">
      <c r="A3" s="135"/>
      <c r="B3" s="136"/>
      <c r="C3" s="136"/>
      <c r="D3" s="136"/>
      <c r="E3" s="137"/>
      <c r="F3" s="23" t="s">
        <v>46</v>
      </c>
      <c r="G3" s="14" t="s">
        <v>47</v>
      </c>
      <c r="H3" s="14" t="s">
        <v>0</v>
      </c>
      <c r="I3" s="14" t="s">
        <v>1</v>
      </c>
      <c r="J3" s="14" t="s">
        <v>2</v>
      </c>
      <c r="K3" s="14" t="s">
        <v>3</v>
      </c>
      <c r="L3" s="14" t="s">
        <v>4</v>
      </c>
      <c r="M3" s="14" t="s">
        <v>5</v>
      </c>
      <c r="N3" s="14" t="s">
        <v>6</v>
      </c>
      <c r="O3" s="14" t="s">
        <v>7</v>
      </c>
      <c r="P3" s="14" t="s">
        <v>8</v>
      </c>
      <c r="Q3" s="14" t="s">
        <v>9</v>
      </c>
      <c r="R3" s="14" t="s">
        <v>10</v>
      </c>
      <c r="S3" s="14" t="s">
        <v>11</v>
      </c>
      <c r="T3" s="14" t="s">
        <v>12</v>
      </c>
      <c r="U3" s="14" t="s">
        <v>13</v>
      </c>
      <c r="V3" s="14" t="s">
        <v>14</v>
      </c>
      <c r="W3" s="15" t="s">
        <v>48</v>
      </c>
    </row>
    <row r="4" spans="1:23" s="4" customFormat="1" ht="12" customHeight="1">
      <c r="A4" s="127" t="s">
        <v>49</v>
      </c>
      <c r="B4" s="16" t="s">
        <v>62</v>
      </c>
      <c r="C4" s="17"/>
      <c r="D4" s="17"/>
      <c r="E4" s="24"/>
      <c r="F4" s="64">
        <f aca="true" t="shared" si="0" ref="F4:W4">F12+F20</f>
        <v>776948</v>
      </c>
      <c r="G4" s="65">
        <f t="shared" si="0"/>
        <v>51758</v>
      </c>
      <c r="H4" s="65">
        <f t="shared" si="0"/>
        <v>57953</v>
      </c>
      <c r="I4" s="65">
        <f t="shared" si="0"/>
        <v>60539</v>
      </c>
      <c r="J4" s="65">
        <f t="shared" si="0"/>
        <v>45657</v>
      </c>
      <c r="K4" s="65">
        <f t="shared" si="0"/>
        <v>49521</v>
      </c>
      <c r="L4" s="65">
        <f t="shared" si="0"/>
        <v>51307</v>
      </c>
      <c r="M4" s="65">
        <f t="shared" si="0"/>
        <v>58810</v>
      </c>
      <c r="N4" s="65">
        <f t="shared" si="0"/>
        <v>68130</v>
      </c>
      <c r="O4" s="65">
        <f t="shared" si="0"/>
        <v>54933</v>
      </c>
      <c r="P4" s="65">
        <f t="shared" si="0"/>
        <v>50269</v>
      </c>
      <c r="Q4" s="65">
        <f t="shared" si="0"/>
        <v>54094</v>
      </c>
      <c r="R4" s="65">
        <f t="shared" si="0"/>
        <v>52037</v>
      </c>
      <c r="S4" s="65">
        <f t="shared" si="0"/>
        <v>39873</v>
      </c>
      <c r="T4" s="65">
        <f t="shared" si="0"/>
        <v>31140</v>
      </c>
      <c r="U4" s="65">
        <f t="shared" si="0"/>
        <v>25372</v>
      </c>
      <c r="V4" s="65">
        <f t="shared" si="0"/>
        <v>15861</v>
      </c>
      <c r="W4" s="66">
        <f t="shared" si="0"/>
        <v>9694</v>
      </c>
    </row>
    <row r="5" spans="1:23" s="4" customFormat="1" ht="12" customHeight="1">
      <c r="A5" s="128"/>
      <c r="B5" s="7"/>
      <c r="C5" s="8" t="s">
        <v>50</v>
      </c>
      <c r="D5" s="6"/>
      <c r="E5" s="25"/>
      <c r="F5" s="67">
        <f aca="true" t="shared" si="1" ref="F5:W5">F13+F21</f>
        <v>646522</v>
      </c>
      <c r="G5" s="68">
        <f t="shared" si="1"/>
        <v>42016</v>
      </c>
      <c r="H5" s="68">
        <f t="shared" si="1"/>
        <v>50528</v>
      </c>
      <c r="I5" s="68">
        <f t="shared" si="1"/>
        <v>51156</v>
      </c>
      <c r="J5" s="68">
        <f t="shared" si="1"/>
        <v>30923</v>
      </c>
      <c r="K5" s="68">
        <f t="shared" si="1"/>
        <v>25487</v>
      </c>
      <c r="L5" s="68">
        <f t="shared" si="1"/>
        <v>35081</v>
      </c>
      <c r="M5" s="68">
        <f t="shared" si="1"/>
        <v>46890</v>
      </c>
      <c r="N5" s="68">
        <f t="shared" si="1"/>
        <v>58091</v>
      </c>
      <c r="O5" s="68">
        <f t="shared" si="1"/>
        <v>48533</v>
      </c>
      <c r="P5" s="68">
        <f t="shared" si="1"/>
        <v>45602</v>
      </c>
      <c r="Q5" s="68">
        <f t="shared" si="1"/>
        <v>49956</v>
      </c>
      <c r="R5" s="68">
        <f t="shared" si="1"/>
        <v>48997</v>
      </c>
      <c r="S5" s="68">
        <f t="shared" si="1"/>
        <v>37775</v>
      </c>
      <c r="T5" s="68">
        <f t="shared" si="1"/>
        <v>29287</v>
      </c>
      <c r="U5" s="68">
        <f t="shared" si="1"/>
        <v>23439</v>
      </c>
      <c r="V5" s="68">
        <f t="shared" si="1"/>
        <v>14242</v>
      </c>
      <c r="W5" s="69">
        <f t="shared" si="1"/>
        <v>8519</v>
      </c>
    </row>
    <row r="6" spans="1:23" s="4" customFormat="1" ht="12" customHeight="1">
      <c r="A6" s="128"/>
      <c r="B6" s="7"/>
      <c r="C6" s="8" t="s">
        <v>51</v>
      </c>
      <c r="D6" s="6"/>
      <c r="E6" s="25"/>
      <c r="F6" s="67">
        <f aca="true" t="shared" si="2" ref="F6:W6">F7+F10+F11</f>
        <v>130300</v>
      </c>
      <c r="G6" s="68">
        <f t="shared" si="2"/>
        <v>9739</v>
      </c>
      <c r="H6" s="68">
        <f t="shared" si="2"/>
        <v>7421</v>
      </c>
      <c r="I6" s="68">
        <f t="shared" si="2"/>
        <v>9364</v>
      </c>
      <c r="J6" s="68">
        <f t="shared" si="2"/>
        <v>14714</v>
      </c>
      <c r="K6" s="68">
        <f t="shared" si="2"/>
        <v>24004</v>
      </c>
      <c r="L6" s="68">
        <f t="shared" si="2"/>
        <v>16213</v>
      </c>
      <c r="M6" s="68">
        <f t="shared" si="2"/>
        <v>11910</v>
      </c>
      <c r="N6" s="68">
        <f t="shared" si="2"/>
        <v>10033</v>
      </c>
      <c r="O6" s="68">
        <f t="shared" si="2"/>
        <v>6392</v>
      </c>
      <c r="P6" s="68">
        <f t="shared" si="2"/>
        <v>4664</v>
      </c>
      <c r="Q6" s="68">
        <f t="shared" si="2"/>
        <v>4137</v>
      </c>
      <c r="R6" s="68">
        <f t="shared" si="2"/>
        <v>3040</v>
      </c>
      <c r="S6" s="68">
        <f t="shared" si="2"/>
        <v>2096</v>
      </c>
      <c r="T6" s="68">
        <f t="shared" si="2"/>
        <v>1850</v>
      </c>
      <c r="U6" s="68">
        <f t="shared" si="2"/>
        <v>1930</v>
      </c>
      <c r="V6" s="68">
        <f t="shared" si="2"/>
        <v>1619</v>
      </c>
      <c r="W6" s="69">
        <f t="shared" si="2"/>
        <v>1174</v>
      </c>
    </row>
    <row r="7" spans="1:23" s="4" customFormat="1" ht="12" customHeight="1">
      <c r="A7" s="128"/>
      <c r="B7" s="7"/>
      <c r="C7" s="6"/>
      <c r="D7" s="8" t="s">
        <v>52</v>
      </c>
      <c r="E7" s="26"/>
      <c r="F7" s="67">
        <f aca="true" t="shared" si="3" ref="F7:W7">F8+F9</f>
        <v>90836</v>
      </c>
      <c r="G7" s="68">
        <f t="shared" si="3"/>
        <v>7048</v>
      </c>
      <c r="H7" s="68">
        <f t="shared" si="3"/>
        <v>5593</v>
      </c>
      <c r="I7" s="68">
        <f t="shared" si="3"/>
        <v>6432</v>
      </c>
      <c r="J7" s="68">
        <f t="shared" si="3"/>
        <v>7867</v>
      </c>
      <c r="K7" s="68">
        <f t="shared" si="3"/>
        <v>16331</v>
      </c>
      <c r="L7" s="68">
        <f t="shared" si="3"/>
        <v>11505</v>
      </c>
      <c r="M7" s="68">
        <f t="shared" si="3"/>
        <v>8076</v>
      </c>
      <c r="N7" s="68">
        <f t="shared" si="3"/>
        <v>6893</v>
      </c>
      <c r="O7" s="68">
        <f t="shared" si="3"/>
        <v>4398</v>
      </c>
      <c r="P7" s="68">
        <f t="shared" si="3"/>
        <v>3263</v>
      </c>
      <c r="Q7" s="68">
        <f t="shared" si="3"/>
        <v>3045</v>
      </c>
      <c r="R7" s="68">
        <f t="shared" si="3"/>
        <v>2443</v>
      </c>
      <c r="S7" s="68">
        <f t="shared" si="3"/>
        <v>1835</v>
      </c>
      <c r="T7" s="68">
        <f t="shared" si="3"/>
        <v>1673</v>
      </c>
      <c r="U7" s="68">
        <f t="shared" si="3"/>
        <v>1789</v>
      </c>
      <c r="V7" s="68">
        <f t="shared" si="3"/>
        <v>1524</v>
      </c>
      <c r="W7" s="69">
        <f t="shared" si="3"/>
        <v>1121</v>
      </c>
    </row>
    <row r="8" spans="1:23" s="4" customFormat="1" ht="12" customHeight="1">
      <c r="A8" s="128"/>
      <c r="B8" s="7"/>
      <c r="C8" s="6"/>
      <c r="D8" s="6"/>
      <c r="E8" s="25" t="s">
        <v>53</v>
      </c>
      <c r="F8" s="67">
        <f aca="true" t="shared" si="4" ref="F8:W8">F16+F24</f>
        <v>59763</v>
      </c>
      <c r="G8" s="68">
        <f t="shared" si="4"/>
        <v>4828</v>
      </c>
      <c r="H8" s="68">
        <f t="shared" si="4"/>
        <v>4255</v>
      </c>
      <c r="I8" s="68">
        <f t="shared" si="4"/>
        <v>4182</v>
      </c>
      <c r="J8" s="68">
        <f t="shared" si="4"/>
        <v>4325</v>
      </c>
      <c r="K8" s="68">
        <f t="shared" si="4"/>
        <v>8721</v>
      </c>
      <c r="L8" s="68">
        <f t="shared" si="4"/>
        <v>6972</v>
      </c>
      <c r="M8" s="68">
        <f t="shared" si="4"/>
        <v>5495</v>
      </c>
      <c r="N8" s="68">
        <f t="shared" si="4"/>
        <v>5214</v>
      </c>
      <c r="O8" s="68">
        <f t="shared" si="4"/>
        <v>3407</v>
      </c>
      <c r="P8" s="68">
        <f t="shared" si="4"/>
        <v>2505</v>
      </c>
      <c r="Q8" s="68">
        <f t="shared" si="4"/>
        <v>2266</v>
      </c>
      <c r="R8" s="68">
        <f t="shared" si="4"/>
        <v>1818</v>
      </c>
      <c r="S8" s="68">
        <f t="shared" si="4"/>
        <v>1377</v>
      </c>
      <c r="T8" s="68">
        <f t="shared" si="4"/>
        <v>1228</v>
      </c>
      <c r="U8" s="68">
        <f t="shared" si="4"/>
        <v>1304</v>
      </c>
      <c r="V8" s="68">
        <f t="shared" si="4"/>
        <v>1097</v>
      </c>
      <c r="W8" s="69">
        <f t="shared" si="4"/>
        <v>769</v>
      </c>
    </row>
    <row r="9" spans="1:23" s="4" customFormat="1" ht="12" customHeight="1">
      <c r="A9" s="128"/>
      <c r="B9" s="7"/>
      <c r="C9" s="6"/>
      <c r="D9" s="6"/>
      <c r="E9" s="25" t="s">
        <v>54</v>
      </c>
      <c r="F9" s="67">
        <f aca="true" t="shared" si="5" ref="F9:W9">F17+F25</f>
        <v>31073</v>
      </c>
      <c r="G9" s="68">
        <f t="shared" si="5"/>
        <v>2220</v>
      </c>
      <c r="H9" s="68">
        <f t="shared" si="5"/>
        <v>1338</v>
      </c>
      <c r="I9" s="68">
        <f t="shared" si="5"/>
        <v>2250</v>
      </c>
      <c r="J9" s="68">
        <f t="shared" si="5"/>
        <v>3542</v>
      </c>
      <c r="K9" s="68">
        <f t="shared" si="5"/>
        <v>7610</v>
      </c>
      <c r="L9" s="68">
        <f t="shared" si="5"/>
        <v>4533</v>
      </c>
      <c r="M9" s="68">
        <f t="shared" si="5"/>
        <v>2581</v>
      </c>
      <c r="N9" s="68">
        <f t="shared" si="5"/>
        <v>1679</v>
      </c>
      <c r="O9" s="68">
        <f t="shared" si="5"/>
        <v>991</v>
      </c>
      <c r="P9" s="68">
        <f t="shared" si="5"/>
        <v>758</v>
      </c>
      <c r="Q9" s="68">
        <f t="shared" si="5"/>
        <v>779</v>
      </c>
      <c r="R9" s="68">
        <f t="shared" si="5"/>
        <v>625</v>
      </c>
      <c r="S9" s="68">
        <f t="shared" si="5"/>
        <v>458</v>
      </c>
      <c r="T9" s="68">
        <f t="shared" si="5"/>
        <v>445</v>
      </c>
      <c r="U9" s="68">
        <f t="shared" si="5"/>
        <v>485</v>
      </c>
      <c r="V9" s="68">
        <f t="shared" si="5"/>
        <v>427</v>
      </c>
      <c r="W9" s="69">
        <f t="shared" si="5"/>
        <v>352</v>
      </c>
    </row>
    <row r="10" spans="1:23" s="4" customFormat="1" ht="12" customHeight="1">
      <c r="A10" s="128"/>
      <c r="B10" s="7"/>
      <c r="C10" s="6"/>
      <c r="D10" s="8" t="s">
        <v>55</v>
      </c>
      <c r="E10" s="26"/>
      <c r="F10" s="67">
        <f aca="true" t="shared" si="6" ref="F10:W10">F18+F26</f>
        <v>38245</v>
      </c>
      <c r="G10" s="68">
        <f t="shared" si="6"/>
        <v>2641</v>
      </c>
      <c r="H10" s="68">
        <f t="shared" si="6"/>
        <v>1782</v>
      </c>
      <c r="I10" s="68">
        <f t="shared" si="6"/>
        <v>2850</v>
      </c>
      <c r="J10" s="68">
        <f t="shared" si="6"/>
        <v>6545</v>
      </c>
      <c r="K10" s="68">
        <f t="shared" si="6"/>
        <v>7416</v>
      </c>
      <c r="L10" s="68">
        <f t="shared" si="6"/>
        <v>4535</v>
      </c>
      <c r="M10" s="68">
        <f t="shared" si="6"/>
        <v>3732</v>
      </c>
      <c r="N10" s="68">
        <f t="shared" si="6"/>
        <v>3060</v>
      </c>
      <c r="O10" s="68">
        <f t="shared" si="6"/>
        <v>1944</v>
      </c>
      <c r="P10" s="68">
        <f t="shared" si="6"/>
        <v>1369</v>
      </c>
      <c r="Q10" s="68">
        <f t="shared" si="6"/>
        <v>1068</v>
      </c>
      <c r="R10" s="68">
        <f t="shared" si="6"/>
        <v>581</v>
      </c>
      <c r="S10" s="68">
        <f t="shared" si="6"/>
        <v>258</v>
      </c>
      <c r="T10" s="68">
        <f t="shared" si="6"/>
        <v>176</v>
      </c>
      <c r="U10" s="68">
        <f t="shared" si="6"/>
        <v>140</v>
      </c>
      <c r="V10" s="68">
        <f t="shared" si="6"/>
        <v>95</v>
      </c>
      <c r="W10" s="69">
        <f t="shared" si="6"/>
        <v>53</v>
      </c>
    </row>
    <row r="11" spans="1:23" s="4" customFormat="1" ht="12" customHeight="1" thickBot="1">
      <c r="A11" s="129"/>
      <c r="B11" s="18"/>
      <c r="C11" s="19"/>
      <c r="D11" s="20" t="s">
        <v>56</v>
      </c>
      <c r="E11" s="27"/>
      <c r="F11" s="70">
        <f aca="true" t="shared" si="7" ref="F11:W11">F19+F27</f>
        <v>1219</v>
      </c>
      <c r="G11" s="71">
        <f t="shared" si="7"/>
        <v>50</v>
      </c>
      <c r="H11" s="71">
        <f t="shared" si="7"/>
        <v>46</v>
      </c>
      <c r="I11" s="71">
        <f t="shared" si="7"/>
        <v>82</v>
      </c>
      <c r="J11" s="71">
        <f t="shared" si="7"/>
        <v>302</v>
      </c>
      <c r="K11" s="71">
        <f t="shared" si="7"/>
        <v>257</v>
      </c>
      <c r="L11" s="71">
        <f t="shared" si="7"/>
        <v>173</v>
      </c>
      <c r="M11" s="71">
        <f t="shared" si="7"/>
        <v>102</v>
      </c>
      <c r="N11" s="71">
        <f t="shared" si="7"/>
        <v>80</v>
      </c>
      <c r="O11" s="71">
        <f t="shared" si="7"/>
        <v>50</v>
      </c>
      <c r="P11" s="71">
        <f t="shared" si="7"/>
        <v>32</v>
      </c>
      <c r="Q11" s="71">
        <f t="shared" si="7"/>
        <v>24</v>
      </c>
      <c r="R11" s="71">
        <f t="shared" si="7"/>
        <v>16</v>
      </c>
      <c r="S11" s="71">
        <f t="shared" si="7"/>
        <v>3</v>
      </c>
      <c r="T11" s="71">
        <f t="shared" si="7"/>
        <v>1</v>
      </c>
      <c r="U11" s="71">
        <f t="shared" si="7"/>
        <v>1</v>
      </c>
      <c r="V11" s="71">
        <f t="shared" si="7"/>
        <v>0</v>
      </c>
      <c r="W11" s="72">
        <f t="shared" si="7"/>
        <v>0</v>
      </c>
    </row>
    <row r="12" spans="1:23" ht="12" customHeight="1">
      <c r="A12" s="130" t="s">
        <v>57</v>
      </c>
      <c r="B12" s="16" t="s">
        <v>62</v>
      </c>
      <c r="C12" s="17"/>
      <c r="D12" s="17"/>
      <c r="E12" s="24"/>
      <c r="F12" s="82">
        <v>376388</v>
      </c>
      <c r="G12" s="83">
        <v>26435</v>
      </c>
      <c r="H12" s="83">
        <v>29490</v>
      </c>
      <c r="I12" s="83">
        <v>31054</v>
      </c>
      <c r="J12" s="83">
        <v>22555</v>
      </c>
      <c r="K12" s="83">
        <v>24566</v>
      </c>
      <c r="L12" s="83">
        <v>25723</v>
      </c>
      <c r="M12" s="83">
        <v>29797</v>
      </c>
      <c r="N12" s="83">
        <v>34872</v>
      </c>
      <c r="O12" s="83">
        <v>27635</v>
      </c>
      <c r="P12" s="83">
        <v>24451</v>
      </c>
      <c r="Q12" s="83">
        <v>26216</v>
      </c>
      <c r="R12" s="83">
        <v>25172</v>
      </c>
      <c r="S12" s="83">
        <v>16773</v>
      </c>
      <c r="T12" s="83">
        <v>12651</v>
      </c>
      <c r="U12" s="83">
        <v>9818</v>
      </c>
      <c r="V12" s="83">
        <v>6001</v>
      </c>
      <c r="W12" s="84">
        <v>3179</v>
      </c>
    </row>
    <row r="13" spans="1:23" ht="12" customHeight="1">
      <c r="A13" s="131"/>
      <c r="B13" s="7"/>
      <c r="C13" s="8" t="s">
        <v>50</v>
      </c>
      <c r="D13" s="6"/>
      <c r="E13" s="25"/>
      <c r="F13" s="85">
        <v>310143</v>
      </c>
      <c r="G13" s="86">
        <v>21562</v>
      </c>
      <c r="H13" s="86">
        <v>25869</v>
      </c>
      <c r="I13" s="86">
        <v>25802</v>
      </c>
      <c r="J13" s="86">
        <v>14629</v>
      </c>
      <c r="K13" s="86">
        <v>14343</v>
      </c>
      <c r="L13" s="86">
        <v>17119</v>
      </c>
      <c r="M13" s="86">
        <v>23017</v>
      </c>
      <c r="N13" s="86">
        <v>29174</v>
      </c>
      <c r="O13" s="86">
        <v>23856</v>
      </c>
      <c r="P13" s="86">
        <v>21745</v>
      </c>
      <c r="Q13" s="86">
        <v>23894</v>
      </c>
      <c r="R13" s="86">
        <v>23594</v>
      </c>
      <c r="S13" s="86">
        <v>15925</v>
      </c>
      <c r="T13" s="86">
        <v>12021</v>
      </c>
      <c r="U13" s="86">
        <v>9217</v>
      </c>
      <c r="V13" s="86">
        <v>5516</v>
      </c>
      <c r="W13" s="87">
        <v>2860</v>
      </c>
    </row>
    <row r="14" spans="1:23" ht="12" customHeight="1">
      <c r="A14" s="131"/>
      <c r="B14" s="7"/>
      <c r="C14" s="8" t="s">
        <v>51</v>
      </c>
      <c r="D14" s="6"/>
      <c r="E14" s="25"/>
      <c r="F14" s="67">
        <f aca="true" t="shared" si="8" ref="F14:W14">F15+F18+F19</f>
        <v>66178</v>
      </c>
      <c r="G14" s="68">
        <f t="shared" si="8"/>
        <v>4872</v>
      </c>
      <c r="H14" s="68">
        <f t="shared" si="8"/>
        <v>3619</v>
      </c>
      <c r="I14" s="68">
        <f t="shared" si="8"/>
        <v>5238</v>
      </c>
      <c r="J14" s="68">
        <f t="shared" si="8"/>
        <v>7915</v>
      </c>
      <c r="K14" s="68">
        <f t="shared" si="8"/>
        <v>10211</v>
      </c>
      <c r="L14" s="68">
        <f t="shared" si="8"/>
        <v>8597</v>
      </c>
      <c r="M14" s="68">
        <f t="shared" si="8"/>
        <v>6772</v>
      </c>
      <c r="N14" s="68">
        <f t="shared" si="8"/>
        <v>5694</v>
      </c>
      <c r="O14" s="68">
        <f t="shared" si="8"/>
        <v>3777</v>
      </c>
      <c r="P14" s="68">
        <f t="shared" si="8"/>
        <v>2704</v>
      </c>
      <c r="Q14" s="68">
        <f t="shared" si="8"/>
        <v>2321</v>
      </c>
      <c r="R14" s="68">
        <f t="shared" si="8"/>
        <v>1578</v>
      </c>
      <c r="S14" s="68">
        <f t="shared" si="8"/>
        <v>847</v>
      </c>
      <c r="T14" s="68">
        <f t="shared" si="8"/>
        <v>629</v>
      </c>
      <c r="U14" s="68">
        <f t="shared" si="8"/>
        <v>600</v>
      </c>
      <c r="V14" s="68">
        <f t="shared" si="8"/>
        <v>485</v>
      </c>
      <c r="W14" s="69">
        <f t="shared" si="8"/>
        <v>319</v>
      </c>
    </row>
    <row r="15" spans="1:23" ht="12" customHeight="1">
      <c r="A15" s="131"/>
      <c r="B15" s="7"/>
      <c r="C15" s="6"/>
      <c r="D15" s="8" t="s">
        <v>52</v>
      </c>
      <c r="E15" s="26"/>
      <c r="F15" s="67">
        <f aca="true" t="shared" si="9" ref="F15:W15">F16+F17</f>
        <v>41035</v>
      </c>
      <c r="G15" s="68">
        <f t="shared" si="9"/>
        <v>3540</v>
      </c>
      <c r="H15" s="68">
        <f t="shared" si="9"/>
        <v>2739</v>
      </c>
      <c r="I15" s="68">
        <f t="shared" si="9"/>
        <v>3156</v>
      </c>
      <c r="J15" s="68">
        <f t="shared" si="9"/>
        <v>3006</v>
      </c>
      <c r="K15" s="68">
        <f t="shared" si="9"/>
        <v>5661</v>
      </c>
      <c r="L15" s="68">
        <f t="shared" si="9"/>
        <v>5937</v>
      </c>
      <c r="M15" s="68">
        <f t="shared" si="9"/>
        <v>4364</v>
      </c>
      <c r="N15" s="68">
        <f t="shared" si="9"/>
        <v>3499</v>
      </c>
      <c r="O15" s="68">
        <f t="shared" si="9"/>
        <v>2218</v>
      </c>
      <c r="P15" s="68">
        <f t="shared" si="9"/>
        <v>1614</v>
      </c>
      <c r="Q15" s="68">
        <f t="shared" si="9"/>
        <v>1505</v>
      </c>
      <c r="R15" s="68">
        <f t="shared" si="9"/>
        <v>1196</v>
      </c>
      <c r="S15" s="68">
        <f t="shared" si="9"/>
        <v>718</v>
      </c>
      <c r="T15" s="68">
        <f t="shared" si="9"/>
        <v>566</v>
      </c>
      <c r="U15" s="68">
        <f t="shared" si="9"/>
        <v>554</v>
      </c>
      <c r="V15" s="68">
        <f t="shared" si="9"/>
        <v>456</v>
      </c>
      <c r="W15" s="69">
        <f t="shared" si="9"/>
        <v>306</v>
      </c>
    </row>
    <row r="16" spans="1:23" ht="12" customHeight="1">
      <c r="A16" s="131"/>
      <c r="B16" s="7"/>
      <c r="C16" s="6"/>
      <c r="D16" s="6"/>
      <c r="E16" s="25" t="s">
        <v>53</v>
      </c>
      <c r="F16" s="85">
        <v>27331</v>
      </c>
      <c r="G16" s="86">
        <v>2413</v>
      </c>
      <c r="H16" s="86">
        <v>2081</v>
      </c>
      <c r="I16" s="86">
        <v>2091</v>
      </c>
      <c r="J16" s="86">
        <v>1694</v>
      </c>
      <c r="K16" s="86">
        <v>3312</v>
      </c>
      <c r="L16" s="86">
        <v>3626</v>
      </c>
      <c r="M16" s="86">
        <v>2843</v>
      </c>
      <c r="N16" s="86">
        <v>2546</v>
      </c>
      <c r="O16" s="86">
        <v>1677</v>
      </c>
      <c r="P16" s="86">
        <v>1200</v>
      </c>
      <c r="Q16" s="86">
        <v>1082</v>
      </c>
      <c r="R16" s="86">
        <v>863</v>
      </c>
      <c r="S16" s="86">
        <v>540</v>
      </c>
      <c r="T16" s="86">
        <v>417</v>
      </c>
      <c r="U16" s="86">
        <v>406</v>
      </c>
      <c r="V16" s="86">
        <v>331</v>
      </c>
      <c r="W16" s="87">
        <v>209</v>
      </c>
    </row>
    <row r="17" spans="1:23" ht="12" customHeight="1">
      <c r="A17" s="131"/>
      <c r="B17" s="7"/>
      <c r="C17" s="6"/>
      <c r="D17" s="6"/>
      <c r="E17" s="25" t="s">
        <v>54</v>
      </c>
      <c r="F17" s="85">
        <v>13704</v>
      </c>
      <c r="G17" s="86">
        <v>1127</v>
      </c>
      <c r="H17" s="86">
        <v>658</v>
      </c>
      <c r="I17" s="86">
        <v>1065</v>
      </c>
      <c r="J17" s="86">
        <v>1312</v>
      </c>
      <c r="K17" s="86">
        <v>2349</v>
      </c>
      <c r="L17" s="86">
        <v>2311</v>
      </c>
      <c r="M17" s="86">
        <v>1521</v>
      </c>
      <c r="N17" s="86">
        <v>953</v>
      </c>
      <c r="O17" s="86">
        <v>541</v>
      </c>
      <c r="P17" s="86">
        <v>414</v>
      </c>
      <c r="Q17" s="86">
        <v>423</v>
      </c>
      <c r="R17" s="86">
        <v>333</v>
      </c>
      <c r="S17" s="86">
        <v>178</v>
      </c>
      <c r="T17" s="86">
        <v>149</v>
      </c>
      <c r="U17" s="86">
        <v>148</v>
      </c>
      <c r="V17" s="86">
        <v>125</v>
      </c>
      <c r="W17" s="87">
        <v>97</v>
      </c>
    </row>
    <row r="18" spans="1:23" ht="12" customHeight="1">
      <c r="A18" s="131"/>
      <c r="B18" s="7"/>
      <c r="C18" s="6"/>
      <c r="D18" s="8" t="s">
        <v>55</v>
      </c>
      <c r="E18" s="26"/>
      <c r="F18" s="85">
        <v>24583</v>
      </c>
      <c r="G18" s="86">
        <v>1310</v>
      </c>
      <c r="H18" s="86">
        <v>861</v>
      </c>
      <c r="I18" s="86">
        <v>2044</v>
      </c>
      <c r="J18" s="86">
        <v>4811</v>
      </c>
      <c r="K18" s="86">
        <v>4441</v>
      </c>
      <c r="L18" s="86">
        <v>2585</v>
      </c>
      <c r="M18" s="86">
        <v>2352</v>
      </c>
      <c r="N18" s="86">
        <v>2142</v>
      </c>
      <c r="O18" s="86">
        <v>1521</v>
      </c>
      <c r="P18" s="86">
        <v>1069</v>
      </c>
      <c r="Q18" s="86">
        <v>798</v>
      </c>
      <c r="R18" s="86">
        <v>371</v>
      </c>
      <c r="S18" s="86">
        <v>128</v>
      </c>
      <c r="T18" s="86">
        <v>62</v>
      </c>
      <c r="U18" s="86">
        <v>46</v>
      </c>
      <c r="V18" s="86">
        <v>29</v>
      </c>
      <c r="W18" s="87">
        <v>13</v>
      </c>
    </row>
    <row r="19" spans="1:23" ht="12" customHeight="1" thickBot="1">
      <c r="A19" s="132"/>
      <c r="B19" s="18"/>
      <c r="C19" s="19"/>
      <c r="D19" s="20" t="s">
        <v>56</v>
      </c>
      <c r="E19" s="27"/>
      <c r="F19" s="88">
        <v>560</v>
      </c>
      <c r="G19" s="89">
        <v>22</v>
      </c>
      <c r="H19" s="89">
        <v>19</v>
      </c>
      <c r="I19" s="89">
        <v>38</v>
      </c>
      <c r="J19" s="89">
        <v>98</v>
      </c>
      <c r="K19" s="89">
        <v>109</v>
      </c>
      <c r="L19" s="89">
        <v>75</v>
      </c>
      <c r="M19" s="89">
        <v>56</v>
      </c>
      <c r="N19" s="89">
        <v>53</v>
      </c>
      <c r="O19" s="89">
        <v>38</v>
      </c>
      <c r="P19" s="89">
        <v>21</v>
      </c>
      <c r="Q19" s="89">
        <v>18</v>
      </c>
      <c r="R19" s="89">
        <v>11</v>
      </c>
      <c r="S19" s="89">
        <v>1</v>
      </c>
      <c r="T19" s="89">
        <v>1</v>
      </c>
      <c r="U19" s="89">
        <v>0</v>
      </c>
      <c r="V19" s="89">
        <v>0</v>
      </c>
      <c r="W19" s="90">
        <v>0</v>
      </c>
    </row>
    <row r="20" spans="1:23" ht="12" customHeight="1">
      <c r="A20" s="133" t="s">
        <v>58</v>
      </c>
      <c r="B20" s="21" t="s">
        <v>62</v>
      </c>
      <c r="C20" s="22"/>
      <c r="D20" s="22"/>
      <c r="E20" s="28"/>
      <c r="F20" s="91">
        <v>400560</v>
      </c>
      <c r="G20" s="92">
        <v>25323</v>
      </c>
      <c r="H20" s="92">
        <v>28463</v>
      </c>
      <c r="I20" s="92">
        <v>29485</v>
      </c>
      <c r="J20" s="92">
        <v>23102</v>
      </c>
      <c r="K20" s="92">
        <v>24955</v>
      </c>
      <c r="L20" s="92">
        <v>25584</v>
      </c>
      <c r="M20" s="92">
        <v>29013</v>
      </c>
      <c r="N20" s="92">
        <v>33258</v>
      </c>
      <c r="O20" s="83">
        <v>27298</v>
      </c>
      <c r="P20" s="92">
        <v>25818</v>
      </c>
      <c r="Q20" s="92">
        <v>27878</v>
      </c>
      <c r="R20" s="92">
        <v>26865</v>
      </c>
      <c r="S20" s="92">
        <v>23100</v>
      </c>
      <c r="T20" s="92">
        <v>18489</v>
      </c>
      <c r="U20" s="92">
        <v>15554</v>
      </c>
      <c r="V20" s="92">
        <v>9860</v>
      </c>
      <c r="W20" s="93">
        <v>6515</v>
      </c>
    </row>
    <row r="21" spans="1:23" ht="12" customHeight="1">
      <c r="A21" s="133"/>
      <c r="B21" s="9"/>
      <c r="C21" s="10" t="s">
        <v>17</v>
      </c>
      <c r="D21" s="10"/>
      <c r="E21" s="25"/>
      <c r="F21" s="85">
        <v>336379</v>
      </c>
      <c r="G21" s="86">
        <v>20454</v>
      </c>
      <c r="H21" s="86">
        <v>24659</v>
      </c>
      <c r="I21" s="86">
        <v>25354</v>
      </c>
      <c r="J21" s="86">
        <v>16294</v>
      </c>
      <c r="K21" s="86">
        <v>11144</v>
      </c>
      <c r="L21" s="86">
        <v>17962</v>
      </c>
      <c r="M21" s="86">
        <v>23873</v>
      </c>
      <c r="N21" s="86">
        <v>28917</v>
      </c>
      <c r="O21" s="92">
        <v>24677</v>
      </c>
      <c r="P21" s="86">
        <v>23857</v>
      </c>
      <c r="Q21" s="86">
        <v>26062</v>
      </c>
      <c r="R21" s="86">
        <v>25403</v>
      </c>
      <c r="S21" s="86">
        <v>21850</v>
      </c>
      <c r="T21" s="86">
        <v>17266</v>
      </c>
      <c r="U21" s="86">
        <v>14222</v>
      </c>
      <c r="V21" s="86">
        <v>8726</v>
      </c>
      <c r="W21" s="87">
        <v>5659</v>
      </c>
    </row>
    <row r="22" spans="1:23" ht="12" customHeight="1">
      <c r="A22" s="133"/>
      <c r="B22" s="9"/>
      <c r="C22" s="10" t="s">
        <v>20</v>
      </c>
      <c r="D22" s="10"/>
      <c r="E22" s="25"/>
      <c r="F22" s="67">
        <f aca="true" t="shared" si="10" ref="F22:W22">F23+F26+F27</f>
        <v>64122</v>
      </c>
      <c r="G22" s="68">
        <f t="shared" si="10"/>
        <v>4867</v>
      </c>
      <c r="H22" s="68">
        <f t="shared" si="10"/>
        <v>3802</v>
      </c>
      <c r="I22" s="68">
        <f t="shared" si="10"/>
        <v>4126</v>
      </c>
      <c r="J22" s="68">
        <f t="shared" si="10"/>
        <v>6799</v>
      </c>
      <c r="K22" s="68">
        <f t="shared" si="10"/>
        <v>13793</v>
      </c>
      <c r="L22" s="68">
        <f t="shared" si="10"/>
        <v>7616</v>
      </c>
      <c r="M22" s="68">
        <f t="shared" si="10"/>
        <v>5138</v>
      </c>
      <c r="N22" s="68">
        <f t="shared" si="10"/>
        <v>4339</v>
      </c>
      <c r="O22" s="68">
        <f t="shared" si="10"/>
        <v>2615</v>
      </c>
      <c r="P22" s="68">
        <f t="shared" si="10"/>
        <v>1960</v>
      </c>
      <c r="Q22" s="68">
        <f t="shared" si="10"/>
        <v>1816</v>
      </c>
      <c r="R22" s="68">
        <f t="shared" si="10"/>
        <v>1462</v>
      </c>
      <c r="S22" s="68">
        <f t="shared" si="10"/>
        <v>1249</v>
      </c>
      <c r="T22" s="68">
        <f t="shared" si="10"/>
        <v>1221</v>
      </c>
      <c r="U22" s="68">
        <f t="shared" si="10"/>
        <v>1330</v>
      </c>
      <c r="V22" s="68">
        <f t="shared" si="10"/>
        <v>1134</v>
      </c>
      <c r="W22" s="69">
        <f t="shared" si="10"/>
        <v>855</v>
      </c>
    </row>
    <row r="23" spans="1:23" ht="12" customHeight="1">
      <c r="A23" s="133"/>
      <c r="B23" s="9"/>
      <c r="C23" s="10"/>
      <c r="D23" s="10" t="s">
        <v>18</v>
      </c>
      <c r="E23" s="25"/>
      <c r="F23" s="67">
        <f aca="true" t="shared" si="11" ref="F23:W23">F24+F25</f>
        <v>49801</v>
      </c>
      <c r="G23" s="68">
        <f t="shared" si="11"/>
        <v>3508</v>
      </c>
      <c r="H23" s="68">
        <f t="shared" si="11"/>
        <v>2854</v>
      </c>
      <c r="I23" s="68">
        <f t="shared" si="11"/>
        <v>3276</v>
      </c>
      <c r="J23" s="68">
        <f t="shared" si="11"/>
        <v>4861</v>
      </c>
      <c r="K23" s="68">
        <f t="shared" si="11"/>
        <v>10670</v>
      </c>
      <c r="L23" s="68">
        <f t="shared" si="11"/>
        <v>5568</v>
      </c>
      <c r="M23" s="68">
        <f t="shared" si="11"/>
        <v>3712</v>
      </c>
      <c r="N23" s="68">
        <f t="shared" si="11"/>
        <v>3394</v>
      </c>
      <c r="O23" s="68">
        <f t="shared" si="11"/>
        <v>2180</v>
      </c>
      <c r="P23" s="68">
        <f t="shared" si="11"/>
        <v>1649</v>
      </c>
      <c r="Q23" s="68">
        <f t="shared" si="11"/>
        <v>1540</v>
      </c>
      <c r="R23" s="68">
        <f t="shared" si="11"/>
        <v>1247</v>
      </c>
      <c r="S23" s="68">
        <f t="shared" si="11"/>
        <v>1117</v>
      </c>
      <c r="T23" s="68">
        <f t="shared" si="11"/>
        <v>1107</v>
      </c>
      <c r="U23" s="68">
        <f t="shared" si="11"/>
        <v>1235</v>
      </c>
      <c r="V23" s="68">
        <f t="shared" si="11"/>
        <v>1068</v>
      </c>
      <c r="W23" s="69">
        <f t="shared" si="11"/>
        <v>815</v>
      </c>
    </row>
    <row r="24" spans="1:23" ht="12" customHeight="1">
      <c r="A24" s="133"/>
      <c r="B24" s="9"/>
      <c r="C24" s="10"/>
      <c r="D24" s="10"/>
      <c r="E24" s="25" t="s">
        <v>21</v>
      </c>
      <c r="F24" s="85">
        <v>32432</v>
      </c>
      <c r="G24" s="86">
        <v>2415</v>
      </c>
      <c r="H24" s="86">
        <v>2174</v>
      </c>
      <c r="I24" s="86">
        <v>2091</v>
      </c>
      <c r="J24" s="86">
        <v>2631</v>
      </c>
      <c r="K24" s="86">
        <v>5409</v>
      </c>
      <c r="L24" s="86">
        <v>3346</v>
      </c>
      <c r="M24" s="86">
        <v>2652</v>
      </c>
      <c r="N24" s="86">
        <v>2668</v>
      </c>
      <c r="O24" s="86">
        <v>1730</v>
      </c>
      <c r="P24" s="86">
        <v>1305</v>
      </c>
      <c r="Q24" s="86">
        <v>1184</v>
      </c>
      <c r="R24" s="86">
        <v>955</v>
      </c>
      <c r="S24" s="86">
        <v>837</v>
      </c>
      <c r="T24" s="86">
        <v>811</v>
      </c>
      <c r="U24" s="86">
        <v>898</v>
      </c>
      <c r="V24" s="86">
        <v>766</v>
      </c>
      <c r="W24" s="87">
        <v>560</v>
      </c>
    </row>
    <row r="25" spans="1:23" ht="12" customHeight="1">
      <c r="A25" s="133"/>
      <c r="B25" s="9"/>
      <c r="C25" s="10"/>
      <c r="D25" s="10"/>
      <c r="E25" s="25" t="s">
        <v>22</v>
      </c>
      <c r="F25" s="85">
        <v>17369</v>
      </c>
      <c r="G25" s="86">
        <v>1093</v>
      </c>
      <c r="H25" s="86">
        <v>680</v>
      </c>
      <c r="I25" s="86">
        <v>1185</v>
      </c>
      <c r="J25" s="86">
        <v>2230</v>
      </c>
      <c r="K25" s="86">
        <v>5261</v>
      </c>
      <c r="L25" s="86">
        <v>2222</v>
      </c>
      <c r="M25" s="86">
        <v>1060</v>
      </c>
      <c r="N25" s="86">
        <v>726</v>
      </c>
      <c r="O25" s="86">
        <v>450</v>
      </c>
      <c r="P25" s="86">
        <v>344</v>
      </c>
      <c r="Q25" s="86">
        <v>356</v>
      </c>
      <c r="R25" s="86">
        <v>292</v>
      </c>
      <c r="S25" s="86">
        <v>280</v>
      </c>
      <c r="T25" s="86">
        <v>296</v>
      </c>
      <c r="U25" s="86">
        <v>337</v>
      </c>
      <c r="V25" s="86">
        <v>302</v>
      </c>
      <c r="W25" s="87">
        <v>255</v>
      </c>
    </row>
    <row r="26" spans="1:23" ht="12" customHeight="1">
      <c r="A26" s="133"/>
      <c r="B26" s="9"/>
      <c r="C26" s="10"/>
      <c r="D26" s="10" t="s">
        <v>19</v>
      </c>
      <c r="E26" s="29"/>
      <c r="F26" s="94">
        <v>13662</v>
      </c>
      <c r="G26" s="95">
        <v>1331</v>
      </c>
      <c r="H26" s="95">
        <v>921</v>
      </c>
      <c r="I26" s="95">
        <v>806</v>
      </c>
      <c r="J26" s="95">
        <v>1734</v>
      </c>
      <c r="K26" s="95">
        <v>2975</v>
      </c>
      <c r="L26" s="95">
        <v>1950</v>
      </c>
      <c r="M26" s="95">
        <v>1380</v>
      </c>
      <c r="N26" s="95">
        <v>918</v>
      </c>
      <c r="O26" s="95">
        <v>423</v>
      </c>
      <c r="P26" s="95">
        <v>300</v>
      </c>
      <c r="Q26" s="95">
        <v>270</v>
      </c>
      <c r="R26" s="95">
        <v>210</v>
      </c>
      <c r="S26" s="95">
        <v>130</v>
      </c>
      <c r="T26" s="95">
        <v>114</v>
      </c>
      <c r="U26" s="95">
        <v>94</v>
      </c>
      <c r="V26" s="95">
        <v>66</v>
      </c>
      <c r="W26" s="96">
        <v>40</v>
      </c>
    </row>
    <row r="27" spans="1:23" ht="12" customHeight="1" thickBot="1">
      <c r="A27" s="134"/>
      <c r="B27" s="12"/>
      <c r="C27" s="13"/>
      <c r="D27" s="13" t="s">
        <v>23</v>
      </c>
      <c r="E27" s="30"/>
      <c r="F27" s="97">
        <v>659</v>
      </c>
      <c r="G27" s="98">
        <v>28</v>
      </c>
      <c r="H27" s="98">
        <v>27</v>
      </c>
      <c r="I27" s="98">
        <v>44</v>
      </c>
      <c r="J27" s="98">
        <v>204</v>
      </c>
      <c r="K27" s="98">
        <v>148</v>
      </c>
      <c r="L27" s="98">
        <v>98</v>
      </c>
      <c r="M27" s="98">
        <v>46</v>
      </c>
      <c r="N27" s="98">
        <v>27</v>
      </c>
      <c r="O27" s="98">
        <v>12</v>
      </c>
      <c r="P27" s="98">
        <v>11</v>
      </c>
      <c r="Q27" s="98">
        <v>6</v>
      </c>
      <c r="R27" s="98">
        <v>5</v>
      </c>
      <c r="S27" s="98">
        <v>2</v>
      </c>
      <c r="T27" s="98">
        <v>0</v>
      </c>
      <c r="U27" s="98">
        <v>1</v>
      </c>
      <c r="V27" s="98">
        <v>0</v>
      </c>
      <c r="W27" s="99">
        <v>0</v>
      </c>
    </row>
    <row r="28" ht="14.25" customHeight="1">
      <c r="B28" s="5" t="s">
        <v>64</v>
      </c>
    </row>
  </sheetData>
  <sheetProtection/>
  <mergeCells count="4">
    <mergeCell ref="A4:A11"/>
    <mergeCell ref="A12:A19"/>
    <mergeCell ref="A20:A27"/>
    <mergeCell ref="A3:E3"/>
  </mergeCell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W28"/>
  <sheetViews>
    <sheetView workbookViewId="0" topLeftCell="A1">
      <selection activeCell="A1" sqref="A1"/>
    </sheetView>
  </sheetViews>
  <sheetFormatPr defaultColWidth="10.125" defaultRowHeight="14.25" customHeight="1"/>
  <cols>
    <col min="1" max="1" width="6.125" style="5" customWidth="1"/>
    <col min="2" max="4" width="2.125" style="5" customWidth="1"/>
    <col min="5" max="5" width="14.50390625" style="5" bestFit="1" customWidth="1"/>
    <col min="6" max="23" width="10.875" style="5" customWidth="1"/>
    <col min="24" max="16384" width="10.125" style="5" customWidth="1"/>
  </cols>
  <sheetData>
    <row r="1" ht="12" customHeight="1">
      <c r="A1" s="11" t="s">
        <v>61</v>
      </c>
    </row>
    <row r="2" spans="1:23" s="101" customFormat="1" ht="12" customHeight="1" thickBot="1">
      <c r="A2" s="100"/>
      <c r="B2" s="100"/>
      <c r="C2" s="100"/>
      <c r="D2" s="100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 t="s">
        <v>60</v>
      </c>
    </row>
    <row r="3" spans="1:23" s="106" customFormat="1" ht="15.75" customHeight="1" thickBot="1">
      <c r="A3" s="153"/>
      <c r="B3" s="154"/>
      <c r="C3" s="154"/>
      <c r="D3" s="154"/>
      <c r="E3" s="155"/>
      <c r="F3" s="103" t="s">
        <v>38</v>
      </c>
      <c r="G3" s="104" t="s">
        <v>39</v>
      </c>
      <c r="H3" s="104" t="s">
        <v>0</v>
      </c>
      <c r="I3" s="104" t="s">
        <v>1</v>
      </c>
      <c r="J3" s="104" t="s">
        <v>2</v>
      </c>
      <c r="K3" s="104" t="s">
        <v>3</v>
      </c>
      <c r="L3" s="104" t="s">
        <v>4</v>
      </c>
      <c r="M3" s="104" t="s">
        <v>5</v>
      </c>
      <c r="N3" s="104" t="s">
        <v>6</v>
      </c>
      <c r="O3" s="104" t="s">
        <v>7</v>
      </c>
      <c r="P3" s="104" t="s">
        <v>8</v>
      </c>
      <c r="Q3" s="104" t="s">
        <v>9</v>
      </c>
      <c r="R3" s="104" t="s">
        <v>10</v>
      </c>
      <c r="S3" s="104" t="s">
        <v>11</v>
      </c>
      <c r="T3" s="104" t="s">
        <v>12</v>
      </c>
      <c r="U3" s="104" t="s">
        <v>13</v>
      </c>
      <c r="V3" s="104" t="s">
        <v>14</v>
      </c>
      <c r="W3" s="105" t="s">
        <v>40</v>
      </c>
    </row>
    <row r="4" spans="1:23" s="106" customFormat="1" ht="12" customHeight="1">
      <c r="A4" s="147" t="s">
        <v>15</v>
      </c>
      <c r="B4" s="16" t="s">
        <v>62</v>
      </c>
      <c r="C4" s="107"/>
      <c r="D4" s="107"/>
      <c r="E4" s="108"/>
      <c r="F4" s="109">
        <f>ROUND('表2-3'!F4/'表2-3'!$F$4*100,1)</f>
        <v>100</v>
      </c>
      <c r="G4" s="110">
        <f>ROUND('表2-3'!G4/'表2-3'!$G$4*100,1)</f>
        <v>100</v>
      </c>
      <c r="H4" s="110">
        <f>ROUND('表2-3'!H4/'表2-3'!$H$4*100,1)</f>
        <v>100</v>
      </c>
      <c r="I4" s="110">
        <f>ROUND('表2-3'!I4/'表2-3'!$I$4*100,1)</f>
        <v>100</v>
      </c>
      <c r="J4" s="110">
        <f>ROUND('表2-3'!J4/'表2-3'!$J$4*100,1)</f>
        <v>100</v>
      </c>
      <c r="K4" s="110">
        <f>ROUND('表2-3'!K4/'表2-3'!$K$4*100,1)</f>
        <v>100</v>
      </c>
      <c r="L4" s="110">
        <f>ROUND('表2-3'!L4/'表2-3'!$L$4*100,1)</f>
        <v>100</v>
      </c>
      <c r="M4" s="110">
        <f>ROUND('表2-3'!M4/'表2-3'!$M$4*100,1)</f>
        <v>100</v>
      </c>
      <c r="N4" s="110">
        <f>ROUND('表2-3'!N4/'表2-3'!$N$4*100,1)</f>
        <v>100</v>
      </c>
      <c r="O4" s="110">
        <f>ROUND('表2-3'!O4/'表2-3'!$O$4*100,1)</f>
        <v>100</v>
      </c>
      <c r="P4" s="110">
        <f>ROUND('表2-3'!P4/'表2-3'!$P$4*100,1)</f>
        <v>100</v>
      </c>
      <c r="Q4" s="110">
        <f>ROUND('表2-3'!Q4/'表2-3'!$Q$4*100,1)</f>
        <v>100</v>
      </c>
      <c r="R4" s="110">
        <f>ROUND('表2-3'!R4/'表2-3'!$R$4*100,1)</f>
        <v>100</v>
      </c>
      <c r="S4" s="110">
        <f>ROUND('表2-3'!S4/'表2-3'!$S$4*100,1)</f>
        <v>100</v>
      </c>
      <c r="T4" s="110">
        <f>ROUND('表2-3'!T4/'表2-3'!$T$4*100,1)</f>
        <v>100</v>
      </c>
      <c r="U4" s="110">
        <f>ROUND('表2-3'!U4/'表2-3'!$U$4*100,1)</f>
        <v>100</v>
      </c>
      <c r="V4" s="110">
        <f>ROUND('表2-3'!V4/'表2-3'!$V$4*100,1)</f>
        <v>100</v>
      </c>
      <c r="W4" s="111">
        <f>ROUND('表2-3'!W4/'表2-3'!$W$4*100,1)</f>
        <v>100</v>
      </c>
    </row>
    <row r="5" spans="1:23" s="106" customFormat="1" ht="12" customHeight="1">
      <c r="A5" s="148"/>
      <c r="B5" s="112"/>
      <c r="C5" s="8" t="s">
        <v>17</v>
      </c>
      <c r="D5" s="113"/>
      <c r="E5" s="25"/>
      <c r="F5" s="114">
        <f>ROUND('表2-3'!F5/'表2-3'!$F$4*100,1)</f>
        <v>83.2</v>
      </c>
      <c r="G5" s="115">
        <f>ROUND('表2-3'!G5/'表2-3'!$G$4*100,1)</f>
        <v>81.2</v>
      </c>
      <c r="H5" s="115">
        <f>ROUND('表2-3'!H5/'表2-3'!$H$4*100,1)</f>
        <v>87.2</v>
      </c>
      <c r="I5" s="115">
        <f>ROUND('表2-3'!I5/'表2-3'!$I$4*100,1)</f>
        <v>84.5</v>
      </c>
      <c r="J5" s="115">
        <f>ROUND('表2-3'!J5/'表2-3'!$J$4*100,1)</f>
        <v>67.7</v>
      </c>
      <c r="K5" s="115">
        <f>ROUND('表2-3'!K5/'表2-3'!$K$4*100,1)</f>
        <v>51.5</v>
      </c>
      <c r="L5" s="115">
        <f>ROUND('表2-3'!L5/'表2-3'!$L$4*100,1)</f>
        <v>68.4</v>
      </c>
      <c r="M5" s="115">
        <f>ROUND('表2-3'!M5/'表2-3'!$M$4*100,1)</f>
        <v>79.7</v>
      </c>
      <c r="N5" s="115">
        <f>ROUND('表2-3'!N5/'表2-3'!$N$4*100,1)</f>
        <v>85.3</v>
      </c>
      <c r="O5" s="115">
        <f>ROUND('表2-3'!O5/'表2-3'!$O$4*100,1)</f>
        <v>88.3</v>
      </c>
      <c r="P5" s="115">
        <f>ROUND('表2-3'!P5/'表2-3'!$P$4*100,1)</f>
        <v>90.7</v>
      </c>
      <c r="Q5" s="115">
        <f>ROUND('表2-3'!Q5/'表2-3'!$Q$4*100,1)</f>
        <v>92.4</v>
      </c>
      <c r="R5" s="115">
        <f>ROUND('表2-3'!R5/'表2-3'!$R$4*100,1)</f>
        <v>94.2</v>
      </c>
      <c r="S5" s="115">
        <f>ROUND('表2-3'!S5/'表2-3'!$S$4*100,1)</f>
        <v>94.7</v>
      </c>
      <c r="T5" s="115">
        <f>ROUND('表2-3'!T5/'表2-3'!$T$4*100,1)</f>
        <v>94</v>
      </c>
      <c r="U5" s="115">
        <f>ROUND('表2-3'!U5/'表2-3'!$U$4*100,1)</f>
        <v>92.4</v>
      </c>
      <c r="V5" s="115">
        <f>ROUND('表2-3'!V5/'表2-3'!$V$4*100,1)</f>
        <v>89.8</v>
      </c>
      <c r="W5" s="116">
        <f>ROUND('表2-3'!W5/'表2-3'!$W$4*100,1)</f>
        <v>87.9</v>
      </c>
    </row>
    <row r="6" spans="1:23" s="106" customFormat="1" ht="12" customHeight="1">
      <c r="A6" s="148"/>
      <c r="B6" s="112"/>
      <c r="C6" s="8" t="s">
        <v>20</v>
      </c>
      <c r="D6" s="113"/>
      <c r="E6" s="25"/>
      <c r="F6" s="114">
        <f>ROUND('表2-3'!F6/'表2-3'!$F$4*100,1)</f>
        <v>16.8</v>
      </c>
      <c r="G6" s="115">
        <f>ROUND('表2-3'!G6/'表2-3'!$G$4*100,1)</f>
        <v>18.8</v>
      </c>
      <c r="H6" s="115">
        <f>ROUND('表2-3'!H6/'表2-3'!$H$4*100,1)</f>
        <v>12.8</v>
      </c>
      <c r="I6" s="115">
        <f>ROUND('表2-3'!I6/'表2-3'!$I$4*100,1)</f>
        <v>15.5</v>
      </c>
      <c r="J6" s="115">
        <f>ROUND('表2-3'!J6/'表2-3'!$J$4*100,1)</f>
        <v>32.2</v>
      </c>
      <c r="K6" s="115">
        <f>ROUND('表2-3'!K6/'表2-3'!$K$4*100,1)</f>
        <v>48.5</v>
      </c>
      <c r="L6" s="115">
        <f>ROUND('表2-3'!L6/'表2-3'!$L$4*100,1)</f>
        <v>31.6</v>
      </c>
      <c r="M6" s="115">
        <f>ROUND('表2-3'!M6/'表2-3'!$M$4*100,1)</f>
        <v>20.3</v>
      </c>
      <c r="N6" s="115">
        <f>ROUND('表2-3'!N6/'表2-3'!$N$4*100,1)</f>
        <v>14.7</v>
      </c>
      <c r="O6" s="115">
        <f>ROUND('表2-3'!O6/'表2-3'!$O$4*100,1)</f>
        <v>11.6</v>
      </c>
      <c r="P6" s="115">
        <f>ROUND('表2-3'!P6/'表2-3'!$P$4*100,1)</f>
        <v>9.3</v>
      </c>
      <c r="Q6" s="115">
        <f>ROUND('表2-3'!Q6/'表2-3'!$Q$4*100,1)</f>
        <v>7.6</v>
      </c>
      <c r="R6" s="115">
        <f>ROUND('表2-3'!R6/'表2-3'!$R$4*100,1)</f>
        <v>5.8</v>
      </c>
      <c r="S6" s="115">
        <f>ROUND('表2-3'!S6/'表2-3'!$S$4*100,1)</f>
        <v>5.3</v>
      </c>
      <c r="T6" s="115">
        <f>ROUND('表2-3'!T6/'表2-3'!$T$4*100,1)</f>
        <v>5.9</v>
      </c>
      <c r="U6" s="115">
        <f>ROUND('表2-3'!U6/'表2-3'!$U$4*100,1)</f>
        <v>7.6</v>
      </c>
      <c r="V6" s="115">
        <f>ROUND('表2-3'!V6/'表2-3'!$V$4*100,1)</f>
        <v>10.2</v>
      </c>
      <c r="W6" s="116">
        <f>ROUND('表2-3'!W6/'表2-3'!$W$4*100,1)</f>
        <v>12.1</v>
      </c>
    </row>
    <row r="7" spans="1:23" s="106" customFormat="1" ht="12" customHeight="1">
      <c r="A7" s="148"/>
      <c r="B7" s="112"/>
      <c r="C7" s="113"/>
      <c r="D7" s="8" t="s">
        <v>18</v>
      </c>
      <c r="E7" s="117"/>
      <c r="F7" s="114">
        <f>ROUND('表2-3'!F7/'表2-3'!$F$4*100,1)</f>
        <v>11.7</v>
      </c>
      <c r="G7" s="115">
        <f>ROUND('表2-3'!G7/'表2-3'!$G$4*100,1)</f>
        <v>13.6</v>
      </c>
      <c r="H7" s="115">
        <f>ROUND('表2-3'!H7/'表2-3'!$H$4*100,1)</f>
        <v>9.7</v>
      </c>
      <c r="I7" s="115">
        <f>ROUND('表2-3'!I7/'表2-3'!$I$4*100,1)</f>
        <v>10.6</v>
      </c>
      <c r="J7" s="115">
        <f>ROUND('表2-3'!J7/'表2-3'!$J$4*100,1)</f>
        <v>17.2</v>
      </c>
      <c r="K7" s="115">
        <f>ROUND('表2-3'!K7/'表2-3'!$K$4*100,1)</f>
        <v>33</v>
      </c>
      <c r="L7" s="115">
        <f>ROUND('表2-3'!L7/'表2-3'!$L$4*100,1)</f>
        <v>22.4</v>
      </c>
      <c r="M7" s="115">
        <f>ROUND('表2-3'!M7/'表2-3'!$M$4*100,1)</f>
        <v>13.7</v>
      </c>
      <c r="N7" s="115">
        <f>ROUND('表2-3'!N7/'表2-3'!$N$4*100,1)</f>
        <v>10.1</v>
      </c>
      <c r="O7" s="115">
        <f>ROUND('表2-3'!O7/'表2-3'!$O$4*100,1)</f>
        <v>8</v>
      </c>
      <c r="P7" s="115">
        <f>ROUND('表2-3'!P7/'表2-3'!$P$4*100,1)</f>
        <v>6.5</v>
      </c>
      <c r="Q7" s="115">
        <f>ROUND('表2-3'!Q7/'表2-3'!$Q$4*100,1)</f>
        <v>5.6</v>
      </c>
      <c r="R7" s="115">
        <f>ROUND('表2-3'!R7/'表2-3'!$R$4*100,1)</f>
        <v>4.7</v>
      </c>
      <c r="S7" s="115">
        <f>ROUND('表2-3'!S7/'表2-3'!$S$4*100,1)</f>
        <v>4.6</v>
      </c>
      <c r="T7" s="115">
        <f>ROUND('表2-3'!T7/'表2-3'!$T$4*100,1)</f>
        <v>5.4</v>
      </c>
      <c r="U7" s="115">
        <f>ROUND('表2-3'!U7/'表2-3'!$U$4*100,1)</f>
        <v>7.1</v>
      </c>
      <c r="V7" s="115">
        <f>ROUND('表2-3'!V7/'表2-3'!$V$4*100,1)</f>
        <v>9.6</v>
      </c>
      <c r="W7" s="116">
        <f>ROUND('表2-3'!W7/'表2-3'!$W$4*100,1)</f>
        <v>11.6</v>
      </c>
    </row>
    <row r="8" spans="1:23" s="106" customFormat="1" ht="12" customHeight="1">
      <c r="A8" s="148"/>
      <c r="B8" s="112"/>
      <c r="C8" s="113"/>
      <c r="D8" s="113"/>
      <c r="E8" s="25" t="s">
        <v>21</v>
      </c>
      <c r="F8" s="114">
        <f>ROUND('表2-3'!F8/'表2-3'!$F$4*100,1)</f>
        <v>7.7</v>
      </c>
      <c r="G8" s="115">
        <f>ROUND('表2-3'!G8/'表2-3'!$G$4*100,1)</f>
        <v>9.3</v>
      </c>
      <c r="H8" s="115">
        <f>ROUND('表2-3'!H8/'表2-3'!$H$4*100,1)</f>
        <v>7.3</v>
      </c>
      <c r="I8" s="115">
        <f>ROUND('表2-3'!I8/'表2-3'!$I$4*100,1)</f>
        <v>6.9</v>
      </c>
      <c r="J8" s="115">
        <f>ROUND('表2-3'!J8/'表2-3'!$J$4*100,1)</f>
        <v>9.5</v>
      </c>
      <c r="K8" s="115">
        <f>ROUND('表2-3'!K8/'表2-3'!$K$4*100,1)</f>
        <v>17.6</v>
      </c>
      <c r="L8" s="115">
        <f>ROUND('表2-3'!L8/'表2-3'!$L$4*100,1)</f>
        <v>13.6</v>
      </c>
      <c r="M8" s="115">
        <f>ROUND('表2-3'!M8/'表2-3'!$M$4*100,1)</f>
        <v>9.3</v>
      </c>
      <c r="N8" s="115">
        <f>ROUND('表2-3'!N8/'表2-3'!$N$4*100,1)</f>
        <v>7.7</v>
      </c>
      <c r="O8" s="115">
        <f>ROUND('表2-3'!O8/'表2-3'!$O$4*100,1)</f>
        <v>6.2</v>
      </c>
      <c r="P8" s="115">
        <f>ROUND('表2-3'!P8/'表2-3'!$P$4*100,1)</f>
        <v>5</v>
      </c>
      <c r="Q8" s="115">
        <f>ROUND('表2-3'!Q8/'表2-3'!$Q$4*100,1)</f>
        <v>4.2</v>
      </c>
      <c r="R8" s="115">
        <f>ROUND('表2-3'!R8/'表2-3'!$R$4*100,1)</f>
        <v>3.5</v>
      </c>
      <c r="S8" s="115">
        <f>ROUND('表2-3'!S8/'表2-3'!$S$4*100,1)</f>
        <v>3.5</v>
      </c>
      <c r="T8" s="115">
        <f>ROUND('表2-3'!T8/'表2-3'!$T$4*100,1)</f>
        <v>3.9</v>
      </c>
      <c r="U8" s="115">
        <f>ROUND('表2-3'!U8/'表2-3'!$U$4*100,1)</f>
        <v>5.1</v>
      </c>
      <c r="V8" s="115">
        <f>ROUND('表2-3'!V8/'表2-3'!$V$4*100,1)</f>
        <v>6.9</v>
      </c>
      <c r="W8" s="116">
        <f>ROUND('表2-3'!W8/'表2-3'!$W$4*100,1)</f>
        <v>7.9</v>
      </c>
    </row>
    <row r="9" spans="1:23" s="106" customFormat="1" ht="12" customHeight="1">
      <c r="A9" s="148"/>
      <c r="B9" s="112"/>
      <c r="C9" s="113"/>
      <c r="D9" s="113"/>
      <c r="E9" s="25" t="s">
        <v>22</v>
      </c>
      <c r="F9" s="114">
        <f>ROUND('表2-3'!F9/'表2-3'!$F$4*100,1)</f>
        <v>4</v>
      </c>
      <c r="G9" s="115">
        <f>ROUND('表2-3'!G9/'表2-3'!$G$4*100,1)</f>
        <v>4.3</v>
      </c>
      <c r="H9" s="115">
        <f>ROUND('表2-3'!H9/'表2-3'!$H$4*100,1)</f>
        <v>2.3</v>
      </c>
      <c r="I9" s="115">
        <f>ROUND('表2-3'!I9/'表2-3'!$I$4*100,1)</f>
        <v>3.7</v>
      </c>
      <c r="J9" s="115">
        <f>ROUND('表2-3'!J9/'表2-3'!$J$4*100,1)</f>
        <v>7.8</v>
      </c>
      <c r="K9" s="115">
        <f>ROUND('表2-3'!K9/'表2-3'!$K$4*100,1)</f>
        <v>15.4</v>
      </c>
      <c r="L9" s="115">
        <f>ROUND('表2-3'!L9/'表2-3'!$L$4*100,1)</f>
        <v>8.8</v>
      </c>
      <c r="M9" s="115">
        <f>ROUND('表2-3'!M9/'表2-3'!$M$4*100,1)</f>
        <v>4.4</v>
      </c>
      <c r="N9" s="115">
        <f>ROUND('表2-3'!N9/'表2-3'!$N$4*100,1)</f>
        <v>2.5</v>
      </c>
      <c r="O9" s="115">
        <f>ROUND('表2-3'!O9/'表2-3'!$O$4*100,1)</f>
        <v>1.8</v>
      </c>
      <c r="P9" s="115">
        <f>ROUND('表2-3'!P9/'表2-3'!$P$4*100,1)</f>
        <v>1.5</v>
      </c>
      <c r="Q9" s="115">
        <f>ROUND('表2-3'!Q9/'表2-3'!$Q$4*100,1)</f>
        <v>1.4</v>
      </c>
      <c r="R9" s="115">
        <f>ROUND('表2-3'!R9/'表2-3'!$R$4*100,1)</f>
        <v>1.2</v>
      </c>
      <c r="S9" s="115">
        <f>ROUND('表2-3'!S9/'表2-3'!$S$4*100,1)</f>
        <v>1.1</v>
      </c>
      <c r="T9" s="115">
        <f>ROUND('表2-3'!T9/'表2-3'!$T$4*100,1)</f>
        <v>1.4</v>
      </c>
      <c r="U9" s="115">
        <f>ROUND('表2-3'!U9/'表2-3'!$U$4*100,1)</f>
        <v>1.9</v>
      </c>
      <c r="V9" s="115">
        <f>ROUND('表2-3'!V9/'表2-3'!$V$4*100,1)</f>
        <v>2.7</v>
      </c>
      <c r="W9" s="116">
        <f>ROUND('表2-3'!W9/'表2-3'!$W$4*100,1)</f>
        <v>3.6</v>
      </c>
    </row>
    <row r="10" spans="1:23" s="106" customFormat="1" ht="12" customHeight="1">
      <c r="A10" s="148"/>
      <c r="B10" s="112"/>
      <c r="C10" s="113"/>
      <c r="D10" s="8" t="s">
        <v>19</v>
      </c>
      <c r="E10" s="117"/>
      <c r="F10" s="114">
        <f>ROUND('表2-3'!F10/'表2-3'!$F$4*100,1)</f>
        <v>4.9</v>
      </c>
      <c r="G10" s="115">
        <f>ROUND('表2-3'!G10/'表2-3'!$G$4*100,1)</f>
        <v>5.1</v>
      </c>
      <c r="H10" s="115">
        <f>ROUND('表2-3'!H10/'表2-3'!$H$4*100,1)</f>
        <v>3.1</v>
      </c>
      <c r="I10" s="115">
        <f>ROUND('表2-3'!I10/'表2-3'!$I$4*100,1)</f>
        <v>4.7</v>
      </c>
      <c r="J10" s="115">
        <f>ROUND('表2-3'!J10/'表2-3'!$J$4*100,1)</f>
        <v>14.3</v>
      </c>
      <c r="K10" s="115">
        <f>ROUND('表2-3'!K10/'表2-3'!$K$4*100,1)</f>
        <v>15</v>
      </c>
      <c r="L10" s="115">
        <f>ROUND('表2-3'!L10/'表2-3'!$L$4*100,1)</f>
        <v>8.8</v>
      </c>
      <c r="M10" s="115">
        <f>ROUND('表2-3'!M10/'表2-3'!$M$4*100,1)</f>
        <v>6.3</v>
      </c>
      <c r="N10" s="115">
        <f>ROUND('表2-3'!N10/'表2-3'!$N$4*100,1)</f>
        <v>4.5</v>
      </c>
      <c r="O10" s="115">
        <f>ROUND('表2-3'!O10/'表2-3'!$O$4*100,1)</f>
        <v>3.5</v>
      </c>
      <c r="P10" s="115">
        <f>ROUND('表2-3'!P10/'表2-3'!$P$4*100,1)</f>
        <v>2.7</v>
      </c>
      <c r="Q10" s="115">
        <f>ROUND('表2-3'!Q10/'表2-3'!$Q$4*100,1)</f>
        <v>2</v>
      </c>
      <c r="R10" s="115">
        <f>ROUND('表2-3'!R10/'表2-3'!$R$4*100,1)</f>
        <v>1.1</v>
      </c>
      <c r="S10" s="115">
        <f>ROUND('表2-3'!S10/'表2-3'!$S$4*100,1)</f>
        <v>0.6</v>
      </c>
      <c r="T10" s="115">
        <f>ROUND('表2-3'!T10/'表2-3'!$T$4*100,1)</f>
        <v>0.6</v>
      </c>
      <c r="U10" s="115">
        <f>ROUND('表2-3'!U10/'表2-3'!$U$4*100,1)</f>
        <v>0.6</v>
      </c>
      <c r="V10" s="115">
        <f>ROUND('表2-3'!V10/'表2-3'!$V$4*100,1)</f>
        <v>0.6</v>
      </c>
      <c r="W10" s="116">
        <f>ROUND('表2-3'!W10/'表2-3'!$W$4*100,1)</f>
        <v>0.5</v>
      </c>
    </row>
    <row r="11" spans="1:23" s="106" customFormat="1" ht="12" customHeight="1" thickBot="1">
      <c r="A11" s="149"/>
      <c r="B11" s="118"/>
      <c r="C11" s="119"/>
      <c r="D11" s="20" t="s">
        <v>23</v>
      </c>
      <c r="E11" s="120"/>
      <c r="F11" s="121">
        <f>ROUND('表2-3'!F11/'表2-3'!$F$4*100,1)</f>
        <v>0.2</v>
      </c>
      <c r="G11" s="122">
        <f>ROUND('表2-3'!G11/'表2-3'!$G$4*100,1)</f>
        <v>0.1</v>
      </c>
      <c r="H11" s="122">
        <f>ROUND('表2-3'!H11/'表2-3'!$H$4*100,1)</f>
        <v>0.1</v>
      </c>
      <c r="I11" s="122">
        <f>ROUND('表2-3'!I11/'表2-3'!$I$4*100,1)</f>
        <v>0.1</v>
      </c>
      <c r="J11" s="122">
        <f>ROUND('表2-3'!J11/'表2-3'!$J$4*100,1)</f>
        <v>0.7</v>
      </c>
      <c r="K11" s="122">
        <f>ROUND('表2-3'!K11/'表2-3'!$K$4*100,1)</f>
        <v>0.5</v>
      </c>
      <c r="L11" s="122">
        <f>ROUND('表2-3'!L11/'表2-3'!$L$4*100,1)</f>
        <v>0.3</v>
      </c>
      <c r="M11" s="122">
        <f>ROUND('表2-3'!M11/'表2-3'!$M$4*100,1)</f>
        <v>0.2</v>
      </c>
      <c r="N11" s="122">
        <f>ROUND('表2-3'!N11/'表2-3'!$N$4*100,1)</f>
        <v>0.1</v>
      </c>
      <c r="O11" s="122">
        <f>ROUND('表2-3'!O11/'表2-3'!$O$4*100,1)</f>
        <v>0.1</v>
      </c>
      <c r="P11" s="122">
        <f>ROUND('表2-3'!P11/'表2-3'!$P$4*100,1)</f>
        <v>0.1</v>
      </c>
      <c r="Q11" s="122">
        <f>ROUND('表2-3'!Q11/'表2-3'!$Q$4*100,1)</f>
        <v>0</v>
      </c>
      <c r="R11" s="122">
        <f>ROUND('表2-3'!R11/'表2-3'!$R$4*100,1)</f>
        <v>0</v>
      </c>
      <c r="S11" s="122">
        <f>ROUND('表2-3'!S11/'表2-3'!$S$4*100,1)</f>
        <v>0</v>
      </c>
      <c r="T11" s="122">
        <f>ROUND('表2-3'!T11/'表2-3'!$T$4*100,1)</f>
        <v>0</v>
      </c>
      <c r="U11" s="122">
        <f>ROUND('表2-3'!U11/'表2-3'!$U$4*100,1)</f>
        <v>0</v>
      </c>
      <c r="V11" s="122">
        <f>ROUND('表2-3'!V11/'表2-3'!$V$4*100,1)</f>
        <v>0</v>
      </c>
      <c r="W11" s="123">
        <f>ROUND('表2-3'!W11/'表2-3'!$W$4*100,1)</f>
        <v>0</v>
      </c>
    </row>
    <row r="12" spans="1:23" ht="12" customHeight="1">
      <c r="A12" s="150" t="s">
        <v>24</v>
      </c>
      <c r="B12" s="16" t="s">
        <v>62</v>
      </c>
      <c r="C12" s="107"/>
      <c r="D12" s="107"/>
      <c r="E12" s="108"/>
      <c r="F12" s="109">
        <f>ROUND('表2-3'!F12/'表2-3'!$F$12*100,1)</f>
        <v>100</v>
      </c>
      <c r="G12" s="110">
        <f>ROUND('表2-3'!G12/'表2-3'!$G$12*100,1)</f>
        <v>100</v>
      </c>
      <c r="H12" s="110">
        <f>ROUND('表2-3'!H12/'表2-3'!$H$12*100,1)</f>
        <v>100</v>
      </c>
      <c r="I12" s="110">
        <f>ROUND('表2-3'!I12/'表2-3'!$I$12*100,1)</f>
        <v>100</v>
      </c>
      <c r="J12" s="110">
        <f>ROUND('表2-3'!J12/'表2-3'!$J$12*100,1)</f>
        <v>100</v>
      </c>
      <c r="K12" s="110">
        <f>ROUND('表2-3'!K12/'表2-3'!$K$12*100,1)</f>
        <v>100</v>
      </c>
      <c r="L12" s="110">
        <f>ROUND('表2-3'!L12/'表2-3'!$L$12*100,1)</f>
        <v>100</v>
      </c>
      <c r="M12" s="110">
        <f>ROUND('表2-3'!M12/'表2-3'!$M$12*100,1)</f>
        <v>100</v>
      </c>
      <c r="N12" s="110">
        <f>ROUND('表2-3'!N12/'表2-3'!$N$12*100,1)</f>
        <v>100</v>
      </c>
      <c r="O12" s="110">
        <f>ROUND('表2-3'!O12/'表2-3'!$O$12*100,1)</f>
        <v>100</v>
      </c>
      <c r="P12" s="110">
        <f>ROUND('表2-3'!P12/'表2-3'!$P$12*100,1)</f>
        <v>100</v>
      </c>
      <c r="Q12" s="110">
        <f>ROUND('表2-3'!Q12/'表2-3'!$Q$12*100,1)</f>
        <v>100</v>
      </c>
      <c r="R12" s="110">
        <f>ROUND('表2-3'!R12/'表2-3'!$R$12*100,1)</f>
        <v>100</v>
      </c>
      <c r="S12" s="110">
        <f>ROUND('表2-3'!S12/'表2-3'!$S$12*100,1)</f>
        <v>100</v>
      </c>
      <c r="T12" s="110">
        <f>ROUND('表2-3'!T12/'表2-3'!$T$12*100,1)</f>
        <v>100</v>
      </c>
      <c r="U12" s="110">
        <f>ROUND('表2-3'!U12/'表2-3'!$U$12*100,1)</f>
        <v>100</v>
      </c>
      <c r="V12" s="110">
        <f>ROUND('表2-3'!V12/'表2-3'!$V$12*100,1)</f>
        <v>100</v>
      </c>
      <c r="W12" s="111">
        <f>ROUND('表2-3'!W12/'表2-3'!$W$12*100,1)</f>
        <v>100</v>
      </c>
    </row>
    <row r="13" spans="1:23" ht="12" customHeight="1">
      <c r="A13" s="151"/>
      <c r="B13" s="112"/>
      <c r="C13" s="8" t="s">
        <v>17</v>
      </c>
      <c r="D13" s="113"/>
      <c r="E13" s="25"/>
      <c r="F13" s="114">
        <f>ROUND('表2-3'!F13/'表2-3'!$F$12*100,1)</f>
        <v>82.4</v>
      </c>
      <c r="G13" s="115">
        <f>ROUND('表2-3'!G13/'表2-3'!$G$12*100,1)</f>
        <v>81.6</v>
      </c>
      <c r="H13" s="115">
        <f>ROUND('表2-3'!H13/'表2-3'!$H$12*100,1)</f>
        <v>87.7</v>
      </c>
      <c r="I13" s="115">
        <f>ROUND('表2-3'!I13/'表2-3'!$I$12*100,1)</f>
        <v>83.1</v>
      </c>
      <c r="J13" s="115">
        <f>ROUND('表2-3'!J13/'表2-3'!$J$12*100,1)</f>
        <v>64.9</v>
      </c>
      <c r="K13" s="115">
        <f>ROUND('表2-3'!K13/'表2-3'!$K$12*100,1)</f>
        <v>58.4</v>
      </c>
      <c r="L13" s="115">
        <f>ROUND('表2-3'!L13/'表2-3'!$L$12*100,1)</f>
        <v>66.6</v>
      </c>
      <c r="M13" s="115">
        <f>ROUND('表2-3'!M13/'表2-3'!$M$12*100,1)</f>
        <v>77.2</v>
      </c>
      <c r="N13" s="115">
        <f>ROUND('表2-3'!N13/'表2-3'!$N$12*100,1)</f>
        <v>83.7</v>
      </c>
      <c r="O13" s="115">
        <f>ROUND('表2-3'!O13/'表2-3'!$O$12*100,1)</f>
        <v>86.3</v>
      </c>
      <c r="P13" s="115">
        <f>ROUND('表2-3'!P13/'表2-3'!$P$12*100,1)</f>
        <v>88.9</v>
      </c>
      <c r="Q13" s="115">
        <f>ROUND('表2-3'!Q13/'表2-3'!$Q$12*100,1)</f>
        <v>91.1</v>
      </c>
      <c r="R13" s="115">
        <f>ROUND('表2-3'!R13/'表2-3'!$R$12*100,1)</f>
        <v>93.7</v>
      </c>
      <c r="S13" s="115">
        <f>ROUND('表2-3'!S13/'表2-3'!$S$12*100,1)</f>
        <v>94.9</v>
      </c>
      <c r="T13" s="115">
        <f>ROUND('表2-3'!T13/'表2-3'!$T$12*100,1)</f>
        <v>95</v>
      </c>
      <c r="U13" s="115">
        <f>ROUND('表2-3'!U13/'表2-3'!$U$12*100,1)</f>
        <v>93.9</v>
      </c>
      <c r="V13" s="115">
        <f>ROUND('表2-3'!V13/'表2-3'!$V$12*100,1)</f>
        <v>91.9</v>
      </c>
      <c r="W13" s="116">
        <f>ROUND('表2-3'!W13/'表2-3'!$W$12*100,1)</f>
        <v>90</v>
      </c>
    </row>
    <row r="14" spans="1:23" ht="12" customHeight="1">
      <c r="A14" s="151"/>
      <c r="B14" s="112"/>
      <c r="C14" s="8" t="s">
        <v>20</v>
      </c>
      <c r="D14" s="113"/>
      <c r="E14" s="25"/>
      <c r="F14" s="114">
        <f>ROUND('表2-3'!F14/'表2-3'!$F$12*100,1)</f>
        <v>17.6</v>
      </c>
      <c r="G14" s="115">
        <f>ROUND('表2-3'!G14/'表2-3'!$G$12*100,1)</f>
        <v>18.4</v>
      </c>
      <c r="H14" s="115">
        <f>ROUND('表2-3'!H14/'表2-3'!$H$12*100,1)</f>
        <v>12.3</v>
      </c>
      <c r="I14" s="115">
        <f>ROUND('表2-3'!I14/'表2-3'!$I$12*100,1)</f>
        <v>16.9</v>
      </c>
      <c r="J14" s="115">
        <f>ROUND('表2-3'!J14/'表2-3'!$J$12*100,1)</f>
        <v>35.1</v>
      </c>
      <c r="K14" s="115">
        <f>ROUND('表2-3'!K14/'表2-3'!$K$12*100,1)</f>
        <v>41.6</v>
      </c>
      <c r="L14" s="115">
        <f>ROUND('表2-3'!L14/'表2-3'!$L$12*100,1)</f>
        <v>33.4</v>
      </c>
      <c r="M14" s="115">
        <f>ROUND('表2-3'!M14/'表2-3'!$M$12*100,1)</f>
        <v>22.7</v>
      </c>
      <c r="N14" s="115">
        <f>ROUND('表2-3'!N14/'表2-3'!$N$12*100,1)</f>
        <v>16.3</v>
      </c>
      <c r="O14" s="115">
        <f>ROUND('表2-3'!O14/'表2-3'!$O$12*100,1)</f>
        <v>13.7</v>
      </c>
      <c r="P14" s="115">
        <f>ROUND('表2-3'!P14/'表2-3'!$P$12*100,1)</f>
        <v>11.1</v>
      </c>
      <c r="Q14" s="115">
        <f>ROUND('表2-3'!Q14/'表2-3'!$Q$12*100,1)</f>
        <v>8.9</v>
      </c>
      <c r="R14" s="115">
        <f>ROUND('表2-3'!R14/'表2-3'!$R$12*100,1)</f>
        <v>6.3</v>
      </c>
      <c r="S14" s="115">
        <f>ROUND('表2-3'!S14/'表2-3'!$S$12*100,1)</f>
        <v>5</v>
      </c>
      <c r="T14" s="115">
        <f>ROUND('表2-3'!T14/'表2-3'!$T$12*100,1)</f>
        <v>5</v>
      </c>
      <c r="U14" s="115">
        <f>ROUND('表2-3'!U14/'表2-3'!$U$12*100,1)</f>
        <v>6.1</v>
      </c>
      <c r="V14" s="115">
        <f>ROUND('表2-3'!V14/'表2-3'!$V$12*100,1)</f>
        <v>8.1</v>
      </c>
      <c r="W14" s="116">
        <f>ROUND('表2-3'!W14/'表2-3'!$W$12*100,1)</f>
        <v>10</v>
      </c>
    </row>
    <row r="15" spans="1:23" ht="12" customHeight="1">
      <c r="A15" s="151"/>
      <c r="B15" s="112"/>
      <c r="C15" s="113"/>
      <c r="D15" s="8" t="s">
        <v>18</v>
      </c>
      <c r="E15" s="117"/>
      <c r="F15" s="114">
        <f>ROUND('表2-3'!F15/'表2-3'!$F$12*100,1)</f>
        <v>10.9</v>
      </c>
      <c r="G15" s="115">
        <f>ROUND('表2-3'!G15/'表2-3'!$G$12*100,1)</f>
        <v>13.4</v>
      </c>
      <c r="H15" s="115">
        <f>ROUND('表2-3'!H15/'表2-3'!$H$12*100,1)</f>
        <v>9.3</v>
      </c>
      <c r="I15" s="115">
        <f>ROUND('表2-3'!I15/'表2-3'!$I$12*100,1)</f>
        <v>10.2</v>
      </c>
      <c r="J15" s="115">
        <f>ROUND('表2-3'!J15/'表2-3'!$J$12*100,1)</f>
        <v>13.3</v>
      </c>
      <c r="K15" s="115">
        <f>ROUND('表2-3'!K15/'表2-3'!$K$12*100,1)</f>
        <v>23</v>
      </c>
      <c r="L15" s="115">
        <f>ROUND('表2-3'!L15/'表2-3'!$L$12*100,1)</f>
        <v>23.1</v>
      </c>
      <c r="M15" s="115">
        <f>ROUND('表2-3'!M15/'表2-3'!$M$12*100,1)</f>
        <v>14.6</v>
      </c>
      <c r="N15" s="115">
        <f>ROUND('表2-3'!N15/'表2-3'!$N$12*100,1)</f>
        <v>10</v>
      </c>
      <c r="O15" s="115">
        <f>ROUND('表2-3'!O15/'表2-3'!$O$12*100,1)</f>
        <v>8</v>
      </c>
      <c r="P15" s="115">
        <f>ROUND('表2-3'!P15/'表2-3'!$P$12*100,1)</f>
        <v>6.6</v>
      </c>
      <c r="Q15" s="115">
        <f>ROUND('表2-3'!Q15/'表2-3'!$Q$12*100,1)</f>
        <v>5.7</v>
      </c>
      <c r="R15" s="115">
        <f>ROUND('表2-3'!R15/'表2-3'!$R$12*100,1)</f>
        <v>4.8</v>
      </c>
      <c r="S15" s="115">
        <f>ROUND('表2-3'!S15/'表2-3'!$S$12*100,1)</f>
        <v>4.3</v>
      </c>
      <c r="T15" s="115">
        <f>ROUND('表2-3'!T15/'表2-3'!$T$12*100,1)</f>
        <v>4.5</v>
      </c>
      <c r="U15" s="115">
        <f>ROUND('表2-3'!U15/'表2-3'!$U$12*100,1)</f>
        <v>5.6</v>
      </c>
      <c r="V15" s="115">
        <f>ROUND('表2-3'!V15/'表2-3'!$V$12*100,1)</f>
        <v>7.6</v>
      </c>
      <c r="W15" s="116">
        <f>ROUND('表2-3'!W15/'表2-3'!$W$12*100,1)</f>
        <v>9.6</v>
      </c>
    </row>
    <row r="16" spans="1:23" ht="12" customHeight="1">
      <c r="A16" s="151"/>
      <c r="B16" s="112"/>
      <c r="C16" s="113"/>
      <c r="D16" s="113"/>
      <c r="E16" s="25" t="s">
        <v>21</v>
      </c>
      <c r="F16" s="114">
        <f>ROUND('表2-3'!F16/'表2-3'!$F$12*100,1)</f>
        <v>7.3</v>
      </c>
      <c r="G16" s="115">
        <f>ROUND('表2-3'!G16/'表2-3'!$G$12*100,1)</f>
        <v>9.1</v>
      </c>
      <c r="H16" s="115">
        <f>ROUND('表2-3'!H16/'表2-3'!$H$12*100,1)</f>
        <v>7.1</v>
      </c>
      <c r="I16" s="115">
        <f>ROUND('表2-3'!I16/'表2-3'!$I$12*100,1)</f>
        <v>6.7</v>
      </c>
      <c r="J16" s="115">
        <f>ROUND('表2-3'!J16/'表2-3'!$J$12*100,1)</f>
        <v>7.5</v>
      </c>
      <c r="K16" s="115">
        <f>ROUND('表2-3'!K16/'表2-3'!$K$12*100,1)</f>
        <v>13.5</v>
      </c>
      <c r="L16" s="115">
        <f>ROUND('表2-3'!L16/'表2-3'!$L$12*100,1)</f>
        <v>14.1</v>
      </c>
      <c r="M16" s="115">
        <f>ROUND('表2-3'!M16/'表2-3'!$M$12*100,1)</f>
        <v>9.5</v>
      </c>
      <c r="N16" s="115">
        <f>ROUND('表2-3'!N16/'表2-3'!$N$12*100,1)</f>
        <v>7.3</v>
      </c>
      <c r="O16" s="115">
        <f>ROUND('表2-3'!O16/'表2-3'!$O$12*100,1)</f>
        <v>6.1</v>
      </c>
      <c r="P16" s="115">
        <f>ROUND('表2-3'!P16/'表2-3'!$P$12*100,1)</f>
        <v>4.9</v>
      </c>
      <c r="Q16" s="115">
        <f>ROUND('表2-3'!Q16/'表2-3'!$Q$12*100,1)</f>
        <v>4.1</v>
      </c>
      <c r="R16" s="115">
        <f>ROUND('表2-3'!R16/'表2-3'!$R$12*100,1)</f>
        <v>3.4</v>
      </c>
      <c r="S16" s="115">
        <f>ROUND('表2-3'!S16/'表2-3'!$S$12*100,1)</f>
        <v>3.2</v>
      </c>
      <c r="T16" s="115">
        <f>ROUND('表2-3'!T16/'表2-3'!$T$12*100,1)</f>
        <v>3.3</v>
      </c>
      <c r="U16" s="115">
        <f>ROUND('表2-3'!U16/'表2-3'!$U$12*100,1)</f>
        <v>4.1</v>
      </c>
      <c r="V16" s="115">
        <f>ROUND('表2-3'!V16/'表2-3'!$V$12*100,1)</f>
        <v>5.5</v>
      </c>
      <c r="W16" s="116">
        <f>ROUND('表2-3'!W16/'表2-3'!$W$12*100,1)</f>
        <v>6.6</v>
      </c>
    </row>
    <row r="17" spans="1:23" ht="12" customHeight="1">
      <c r="A17" s="151"/>
      <c r="B17" s="112"/>
      <c r="C17" s="113"/>
      <c r="D17" s="113"/>
      <c r="E17" s="25" t="s">
        <v>22</v>
      </c>
      <c r="F17" s="114">
        <f>ROUND('表2-3'!F17/'表2-3'!$F$12*100,1)</f>
        <v>3.6</v>
      </c>
      <c r="G17" s="115">
        <f>ROUND('表2-3'!G17/'表2-3'!$G$12*100,1)</f>
        <v>4.3</v>
      </c>
      <c r="H17" s="115">
        <f>ROUND('表2-3'!H17/'表2-3'!$H$12*100,1)</f>
        <v>2.2</v>
      </c>
      <c r="I17" s="115">
        <f>ROUND('表2-3'!I17/'表2-3'!$I$12*100,1)</f>
        <v>3.4</v>
      </c>
      <c r="J17" s="115">
        <f>ROUND('表2-3'!J17/'表2-3'!$J$12*100,1)</f>
        <v>5.8</v>
      </c>
      <c r="K17" s="115">
        <f>ROUND('表2-3'!K17/'表2-3'!$K$12*100,1)</f>
        <v>9.6</v>
      </c>
      <c r="L17" s="115">
        <f>ROUND('表2-3'!L17/'表2-3'!$L$12*100,1)</f>
        <v>9</v>
      </c>
      <c r="M17" s="115">
        <f>ROUND('表2-3'!M17/'表2-3'!$M$12*100,1)</f>
        <v>5.1</v>
      </c>
      <c r="N17" s="115">
        <f>ROUND('表2-3'!N17/'表2-3'!$N$12*100,1)</f>
        <v>2.7</v>
      </c>
      <c r="O17" s="115">
        <f>ROUND('表2-3'!O17/'表2-3'!$O$12*100,1)</f>
        <v>2</v>
      </c>
      <c r="P17" s="115">
        <f>ROUND('表2-3'!P17/'表2-3'!$P$12*100,1)</f>
        <v>1.7</v>
      </c>
      <c r="Q17" s="115">
        <f>ROUND('表2-3'!Q17/'表2-3'!$Q$12*100,1)</f>
        <v>1.6</v>
      </c>
      <c r="R17" s="115">
        <f>ROUND('表2-3'!R17/'表2-3'!$R$12*100,1)</f>
        <v>1.3</v>
      </c>
      <c r="S17" s="115">
        <f>ROUND('表2-3'!S17/'表2-3'!$S$12*100,1)</f>
        <v>1.1</v>
      </c>
      <c r="T17" s="115">
        <f>ROUND('表2-3'!T17/'表2-3'!$T$12*100,1)</f>
        <v>1.2</v>
      </c>
      <c r="U17" s="115">
        <f>ROUND('表2-3'!U17/'表2-3'!$U$12*100,1)</f>
        <v>1.5</v>
      </c>
      <c r="V17" s="115">
        <f>ROUND('表2-3'!V17/'表2-3'!$V$12*100,1)</f>
        <v>2.1</v>
      </c>
      <c r="W17" s="116">
        <f>ROUND('表2-3'!W17/'表2-3'!$W$12*100,1)</f>
        <v>3.1</v>
      </c>
    </row>
    <row r="18" spans="1:23" ht="12" customHeight="1">
      <c r="A18" s="151"/>
      <c r="B18" s="112"/>
      <c r="C18" s="113"/>
      <c r="D18" s="8" t="s">
        <v>19</v>
      </c>
      <c r="E18" s="117"/>
      <c r="F18" s="114">
        <f>ROUND('表2-3'!F18/'表2-3'!$F$12*100,1)</f>
        <v>6.5</v>
      </c>
      <c r="G18" s="115">
        <f>ROUND('表2-3'!G18/'表2-3'!$G$12*100,1)</f>
        <v>5</v>
      </c>
      <c r="H18" s="115">
        <f>ROUND('表2-3'!H18/'表2-3'!$H$12*100,1)</f>
        <v>2.9</v>
      </c>
      <c r="I18" s="115">
        <f>ROUND('表2-3'!I18/'表2-3'!$I$12*100,1)</f>
        <v>6.6</v>
      </c>
      <c r="J18" s="115">
        <f>ROUND('表2-3'!J18/'表2-3'!$J$12*100,1)</f>
        <v>21.3</v>
      </c>
      <c r="K18" s="115">
        <f>ROUND('表2-3'!K18/'表2-3'!$K$12*100,1)</f>
        <v>18.1</v>
      </c>
      <c r="L18" s="115">
        <f>ROUND('表2-3'!L18/'表2-3'!$L$12*100,1)</f>
        <v>10</v>
      </c>
      <c r="M18" s="115">
        <f>ROUND('表2-3'!M18/'表2-3'!$M$12*100,1)</f>
        <v>7.9</v>
      </c>
      <c r="N18" s="115">
        <f>ROUND('表2-3'!N18/'表2-3'!$N$12*100,1)</f>
        <v>6.1</v>
      </c>
      <c r="O18" s="115">
        <f>ROUND('表2-3'!O18/'表2-3'!$O$12*100,1)</f>
        <v>5.5</v>
      </c>
      <c r="P18" s="115">
        <f>ROUND('表2-3'!P18/'表2-3'!$P$12*100,1)</f>
        <v>4.4</v>
      </c>
      <c r="Q18" s="115">
        <f>ROUND('表2-3'!Q18/'表2-3'!$Q$12*100,1)</f>
        <v>3</v>
      </c>
      <c r="R18" s="115">
        <f>ROUND('表2-3'!R18/'表2-3'!$R$12*100,1)</f>
        <v>1.5</v>
      </c>
      <c r="S18" s="115">
        <f>ROUND('表2-3'!S18/'表2-3'!$S$12*100,1)</f>
        <v>0.8</v>
      </c>
      <c r="T18" s="115">
        <f>ROUND('表2-3'!T18/'表2-3'!$T$12*100,1)</f>
        <v>0.5</v>
      </c>
      <c r="U18" s="115">
        <f>ROUND('表2-3'!U18/'表2-3'!$U$12*100,1)</f>
        <v>0.5</v>
      </c>
      <c r="V18" s="115">
        <f>ROUND('表2-3'!V18/'表2-3'!$V$12*100,1)</f>
        <v>0.5</v>
      </c>
      <c r="W18" s="116">
        <f>ROUND('表2-3'!W18/'表2-3'!$W$12*100,1)</f>
        <v>0.4</v>
      </c>
    </row>
    <row r="19" spans="1:23" ht="12" customHeight="1" thickBot="1">
      <c r="A19" s="152"/>
      <c r="B19" s="118"/>
      <c r="C19" s="119"/>
      <c r="D19" s="20" t="s">
        <v>23</v>
      </c>
      <c r="E19" s="120"/>
      <c r="F19" s="121">
        <f>ROUND('表2-3'!F19/'表2-3'!$F$12*100,1)</f>
        <v>0.1</v>
      </c>
      <c r="G19" s="122">
        <f>ROUND('表2-3'!G19/'表2-3'!$G$12*100,1)</f>
        <v>0.1</v>
      </c>
      <c r="H19" s="122">
        <f>ROUND('表2-3'!H19/'表2-3'!$H$12*100,1)</f>
        <v>0.1</v>
      </c>
      <c r="I19" s="122">
        <f>ROUND('表2-3'!I19/'表2-3'!$I$12*100,1)</f>
        <v>0.1</v>
      </c>
      <c r="J19" s="122">
        <f>ROUND('表2-3'!J19/'表2-3'!$J$12*100,1)</f>
        <v>0.4</v>
      </c>
      <c r="K19" s="122">
        <f>ROUND('表2-3'!K19/'表2-3'!$K$12*100,1)</f>
        <v>0.4</v>
      </c>
      <c r="L19" s="122">
        <f>ROUND('表2-3'!L19/'表2-3'!$L$12*100,1)</f>
        <v>0.3</v>
      </c>
      <c r="M19" s="122">
        <f>ROUND('表2-3'!M19/'表2-3'!$M$12*100,1)</f>
        <v>0.2</v>
      </c>
      <c r="N19" s="122">
        <f>ROUND('表2-3'!N19/'表2-3'!$N$12*100,1)</f>
        <v>0.2</v>
      </c>
      <c r="O19" s="122">
        <f>ROUND('表2-3'!O19/'表2-3'!$O$12*100,1)</f>
        <v>0.1</v>
      </c>
      <c r="P19" s="122">
        <f>ROUND('表2-3'!P19/'表2-3'!$P$12*100,1)</f>
        <v>0.1</v>
      </c>
      <c r="Q19" s="122">
        <f>ROUND('表2-3'!Q19/'表2-3'!$Q$12*100,1)</f>
        <v>0.1</v>
      </c>
      <c r="R19" s="122">
        <f>ROUND('表2-3'!R19/'表2-3'!$R$12*100,1)</f>
        <v>0</v>
      </c>
      <c r="S19" s="122">
        <f>ROUND('表2-3'!S19/'表2-3'!$S$12*100,1)</f>
        <v>0</v>
      </c>
      <c r="T19" s="122">
        <f>ROUND('表2-3'!T19/'表2-3'!$T$12*100,1)</f>
        <v>0</v>
      </c>
      <c r="U19" s="122">
        <f>ROUND('表2-3'!U19/'表2-3'!$U$12*100,1)</f>
        <v>0</v>
      </c>
      <c r="V19" s="122">
        <f>ROUND('表2-3'!V19/'表2-3'!$V$12*100,1)</f>
        <v>0</v>
      </c>
      <c r="W19" s="123">
        <f>ROUND('表2-3'!W19/'表2-3'!$W$12*100,1)</f>
        <v>0</v>
      </c>
    </row>
    <row r="20" spans="1:23" ht="12" customHeight="1">
      <c r="A20" s="133" t="s">
        <v>25</v>
      </c>
      <c r="B20" s="21" t="s">
        <v>62</v>
      </c>
      <c r="C20" s="22"/>
      <c r="D20" s="22"/>
      <c r="E20" s="28"/>
      <c r="F20" s="124">
        <f>ROUND('表2-3'!F20/'表2-3'!$F$20*100,1)</f>
        <v>100</v>
      </c>
      <c r="G20" s="125">
        <f>ROUND('表2-3'!G20/'表2-3'!$G$20*100,1)</f>
        <v>100</v>
      </c>
      <c r="H20" s="125">
        <f>ROUND('表2-3'!H20/'表2-3'!$H$20*100,1)</f>
        <v>100</v>
      </c>
      <c r="I20" s="125">
        <f>ROUND('表2-3'!I20/'表2-3'!$I$20*100,1)</f>
        <v>100</v>
      </c>
      <c r="J20" s="125">
        <f>ROUND('表2-3'!J20/'表2-3'!$J$20*100,1)</f>
        <v>100</v>
      </c>
      <c r="K20" s="125">
        <f>ROUND('表2-3'!K20/'表2-3'!$K$20*100,1)</f>
        <v>100</v>
      </c>
      <c r="L20" s="125">
        <f>ROUND('表2-3'!L20/'表2-3'!$L$20*100,1)</f>
        <v>100</v>
      </c>
      <c r="M20" s="125">
        <f>ROUND('表2-3'!M20/'表2-3'!$M$20*100,1)</f>
        <v>100</v>
      </c>
      <c r="N20" s="125">
        <f>ROUND('表2-3'!N20/'表2-3'!$N$20*100,1)</f>
        <v>100</v>
      </c>
      <c r="O20" s="125">
        <f>ROUND('表2-3'!O20/'表2-3'!$O$20*100,1)</f>
        <v>100</v>
      </c>
      <c r="P20" s="125">
        <f>ROUND('表2-3'!P20/'表2-3'!$P$20*100,1)</f>
        <v>100</v>
      </c>
      <c r="Q20" s="125">
        <f>ROUND('表2-3'!Q20/'表2-3'!$Q$20*100,1)</f>
        <v>100</v>
      </c>
      <c r="R20" s="125">
        <f>ROUND('表2-3'!R20/'表2-3'!$R$20*100,1)</f>
        <v>100</v>
      </c>
      <c r="S20" s="125">
        <f>ROUND('表2-3'!S20/'表2-3'!$S$20*100,1)</f>
        <v>100</v>
      </c>
      <c r="T20" s="125">
        <f>ROUND('表2-3'!T20/'表2-3'!$T$20*100,1)</f>
        <v>100</v>
      </c>
      <c r="U20" s="125">
        <f>ROUND('表2-3'!U20/'表2-3'!$U$20*100,1)</f>
        <v>100</v>
      </c>
      <c r="V20" s="125">
        <f>ROUND('表2-3'!V20/'表2-3'!$V$20*100,1)</f>
        <v>100</v>
      </c>
      <c r="W20" s="126">
        <f>ROUND('表2-3'!W20/'表2-3'!$W$20*100,1)</f>
        <v>100</v>
      </c>
    </row>
    <row r="21" spans="1:23" ht="12" customHeight="1">
      <c r="A21" s="133"/>
      <c r="B21" s="9"/>
      <c r="C21" s="10" t="s">
        <v>17</v>
      </c>
      <c r="D21" s="10"/>
      <c r="E21" s="25"/>
      <c r="F21" s="114">
        <f>ROUND('表2-3'!F21/'表2-3'!$F$20*100,1)</f>
        <v>84</v>
      </c>
      <c r="G21" s="115">
        <f>ROUND('表2-3'!G21/'表2-3'!$G$20*100,1)</f>
        <v>80.8</v>
      </c>
      <c r="H21" s="115">
        <f>ROUND('表2-3'!H21/'表2-3'!$H$20*100,1)</f>
        <v>86.6</v>
      </c>
      <c r="I21" s="115">
        <f>ROUND('表2-3'!I21/'表2-3'!$I$20*100,1)</f>
        <v>86</v>
      </c>
      <c r="J21" s="115">
        <f>ROUND('表2-3'!J21/'表2-3'!$J$20*100,1)</f>
        <v>70.5</v>
      </c>
      <c r="K21" s="115">
        <f>ROUND('表2-3'!K21/'表2-3'!$K$20*100,1)</f>
        <v>44.7</v>
      </c>
      <c r="L21" s="115">
        <f>ROUND('表2-3'!L21/'表2-3'!$L$20*100,1)</f>
        <v>70.2</v>
      </c>
      <c r="M21" s="115">
        <f>ROUND('表2-3'!M21/'表2-3'!$M$20*100,1)</f>
        <v>82.3</v>
      </c>
      <c r="N21" s="115">
        <f>ROUND('表2-3'!N21/'表2-3'!$N$20*100,1)</f>
        <v>86.9</v>
      </c>
      <c r="O21" s="115">
        <f>ROUND('表2-3'!O21/'表2-3'!$O$20*100,1)</f>
        <v>90.4</v>
      </c>
      <c r="P21" s="115">
        <f>ROUND('表2-3'!P21/'表2-3'!$P$20*100,1)</f>
        <v>92.4</v>
      </c>
      <c r="Q21" s="115">
        <f>ROUND('表2-3'!Q21/'表2-3'!$Q$20*100,1)</f>
        <v>93.5</v>
      </c>
      <c r="R21" s="115">
        <f>ROUND('表2-3'!R21/'表2-3'!$R$20*100,1)</f>
        <v>94.6</v>
      </c>
      <c r="S21" s="115">
        <f>ROUND('表2-3'!S21/'表2-3'!$S$20*100,1)</f>
        <v>94.6</v>
      </c>
      <c r="T21" s="115">
        <f>ROUND('表2-3'!T21/'表2-3'!$T$20*100,1)</f>
        <v>93.4</v>
      </c>
      <c r="U21" s="115">
        <f>ROUND('表2-3'!U21/'表2-3'!$U$20*100,1)</f>
        <v>91.4</v>
      </c>
      <c r="V21" s="115">
        <f>ROUND('表2-3'!V21/'表2-3'!$V$20*100,1)</f>
        <v>88.5</v>
      </c>
      <c r="W21" s="116">
        <f>ROUND('表2-3'!W21/'表2-3'!$W$20*100,1)</f>
        <v>86.9</v>
      </c>
    </row>
    <row r="22" spans="1:23" ht="12" customHeight="1">
      <c r="A22" s="133"/>
      <c r="B22" s="9"/>
      <c r="C22" s="10" t="s">
        <v>20</v>
      </c>
      <c r="D22" s="10"/>
      <c r="E22" s="25"/>
      <c r="F22" s="114">
        <f>ROUND('表2-3'!F22/'表2-3'!$F$20*100,1)</f>
        <v>16</v>
      </c>
      <c r="G22" s="115">
        <f>ROUND('表2-3'!G22/'表2-3'!$G$20*100,1)</f>
        <v>19.2</v>
      </c>
      <c r="H22" s="115">
        <f>ROUND('表2-3'!H22/'表2-3'!$H$20*100,1)</f>
        <v>13.4</v>
      </c>
      <c r="I22" s="115">
        <f>ROUND('表2-3'!I22/'表2-3'!$I$20*100,1)</f>
        <v>14</v>
      </c>
      <c r="J22" s="115">
        <f>ROUND('表2-3'!J22/'表2-3'!$J$20*100,1)</f>
        <v>29.4</v>
      </c>
      <c r="K22" s="115">
        <f>ROUND('表2-3'!K22/'表2-3'!$K$20*100,1)</f>
        <v>55.3</v>
      </c>
      <c r="L22" s="115">
        <f>ROUND('表2-3'!L22/'表2-3'!$L$20*100,1)</f>
        <v>29.8</v>
      </c>
      <c r="M22" s="115">
        <f>ROUND('表2-3'!M22/'表2-3'!$M$20*100,1)</f>
        <v>17.7</v>
      </c>
      <c r="N22" s="115">
        <f>ROUND('表2-3'!N22/'表2-3'!$N$20*100,1)</f>
        <v>13</v>
      </c>
      <c r="O22" s="115">
        <f>ROUND('表2-3'!O22/'表2-3'!$O$20*100,1)</f>
        <v>9.6</v>
      </c>
      <c r="P22" s="115">
        <f>ROUND('表2-3'!P22/'表2-3'!$P$20*100,1)</f>
        <v>7.6</v>
      </c>
      <c r="Q22" s="115">
        <f>ROUND('表2-3'!Q22/'表2-3'!$Q$20*100,1)</f>
        <v>6.5</v>
      </c>
      <c r="R22" s="115">
        <f>ROUND('表2-3'!R22/'表2-3'!$R$20*100,1)</f>
        <v>5.4</v>
      </c>
      <c r="S22" s="115">
        <f>ROUND('表2-3'!S22/'表2-3'!$S$20*100,1)</f>
        <v>5.4</v>
      </c>
      <c r="T22" s="115">
        <f>ROUND('表2-3'!T22/'表2-3'!$T$20*100,1)</f>
        <v>6.6</v>
      </c>
      <c r="U22" s="115">
        <f>ROUND('表2-3'!U22/'表2-3'!$U$20*100,1)</f>
        <v>8.6</v>
      </c>
      <c r="V22" s="115">
        <f>ROUND('表2-3'!V22/'表2-3'!$V$20*100,1)</f>
        <v>11.5</v>
      </c>
      <c r="W22" s="116">
        <f>ROUND('表2-3'!W22/'表2-3'!$W$20*100,1)</f>
        <v>13.1</v>
      </c>
    </row>
    <row r="23" spans="1:23" ht="12" customHeight="1">
      <c r="A23" s="133"/>
      <c r="B23" s="9"/>
      <c r="C23" s="10"/>
      <c r="D23" s="10" t="s">
        <v>18</v>
      </c>
      <c r="E23" s="25"/>
      <c r="F23" s="114">
        <f>ROUND('表2-3'!F23/'表2-3'!$F$20*100,1)</f>
        <v>12.4</v>
      </c>
      <c r="G23" s="115">
        <f>ROUND('表2-3'!G23/'表2-3'!$G$20*100,1)</f>
        <v>13.9</v>
      </c>
      <c r="H23" s="115">
        <f>ROUND('表2-3'!H23/'表2-3'!$H$20*100,1)</f>
        <v>10</v>
      </c>
      <c r="I23" s="115">
        <f>ROUND('表2-3'!I23/'表2-3'!$I$20*100,1)</f>
        <v>11.1</v>
      </c>
      <c r="J23" s="115">
        <f>ROUND('表2-3'!J23/'表2-3'!$J$20*100,1)</f>
        <v>21</v>
      </c>
      <c r="K23" s="115">
        <f>ROUND('表2-3'!K23/'表2-3'!$K$20*100,1)</f>
        <v>42.8</v>
      </c>
      <c r="L23" s="115">
        <f>ROUND('表2-3'!L23/'表2-3'!$L$20*100,1)</f>
        <v>21.8</v>
      </c>
      <c r="M23" s="115">
        <f>ROUND('表2-3'!M23/'表2-3'!$M$20*100,1)</f>
        <v>12.8</v>
      </c>
      <c r="N23" s="115">
        <f>ROUND('表2-3'!N23/'表2-3'!$N$20*100,1)</f>
        <v>10.2</v>
      </c>
      <c r="O23" s="115">
        <f>ROUND('表2-3'!O23/'表2-3'!$O$20*100,1)</f>
        <v>8</v>
      </c>
      <c r="P23" s="115">
        <f>ROUND('表2-3'!P23/'表2-3'!$P$20*100,1)</f>
        <v>6.4</v>
      </c>
      <c r="Q23" s="115">
        <f>ROUND('表2-3'!Q23/'表2-3'!$Q$20*100,1)</f>
        <v>5.5</v>
      </c>
      <c r="R23" s="115">
        <f>ROUND('表2-3'!R23/'表2-3'!$R$20*100,1)</f>
        <v>4.6</v>
      </c>
      <c r="S23" s="115">
        <f>ROUND('表2-3'!S23/'表2-3'!$S$20*100,1)</f>
        <v>4.8</v>
      </c>
      <c r="T23" s="115">
        <f>ROUND('表2-3'!T23/'表2-3'!$T$20*100,1)</f>
        <v>6</v>
      </c>
      <c r="U23" s="115">
        <f>ROUND('表2-3'!U23/'表2-3'!$U$20*100,1)</f>
        <v>7.9</v>
      </c>
      <c r="V23" s="115">
        <f>ROUND('表2-3'!V23/'表2-3'!$V$20*100,1)</f>
        <v>10.8</v>
      </c>
      <c r="W23" s="116">
        <f>ROUND('表2-3'!W23/'表2-3'!$W$20*100,1)</f>
        <v>12.5</v>
      </c>
    </row>
    <row r="24" spans="1:23" ht="12" customHeight="1">
      <c r="A24" s="133"/>
      <c r="B24" s="9"/>
      <c r="C24" s="10"/>
      <c r="D24" s="10"/>
      <c r="E24" s="25" t="s">
        <v>21</v>
      </c>
      <c r="F24" s="114">
        <f>ROUND('表2-3'!F24/'表2-3'!$F$20*100,1)</f>
        <v>8.1</v>
      </c>
      <c r="G24" s="115">
        <f>ROUND('表2-3'!G24/'表2-3'!$G$20*100,1)</f>
        <v>9.5</v>
      </c>
      <c r="H24" s="115">
        <f>ROUND('表2-3'!H24/'表2-3'!$H$20*100,1)</f>
        <v>7.6</v>
      </c>
      <c r="I24" s="115">
        <f>ROUND('表2-3'!I24/'表2-3'!$I$20*100,1)</f>
        <v>7.1</v>
      </c>
      <c r="J24" s="115">
        <f>ROUND('表2-3'!J24/'表2-3'!$J$20*100,1)</f>
        <v>11.4</v>
      </c>
      <c r="K24" s="115">
        <f>ROUND('表2-3'!K24/'表2-3'!$K$20*100,1)</f>
        <v>21.7</v>
      </c>
      <c r="L24" s="115">
        <f>ROUND('表2-3'!L24/'表2-3'!$L$20*100,1)</f>
        <v>13.1</v>
      </c>
      <c r="M24" s="115">
        <f>ROUND('表2-3'!M24/'表2-3'!$M$20*100,1)</f>
        <v>9.1</v>
      </c>
      <c r="N24" s="115">
        <f>ROUND('表2-3'!N24/'表2-3'!$N$20*100,1)</f>
        <v>8</v>
      </c>
      <c r="O24" s="115">
        <f>ROUND('表2-3'!O24/'表2-3'!$O$20*100,1)</f>
        <v>6.3</v>
      </c>
      <c r="P24" s="115">
        <f>ROUND('表2-3'!P24/'表2-3'!$P$20*100,1)</f>
        <v>5.1</v>
      </c>
      <c r="Q24" s="115">
        <f>ROUND('表2-3'!Q24/'表2-3'!$Q$20*100,1)</f>
        <v>4.2</v>
      </c>
      <c r="R24" s="115">
        <f>ROUND('表2-3'!R24/'表2-3'!$R$20*100,1)</f>
        <v>3.6</v>
      </c>
      <c r="S24" s="115">
        <f>ROUND('表2-3'!S24/'表2-3'!$S$20*100,1)</f>
        <v>3.6</v>
      </c>
      <c r="T24" s="115">
        <f>ROUND('表2-3'!T24/'表2-3'!$T$20*100,1)</f>
        <v>4.4</v>
      </c>
      <c r="U24" s="115">
        <f>ROUND('表2-3'!U24/'表2-3'!$U$20*100,1)</f>
        <v>5.8</v>
      </c>
      <c r="V24" s="115">
        <f>ROUND('表2-3'!V24/'表2-3'!$V$20*100,1)</f>
        <v>7.8</v>
      </c>
      <c r="W24" s="116">
        <f>ROUND('表2-3'!W24/'表2-3'!$W$20*100,1)</f>
        <v>8.6</v>
      </c>
    </row>
    <row r="25" spans="1:23" ht="12" customHeight="1">
      <c r="A25" s="133"/>
      <c r="B25" s="9"/>
      <c r="C25" s="10"/>
      <c r="D25" s="10"/>
      <c r="E25" s="25" t="s">
        <v>22</v>
      </c>
      <c r="F25" s="114">
        <f>ROUND('表2-3'!F25/'表2-3'!$F$20*100,1)</f>
        <v>4.3</v>
      </c>
      <c r="G25" s="115">
        <f>ROUND('表2-3'!G25/'表2-3'!$G$20*100,1)</f>
        <v>4.3</v>
      </c>
      <c r="H25" s="115">
        <f>ROUND('表2-3'!H25/'表2-3'!$H$20*100,1)</f>
        <v>2.4</v>
      </c>
      <c r="I25" s="115">
        <f>ROUND('表2-3'!I25/'表2-3'!$I$20*100,1)</f>
        <v>4</v>
      </c>
      <c r="J25" s="115">
        <f>ROUND('表2-3'!J25/'表2-3'!$J$20*100,1)</f>
        <v>9.7</v>
      </c>
      <c r="K25" s="115">
        <f>ROUND('表2-3'!K25/'表2-3'!$K$20*100,1)</f>
        <v>21.1</v>
      </c>
      <c r="L25" s="115">
        <f>ROUND('表2-3'!L25/'表2-3'!$L$20*100,1)</f>
        <v>8.7</v>
      </c>
      <c r="M25" s="115">
        <f>ROUND('表2-3'!M25/'表2-3'!$M$20*100,1)</f>
        <v>3.7</v>
      </c>
      <c r="N25" s="115">
        <f>ROUND('表2-3'!N25/'表2-3'!$N$20*100,1)</f>
        <v>2.2</v>
      </c>
      <c r="O25" s="115">
        <f>ROUND('表2-3'!O25/'表2-3'!$O$20*100,1)</f>
        <v>1.6</v>
      </c>
      <c r="P25" s="115">
        <f>ROUND('表2-3'!P25/'表2-3'!$P$20*100,1)</f>
        <v>1.3</v>
      </c>
      <c r="Q25" s="115">
        <f>ROUND('表2-3'!Q25/'表2-3'!$Q$20*100,1)</f>
        <v>1.3</v>
      </c>
      <c r="R25" s="115">
        <f>ROUND('表2-3'!R25/'表2-3'!$R$20*100,1)</f>
        <v>1.1</v>
      </c>
      <c r="S25" s="115">
        <f>ROUND('表2-3'!S25/'表2-3'!$S$20*100,1)</f>
        <v>1.2</v>
      </c>
      <c r="T25" s="115">
        <f>ROUND('表2-3'!T25/'表2-3'!$T$20*100,1)</f>
        <v>1.6</v>
      </c>
      <c r="U25" s="115">
        <f>ROUND('表2-3'!U25/'表2-3'!$U$20*100,1)</f>
        <v>2.2</v>
      </c>
      <c r="V25" s="115">
        <f>ROUND('表2-3'!V25/'表2-3'!$V$20*100,1)</f>
        <v>3.1</v>
      </c>
      <c r="W25" s="116">
        <f>ROUND('表2-3'!W25/'表2-3'!$W$20*100,1)</f>
        <v>3.9</v>
      </c>
    </row>
    <row r="26" spans="1:23" ht="12" customHeight="1">
      <c r="A26" s="133"/>
      <c r="B26" s="9"/>
      <c r="C26" s="10"/>
      <c r="D26" s="10" t="s">
        <v>19</v>
      </c>
      <c r="E26" s="29"/>
      <c r="F26" s="58">
        <f>ROUND('表2-3'!F26/'表2-3'!$F$20*100,1)</f>
        <v>3.4</v>
      </c>
      <c r="G26" s="59">
        <f>ROUND('表2-3'!G26/'表2-3'!$G$20*100,1)</f>
        <v>5.3</v>
      </c>
      <c r="H26" s="59">
        <f>ROUND('表2-3'!H26/'表2-3'!$H$20*100,1)</f>
        <v>3.2</v>
      </c>
      <c r="I26" s="59">
        <f>ROUND('表2-3'!I26/'表2-3'!$I$20*100,1)</f>
        <v>2.7</v>
      </c>
      <c r="J26" s="59">
        <f>ROUND('表2-3'!J26/'表2-3'!$J$20*100,1)</f>
        <v>7.5</v>
      </c>
      <c r="K26" s="59">
        <f>ROUND('表2-3'!K26/'表2-3'!$K$20*100,1)</f>
        <v>11.9</v>
      </c>
      <c r="L26" s="59">
        <f>ROUND('表2-3'!L26/'表2-3'!$L$20*100,1)</f>
        <v>7.6</v>
      </c>
      <c r="M26" s="59">
        <f>ROUND('表2-3'!M26/'表2-3'!$M$20*100,1)</f>
        <v>4.8</v>
      </c>
      <c r="N26" s="59">
        <f>ROUND('表2-3'!N26/'表2-3'!$N$20*100,1)</f>
        <v>2.8</v>
      </c>
      <c r="O26" s="59">
        <f>ROUND('表2-3'!O26/'表2-3'!$O$20*100,1)</f>
        <v>1.5</v>
      </c>
      <c r="P26" s="59">
        <f>ROUND('表2-3'!P26/'表2-3'!$P$20*100,1)</f>
        <v>1.2</v>
      </c>
      <c r="Q26" s="59">
        <f>ROUND('表2-3'!Q26/'表2-3'!$Q$20*100,1)</f>
        <v>1</v>
      </c>
      <c r="R26" s="59">
        <f>ROUND('表2-3'!R26/'表2-3'!$R$20*100,1)</f>
        <v>0.8</v>
      </c>
      <c r="S26" s="59">
        <f>ROUND('表2-3'!S26/'表2-3'!$S$20*100,1)</f>
        <v>0.6</v>
      </c>
      <c r="T26" s="59">
        <f>ROUND('表2-3'!T26/'表2-3'!$T$20*100,1)</f>
        <v>0.6</v>
      </c>
      <c r="U26" s="59">
        <f>ROUND('表2-3'!U26/'表2-3'!$U$20*100,1)</f>
        <v>0.6</v>
      </c>
      <c r="V26" s="59">
        <f>ROUND('表2-3'!V26/'表2-3'!$V$20*100,1)</f>
        <v>0.7</v>
      </c>
      <c r="W26" s="60">
        <f>ROUND('表2-3'!W26/'表2-3'!$W$20*100,1)</f>
        <v>0.6</v>
      </c>
    </row>
    <row r="27" spans="1:23" ht="12" customHeight="1" thickBot="1">
      <c r="A27" s="134"/>
      <c r="B27" s="12"/>
      <c r="C27" s="13"/>
      <c r="D27" s="13" t="s">
        <v>23</v>
      </c>
      <c r="E27" s="30"/>
      <c r="F27" s="61">
        <f>ROUND('表2-3'!F27/'表2-3'!$F$20*100,1)</f>
        <v>0.2</v>
      </c>
      <c r="G27" s="62">
        <f>ROUND('表2-3'!G27/'表2-3'!$G$20*100,1)</f>
        <v>0.1</v>
      </c>
      <c r="H27" s="62">
        <f>ROUND('表2-3'!H27/'表2-3'!$H$20*100,1)</f>
        <v>0.1</v>
      </c>
      <c r="I27" s="62">
        <f>ROUND('表2-3'!I27/'表2-3'!$I$20*100,1)</f>
        <v>0.1</v>
      </c>
      <c r="J27" s="62">
        <f>ROUND('表2-3'!J27/'表2-3'!$J$20*100,1)</f>
        <v>0.9</v>
      </c>
      <c r="K27" s="62">
        <f>ROUND('表2-3'!K27/'表2-3'!$K$20*100,1)</f>
        <v>0.6</v>
      </c>
      <c r="L27" s="62">
        <f>ROUND('表2-3'!L27/'表2-3'!$L$20*100,1)</f>
        <v>0.4</v>
      </c>
      <c r="M27" s="62">
        <f>ROUND('表2-3'!M27/'表2-3'!$M$20*100,1)</f>
        <v>0.2</v>
      </c>
      <c r="N27" s="62">
        <f>ROUND('表2-3'!N27/'表2-3'!$N$20*100,1)</f>
        <v>0.1</v>
      </c>
      <c r="O27" s="62">
        <f>ROUND('表2-3'!O27/'表2-3'!$O$20*100,1)</f>
        <v>0</v>
      </c>
      <c r="P27" s="62">
        <f>ROUND('表2-3'!P27/'表2-3'!$P$20*100,1)</f>
        <v>0</v>
      </c>
      <c r="Q27" s="62">
        <f>ROUND('表2-3'!Q27/'表2-3'!$Q$20*100,1)</f>
        <v>0</v>
      </c>
      <c r="R27" s="62">
        <f>ROUND('表2-3'!R27/'表2-3'!$R$20*100,1)</f>
        <v>0</v>
      </c>
      <c r="S27" s="62">
        <f>ROUND('表2-3'!S27/'表2-3'!$S$20*100,1)</f>
        <v>0</v>
      </c>
      <c r="T27" s="62">
        <f>ROUND('表2-3'!T27/'表2-3'!$T$20*100,1)</f>
        <v>0</v>
      </c>
      <c r="U27" s="62">
        <f>ROUND('表2-3'!U27/'表2-3'!$U$20*100,1)</f>
        <v>0</v>
      </c>
      <c r="V27" s="62">
        <f>ROUND('表2-3'!V27/'表2-3'!$V$20*100,1)</f>
        <v>0</v>
      </c>
      <c r="W27" s="63">
        <f>ROUND('表2-3'!W27/'表2-3'!$W$20*100,1)</f>
        <v>0</v>
      </c>
    </row>
    <row r="28" ht="14.25" customHeight="1">
      <c r="B28" s="5" t="s">
        <v>65</v>
      </c>
    </row>
  </sheetData>
  <mergeCells count="4">
    <mergeCell ref="A4:A11"/>
    <mergeCell ref="A12:A19"/>
    <mergeCell ref="A20:A27"/>
    <mergeCell ref="A3:E3"/>
  </mergeCells>
  <printOptions/>
  <pageMargins left="0.5905511811023623" right="0" top="0.7874015748031497" bottom="0" header="0.5118110236220472" footer="0.5118110236220472"/>
  <pageSetup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 </dc:creator>
  <cp:keywords/>
  <dc:description/>
  <cp:lastModifiedBy>福井県</cp:lastModifiedBy>
  <cp:lastPrinted>2003-04-02T00:56:51Z</cp:lastPrinted>
  <dcterms:created xsi:type="dcterms:W3CDTF">2002-04-17T02:21:57Z</dcterms:created>
  <dcterms:modified xsi:type="dcterms:W3CDTF">2003-03-27T07:45:21Z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