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830" windowHeight="8955" activeTab="0"/>
  </bookViews>
  <sheets>
    <sheet name="表3-1" sheetId="1" r:id="rId1"/>
    <sheet name="表3-2" sheetId="2" r:id="rId2"/>
    <sheet name="表3-3" sheetId="3" r:id="rId3"/>
    <sheet name="表3-4" sheetId="4" r:id="rId4"/>
    <sheet name="表3-5" sheetId="5" r:id="rId5"/>
    <sheet name="表3-6" sheetId="6" r:id="rId6"/>
  </sheets>
  <definedNames>
    <definedName name="_xlnm.Print_Area" localSheetId="0">'表3-1'!$B$1:$J$42</definedName>
    <definedName name="_xlnm.Print_Area" localSheetId="1">'表3-2'!$B$1:$J$42</definedName>
    <definedName name="_xlnm.Print_Area" localSheetId="2">'表3-3'!$B$1:$J$42</definedName>
    <definedName name="_xlnm.Print_Area" localSheetId="3">'表3-4'!$B$1:$J$42</definedName>
    <definedName name="_xlnm.Print_Area" localSheetId="4">'表3-5'!$B$1:$J$42</definedName>
    <definedName name="_xlnm.Print_Area" localSheetId="5">'表3-6'!$B$1:$J$42</definedName>
  </definedNames>
  <calcPr fullCalcOnLoad="1"/>
</workbook>
</file>

<file path=xl/sharedStrings.xml><?xml version="1.0" encoding="utf-8"?>
<sst xmlns="http://schemas.openxmlformats.org/spreadsheetml/2006/main" count="294" uniqueCount="104">
  <si>
    <t>総数</t>
  </si>
  <si>
    <t>住所変更なし</t>
  </si>
  <si>
    <t>住所変更あり</t>
  </si>
  <si>
    <t>5歳以上人口 1)</t>
  </si>
  <si>
    <t>（単位：人）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</si>
  <si>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</si>
  <si>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</si>
  <si>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</si>
  <si>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</si>
  <si>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</si>
  <si>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</si>
  <si>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</si>
  <si>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</si>
  <si>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</si>
  <si>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</si>
  <si>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</si>
  <si>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</si>
  <si>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</si>
  <si>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</si>
  <si>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</si>
  <si>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</si>
  <si>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</si>
  <si>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</si>
  <si>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</si>
  <si>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</si>
  <si>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</si>
  <si>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</si>
  <si>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</si>
  <si>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</si>
  <si>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</si>
  <si>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</si>
  <si>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</si>
  <si>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</si>
  <si>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</si>
  <si>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</si>
  <si>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</si>
  <si>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</si>
  <si>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</si>
  <si>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</si>
  <si>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</si>
  <si>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</si>
  <si>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5歳以上人口 1)</t>
  </si>
  <si>
    <t>住所変更なし</t>
  </si>
  <si>
    <t>住所変更あり</t>
  </si>
  <si>
    <t>県外から</t>
  </si>
  <si>
    <t>国外から</t>
  </si>
  <si>
    <t>同一市町村内</t>
  </si>
  <si>
    <t>福井県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</si>
  <si>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</si>
  <si>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</si>
  <si>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</si>
  <si>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</si>
  <si>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</si>
  <si>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</si>
  <si>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</si>
  <si>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</si>
  <si>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</si>
  <si>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</si>
  <si>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</si>
  <si>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</si>
  <si>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</si>
  <si>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</si>
  <si>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</si>
  <si>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</si>
  <si>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</si>
  <si>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</si>
  <si>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</si>
  <si>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</si>
  <si>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</si>
  <si>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</si>
  <si>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</si>
  <si>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</si>
  <si>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</si>
  <si>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</si>
  <si>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</si>
  <si>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</si>
  <si>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</si>
  <si>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</si>
  <si>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</si>
  <si>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</si>
  <si>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</si>
  <si>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</si>
  <si>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</si>
  <si>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1)　5年前の常住地「不詳」を含む。</t>
  </si>
  <si>
    <t>（単位：人）</t>
  </si>
  <si>
    <t>市町村外から</t>
  </si>
  <si>
    <t>県内他市町村から</t>
  </si>
  <si>
    <t>同一市町村内</t>
  </si>
  <si>
    <t>市町村外から</t>
  </si>
  <si>
    <t>県内他市町村から</t>
  </si>
  <si>
    <t>計</t>
  </si>
  <si>
    <t>計</t>
  </si>
  <si>
    <t>県内他市町村から</t>
  </si>
  <si>
    <t>県外から</t>
  </si>
  <si>
    <t>国外から</t>
  </si>
  <si>
    <t>他市町村から</t>
  </si>
  <si>
    <t>他市町村から</t>
  </si>
  <si>
    <t>表3－1 ５年前の常住地別５歳以上人口 総数(転入）－市町村（平成12年）</t>
  </si>
  <si>
    <t>表3－2 ５年前の常住地別５歳以上人口割合 総数(転入）－市町村（平成12年）</t>
  </si>
  <si>
    <t>表3－3 ５年前の常住地別５歳以上人口 男(転入）－市町村（平成12年）</t>
  </si>
  <si>
    <t>表3－4 ５年前の常住地別５歳以上人口割合 男(転入）－市町村（平成12年）</t>
  </si>
  <si>
    <t>表3－5 ５年前の常住地別５歳以上人口 女(転入）－市町村（平成12年）</t>
  </si>
  <si>
    <t>表3－6 ５年前の常住地別５歳以上人口割合 女(転入）－市町村（平成12年）</t>
  </si>
  <si>
    <t>（単位：％）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</si>
</sst>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#,##0.0_ "/>
    <numFmt numFmtId="180" formatCode="#,##0_);[Red]\(#,##0\)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179" fontId="4" fillId="0" borderId="8" xfId="0" applyNumberFormat="1" applyFont="1" applyBorder="1" applyAlignment="1">
      <alignment/>
    </xf>
    <xf numFmtId="179" fontId="4" fillId="0" borderId="5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2"/>
  <sheetViews>
    <sheetView tabSelected="1"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97</v>
      </c>
    </row>
    <row r="2" ht="12" customHeight="1" thickBot="1">
      <c r="J2" s="3" t="s">
        <v>4</v>
      </c>
    </row>
    <row r="3" spans="2:10" ht="12" customHeight="1">
      <c r="B3" s="37"/>
      <c r="C3" s="34" t="s">
        <v>3</v>
      </c>
      <c r="D3" s="40" t="s">
        <v>1</v>
      </c>
      <c r="E3" s="40" t="s">
        <v>2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91</v>
      </c>
      <c r="F4" s="44" t="s">
        <v>87</v>
      </c>
      <c r="G4" s="31" t="s">
        <v>88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27" t="s">
        <v>91</v>
      </c>
      <c r="H5" s="29" t="s">
        <v>89</v>
      </c>
      <c r="I5" s="27" t="s">
        <v>44</v>
      </c>
      <c r="J5" s="28" t="s">
        <v>45</v>
      </c>
    </row>
    <row r="6" spans="2:10" ht="19.5" customHeight="1">
      <c r="B6" s="14" t="s">
        <v>5</v>
      </c>
      <c r="C6" s="13">
        <f aca="true" t="shared" si="0" ref="C6:J6">SUM(C7:C41)</f>
        <v>787705</v>
      </c>
      <c r="D6" s="11">
        <f t="shared" si="0"/>
        <v>634393</v>
      </c>
      <c r="E6" s="11">
        <f t="shared" si="0"/>
        <v>153306</v>
      </c>
      <c r="F6" s="11">
        <f t="shared" si="0"/>
        <v>72201</v>
      </c>
      <c r="G6" s="11">
        <f t="shared" si="0"/>
        <v>81105</v>
      </c>
      <c r="H6" s="11">
        <f t="shared" si="0"/>
        <v>37454</v>
      </c>
      <c r="I6" s="11">
        <f t="shared" si="0"/>
        <v>39005</v>
      </c>
      <c r="J6" s="12">
        <f t="shared" si="0"/>
        <v>4646</v>
      </c>
    </row>
    <row r="7" spans="2:10" ht="19.5" customHeight="1">
      <c r="B7" s="15" t="s">
        <v>6</v>
      </c>
      <c r="C7" s="9">
        <v>239691</v>
      </c>
      <c r="D7" s="4">
        <v>183125</v>
      </c>
      <c r="E7" s="4">
        <f>F7+G7</f>
        <v>56562</v>
      </c>
      <c r="F7" s="4">
        <v>30931</v>
      </c>
      <c r="G7" s="4">
        <f>H7+I7+J7</f>
        <v>25631</v>
      </c>
      <c r="H7" s="4">
        <v>8302</v>
      </c>
      <c r="I7" s="4">
        <v>16291</v>
      </c>
      <c r="J7" s="5">
        <v>1038</v>
      </c>
    </row>
    <row r="8" spans="1:10" ht="19.5" customHeight="1">
      <c r="A8" s="1">
        <v>1</v>
      </c>
      <c r="B8" s="15" t="s">
        <v>7</v>
      </c>
      <c r="C8" s="9">
        <v>64568</v>
      </c>
      <c r="D8" s="4">
        <v>47624</v>
      </c>
      <c r="E8" s="4">
        <f aca="true" t="shared" si="1" ref="E8:E41">F8+G8</f>
        <v>16944</v>
      </c>
      <c r="F8" s="4">
        <v>9691</v>
      </c>
      <c r="G8" s="4">
        <f aca="true" t="shared" si="2" ref="G8:G41">H8+I8+J8</f>
        <v>7253</v>
      </c>
      <c r="H8" s="4">
        <v>2327</v>
      </c>
      <c r="I8" s="4">
        <v>4741</v>
      </c>
      <c r="J8" s="5">
        <v>185</v>
      </c>
    </row>
    <row r="9" spans="1:10" ht="19.5" customHeight="1">
      <c r="A9" s="1">
        <v>2</v>
      </c>
      <c r="B9" s="15" t="s">
        <v>8</v>
      </c>
      <c r="C9" s="9">
        <v>69934</v>
      </c>
      <c r="D9" s="4">
        <v>55934</v>
      </c>
      <c r="E9" s="4">
        <f t="shared" si="1"/>
        <v>14000</v>
      </c>
      <c r="F9" s="4">
        <v>6650</v>
      </c>
      <c r="G9" s="4">
        <f t="shared" si="2"/>
        <v>7350</v>
      </c>
      <c r="H9" s="4">
        <v>2933</v>
      </c>
      <c r="I9" s="4">
        <v>2818</v>
      </c>
      <c r="J9" s="5">
        <v>1599</v>
      </c>
    </row>
    <row r="10" spans="1:10" ht="19.5" customHeight="1">
      <c r="A10" s="1">
        <v>1</v>
      </c>
      <c r="B10" s="15" t="s">
        <v>9</v>
      </c>
      <c r="C10" s="9">
        <v>31703</v>
      </c>
      <c r="D10" s="4">
        <v>25806</v>
      </c>
      <c r="E10" s="4">
        <f t="shared" si="1"/>
        <v>5897</v>
      </c>
      <c r="F10" s="4">
        <v>2889</v>
      </c>
      <c r="G10" s="4">
        <f t="shared" si="2"/>
        <v>3008</v>
      </c>
      <c r="H10" s="4">
        <v>1123</v>
      </c>
      <c r="I10" s="4">
        <v>1669</v>
      </c>
      <c r="J10" s="5">
        <v>216</v>
      </c>
    </row>
    <row r="11" spans="1:10" ht="19.5" customHeight="1">
      <c r="A11" s="1">
        <v>2</v>
      </c>
      <c r="B11" s="15" t="s">
        <v>10</v>
      </c>
      <c r="C11" s="9">
        <v>37258</v>
      </c>
      <c r="D11" s="4">
        <v>32877</v>
      </c>
      <c r="E11" s="4">
        <f t="shared" si="1"/>
        <v>4381</v>
      </c>
      <c r="F11" s="4">
        <v>2576</v>
      </c>
      <c r="G11" s="4">
        <f t="shared" si="2"/>
        <v>1805</v>
      </c>
      <c r="H11" s="4">
        <v>832</v>
      </c>
      <c r="I11" s="4">
        <v>781</v>
      </c>
      <c r="J11" s="5">
        <v>192</v>
      </c>
    </row>
    <row r="12" spans="1:10" ht="19.5" customHeight="1">
      <c r="A12" s="1">
        <v>1</v>
      </c>
      <c r="B12" s="15" t="s">
        <v>11</v>
      </c>
      <c r="C12" s="9">
        <v>27031</v>
      </c>
      <c r="D12" s="4">
        <v>23678</v>
      </c>
      <c r="E12" s="4">
        <f t="shared" si="1"/>
        <v>3353</v>
      </c>
      <c r="F12" s="4">
        <v>1719</v>
      </c>
      <c r="G12" s="4">
        <f t="shared" si="2"/>
        <v>1634</v>
      </c>
      <c r="H12" s="4">
        <v>777</v>
      </c>
      <c r="I12" s="4">
        <v>693</v>
      </c>
      <c r="J12" s="5">
        <v>164</v>
      </c>
    </row>
    <row r="13" spans="1:10" ht="19.5" customHeight="1">
      <c r="A13" s="1">
        <v>2</v>
      </c>
      <c r="B13" s="15" t="s">
        <v>12</v>
      </c>
      <c r="C13" s="9">
        <v>61384</v>
      </c>
      <c r="D13" s="4">
        <v>50171</v>
      </c>
      <c r="E13" s="4">
        <f t="shared" si="1"/>
        <v>11213</v>
      </c>
      <c r="F13" s="4">
        <v>4915</v>
      </c>
      <c r="G13" s="4">
        <f t="shared" si="2"/>
        <v>6298</v>
      </c>
      <c r="H13" s="4">
        <v>4090</v>
      </c>
      <c r="I13" s="4">
        <v>1828</v>
      </c>
      <c r="J13" s="5">
        <v>380</v>
      </c>
    </row>
    <row r="14" spans="1:10" ht="19.5" customHeight="1">
      <c r="A14" s="1">
        <v>1</v>
      </c>
      <c r="B14" s="15" t="s">
        <v>13</v>
      </c>
      <c r="C14" s="9">
        <v>5130</v>
      </c>
      <c r="D14" s="4">
        <v>4752</v>
      </c>
      <c r="E14" s="4">
        <f t="shared" si="1"/>
        <v>378</v>
      </c>
      <c r="F14" s="4">
        <v>78</v>
      </c>
      <c r="G14" s="4">
        <f t="shared" si="2"/>
        <v>300</v>
      </c>
      <c r="H14" s="4">
        <v>192</v>
      </c>
      <c r="I14" s="4">
        <v>97</v>
      </c>
      <c r="J14" s="5">
        <v>11</v>
      </c>
    </row>
    <row r="15" spans="1:10" ht="19.5" customHeight="1">
      <c r="A15" s="1">
        <v>2</v>
      </c>
      <c r="B15" s="15" t="s">
        <v>14</v>
      </c>
      <c r="C15" s="9">
        <v>10492</v>
      </c>
      <c r="D15" s="4">
        <v>7524</v>
      </c>
      <c r="E15" s="4">
        <f t="shared" si="1"/>
        <v>2967</v>
      </c>
      <c r="F15" s="4">
        <v>557</v>
      </c>
      <c r="G15" s="4">
        <f t="shared" si="2"/>
        <v>2410</v>
      </c>
      <c r="H15" s="4">
        <v>1262</v>
      </c>
      <c r="I15" s="4">
        <v>1112</v>
      </c>
      <c r="J15" s="5">
        <v>36</v>
      </c>
    </row>
    <row r="16" spans="1:10" ht="19.5" customHeight="1">
      <c r="A16" s="1">
        <v>1</v>
      </c>
      <c r="B16" s="15" t="s">
        <v>15</v>
      </c>
      <c r="C16" s="9">
        <v>6254</v>
      </c>
      <c r="D16" s="4">
        <v>5249</v>
      </c>
      <c r="E16" s="4">
        <f t="shared" si="1"/>
        <v>1005</v>
      </c>
      <c r="F16" s="4">
        <v>125</v>
      </c>
      <c r="G16" s="4">
        <f t="shared" si="2"/>
        <v>880</v>
      </c>
      <c r="H16" s="4">
        <v>497</v>
      </c>
      <c r="I16" s="4">
        <v>350</v>
      </c>
      <c r="J16" s="5">
        <v>33</v>
      </c>
    </row>
    <row r="17" spans="1:10" ht="19.5" customHeight="1">
      <c r="A17" s="1">
        <v>2</v>
      </c>
      <c r="B17" s="15" t="s">
        <v>16</v>
      </c>
      <c r="C17" s="9">
        <v>3457</v>
      </c>
      <c r="D17" s="4">
        <v>3152</v>
      </c>
      <c r="E17" s="4">
        <f t="shared" si="1"/>
        <v>305</v>
      </c>
      <c r="F17" s="4">
        <v>68</v>
      </c>
      <c r="G17" s="4">
        <f t="shared" si="2"/>
        <v>237</v>
      </c>
      <c r="H17" s="4">
        <v>169</v>
      </c>
      <c r="I17" s="4">
        <v>53</v>
      </c>
      <c r="J17" s="5">
        <v>15</v>
      </c>
    </row>
    <row r="18" spans="1:10" ht="19.5" customHeight="1">
      <c r="A18" s="1">
        <v>1</v>
      </c>
      <c r="B18" s="15" t="s">
        <v>17</v>
      </c>
      <c r="C18" s="9">
        <v>718</v>
      </c>
      <c r="D18" s="4">
        <v>599</v>
      </c>
      <c r="E18" s="4">
        <f t="shared" si="1"/>
        <v>119</v>
      </c>
      <c r="F18" s="4">
        <v>28</v>
      </c>
      <c r="G18" s="4">
        <f t="shared" si="2"/>
        <v>91</v>
      </c>
      <c r="H18" s="4">
        <v>27</v>
      </c>
      <c r="I18" s="4">
        <v>62</v>
      </c>
      <c r="J18" s="5">
        <v>2</v>
      </c>
    </row>
    <row r="19" spans="1:10" ht="19.5" customHeight="1">
      <c r="A19" s="1">
        <v>2</v>
      </c>
      <c r="B19" s="15" t="s">
        <v>18</v>
      </c>
      <c r="C19" s="9">
        <v>22438</v>
      </c>
      <c r="D19" s="4">
        <v>18610</v>
      </c>
      <c r="E19" s="4">
        <f t="shared" si="1"/>
        <v>3828</v>
      </c>
      <c r="F19" s="4">
        <v>1825</v>
      </c>
      <c r="G19" s="4">
        <f t="shared" si="2"/>
        <v>2003</v>
      </c>
      <c r="H19" s="4">
        <v>1016</v>
      </c>
      <c r="I19" s="4">
        <v>941</v>
      </c>
      <c r="J19" s="5">
        <v>46</v>
      </c>
    </row>
    <row r="20" spans="1:10" ht="19.5" customHeight="1">
      <c r="A20" s="1">
        <v>1</v>
      </c>
      <c r="B20" s="15" t="s">
        <v>19</v>
      </c>
      <c r="C20" s="9">
        <v>13755</v>
      </c>
      <c r="D20" s="4">
        <v>11510</v>
      </c>
      <c r="E20" s="4">
        <f t="shared" si="1"/>
        <v>2245</v>
      </c>
      <c r="F20" s="4">
        <v>832</v>
      </c>
      <c r="G20" s="4">
        <f t="shared" si="2"/>
        <v>1413</v>
      </c>
      <c r="H20" s="4">
        <v>582</v>
      </c>
      <c r="I20" s="4">
        <v>733</v>
      </c>
      <c r="J20" s="5">
        <v>98</v>
      </c>
    </row>
    <row r="21" spans="1:10" ht="19.5" customHeight="1">
      <c r="A21" s="1">
        <v>2</v>
      </c>
      <c r="B21" s="15" t="s">
        <v>20</v>
      </c>
      <c r="C21" s="9">
        <v>16996</v>
      </c>
      <c r="D21" s="4">
        <v>14425</v>
      </c>
      <c r="E21" s="4">
        <f t="shared" si="1"/>
        <v>2571</v>
      </c>
      <c r="F21" s="4">
        <v>1046</v>
      </c>
      <c r="G21" s="4">
        <f t="shared" si="2"/>
        <v>1525</v>
      </c>
      <c r="H21" s="4">
        <v>985</v>
      </c>
      <c r="I21" s="4">
        <v>479</v>
      </c>
      <c r="J21" s="5">
        <v>61</v>
      </c>
    </row>
    <row r="22" spans="1:10" ht="19.5" customHeight="1">
      <c r="A22" s="1">
        <v>1</v>
      </c>
      <c r="B22" s="15" t="s">
        <v>21</v>
      </c>
      <c r="C22" s="9">
        <v>29871</v>
      </c>
      <c r="D22" s="4">
        <v>24096</v>
      </c>
      <c r="E22" s="4">
        <f t="shared" si="1"/>
        <v>5775</v>
      </c>
      <c r="F22" s="4">
        <v>1942</v>
      </c>
      <c r="G22" s="4">
        <f t="shared" si="2"/>
        <v>3833</v>
      </c>
      <c r="H22" s="4">
        <v>2632</v>
      </c>
      <c r="I22" s="4">
        <v>1065</v>
      </c>
      <c r="J22" s="5">
        <v>136</v>
      </c>
    </row>
    <row r="23" spans="1:10" ht="19.5" customHeight="1">
      <c r="A23" s="1">
        <v>2</v>
      </c>
      <c r="B23" s="15" t="s">
        <v>22</v>
      </c>
      <c r="C23" s="9">
        <v>21733</v>
      </c>
      <c r="D23" s="4">
        <v>17812</v>
      </c>
      <c r="E23" s="4">
        <f t="shared" si="1"/>
        <v>3921</v>
      </c>
      <c r="F23" s="4">
        <v>1159</v>
      </c>
      <c r="G23" s="4">
        <f t="shared" si="2"/>
        <v>2762</v>
      </c>
      <c r="H23" s="4">
        <v>2083</v>
      </c>
      <c r="I23" s="4">
        <v>562</v>
      </c>
      <c r="J23" s="5">
        <v>117</v>
      </c>
    </row>
    <row r="24" spans="1:10" ht="19.5" customHeight="1">
      <c r="A24" s="1">
        <v>1</v>
      </c>
      <c r="B24" s="15" t="s">
        <v>23</v>
      </c>
      <c r="C24" s="9">
        <v>12025</v>
      </c>
      <c r="D24" s="4">
        <v>10100</v>
      </c>
      <c r="E24" s="4">
        <f t="shared" si="1"/>
        <v>1925</v>
      </c>
      <c r="F24" s="4">
        <v>368</v>
      </c>
      <c r="G24" s="4">
        <f t="shared" si="2"/>
        <v>1557</v>
      </c>
      <c r="H24" s="4">
        <v>1243</v>
      </c>
      <c r="I24" s="4">
        <v>265</v>
      </c>
      <c r="J24" s="5">
        <v>49</v>
      </c>
    </row>
    <row r="25" spans="1:10" ht="19.5" customHeight="1">
      <c r="A25" s="1">
        <v>2</v>
      </c>
      <c r="B25" s="15" t="s">
        <v>24</v>
      </c>
      <c r="C25" s="9">
        <v>13224</v>
      </c>
      <c r="D25" s="4">
        <v>11869</v>
      </c>
      <c r="E25" s="4">
        <f t="shared" si="1"/>
        <v>1355</v>
      </c>
      <c r="F25" s="4">
        <v>653</v>
      </c>
      <c r="G25" s="4">
        <f t="shared" si="2"/>
        <v>702</v>
      </c>
      <c r="H25" s="4">
        <v>470</v>
      </c>
      <c r="I25" s="4">
        <v>204</v>
      </c>
      <c r="J25" s="5">
        <v>28</v>
      </c>
    </row>
    <row r="26" spans="1:10" ht="19.5" customHeight="1">
      <c r="A26" s="1">
        <v>1</v>
      </c>
      <c r="B26" s="15" t="s">
        <v>25</v>
      </c>
      <c r="C26" s="9">
        <v>3624</v>
      </c>
      <c r="D26" s="4">
        <v>3415</v>
      </c>
      <c r="E26" s="4">
        <f t="shared" si="1"/>
        <v>209</v>
      </c>
      <c r="F26" s="4">
        <v>80</v>
      </c>
      <c r="G26" s="4">
        <f t="shared" si="2"/>
        <v>129</v>
      </c>
      <c r="H26" s="4">
        <v>84</v>
      </c>
      <c r="I26" s="4">
        <v>42</v>
      </c>
      <c r="J26" s="5">
        <v>3</v>
      </c>
    </row>
    <row r="27" spans="1:10" ht="19.5" customHeight="1">
      <c r="A27" s="1">
        <v>2</v>
      </c>
      <c r="B27" s="15" t="s">
        <v>26</v>
      </c>
      <c r="C27" s="9">
        <v>5514</v>
      </c>
      <c r="D27" s="4">
        <v>4767</v>
      </c>
      <c r="E27" s="4">
        <f t="shared" si="1"/>
        <v>747</v>
      </c>
      <c r="F27" s="4">
        <v>217</v>
      </c>
      <c r="G27" s="4">
        <f t="shared" si="2"/>
        <v>530</v>
      </c>
      <c r="H27" s="4">
        <v>330</v>
      </c>
      <c r="I27" s="4">
        <v>176</v>
      </c>
      <c r="J27" s="5">
        <v>24</v>
      </c>
    </row>
    <row r="28" spans="1:10" ht="19.5" customHeight="1">
      <c r="A28" s="1">
        <v>1</v>
      </c>
      <c r="B28" s="15" t="s">
        <v>27</v>
      </c>
      <c r="C28" s="9">
        <v>4948</v>
      </c>
      <c r="D28" s="4">
        <v>4347</v>
      </c>
      <c r="E28" s="4">
        <f t="shared" si="1"/>
        <v>601</v>
      </c>
      <c r="F28" s="4">
        <v>164</v>
      </c>
      <c r="G28" s="4">
        <f t="shared" si="2"/>
        <v>437</v>
      </c>
      <c r="H28" s="4">
        <v>149</v>
      </c>
      <c r="I28" s="4">
        <v>283</v>
      </c>
      <c r="J28" s="5">
        <v>5</v>
      </c>
    </row>
    <row r="29" spans="1:10" ht="19.5" customHeight="1">
      <c r="A29" s="1">
        <v>2</v>
      </c>
      <c r="B29" s="15" t="s">
        <v>28</v>
      </c>
      <c r="C29" s="9">
        <v>2170</v>
      </c>
      <c r="D29" s="4">
        <v>2021</v>
      </c>
      <c r="E29" s="4">
        <f t="shared" si="1"/>
        <v>149</v>
      </c>
      <c r="F29" s="4">
        <v>64</v>
      </c>
      <c r="G29" s="4">
        <f t="shared" si="2"/>
        <v>85</v>
      </c>
      <c r="H29" s="4">
        <v>56</v>
      </c>
      <c r="I29" s="4">
        <v>29</v>
      </c>
      <c r="J29" s="5">
        <v>0</v>
      </c>
    </row>
    <row r="30" spans="1:10" ht="19.5" customHeight="1">
      <c r="A30" s="1">
        <v>1</v>
      </c>
      <c r="B30" s="15" t="s">
        <v>29</v>
      </c>
      <c r="C30" s="9">
        <v>9058</v>
      </c>
      <c r="D30" s="4">
        <v>7440</v>
      </c>
      <c r="E30" s="4">
        <f t="shared" si="1"/>
        <v>1618</v>
      </c>
      <c r="F30" s="4">
        <v>345</v>
      </c>
      <c r="G30" s="4">
        <f t="shared" si="2"/>
        <v>1273</v>
      </c>
      <c r="H30" s="4">
        <v>986</v>
      </c>
      <c r="I30" s="4">
        <v>262</v>
      </c>
      <c r="J30" s="5">
        <v>25</v>
      </c>
    </row>
    <row r="31" spans="1:10" ht="19.5" customHeight="1">
      <c r="A31" s="1">
        <v>2</v>
      </c>
      <c r="B31" s="15" t="s">
        <v>30</v>
      </c>
      <c r="C31" s="9">
        <v>3826</v>
      </c>
      <c r="D31" s="4">
        <v>3333</v>
      </c>
      <c r="E31" s="4">
        <f t="shared" si="1"/>
        <v>493</v>
      </c>
      <c r="F31" s="4">
        <v>149</v>
      </c>
      <c r="G31" s="4">
        <f t="shared" si="2"/>
        <v>344</v>
      </c>
      <c r="H31" s="4">
        <v>260</v>
      </c>
      <c r="I31" s="4">
        <v>74</v>
      </c>
      <c r="J31" s="5">
        <v>10</v>
      </c>
    </row>
    <row r="32" spans="1:10" ht="19.5" customHeight="1">
      <c r="A32" s="1">
        <v>1</v>
      </c>
      <c r="B32" s="15" t="s">
        <v>31</v>
      </c>
      <c r="C32" s="9">
        <v>5878</v>
      </c>
      <c r="D32" s="4">
        <v>5367</v>
      </c>
      <c r="E32" s="4">
        <f t="shared" si="1"/>
        <v>511</v>
      </c>
      <c r="F32" s="4">
        <v>241</v>
      </c>
      <c r="G32" s="4">
        <f t="shared" si="2"/>
        <v>270</v>
      </c>
      <c r="H32" s="4">
        <v>169</v>
      </c>
      <c r="I32" s="4">
        <v>92</v>
      </c>
      <c r="J32" s="5">
        <v>9</v>
      </c>
    </row>
    <row r="33" spans="1:10" ht="19.5" customHeight="1">
      <c r="A33" s="1">
        <v>2</v>
      </c>
      <c r="B33" s="15" t="s">
        <v>32</v>
      </c>
      <c r="C33" s="9">
        <v>1815</v>
      </c>
      <c r="D33" s="4">
        <v>1641</v>
      </c>
      <c r="E33" s="4">
        <f t="shared" si="1"/>
        <v>174</v>
      </c>
      <c r="F33" s="4">
        <v>71</v>
      </c>
      <c r="G33" s="4">
        <f t="shared" si="2"/>
        <v>103</v>
      </c>
      <c r="H33" s="4">
        <v>66</v>
      </c>
      <c r="I33" s="4">
        <v>29</v>
      </c>
      <c r="J33" s="5">
        <v>8</v>
      </c>
    </row>
    <row r="34" spans="1:10" ht="19.5" customHeight="1">
      <c r="A34" s="1">
        <v>1</v>
      </c>
      <c r="B34" s="15" t="s">
        <v>33</v>
      </c>
      <c r="C34" s="9">
        <v>5037</v>
      </c>
      <c r="D34" s="4">
        <v>4356</v>
      </c>
      <c r="E34" s="4">
        <f t="shared" si="1"/>
        <v>681</v>
      </c>
      <c r="F34" s="4">
        <v>221</v>
      </c>
      <c r="G34" s="4">
        <f t="shared" si="2"/>
        <v>460</v>
      </c>
      <c r="H34" s="4">
        <v>349</v>
      </c>
      <c r="I34" s="4">
        <v>87</v>
      </c>
      <c r="J34" s="5">
        <v>24</v>
      </c>
    </row>
    <row r="35" spans="1:10" ht="19.5" customHeight="1">
      <c r="A35" s="1">
        <v>2</v>
      </c>
      <c r="B35" s="15" t="s">
        <v>34</v>
      </c>
      <c r="C35" s="9">
        <v>9603</v>
      </c>
      <c r="D35" s="4">
        <v>7886</v>
      </c>
      <c r="E35" s="4">
        <f t="shared" si="1"/>
        <v>1717</v>
      </c>
      <c r="F35" s="4">
        <v>363</v>
      </c>
      <c r="G35" s="4">
        <f t="shared" si="2"/>
        <v>1354</v>
      </c>
      <c r="H35" s="4">
        <v>1142</v>
      </c>
      <c r="I35" s="4">
        <v>205</v>
      </c>
      <c r="J35" s="5">
        <v>7</v>
      </c>
    </row>
    <row r="36" spans="1:10" ht="19.5" customHeight="1">
      <c r="A36" s="1">
        <v>1</v>
      </c>
      <c r="B36" s="15" t="s">
        <v>35</v>
      </c>
      <c r="C36" s="9">
        <v>8800</v>
      </c>
      <c r="D36" s="4">
        <v>7901</v>
      </c>
      <c r="E36" s="4">
        <f t="shared" si="1"/>
        <v>899</v>
      </c>
      <c r="F36" s="4">
        <v>234</v>
      </c>
      <c r="G36" s="4">
        <f t="shared" si="2"/>
        <v>665</v>
      </c>
      <c r="H36" s="4">
        <v>382</v>
      </c>
      <c r="I36" s="4">
        <v>275</v>
      </c>
      <c r="J36" s="5">
        <v>8</v>
      </c>
    </row>
    <row r="37" spans="1:10" ht="19.5" customHeight="1">
      <c r="A37" s="1">
        <v>2</v>
      </c>
      <c r="B37" s="15" t="s">
        <v>36</v>
      </c>
      <c r="C37" s="9">
        <v>11181</v>
      </c>
      <c r="D37" s="4">
        <v>9749</v>
      </c>
      <c r="E37" s="4">
        <f t="shared" si="1"/>
        <v>1432</v>
      </c>
      <c r="F37" s="4">
        <v>368</v>
      </c>
      <c r="G37" s="4">
        <f t="shared" si="2"/>
        <v>1064</v>
      </c>
      <c r="H37" s="4">
        <v>516</v>
      </c>
      <c r="I37" s="4">
        <v>524</v>
      </c>
      <c r="J37" s="5">
        <v>24</v>
      </c>
    </row>
    <row r="38" spans="1:10" ht="19.5" customHeight="1">
      <c r="A38" s="1">
        <v>1</v>
      </c>
      <c r="B38" s="15" t="s">
        <v>37</v>
      </c>
      <c r="C38" s="9">
        <v>7727</v>
      </c>
      <c r="D38" s="4">
        <v>6550</v>
      </c>
      <c r="E38" s="4">
        <f t="shared" si="1"/>
        <v>1177</v>
      </c>
      <c r="F38" s="4">
        <v>334</v>
      </c>
      <c r="G38" s="4">
        <f t="shared" si="2"/>
        <v>843</v>
      </c>
      <c r="H38" s="4">
        <v>486</v>
      </c>
      <c r="I38" s="4">
        <v>340</v>
      </c>
      <c r="J38" s="5">
        <v>17</v>
      </c>
    </row>
    <row r="39" spans="1:10" ht="19.5" customHeight="1">
      <c r="A39" s="1">
        <v>2</v>
      </c>
      <c r="B39" s="15" t="s">
        <v>38</v>
      </c>
      <c r="C39" s="9">
        <v>2817</v>
      </c>
      <c r="D39" s="4">
        <v>2534</v>
      </c>
      <c r="E39" s="4">
        <f t="shared" si="1"/>
        <v>283</v>
      </c>
      <c r="F39" s="4">
        <v>66</v>
      </c>
      <c r="G39" s="4">
        <f t="shared" si="2"/>
        <v>217</v>
      </c>
      <c r="H39" s="4">
        <v>93</v>
      </c>
      <c r="I39" s="4">
        <v>122</v>
      </c>
      <c r="J39" s="5">
        <v>2</v>
      </c>
    </row>
    <row r="40" spans="1:10" ht="19.5" customHeight="1">
      <c r="A40" s="1">
        <v>1</v>
      </c>
      <c r="B40" s="15" t="s">
        <v>39</v>
      </c>
      <c r="C40" s="9">
        <v>11388</v>
      </c>
      <c r="D40" s="4">
        <v>9179</v>
      </c>
      <c r="E40" s="4">
        <f t="shared" si="1"/>
        <v>2208</v>
      </c>
      <c r="F40" s="4">
        <v>837</v>
      </c>
      <c r="G40" s="4">
        <f t="shared" si="2"/>
        <v>1371</v>
      </c>
      <c r="H40" s="4">
        <v>406</v>
      </c>
      <c r="I40" s="4">
        <v>911</v>
      </c>
      <c r="J40" s="5">
        <v>54</v>
      </c>
    </row>
    <row r="41" spans="1:10" ht="19.5" customHeight="1" thickBot="1">
      <c r="A41" s="1">
        <v>2</v>
      </c>
      <c r="B41" s="16" t="s">
        <v>40</v>
      </c>
      <c r="C41" s="10">
        <v>6657</v>
      </c>
      <c r="D41" s="6">
        <v>4994</v>
      </c>
      <c r="E41" s="6">
        <f t="shared" si="1"/>
        <v>1663</v>
      </c>
      <c r="F41" s="6">
        <v>395</v>
      </c>
      <c r="G41" s="6">
        <f t="shared" si="2"/>
        <v>1268</v>
      </c>
      <c r="H41" s="6">
        <v>438</v>
      </c>
      <c r="I41" s="6">
        <v>810</v>
      </c>
      <c r="J41" s="7">
        <v>20</v>
      </c>
    </row>
    <row r="42" spans="2:5" ht="13.5">
      <c r="B42" s="3"/>
      <c r="C42" s="3" t="s">
        <v>83</v>
      </c>
      <c r="D42" s="3"/>
      <c r="E42" s="3"/>
    </row>
  </sheetData>
  <mergeCells count="7">
    <mergeCell ref="G4:J4"/>
    <mergeCell ref="C3:C5"/>
    <mergeCell ref="B3:B5"/>
    <mergeCell ref="E3:J3"/>
    <mergeCell ref="D3:D5"/>
    <mergeCell ref="E4:E5"/>
    <mergeCell ref="F4:F5"/>
  </mergeCells>
  <printOptions/>
  <pageMargins left="0.75" right="0.75" top="1" bottom="1" header="0.512" footer="0.512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42"/>
  <sheetViews>
    <sheetView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98</v>
      </c>
    </row>
    <row r="2" ht="12" customHeight="1" thickBot="1">
      <c r="J2" s="3" t="s">
        <v>103</v>
      </c>
    </row>
    <row r="3" spans="2:10" ht="12" customHeight="1">
      <c r="B3" s="37"/>
      <c r="C3" s="34" t="s">
        <v>41</v>
      </c>
      <c r="D3" s="40" t="s">
        <v>42</v>
      </c>
      <c r="E3" s="40" t="s">
        <v>43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90</v>
      </c>
      <c r="F4" s="44" t="s">
        <v>46</v>
      </c>
      <c r="G4" s="31" t="s">
        <v>85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27" t="s">
        <v>90</v>
      </c>
      <c r="H5" s="29" t="s">
        <v>86</v>
      </c>
      <c r="I5" s="27" t="s">
        <v>44</v>
      </c>
      <c r="J5" s="28" t="s">
        <v>45</v>
      </c>
    </row>
    <row r="6" spans="2:10" ht="19.5" customHeight="1">
      <c r="B6" s="14" t="s">
        <v>47</v>
      </c>
      <c r="C6" s="17">
        <f>'表3-1'!C6/'表3-1'!$C$6*100</f>
        <v>100</v>
      </c>
      <c r="D6" s="18">
        <f>'表3-1'!D6/'表3-1'!$C$6*100</f>
        <v>80.53687611478917</v>
      </c>
      <c r="E6" s="18">
        <f>'表3-1'!E6/'表3-1'!$C$6*100</f>
        <v>19.462362178734423</v>
      </c>
      <c r="F6" s="18">
        <f>'表3-1'!F6/'表3-1'!$C$6*100</f>
        <v>9.1659948838715</v>
      </c>
      <c r="G6" s="18">
        <f>'表3-1'!G6/'表3-1'!$C$6*100</f>
        <v>10.296367294862925</v>
      </c>
      <c r="H6" s="18">
        <f>'表3-1'!H6/'表3-1'!$C$6*100</f>
        <v>4.754825727905752</v>
      </c>
      <c r="I6" s="18">
        <f>'表3-1'!I6/'表3-1'!$C$6*100</f>
        <v>4.9517268520575595</v>
      </c>
      <c r="J6" s="19">
        <f>'表3-1'!J6/'表3-1'!$C$6*100</f>
        <v>0.5898147148996135</v>
      </c>
    </row>
    <row r="7" spans="2:10" ht="19.5" customHeight="1">
      <c r="B7" s="15" t="s">
        <v>48</v>
      </c>
      <c r="C7" s="20">
        <f>'表3-1'!C7/'表3-1'!$C$7*100</f>
        <v>100</v>
      </c>
      <c r="D7" s="21">
        <f>'表3-1'!D7/'表3-1'!$C$7*100</f>
        <v>76.40044891130664</v>
      </c>
      <c r="E7" s="21">
        <f>'表3-1'!E7/'表3-1'!$C$7*100</f>
        <v>23.597882273427036</v>
      </c>
      <c r="F7" s="21">
        <f>'表3-1'!F7/'表3-1'!$C$7*100</f>
        <v>12.904531250651882</v>
      </c>
      <c r="G7" s="21">
        <f>'表3-1'!G7/'表3-1'!$C$7*100</f>
        <v>10.693351022775156</v>
      </c>
      <c r="H7" s="21">
        <f>'表3-1'!H7/'表3-1'!$C$7*100</f>
        <v>3.463626085251428</v>
      </c>
      <c r="I7" s="21">
        <f>'表3-1'!I7/'表3-1'!$C$7*100</f>
        <v>6.796667375913155</v>
      </c>
      <c r="J7" s="22">
        <f>'表3-1'!J7/'表3-1'!$C$7*100</f>
        <v>0.4330575616105736</v>
      </c>
    </row>
    <row r="8" spans="1:10" ht="19.5" customHeight="1">
      <c r="A8" s="1">
        <v>1</v>
      </c>
      <c r="B8" s="15" t="s">
        <v>49</v>
      </c>
      <c r="C8" s="20">
        <f>'表3-1'!C8/'表3-1'!$C$8*100</f>
        <v>100</v>
      </c>
      <c r="D8" s="21">
        <f>'表3-1'!D8/'表3-1'!$C$8*100</f>
        <v>73.75789864948581</v>
      </c>
      <c r="E8" s="21">
        <f>'表3-1'!E8/'表3-1'!$C$8*100</f>
        <v>26.242101350514186</v>
      </c>
      <c r="F8" s="21">
        <f>'表3-1'!F8/'表3-1'!$C$8*100</f>
        <v>15.00898277784661</v>
      </c>
      <c r="G8" s="21">
        <f>'表3-1'!G8/'表3-1'!$C$8*100</f>
        <v>11.233118572667575</v>
      </c>
      <c r="H8" s="21">
        <f>'表3-1'!H8/'表3-1'!$C$8*100</f>
        <v>3.603952422252509</v>
      </c>
      <c r="I8" s="21">
        <f>'表3-1'!I8/'表3-1'!$C$8*100</f>
        <v>7.342646512204187</v>
      </c>
      <c r="J8" s="22">
        <f>'表3-1'!J8/'表3-1'!$C$8*100</f>
        <v>0.28651963821087845</v>
      </c>
    </row>
    <row r="9" spans="1:10" ht="19.5" customHeight="1">
      <c r="A9" s="1">
        <v>2</v>
      </c>
      <c r="B9" s="15" t="s">
        <v>50</v>
      </c>
      <c r="C9" s="20">
        <f>'表3-1'!C9/'表3-1'!$C$9*100</f>
        <v>100</v>
      </c>
      <c r="D9" s="21">
        <f>'表3-1'!D9/'表3-1'!$C$9*100</f>
        <v>79.98112506077159</v>
      </c>
      <c r="E9" s="21">
        <f>'表3-1'!E9/'表3-1'!$C$9*100</f>
        <v>20.018874939228414</v>
      </c>
      <c r="F9" s="21">
        <f>'表3-1'!F9/'表3-1'!$C$9*100</f>
        <v>9.508965596133498</v>
      </c>
      <c r="G9" s="21">
        <f>'表3-1'!G9/'表3-1'!$C$9*100</f>
        <v>10.509909343094918</v>
      </c>
      <c r="H9" s="21">
        <f>'表3-1'!H9/'表3-1'!$C$9*100</f>
        <v>4.193954299768353</v>
      </c>
      <c r="I9" s="21">
        <f>'表3-1'!I9/'表3-1'!$C$9*100</f>
        <v>4.029513541338977</v>
      </c>
      <c r="J9" s="22">
        <f>'表3-1'!J9/'表3-1'!$C$9*100</f>
        <v>2.2864415019875883</v>
      </c>
    </row>
    <row r="10" spans="1:10" ht="19.5" customHeight="1">
      <c r="A10" s="1">
        <v>1</v>
      </c>
      <c r="B10" s="15" t="s">
        <v>51</v>
      </c>
      <c r="C10" s="20">
        <f>'表3-1'!C10/'表3-1'!$C$10*100</f>
        <v>100</v>
      </c>
      <c r="D10" s="21">
        <f>'表3-1'!D10/'表3-1'!$C$10*100</f>
        <v>81.39923666529981</v>
      </c>
      <c r="E10" s="21">
        <f>'表3-1'!E10/'表3-1'!$C$10*100</f>
        <v>18.600763334700186</v>
      </c>
      <c r="F10" s="21">
        <f>'表3-1'!F10/'表3-1'!$C$10*100</f>
        <v>9.11270226792417</v>
      </c>
      <c r="G10" s="21">
        <f>'表3-1'!G10/'表3-1'!$C$10*100</f>
        <v>9.488061066776014</v>
      </c>
      <c r="H10" s="21">
        <f>'表3-1'!H10/'表3-1'!$C$10*100</f>
        <v>3.542251521937987</v>
      </c>
      <c r="I10" s="21">
        <f>'表3-1'!I10/'表3-1'!$C$10*100</f>
        <v>5.264486010787622</v>
      </c>
      <c r="J10" s="22">
        <f>'表3-1'!J10/'表3-1'!$C$10*100</f>
        <v>0.6813235340504052</v>
      </c>
    </row>
    <row r="11" spans="1:10" ht="19.5" customHeight="1">
      <c r="A11" s="1">
        <v>2</v>
      </c>
      <c r="B11" s="15" t="s">
        <v>52</v>
      </c>
      <c r="C11" s="20">
        <f>'表3-1'!C11/'表3-1'!$C$11*100</f>
        <v>100</v>
      </c>
      <c r="D11" s="21">
        <f>'表3-1'!D11/'表3-1'!$C$11*100</f>
        <v>88.24145150034892</v>
      </c>
      <c r="E11" s="21">
        <f>'表3-1'!E11/'表3-1'!$C$11*100</f>
        <v>11.758548499651083</v>
      </c>
      <c r="F11" s="21">
        <f>'表3-1'!F11/'表3-1'!$C$11*100</f>
        <v>6.913951366149551</v>
      </c>
      <c r="G11" s="21">
        <f>'表3-1'!G11/'表3-1'!$C$11*100</f>
        <v>4.84459713350153</v>
      </c>
      <c r="H11" s="21">
        <f>'表3-1'!H11/'表3-1'!$C$11*100</f>
        <v>2.2330774598743894</v>
      </c>
      <c r="I11" s="21">
        <f>'表3-1'!I11/'表3-1'!$C$11*100</f>
        <v>2.09619410596382</v>
      </c>
      <c r="J11" s="22">
        <f>'表3-1'!J11/'表3-1'!$C$11*100</f>
        <v>0.5153255676633206</v>
      </c>
    </row>
    <row r="12" spans="1:10" ht="19.5" customHeight="1">
      <c r="A12" s="1">
        <v>1</v>
      </c>
      <c r="B12" s="15" t="s">
        <v>53</v>
      </c>
      <c r="C12" s="20">
        <f>'表3-1'!C12/'表3-1'!$C$12*100</f>
        <v>100</v>
      </c>
      <c r="D12" s="21">
        <f>'表3-1'!D12/'表3-1'!$C$12*100</f>
        <v>87.59572342865599</v>
      </c>
      <c r="E12" s="21">
        <f>'表3-1'!E12/'表3-1'!$C$12*100</f>
        <v>12.404276571344013</v>
      </c>
      <c r="F12" s="21">
        <f>'表3-1'!F12/'表3-1'!$C$12*100</f>
        <v>6.359365173319522</v>
      </c>
      <c r="G12" s="21">
        <f>'表3-1'!G12/'表3-1'!$C$12*100</f>
        <v>6.044911398024491</v>
      </c>
      <c r="H12" s="21">
        <f>'表3-1'!H12/'表3-1'!$C$12*100</f>
        <v>2.8744774518145833</v>
      </c>
      <c r="I12" s="21">
        <f>'表3-1'!I12/'表3-1'!$C$12*100</f>
        <v>2.563723132699493</v>
      </c>
      <c r="J12" s="22">
        <f>'表3-1'!J12/'表3-1'!$C$12*100</f>
        <v>0.606710813510414</v>
      </c>
    </row>
    <row r="13" spans="1:10" ht="19.5" customHeight="1">
      <c r="A13" s="1">
        <v>2</v>
      </c>
      <c r="B13" s="15" t="s">
        <v>54</v>
      </c>
      <c r="C13" s="20">
        <f>'表3-1'!C13/'表3-1'!$C$13*100</f>
        <v>100</v>
      </c>
      <c r="D13" s="21">
        <f>'表3-1'!D13/'表3-1'!$C$13*100</f>
        <v>81.73302489248012</v>
      </c>
      <c r="E13" s="21">
        <f>'表3-1'!E13/'表3-1'!$C$13*100</f>
        <v>18.266975107519876</v>
      </c>
      <c r="F13" s="21">
        <f>'表3-1'!F13/'表3-1'!$C$13*100</f>
        <v>8.006972500977454</v>
      </c>
      <c r="G13" s="21">
        <f>'表3-1'!G13/'表3-1'!$C$13*100</f>
        <v>10.260002606542422</v>
      </c>
      <c r="H13" s="21">
        <f>'表3-1'!H13/'表3-1'!$C$13*100</f>
        <v>6.662974064902906</v>
      </c>
      <c r="I13" s="21">
        <f>'表3-1'!I13/'表3-1'!$C$13*100</f>
        <v>2.9779747165385118</v>
      </c>
      <c r="J13" s="22">
        <f>'表3-1'!J13/'表3-1'!$C$13*100</f>
        <v>0.6190538251010036</v>
      </c>
    </row>
    <row r="14" spans="1:10" ht="19.5" customHeight="1">
      <c r="A14" s="1">
        <v>1</v>
      </c>
      <c r="B14" s="15" t="s">
        <v>55</v>
      </c>
      <c r="C14" s="20">
        <f>'表3-1'!C14/'表3-1'!$C$14*100</f>
        <v>100</v>
      </c>
      <c r="D14" s="21">
        <f>'表3-1'!D14/'表3-1'!$C$14*100</f>
        <v>92.63157894736842</v>
      </c>
      <c r="E14" s="21">
        <f>'表3-1'!E14/'表3-1'!$C$14*100</f>
        <v>7.368421052631578</v>
      </c>
      <c r="F14" s="21">
        <f>'表3-1'!F14/'表3-1'!$C$14*100</f>
        <v>1.5204678362573099</v>
      </c>
      <c r="G14" s="21">
        <f>'表3-1'!G14/'表3-1'!$C$14*100</f>
        <v>5.847953216374268</v>
      </c>
      <c r="H14" s="21">
        <f>'表3-1'!H14/'表3-1'!$C$14*100</f>
        <v>3.7426900584795324</v>
      </c>
      <c r="I14" s="21">
        <f>'表3-1'!I14/'表3-1'!$C$14*100</f>
        <v>1.8908382066276805</v>
      </c>
      <c r="J14" s="22">
        <f>'表3-1'!J14/'表3-1'!$C$14*100</f>
        <v>0.21442495126705652</v>
      </c>
    </row>
    <row r="15" spans="1:10" ht="19.5" customHeight="1">
      <c r="A15" s="1">
        <v>2</v>
      </c>
      <c r="B15" s="15" t="s">
        <v>56</v>
      </c>
      <c r="C15" s="20">
        <f>'表3-1'!C15/'表3-1'!$C$15*100</f>
        <v>100</v>
      </c>
      <c r="D15" s="21">
        <f>'表3-1'!D15/'表3-1'!$C$15*100</f>
        <v>71.71178040411742</v>
      </c>
      <c r="E15" s="21">
        <f>'表3-1'!E15/'表3-1'!$C$15*100</f>
        <v>28.278688524590162</v>
      </c>
      <c r="F15" s="21">
        <f>'表3-1'!F15/'表3-1'!$C$15*100</f>
        <v>5.30880670987419</v>
      </c>
      <c r="G15" s="21">
        <f>'表3-1'!G15/'表3-1'!$C$15*100</f>
        <v>22.969881814715972</v>
      </c>
      <c r="H15" s="21">
        <f>'表3-1'!H15/'表3-1'!$C$15*100</f>
        <v>12.028211971025543</v>
      </c>
      <c r="I15" s="21">
        <f>'表3-1'!I15/'表3-1'!$C$15*100</f>
        <v>10.598551277163553</v>
      </c>
      <c r="J15" s="22">
        <f>'表3-1'!J15/'表3-1'!$C$15*100</f>
        <v>0.3431185665268776</v>
      </c>
    </row>
    <row r="16" spans="1:10" ht="19.5" customHeight="1">
      <c r="A16" s="1">
        <v>1</v>
      </c>
      <c r="B16" s="15" t="s">
        <v>57</v>
      </c>
      <c r="C16" s="20">
        <f>'表3-1'!C16/'表3-1'!$C$16*100</f>
        <v>100</v>
      </c>
      <c r="D16" s="21">
        <f>'表3-1'!D16/'表3-1'!$C$16*100</f>
        <v>83.93028461784458</v>
      </c>
      <c r="E16" s="21">
        <f>'表3-1'!E16/'表3-1'!$C$16*100</f>
        <v>16.06971538215542</v>
      </c>
      <c r="F16" s="21">
        <f>'表3-1'!F16/'表3-1'!$C$16*100</f>
        <v>1.9987208186760475</v>
      </c>
      <c r="G16" s="21">
        <f>'表3-1'!G16/'表3-1'!$C$16*100</f>
        <v>14.070994563479372</v>
      </c>
      <c r="H16" s="21">
        <f>'表3-1'!H16/'表3-1'!$C$16*100</f>
        <v>7.946913975055963</v>
      </c>
      <c r="I16" s="21">
        <f>'表3-1'!I16/'表3-1'!$C$16*100</f>
        <v>5.596418292292933</v>
      </c>
      <c r="J16" s="22">
        <f>'表3-1'!J16/'表3-1'!$C$16*100</f>
        <v>0.5276622961304764</v>
      </c>
    </row>
    <row r="17" spans="1:10" ht="19.5" customHeight="1">
      <c r="A17" s="1">
        <v>2</v>
      </c>
      <c r="B17" s="15" t="s">
        <v>58</v>
      </c>
      <c r="C17" s="20">
        <f>'表3-1'!C17/'表3-1'!$C$17*100</f>
        <v>100</v>
      </c>
      <c r="D17" s="21">
        <f>'表3-1'!D17/'表3-1'!$C$17*100</f>
        <v>91.1773213769164</v>
      </c>
      <c r="E17" s="21">
        <f>'表3-1'!E17/'表3-1'!$C$17*100</f>
        <v>8.822678623083599</v>
      </c>
      <c r="F17" s="21">
        <f>'表3-1'!F17/'表3-1'!$C$17*100</f>
        <v>1.9670234307202776</v>
      </c>
      <c r="G17" s="21">
        <f>'表3-1'!G17/'表3-1'!$C$17*100</f>
        <v>6.85565519236332</v>
      </c>
      <c r="H17" s="21">
        <f>'表3-1'!H17/'表3-1'!$C$17*100</f>
        <v>4.888631761643043</v>
      </c>
      <c r="I17" s="21">
        <f>'表3-1'!I17/'表3-1'!$C$17*100</f>
        <v>1.5331212033555106</v>
      </c>
      <c r="J17" s="22">
        <f>'表3-1'!J17/'表3-1'!$C$17*100</f>
        <v>0.4339022273647671</v>
      </c>
    </row>
    <row r="18" spans="1:10" ht="19.5" customHeight="1">
      <c r="A18" s="1">
        <v>1</v>
      </c>
      <c r="B18" s="15" t="s">
        <v>59</v>
      </c>
      <c r="C18" s="20">
        <f>'表3-1'!C18/'表3-1'!$C$18*100</f>
        <v>100</v>
      </c>
      <c r="D18" s="21">
        <f>'表3-1'!D18/'表3-1'!$C$18*100</f>
        <v>83.42618384401113</v>
      </c>
      <c r="E18" s="21">
        <f>'表3-1'!E18/'表3-1'!$C$18*100</f>
        <v>16.573816155988858</v>
      </c>
      <c r="F18" s="21">
        <f>'表3-1'!F18/'表3-1'!$C$18*100</f>
        <v>3.8997214484679668</v>
      </c>
      <c r="G18" s="21">
        <f>'表3-1'!G18/'表3-1'!$C$18*100</f>
        <v>12.674094707520892</v>
      </c>
      <c r="H18" s="21">
        <f>'表3-1'!H18/'表3-1'!$C$18*100</f>
        <v>3.7604456824512535</v>
      </c>
      <c r="I18" s="21">
        <f>'表3-1'!I18/'表3-1'!$C$18*100</f>
        <v>8.635097493036211</v>
      </c>
      <c r="J18" s="22">
        <f>'表3-1'!J18/'表3-1'!$C$18*100</f>
        <v>0.2785515320334262</v>
      </c>
    </row>
    <row r="19" spans="1:10" ht="19.5" customHeight="1">
      <c r="A19" s="1">
        <v>2</v>
      </c>
      <c r="B19" s="15" t="s">
        <v>60</v>
      </c>
      <c r="C19" s="20">
        <f>'表3-1'!C19/'表3-1'!$C$19*100</f>
        <v>100</v>
      </c>
      <c r="D19" s="21">
        <f>'表3-1'!D19/'表3-1'!$C$19*100</f>
        <v>82.93965594081469</v>
      </c>
      <c r="E19" s="21">
        <f>'表3-1'!E19/'表3-1'!$C$19*100</f>
        <v>17.06034405918531</v>
      </c>
      <c r="F19" s="21">
        <f>'表3-1'!F19/'表3-1'!$C$19*100</f>
        <v>8.133523486941794</v>
      </c>
      <c r="G19" s="21">
        <f>'表3-1'!G19/'表3-1'!$C$19*100</f>
        <v>8.926820572243516</v>
      </c>
      <c r="H19" s="21">
        <f>'表3-1'!H19/'表3-1'!$C$19*100</f>
        <v>4.52803280149746</v>
      </c>
      <c r="I19" s="21">
        <f>'表3-1'!I19/'表3-1'!$C$19*100</f>
        <v>4.193778411623139</v>
      </c>
      <c r="J19" s="22">
        <f>'表3-1'!J19/'表3-1'!$C$19*100</f>
        <v>0.20500935912291648</v>
      </c>
    </row>
    <row r="20" spans="1:10" ht="19.5" customHeight="1">
      <c r="A20" s="1">
        <v>1</v>
      </c>
      <c r="B20" s="15" t="s">
        <v>61</v>
      </c>
      <c r="C20" s="20">
        <f>'表3-1'!C20/'表3-1'!$C$20*100</f>
        <v>100</v>
      </c>
      <c r="D20" s="21">
        <f>'表3-1'!D20/'表3-1'!$C$20*100</f>
        <v>83.67866230461651</v>
      </c>
      <c r="E20" s="21">
        <f>'表3-1'!E20/'表3-1'!$C$20*100</f>
        <v>16.321337695383498</v>
      </c>
      <c r="F20" s="21">
        <f>'表3-1'!F20/'表3-1'!$C$20*100</f>
        <v>6.048709560159942</v>
      </c>
      <c r="G20" s="21">
        <f>'表3-1'!G20/'表3-1'!$C$20*100</f>
        <v>10.272628135223554</v>
      </c>
      <c r="H20" s="21">
        <f>'表3-1'!H20/'表3-1'!$C$20*100</f>
        <v>4.231188658669574</v>
      </c>
      <c r="I20" s="21">
        <f>'表3-1'!I20/'表3-1'!$C$20*100</f>
        <v>5.328971283169757</v>
      </c>
      <c r="J20" s="22">
        <f>'表3-1'!J20/'表3-1'!$C$20*100</f>
        <v>0.712468193384224</v>
      </c>
    </row>
    <row r="21" spans="1:10" ht="19.5" customHeight="1">
      <c r="A21" s="1">
        <v>2</v>
      </c>
      <c r="B21" s="15" t="s">
        <v>62</v>
      </c>
      <c r="C21" s="20">
        <f>'表3-1'!C21/'表3-1'!$C$21*100</f>
        <v>100</v>
      </c>
      <c r="D21" s="21">
        <f>'表3-1'!D21/'表3-1'!$C$21*100</f>
        <v>84.87291127324076</v>
      </c>
      <c r="E21" s="21">
        <f>'表3-1'!E21/'表3-1'!$C$21*100</f>
        <v>15.127088726759238</v>
      </c>
      <c r="F21" s="21">
        <f>'表3-1'!F21/'表3-1'!$C$21*100</f>
        <v>6.154389268063073</v>
      </c>
      <c r="G21" s="21">
        <f>'表3-1'!G21/'表3-1'!$C$21*100</f>
        <v>8.972699458696164</v>
      </c>
      <c r="H21" s="21">
        <f>'表3-1'!H21/'表3-1'!$C$21*100</f>
        <v>5.7954812897152275</v>
      </c>
      <c r="I21" s="21">
        <f>'表3-1'!I21/'表3-1'!$C$21*100</f>
        <v>2.81831019063309</v>
      </c>
      <c r="J21" s="22">
        <f>'表3-1'!J21/'表3-1'!$C$21*100</f>
        <v>0.35890797834784655</v>
      </c>
    </row>
    <row r="22" spans="1:10" ht="19.5" customHeight="1">
      <c r="A22" s="1">
        <v>1</v>
      </c>
      <c r="B22" s="15" t="s">
        <v>63</v>
      </c>
      <c r="C22" s="20">
        <f>'表3-1'!C22/'表3-1'!$C$22*100</f>
        <v>100</v>
      </c>
      <c r="D22" s="21">
        <f>'表3-1'!D22/'表3-1'!$C$22*100</f>
        <v>80.66686753038064</v>
      </c>
      <c r="E22" s="21">
        <f>'表3-1'!E22/'表3-1'!$C$22*100</f>
        <v>19.333132469619365</v>
      </c>
      <c r="F22" s="21">
        <f>'表3-1'!F22/'表3-1'!$C$22*100</f>
        <v>6.501288875497975</v>
      </c>
      <c r="G22" s="21">
        <f>'表3-1'!G22/'表3-1'!$C$22*100</f>
        <v>12.83184359412139</v>
      </c>
      <c r="H22" s="21">
        <f>'表3-1'!H22/'表3-1'!$C$22*100</f>
        <v>8.811221586153795</v>
      </c>
      <c r="I22" s="21">
        <f>'表3-1'!I22/'表3-1'!$C$22*100</f>
        <v>3.5653309229687657</v>
      </c>
      <c r="J22" s="22">
        <f>'表3-1'!J22/'表3-1'!$C$22*100</f>
        <v>0.4552910849988283</v>
      </c>
    </row>
    <row r="23" spans="1:10" ht="19.5" customHeight="1">
      <c r="A23" s="1">
        <v>2</v>
      </c>
      <c r="B23" s="15" t="s">
        <v>64</v>
      </c>
      <c r="C23" s="20">
        <f>'表3-1'!C23/'表3-1'!$C$23*100</f>
        <v>100</v>
      </c>
      <c r="D23" s="21">
        <f>'表3-1'!D23/'表3-1'!$C$23*100</f>
        <v>81.95831224405282</v>
      </c>
      <c r="E23" s="21">
        <f>'表3-1'!E23/'表3-1'!$C$23*100</f>
        <v>18.041687755947176</v>
      </c>
      <c r="F23" s="21">
        <f>'表3-1'!F23/'表3-1'!$C$23*100</f>
        <v>5.332903878893848</v>
      </c>
      <c r="G23" s="21">
        <f>'表3-1'!G23/'表3-1'!$C$23*100</f>
        <v>12.708783877053328</v>
      </c>
      <c r="H23" s="21">
        <f>'表3-1'!H23/'表3-1'!$C$23*100</f>
        <v>9.584502829798003</v>
      </c>
      <c r="I23" s="21">
        <f>'表3-1'!I23/'表3-1'!$C$23*100</f>
        <v>2.585929232043436</v>
      </c>
      <c r="J23" s="22">
        <f>'表3-1'!J23/'表3-1'!$C$23*100</f>
        <v>0.5383518152118898</v>
      </c>
    </row>
    <row r="24" spans="1:10" ht="19.5" customHeight="1">
      <c r="A24" s="1">
        <v>1</v>
      </c>
      <c r="B24" s="15" t="s">
        <v>65</v>
      </c>
      <c r="C24" s="20">
        <f>'表3-1'!C24/'表3-1'!$C$24*100</f>
        <v>100</v>
      </c>
      <c r="D24" s="21">
        <f>'表3-1'!D24/'表3-1'!$C$24*100</f>
        <v>83.991683991684</v>
      </c>
      <c r="E24" s="21">
        <f>'表3-1'!E24/'表3-1'!$C$24*100</f>
        <v>16.008316008316008</v>
      </c>
      <c r="F24" s="21">
        <f>'表3-1'!F24/'表3-1'!$C$24*100</f>
        <v>3.0602910602910605</v>
      </c>
      <c r="G24" s="21">
        <f>'表3-1'!G24/'表3-1'!$C$24*100</f>
        <v>12.948024948024948</v>
      </c>
      <c r="H24" s="21">
        <f>'表3-1'!H24/'表3-1'!$C$24*100</f>
        <v>10.336798336798337</v>
      </c>
      <c r="I24" s="21">
        <f>'表3-1'!I24/'表3-1'!$C$24*100</f>
        <v>2.2037422037422036</v>
      </c>
      <c r="J24" s="22">
        <f>'表3-1'!J24/'表3-1'!$C$24*100</f>
        <v>0.40748440748440745</v>
      </c>
    </row>
    <row r="25" spans="1:10" ht="19.5" customHeight="1">
      <c r="A25" s="1">
        <v>2</v>
      </c>
      <c r="B25" s="15" t="s">
        <v>66</v>
      </c>
      <c r="C25" s="20">
        <f>'表3-1'!C25/'表3-1'!$C$25*100</f>
        <v>100</v>
      </c>
      <c r="D25" s="21">
        <f>'表3-1'!D25/'表3-1'!$C$25*100</f>
        <v>89.75347852389595</v>
      </c>
      <c r="E25" s="21">
        <f>'表3-1'!E25/'表3-1'!$C$25*100</f>
        <v>10.246521476104054</v>
      </c>
      <c r="F25" s="21">
        <f>'表3-1'!F25/'表3-1'!$C$25*100</f>
        <v>4.937991530550515</v>
      </c>
      <c r="G25" s="21">
        <f>'表3-1'!G25/'表3-1'!$C$25*100</f>
        <v>5.308529945553539</v>
      </c>
      <c r="H25" s="21">
        <f>'表3-1'!H25/'表3-1'!$C$25*100</f>
        <v>3.5541439806412582</v>
      </c>
      <c r="I25" s="21">
        <f>'表3-1'!I25/'表3-1'!$C$25*100</f>
        <v>1.5426497277676952</v>
      </c>
      <c r="J25" s="22">
        <f>'表3-1'!J25/'表3-1'!$C$25*100</f>
        <v>0.21173623714458562</v>
      </c>
    </row>
    <row r="26" spans="1:10" ht="19.5" customHeight="1">
      <c r="A26" s="1">
        <v>1</v>
      </c>
      <c r="B26" s="15" t="s">
        <v>67</v>
      </c>
      <c r="C26" s="20">
        <f>'表3-1'!C26/'表3-1'!$C$26*100</f>
        <v>100</v>
      </c>
      <c r="D26" s="21">
        <f>'表3-1'!D26/'表3-1'!$C$26*100</f>
        <v>94.23289183222958</v>
      </c>
      <c r="E26" s="21">
        <f>'表3-1'!E26/'表3-1'!$C$26*100</f>
        <v>5.76710816777042</v>
      </c>
      <c r="F26" s="21">
        <f>'表3-1'!F26/'表3-1'!$C$26*100</f>
        <v>2.207505518763797</v>
      </c>
      <c r="G26" s="21">
        <f>'表3-1'!G26/'表3-1'!$C$26*100</f>
        <v>3.5596026490066226</v>
      </c>
      <c r="H26" s="21">
        <f>'表3-1'!H26/'表3-1'!$C$26*100</f>
        <v>2.3178807947019866</v>
      </c>
      <c r="I26" s="21">
        <f>'表3-1'!I26/'表3-1'!$C$26*100</f>
        <v>1.1589403973509933</v>
      </c>
      <c r="J26" s="22">
        <f>'表3-1'!J26/'表3-1'!$C$26*100</f>
        <v>0.08278145695364239</v>
      </c>
    </row>
    <row r="27" spans="1:10" ht="19.5" customHeight="1">
      <c r="A27" s="1">
        <v>2</v>
      </c>
      <c r="B27" s="15" t="s">
        <v>68</v>
      </c>
      <c r="C27" s="20">
        <f>'表3-1'!C27/'表3-1'!$C$27*100</f>
        <v>100</v>
      </c>
      <c r="D27" s="21">
        <f>'表3-1'!D27/'表3-1'!$C$27*100</f>
        <v>86.45266594124048</v>
      </c>
      <c r="E27" s="21">
        <f>'表3-1'!E27/'表3-1'!$C$27*100</f>
        <v>13.547334058759523</v>
      </c>
      <c r="F27" s="21">
        <f>'表3-1'!F27/'表3-1'!$C$27*100</f>
        <v>3.9354370692782012</v>
      </c>
      <c r="G27" s="21">
        <f>'表3-1'!G27/'表3-1'!$C$27*100</f>
        <v>9.611896989481322</v>
      </c>
      <c r="H27" s="21">
        <f>'表3-1'!H27/'表3-1'!$C$27*100</f>
        <v>5.984766050054406</v>
      </c>
      <c r="I27" s="21">
        <f>'表3-1'!I27/'表3-1'!$C$27*100</f>
        <v>3.191875226695684</v>
      </c>
      <c r="J27" s="22">
        <f>'表3-1'!J27/'表3-1'!$C$27*100</f>
        <v>0.4352557127312296</v>
      </c>
    </row>
    <row r="28" spans="1:10" ht="19.5" customHeight="1">
      <c r="A28" s="1">
        <v>1</v>
      </c>
      <c r="B28" s="15" t="s">
        <v>69</v>
      </c>
      <c r="C28" s="20">
        <f>'表3-1'!C28/'表3-1'!$C$28*100</f>
        <v>100</v>
      </c>
      <c r="D28" s="21">
        <f>'表3-1'!D28/'表3-1'!$C$28*100</f>
        <v>87.85367825383995</v>
      </c>
      <c r="E28" s="21">
        <f>'表3-1'!E28/'表3-1'!$C$28*100</f>
        <v>12.146321746160064</v>
      </c>
      <c r="F28" s="21">
        <f>'表3-1'!F28/'表3-1'!$C$28*100</f>
        <v>3.3144704931285367</v>
      </c>
      <c r="G28" s="21">
        <f>'表3-1'!G28/'表3-1'!$C$28*100</f>
        <v>8.831851253031529</v>
      </c>
      <c r="H28" s="21">
        <f>'表3-1'!H28/'表3-1'!$C$28*100</f>
        <v>3.011317704122878</v>
      </c>
      <c r="I28" s="21">
        <f>'表3-1'!I28/'表3-1'!$C$28*100</f>
        <v>5.719482619240097</v>
      </c>
      <c r="J28" s="22">
        <f>'表3-1'!J28/'表3-1'!$C$28*100</f>
        <v>0.10105092966855296</v>
      </c>
    </row>
    <row r="29" spans="1:10" ht="19.5" customHeight="1">
      <c r="A29" s="1">
        <v>2</v>
      </c>
      <c r="B29" s="15" t="s">
        <v>70</v>
      </c>
      <c r="C29" s="20">
        <f>'表3-1'!C29/'表3-1'!$C$29*100</f>
        <v>100</v>
      </c>
      <c r="D29" s="21">
        <f>'表3-1'!D29/'表3-1'!$C$29*100</f>
        <v>93.13364055299539</v>
      </c>
      <c r="E29" s="21">
        <f>'表3-1'!E29/'表3-1'!$C$29*100</f>
        <v>6.866359447004608</v>
      </c>
      <c r="F29" s="21">
        <f>'表3-1'!F29/'表3-1'!$C$29*100</f>
        <v>2.9493087557603688</v>
      </c>
      <c r="G29" s="21">
        <f>'表3-1'!G29/'表3-1'!$C$29*100</f>
        <v>3.9170506912442393</v>
      </c>
      <c r="H29" s="21">
        <f>'表3-1'!H29/'表3-1'!$C$29*100</f>
        <v>2.5806451612903225</v>
      </c>
      <c r="I29" s="21">
        <f>'表3-1'!I29/'表3-1'!$C$29*100</f>
        <v>1.336405529953917</v>
      </c>
      <c r="J29" s="22">
        <f>'表3-1'!J29/'表3-1'!$C$29*100</f>
        <v>0</v>
      </c>
    </row>
    <row r="30" spans="1:10" ht="19.5" customHeight="1">
      <c r="A30" s="1">
        <v>1</v>
      </c>
      <c r="B30" s="15" t="s">
        <v>71</v>
      </c>
      <c r="C30" s="20">
        <f>'表3-1'!C30/'表3-1'!$C$30*100</f>
        <v>100</v>
      </c>
      <c r="D30" s="21">
        <f>'表3-1'!D30/'表3-1'!$C$30*100</f>
        <v>82.13733716052108</v>
      </c>
      <c r="E30" s="21">
        <f>'表3-1'!E30/'表3-1'!$C$30*100</f>
        <v>17.86266283947891</v>
      </c>
      <c r="F30" s="21">
        <f>'表3-1'!F30/'表3-1'!$C$30*100</f>
        <v>3.808787811879002</v>
      </c>
      <c r="G30" s="21">
        <f>'表3-1'!G30/'表3-1'!$C$30*100</f>
        <v>14.053875027599913</v>
      </c>
      <c r="H30" s="21">
        <f>'表3-1'!H30/'表3-1'!$C$30*100</f>
        <v>10.885405166703467</v>
      </c>
      <c r="I30" s="21">
        <f>'表3-1'!I30/'表3-1'!$C$30*100</f>
        <v>2.8924707440936186</v>
      </c>
      <c r="J30" s="22">
        <f>'表3-1'!J30/'表3-1'!$C$30*100</f>
        <v>0.27599911680282624</v>
      </c>
    </row>
    <row r="31" spans="1:10" ht="19.5" customHeight="1">
      <c r="A31" s="1">
        <v>2</v>
      </c>
      <c r="B31" s="15" t="s">
        <v>72</v>
      </c>
      <c r="C31" s="20">
        <f>'表3-1'!C31/'表3-1'!$C$31*100</f>
        <v>100</v>
      </c>
      <c r="D31" s="21">
        <f>'表3-1'!D31/'表3-1'!$C$31*100</f>
        <v>87.11447987454261</v>
      </c>
      <c r="E31" s="21">
        <f>'表3-1'!E31/'表3-1'!$C$31*100</f>
        <v>12.885520125457397</v>
      </c>
      <c r="F31" s="21">
        <f>'表3-1'!F31/'表3-1'!$C$31*100</f>
        <v>3.8944066910611608</v>
      </c>
      <c r="G31" s="21">
        <f>'表3-1'!G31/'表3-1'!$C$31*100</f>
        <v>8.991113434396237</v>
      </c>
      <c r="H31" s="21">
        <f>'表3-1'!H31/'表3-1'!$C$31*100</f>
        <v>6.7956089911134345</v>
      </c>
      <c r="I31" s="21">
        <f>'表3-1'!I31/'表3-1'!$C$31*100</f>
        <v>1.934134866701516</v>
      </c>
      <c r="J31" s="22">
        <f>'表3-1'!J31/'表3-1'!$C$31*100</f>
        <v>0.26136957658128596</v>
      </c>
    </row>
    <row r="32" spans="1:10" ht="19.5" customHeight="1">
      <c r="A32" s="1">
        <v>1</v>
      </c>
      <c r="B32" s="15" t="s">
        <v>73</v>
      </c>
      <c r="C32" s="20">
        <f>'表3-1'!C32/'表3-1'!$C$32*100</f>
        <v>100</v>
      </c>
      <c r="D32" s="21">
        <f>'表3-1'!D32/'表3-1'!$C$32*100</f>
        <v>91.306566859476</v>
      </c>
      <c r="E32" s="21">
        <f>'表3-1'!E32/'表3-1'!$C$32*100</f>
        <v>8.693433140523988</v>
      </c>
      <c r="F32" s="21">
        <f>'表3-1'!F32/'表3-1'!$C$32*100</f>
        <v>4.1000340251786325</v>
      </c>
      <c r="G32" s="21">
        <f>'表3-1'!G32/'表3-1'!$C$32*100</f>
        <v>4.593399115345355</v>
      </c>
      <c r="H32" s="21">
        <f>'表3-1'!H32/'表3-1'!$C$32*100</f>
        <v>2.8751275944198706</v>
      </c>
      <c r="I32" s="21">
        <f>'表3-1'!I32/'表3-1'!$C$32*100</f>
        <v>1.5651582170806397</v>
      </c>
      <c r="J32" s="22">
        <f>'表3-1'!J32/'表3-1'!$C$32*100</f>
        <v>0.1531133038448452</v>
      </c>
    </row>
    <row r="33" spans="1:10" ht="19.5" customHeight="1">
      <c r="A33" s="1">
        <v>2</v>
      </c>
      <c r="B33" s="15" t="s">
        <v>74</v>
      </c>
      <c r="C33" s="20">
        <f>'表3-1'!C33/'表3-1'!$C$33*100</f>
        <v>100</v>
      </c>
      <c r="D33" s="21">
        <f>'表3-1'!D33/'表3-1'!$C$33*100</f>
        <v>90.41322314049587</v>
      </c>
      <c r="E33" s="21">
        <f>'表3-1'!E33/'表3-1'!$C$33*100</f>
        <v>9.586776859504132</v>
      </c>
      <c r="F33" s="21">
        <f>'表3-1'!F33/'表3-1'!$C$33*100</f>
        <v>3.911845730027548</v>
      </c>
      <c r="G33" s="21">
        <f>'表3-1'!G33/'表3-1'!$C$33*100</f>
        <v>5.674931129476584</v>
      </c>
      <c r="H33" s="21">
        <f>'表3-1'!H33/'表3-1'!$C$33*100</f>
        <v>3.6363636363636362</v>
      </c>
      <c r="I33" s="21">
        <f>'表3-1'!I33/'表3-1'!$C$33*100</f>
        <v>1.5977961432506886</v>
      </c>
      <c r="J33" s="22">
        <f>'表3-1'!J33/'表3-1'!$C$33*100</f>
        <v>0.4407713498622589</v>
      </c>
    </row>
    <row r="34" spans="1:10" ht="19.5" customHeight="1">
      <c r="A34" s="1">
        <v>1</v>
      </c>
      <c r="B34" s="15" t="s">
        <v>75</v>
      </c>
      <c r="C34" s="20">
        <f>'表3-1'!C34/'表3-1'!$C$34*100</f>
        <v>100</v>
      </c>
      <c r="D34" s="21">
        <f>'表3-1'!D34/'表3-1'!$C$34*100</f>
        <v>86.48004764740918</v>
      </c>
      <c r="E34" s="21">
        <f>'表3-1'!E34/'表3-1'!$C$34*100</f>
        <v>13.519952352590828</v>
      </c>
      <c r="F34" s="21">
        <f>'表3-1'!F34/'表3-1'!$C$34*100</f>
        <v>4.387532261266626</v>
      </c>
      <c r="G34" s="21">
        <f>'表3-1'!G34/'表3-1'!$C$34*100</f>
        <v>9.1324200913242</v>
      </c>
      <c r="H34" s="21">
        <f>'表3-1'!H34/'表3-1'!$C$34*100</f>
        <v>6.928727417113362</v>
      </c>
      <c r="I34" s="21">
        <f>'表3-1'!I34/'表3-1'!$C$34*100</f>
        <v>1.7272185824895772</v>
      </c>
      <c r="J34" s="22">
        <f>'表3-1'!J34/'表3-1'!$C$34*100</f>
        <v>0.4764740917212627</v>
      </c>
    </row>
    <row r="35" spans="1:10" ht="19.5" customHeight="1">
      <c r="A35" s="1">
        <v>2</v>
      </c>
      <c r="B35" s="15" t="s">
        <v>76</v>
      </c>
      <c r="C35" s="20">
        <f>'表3-1'!C35/'表3-1'!$C$35*100</f>
        <v>100</v>
      </c>
      <c r="D35" s="21">
        <f>'表3-1'!D35/'表3-1'!$C$35*100</f>
        <v>82.1201707799646</v>
      </c>
      <c r="E35" s="21">
        <f>'表3-1'!E35/'表3-1'!$C$35*100</f>
        <v>17.879829220035408</v>
      </c>
      <c r="F35" s="21">
        <f>'表3-1'!F35/'表3-1'!$C$35*100</f>
        <v>3.7800687285223367</v>
      </c>
      <c r="G35" s="21">
        <f>'表3-1'!G35/'表3-1'!$C$35*100</f>
        <v>14.09976049151307</v>
      </c>
      <c r="H35" s="21">
        <f>'表3-1'!H35/'表3-1'!$C$35*100</f>
        <v>11.892117046756221</v>
      </c>
      <c r="I35" s="21">
        <f>'表3-1'!I35/'表3-1'!$C$35*100</f>
        <v>2.13474955742997</v>
      </c>
      <c r="J35" s="22">
        <f>'表3-1'!J35/'表3-1'!$C$35*100</f>
        <v>0.07289388732687702</v>
      </c>
    </row>
    <row r="36" spans="1:10" ht="19.5" customHeight="1">
      <c r="A36" s="1">
        <v>1</v>
      </c>
      <c r="B36" s="15" t="s">
        <v>77</v>
      </c>
      <c r="C36" s="20">
        <f>'表3-1'!C36/'表3-1'!$C$36*100</f>
        <v>100</v>
      </c>
      <c r="D36" s="21">
        <f>'表3-1'!D36/'表3-1'!$C$36*100</f>
        <v>89.7840909090909</v>
      </c>
      <c r="E36" s="21">
        <f>'表3-1'!E36/'表3-1'!$C$36*100</f>
        <v>10.21590909090909</v>
      </c>
      <c r="F36" s="21">
        <f>'表3-1'!F36/'表3-1'!$C$36*100</f>
        <v>2.659090909090909</v>
      </c>
      <c r="G36" s="21">
        <f>'表3-1'!G36/'表3-1'!$C$36*100</f>
        <v>7.556818181818182</v>
      </c>
      <c r="H36" s="21">
        <f>'表3-1'!H36/'表3-1'!$C$36*100</f>
        <v>4.340909090909091</v>
      </c>
      <c r="I36" s="21">
        <f>'表3-1'!I36/'表3-1'!$C$36*100</f>
        <v>3.125</v>
      </c>
      <c r="J36" s="22">
        <f>'表3-1'!J36/'表3-1'!$C$36*100</f>
        <v>0.09090909090909091</v>
      </c>
    </row>
    <row r="37" spans="1:10" ht="19.5" customHeight="1">
      <c r="A37" s="1">
        <v>2</v>
      </c>
      <c r="B37" s="15" t="s">
        <v>78</v>
      </c>
      <c r="C37" s="20">
        <f>'表3-1'!C37/'表3-1'!$C$37*100</f>
        <v>100</v>
      </c>
      <c r="D37" s="21">
        <f>'表3-1'!D37/'表3-1'!$C$37*100</f>
        <v>87.19255880511582</v>
      </c>
      <c r="E37" s="21">
        <f>'表3-1'!E37/'表3-1'!$C$37*100</f>
        <v>12.807441194884179</v>
      </c>
      <c r="F37" s="21">
        <f>'表3-1'!F37/'表3-1'!$C$37*100</f>
        <v>3.291297737232805</v>
      </c>
      <c r="G37" s="21">
        <f>'表3-1'!G37/'表3-1'!$C$37*100</f>
        <v>9.516143457651372</v>
      </c>
      <c r="H37" s="21">
        <f>'表3-1'!H37/'表3-1'!$C$37*100</f>
        <v>4.614971827206869</v>
      </c>
      <c r="I37" s="21">
        <f>'表3-1'!I37/'表3-1'!$C$37*100</f>
        <v>4.686521778016277</v>
      </c>
      <c r="J37" s="22">
        <f>'表3-1'!J37/'表3-1'!$C$37*100</f>
        <v>0.21464985242822646</v>
      </c>
    </row>
    <row r="38" spans="1:10" ht="19.5" customHeight="1">
      <c r="A38" s="1">
        <v>1</v>
      </c>
      <c r="B38" s="15" t="s">
        <v>79</v>
      </c>
      <c r="C38" s="20">
        <f>'表3-1'!C38/'表3-1'!$C$38*100</f>
        <v>100</v>
      </c>
      <c r="D38" s="21">
        <f>'表3-1'!D38/'表3-1'!$C$38*100</f>
        <v>84.76769768344765</v>
      </c>
      <c r="E38" s="21">
        <f>'表3-1'!E38/'表3-1'!$C$38*100</f>
        <v>15.23230231655235</v>
      </c>
      <c r="F38" s="21">
        <f>'表3-1'!F38/'表3-1'!$C$38*100</f>
        <v>4.322505500194125</v>
      </c>
      <c r="G38" s="21">
        <f>'表3-1'!G38/'表3-1'!$C$38*100</f>
        <v>10.909796816358226</v>
      </c>
      <c r="H38" s="21">
        <f>'表3-1'!H38/'表3-1'!$C$38*100</f>
        <v>6.2896337517794745</v>
      </c>
      <c r="I38" s="21">
        <f>'表3-1'!I38/'表3-1'!$C$38*100</f>
        <v>4.40015529959881</v>
      </c>
      <c r="J38" s="22">
        <f>'表3-1'!J38/'表3-1'!$C$38*100</f>
        <v>0.22000776497994048</v>
      </c>
    </row>
    <row r="39" spans="1:10" ht="19.5" customHeight="1">
      <c r="A39" s="1">
        <v>2</v>
      </c>
      <c r="B39" s="15" t="s">
        <v>80</v>
      </c>
      <c r="C39" s="20">
        <f>'表3-1'!C39/'表3-1'!$C$39*100</f>
        <v>100</v>
      </c>
      <c r="D39" s="21">
        <f>'表3-1'!D39/'表3-1'!$C$39*100</f>
        <v>89.95385161519347</v>
      </c>
      <c r="E39" s="21">
        <f>'表3-1'!E39/'表3-1'!$C$39*100</f>
        <v>10.046148384806532</v>
      </c>
      <c r="F39" s="21">
        <f>'表3-1'!F39/'表3-1'!$C$39*100</f>
        <v>2.3429179978700745</v>
      </c>
      <c r="G39" s="21">
        <f>'表3-1'!G39/'表3-1'!$C$39*100</f>
        <v>7.703230386936458</v>
      </c>
      <c r="H39" s="21">
        <f>'表3-1'!H39/'表3-1'!$C$39*100</f>
        <v>3.301384451544196</v>
      </c>
      <c r="I39" s="21">
        <f>'表3-1'!I39/'表3-1'!$C$39*100</f>
        <v>4.33084842030529</v>
      </c>
      <c r="J39" s="22">
        <f>'表3-1'!J39/'表3-1'!$C$39*100</f>
        <v>0.07099751508697195</v>
      </c>
    </row>
    <row r="40" spans="1:10" ht="19.5" customHeight="1">
      <c r="A40" s="1">
        <v>1</v>
      </c>
      <c r="B40" s="15" t="s">
        <v>81</v>
      </c>
      <c r="C40" s="20">
        <f>'表3-1'!C40/'表3-1'!$C$40*100</f>
        <v>100</v>
      </c>
      <c r="D40" s="21">
        <f>'表3-1'!D40/'表3-1'!$C$40*100</f>
        <v>80.60238847910081</v>
      </c>
      <c r="E40" s="21">
        <f>'表3-1'!E40/'表3-1'!$C$40*100</f>
        <v>19.388830347734455</v>
      </c>
      <c r="F40" s="21">
        <f>'表3-1'!F40/'表3-1'!$C$40*100</f>
        <v>7.349841938883035</v>
      </c>
      <c r="G40" s="21">
        <f>'表3-1'!G40/'表3-1'!$C$40*100</f>
        <v>12.038988408851422</v>
      </c>
      <c r="H40" s="21">
        <f>'表3-1'!H40/'表3-1'!$C$40*100</f>
        <v>3.5651563048823323</v>
      </c>
      <c r="I40" s="21">
        <f>'表3-1'!I40/'表3-1'!$C$40*100</f>
        <v>7.99964875307341</v>
      </c>
      <c r="J40" s="22">
        <f>'表3-1'!J40/'表3-1'!$C$40*100</f>
        <v>0.4741833508956797</v>
      </c>
    </row>
    <row r="41" spans="1:10" ht="19.5" customHeight="1" thickBot="1">
      <c r="A41" s="1">
        <v>2</v>
      </c>
      <c r="B41" s="16" t="s">
        <v>82</v>
      </c>
      <c r="C41" s="23">
        <f>'表3-1'!C41/'表3-1'!$C$41*100</f>
        <v>100</v>
      </c>
      <c r="D41" s="24">
        <f>'表3-1'!D41/'表3-1'!$C$41*100</f>
        <v>75.01877722697911</v>
      </c>
      <c r="E41" s="24">
        <f>'表3-1'!E41/'表3-1'!$C$41*100</f>
        <v>24.981222773020882</v>
      </c>
      <c r="F41" s="24">
        <f>'表3-1'!F41/'表3-1'!$C$41*100</f>
        <v>5.933603725401833</v>
      </c>
      <c r="G41" s="24">
        <f>'表3-1'!G41/'表3-1'!$C$41*100</f>
        <v>19.047619047619047</v>
      </c>
      <c r="H41" s="24">
        <f>'表3-1'!H41/'表3-1'!$C$41*100</f>
        <v>6.579540333483551</v>
      </c>
      <c r="I41" s="24">
        <f>'表3-1'!I41/'表3-1'!$C$41*100</f>
        <v>12.167643082469581</v>
      </c>
      <c r="J41" s="25">
        <f>'表3-1'!J41/'表3-1'!$C$41*100</f>
        <v>0.3004356316659156</v>
      </c>
    </row>
    <row r="42" spans="2:5" ht="13.5">
      <c r="B42" s="3"/>
      <c r="C42" s="3" t="s">
        <v>83</v>
      </c>
      <c r="D42" s="3"/>
      <c r="E42" s="3"/>
    </row>
  </sheetData>
  <mergeCells count="7">
    <mergeCell ref="G4:J4"/>
    <mergeCell ref="C3:C5"/>
    <mergeCell ref="B3:B5"/>
    <mergeCell ref="E3:J3"/>
    <mergeCell ref="D3:D5"/>
    <mergeCell ref="E4:E5"/>
    <mergeCell ref="F4:F5"/>
  </mergeCells>
  <printOptions/>
  <pageMargins left="0.75" right="0.75" top="1" bottom="1" header="0.512" footer="0.51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2"/>
  <sheetViews>
    <sheetView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99</v>
      </c>
    </row>
    <row r="2" ht="12" customHeight="1" thickBot="1">
      <c r="J2" s="3" t="s">
        <v>84</v>
      </c>
    </row>
    <row r="3" spans="2:10" ht="12" customHeight="1">
      <c r="B3" s="37"/>
      <c r="C3" s="34" t="s">
        <v>41</v>
      </c>
      <c r="D3" s="40" t="s">
        <v>42</v>
      </c>
      <c r="E3" s="40" t="s">
        <v>43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91</v>
      </c>
      <c r="F4" s="44" t="s">
        <v>46</v>
      </c>
      <c r="G4" s="31" t="s">
        <v>95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8" t="s">
        <v>91</v>
      </c>
      <c r="H5" s="30" t="s">
        <v>92</v>
      </c>
      <c r="I5" s="8" t="s">
        <v>93</v>
      </c>
      <c r="J5" s="26" t="s">
        <v>94</v>
      </c>
    </row>
    <row r="6" spans="2:10" ht="19.5" customHeight="1">
      <c r="B6" s="14" t="s">
        <v>47</v>
      </c>
      <c r="C6" s="13">
        <f aca="true" t="shared" si="0" ref="C6:J6">SUM(C7:C41)</f>
        <v>381280</v>
      </c>
      <c r="D6" s="11">
        <f t="shared" si="0"/>
        <v>304447</v>
      </c>
      <c r="E6" s="11">
        <f t="shared" si="0"/>
        <v>76831</v>
      </c>
      <c r="F6" s="11">
        <f t="shared" si="0"/>
        <v>34001</v>
      </c>
      <c r="G6" s="11">
        <f t="shared" si="0"/>
        <v>42830</v>
      </c>
      <c r="H6" s="11">
        <f t="shared" si="0"/>
        <v>16678</v>
      </c>
      <c r="I6" s="11">
        <f t="shared" si="0"/>
        <v>24060</v>
      </c>
      <c r="J6" s="12">
        <f t="shared" si="0"/>
        <v>2092</v>
      </c>
    </row>
    <row r="7" spans="2:10" ht="19.5" customHeight="1">
      <c r="B7" s="15" t="s">
        <v>48</v>
      </c>
      <c r="C7" s="9">
        <v>116586</v>
      </c>
      <c r="D7" s="4">
        <v>87305</v>
      </c>
      <c r="E7" s="4">
        <f>F7+G7</f>
        <v>29280</v>
      </c>
      <c r="F7" s="4">
        <v>14477</v>
      </c>
      <c r="G7" s="4">
        <f>H7+I7+J7</f>
        <v>14803</v>
      </c>
      <c r="H7" s="4">
        <v>3658</v>
      </c>
      <c r="I7" s="4">
        <v>10660</v>
      </c>
      <c r="J7" s="5">
        <v>485</v>
      </c>
    </row>
    <row r="8" spans="1:10" ht="19.5" customHeight="1">
      <c r="A8" s="1">
        <v>1</v>
      </c>
      <c r="B8" s="15" t="s">
        <v>49</v>
      </c>
      <c r="C8" s="9">
        <v>31637</v>
      </c>
      <c r="D8" s="4">
        <v>22731</v>
      </c>
      <c r="E8" s="4">
        <f aca="true" t="shared" si="1" ref="E8:E41">F8+G8</f>
        <v>8906</v>
      </c>
      <c r="F8" s="4">
        <v>4759</v>
      </c>
      <c r="G8" s="4">
        <f aca="true" t="shared" si="2" ref="G8:G41">H8+I8+J8</f>
        <v>4147</v>
      </c>
      <c r="H8" s="4">
        <v>1227</v>
      </c>
      <c r="I8" s="4">
        <v>2852</v>
      </c>
      <c r="J8" s="5">
        <v>68</v>
      </c>
    </row>
    <row r="9" spans="1:10" ht="19.5" customHeight="1">
      <c r="A9" s="1">
        <v>2</v>
      </c>
      <c r="B9" s="15" t="s">
        <v>50</v>
      </c>
      <c r="C9" s="9">
        <v>34171</v>
      </c>
      <c r="D9" s="4">
        <v>27056</v>
      </c>
      <c r="E9" s="4">
        <f t="shared" si="1"/>
        <v>7115</v>
      </c>
      <c r="F9" s="4">
        <v>3167</v>
      </c>
      <c r="G9" s="4">
        <f t="shared" si="2"/>
        <v>3948</v>
      </c>
      <c r="H9" s="4">
        <v>1253</v>
      </c>
      <c r="I9" s="4">
        <v>1853</v>
      </c>
      <c r="J9" s="5">
        <v>842</v>
      </c>
    </row>
    <row r="10" spans="1:10" ht="19.5" customHeight="1">
      <c r="A10" s="1">
        <v>1</v>
      </c>
      <c r="B10" s="15" t="s">
        <v>51</v>
      </c>
      <c r="C10" s="9">
        <v>15319</v>
      </c>
      <c r="D10" s="4">
        <v>12275</v>
      </c>
      <c r="E10" s="4">
        <f t="shared" si="1"/>
        <v>3044</v>
      </c>
      <c r="F10" s="4">
        <v>1411</v>
      </c>
      <c r="G10" s="4">
        <f t="shared" si="2"/>
        <v>1633</v>
      </c>
      <c r="H10" s="4">
        <v>578</v>
      </c>
      <c r="I10" s="4">
        <v>974</v>
      </c>
      <c r="J10" s="5">
        <v>81</v>
      </c>
    </row>
    <row r="11" spans="1:10" ht="19.5" customHeight="1">
      <c r="A11" s="1">
        <v>2</v>
      </c>
      <c r="B11" s="15" t="s">
        <v>52</v>
      </c>
      <c r="C11" s="9">
        <v>17740</v>
      </c>
      <c r="D11" s="4">
        <v>15735</v>
      </c>
      <c r="E11" s="4">
        <f t="shared" si="1"/>
        <v>2005</v>
      </c>
      <c r="F11" s="4">
        <v>1138</v>
      </c>
      <c r="G11" s="4">
        <f t="shared" si="2"/>
        <v>867</v>
      </c>
      <c r="H11" s="4">
        <v>369</v>
      </c>
      <c r="I11" s="4">
        <v>421</v>
      </c>
      <c r="J11" s="5">
        <v>77</v>
      </c>
    </row>
    <row r="12" spans="1:10" ht="19.5" customHeight="1">
      <c r="A12" s="1">
        <v>1</v>
      </c>
      <c r="B12" s="15" t="s">
        <v>53</v>
      </c>
      <c r="C12" s="9">
        <v>12863</v>
      </c>
      <c r="D12" s="4">
        <v>11415</v>
      </c>
      <c r="E12" s="4">
        <f t="shared" si="1"/>
        <v>1448</v>
      </c>
      <c r="F12" s="4">
        <v>747</v>
      </c>
      <c r="G12" s="4">
        <f t="shared" si="2"/>
        <v>701</v>
      </c>
      <c r="H12" s="4">
        <v>302</v>
      </c>
      <c r="I12" s="4">
        <v>379</v>
      </c>
      <c r="J12" s="5">
        <v>20</v>
      </c>
    </row>
    <row r="13" spans="1:10" ht="19.5" customHeight="1">
      <c r="A13" s="1">
        <v>2</v>
      </c>
      <c r="B13" s="15" t="s">
        <v>54</v>
      </c>
      <c r="C13" s="9">
        <v>29619</v>
      </c>
      <c r="D13" s="4">
        <v>24343</v>
      </c>
      <c r="E13" s="4">
        <f t="shared" si="1"/>
        <v>5276</v>
      </c>
      <c r="F13" s="4">
        <v>2206</v>
      </c>
      <c r="G13" s="4">
        <f t="shared" si="2"/>
        <v>3070</v>
      </c>
      <c r="H13" s="4">
        <v>1839</v>
      </c>
      <c r="I13" s="4">
        <v>1041</v>
      </c>
      <c r="J13" s="5">
        <v>190</v>
      </c>
    </row>
    <row r="14" spans="1:10" ht="19.5" customHeight="1">
      <c r="A14" s="1">
        <v>1</v>
      </c>
      <c r="B14" s="15" t="s">
        <v>55</v>
      </c>
      <c r="C14" s="9">
        <v>2450</v>
      </c>
      <c r="D14" s="4">
        <v>2262</v>
      </c>
      <c r="E14" s="4">
        <f t="shared" si="1"/>
        <v>188</v>
      </c>
      <c r="F14" s="4">
        <v>38</v>
      </c>
      <c r="G14" s="4">
        <f t="shared" si="2"/>
        <v>150</v>
      </c>
      <c r="H14" s="4">
        <v>86</v>
      </c>
      <c r="I14" s="4">
        <v>62</v>
      </c>
      <c r="J14" s="5">
        <v>2</v>
      </c>
    </row>
    <row r="15" spans="1:10" ht="19.5" customHeight="1">
      <c r="A15" s="1">
        <v>2</v>
      </c>
      <c r="B15" s="15" t="s">
        <v>56</v>
      </c>
      <c r="C15" s="9">
        <v>4983</v>
      </c>
      <c r="D15" s="4">
        <v>3619</v>
      </c>
      <c r="E15" s="4">
        <f t="shared" si="1"/>
        <v>1363</v>
      </c>
      <c r="F15" s="4">
        <v>287</v>
      </c>
      <c r="G15" s="4">
        <f t="shared" si="2"/>
        <v>1076</v>
      </c>
      <c r="H15" s="4">
        <v>515</v>
      </c>
      <c r="I15" s="4">
        <v>541</v>
      </c>
      <c r="J15" s="5">
        <v>20</v>
      </c>
    </row>
    <row r="16" spans="1:10" ht="19.5" customHeight="1">
      <c r="A16" s="1">
        <v>1</v>
      </c>
      <c r="B16" s="15" t="s">
        <v>57</v>
      </c>
      <c r="C16" s="9">
        <v>3105</v>
      </c>
      <c r="D16" s="4">
        <v>2544</v>
      </c>
      <c r="E16" s="4">
        <f t="shared" si="1"/>
        <v>561</v>
      </c>
      <c r="F16" s="4">
        <v>48</v>
      </c>
      <c r="G16" s="4">
        <f t="shared" si="2"/>
        <v>513</v>
      </c>
      <c r="H16" s="4">
        <v>220</v>
      </c>
      <c r="I16" s="4">
        <v>280</v>
      </c>
      <c r="J16" s="5">
        <v>13</v>
      </c>
    </row>
    <row r="17" spans="1:10" ht="19.5" customHeight="1">
      <c r="A17" s="1">
        <v>2</v>
      </c>
      <c r="B17" s="15" t="s">
        <v>58</v>
      </c>
      <c r="C17" s="9">
        <v>1629</v>
      </c>
      <c r="D17" s="4">
        <v>1497</v>
      </c>
      <c r="E17" s="4">
        <f t="shared" si="1"/>
        <v>132</v>
      </c>
      <c r="F17" s="4">
        <v>31</v>
      </c>
      <c r="G17" s="4">
        <f t="shared" si="2"/>
        <v>101</v>
      </c>
      <c r="H17" s="4">
        <v>63</v>
      </c>
      <c r="I17" s="4">
        <v>32</v>
      </c>
      <c r="J17" s="5">
        <v>6</v>
      </c>
    </row>
    <row r="18" spans="1:10" ht="19.5" customHeight="1">
      <c r="A18" s="1">
        <v>1</v>
      </c>
      <c r="B18" s="15" t="s">
        <v>59</v>
      </c>
      <c r="C18" s="9">
        <v>349</v>
      </c>
      <c r="D18" s="4">
        <v>276</v>
      </c>
      <c r="E18" s="4">
        <f t="shared" si="1"/>
        <v>73</v>
      </c>
      <c r="F18" s="4">
        <v>16</v>
      </c>
      <c r="G18" s="4">
        <f t="shared" si="2"/>
        <v>57</v>
      </c>
      <c r="H18" s="4">
        <v>13</v>
      </c>
      <c r="I18" s="4">
        <v>44</v>
      </c>
      <c r="J18" s="5">
        <v>0</v>
      </c>
    </row>
    <row r="19" spans="1:10" ht="19.5" customHeight="1">
      <c r="A19" s="1">
        <v>2</v>
      </c>
      <c r="B19" s="15" t="s">
        <v>60</v>
      </c>
      <c r="C19" s="9">
        <v>10700</v>
      </c>
      <c r="D19" s="4">
        <v>8855</v>
      </c>
      <c r="E19" s="4">
        <f t="shared" si="1"/>
        <v>1845</v>
      </c>
      <c r="F19" s="4">
        <v>857</v>
      </c>
      <c r="G19" s="4">
        <f t="shared" si="2"/>
        <v>988</v>
      </c>
      <c r="H19" s="4">
        <v>424</v>
      </c>
      <c r="I19" s="4">
        <v>550</v>
      </c>
      <c r="J19" s="5">
        <v>14</v>
      </c>
    </row>
    <row r="20" spans="1:10" ht="19.5" customHeight="1">
      <c r="A20" s="1">
        <v>1</v>
      </c>
      <c r="B20" s="15" t="s">
        <v>61</v>
      </c>
      <c r="C20" s="9">
        <v>6309</v>
      </c>
      <c r="D20" s="4">
        <v>5368</v>
      </c>
      <c r="E20" s="4">
        <f t="shared" si="1"/>
        <v>941</v>
      </c>
      <c r="F20" s="4">
        <v>348</v>
      </c>
      <c r="G20" s="4">
        <f t="shared" si="2"/>
        <v>593</v>
      </c>
      <c r="H20" s="4">
        <v>240</v>
      </c>
      <c r="I20" s="4">
        <v>323</v>
      </c>
      <c r="J20" s="5">
        <v>30</v>
      </c>
    </row>
    <row r="21" spans="1:10" ht="19.5" customHeight="1">
      <c r="A21" s="1">
        <v>2</v>
      </c>
      <c r="B21" s="15" t="s">
        <v>62</v>
      </c>
      <c r="C21" s="9">
        <v>8029</v>
      </c>
      <c r="D21" s="4">
        <v>6841</v>
      </c>
      <c r="E21" s="4">
        <f t="shared" si="1"/>
        <v>1188</v>
      </c>
      <c r="F21" s="4">
        <v>494</v>
      </c>
      <c r="G21" s="4">
        <f t="shared" si="2"/>
        <v>694</v>
      </c>
      <c r="H21" s="4">
        <v>428</v>
      </c>
      <c r="I21" s="4">
        <v>245</v>
      </c>
      <c r="J21" s="5">
        <v>21</v>
      </c>
    </row>
    <row r="22" spans="1:10" ht="19.5" customHeight="1">
      <c r="A22" s="1">
        <v>1</v>
      </c>
      <c r="B22" s="15" t="s">
        <v>63</v>
      </c>
      <c r="C22" s="9">
        <v>14400</v>
      </c>
      <c r="D22" s="4">
        <v>11673</v>
      </c>
      <c r="E22" s="4">
        <f t="shared" si="1"/>
        <v>2727</v>
      </c>
      <c r="F22" s="4">
        <v>919</v>
      </c>
      <c r="G22" s="4">
        <f t="shared" si="2"/>
        <v>1808</v>
      </c>
      <c r="H22" s="4">
        <v>1184</v>
      </c>
      <c r="I22" s="4">
        <v>575</v>
      </c>
      <c r="J22" s="5">
        <v>49</v>
      </c>
    </row>
    <row r="23" spans="1:10" ht="19.5" customHeight="1">
      <c r="A23" s="1">
        <v>2</v>
      </c>
      <c r="B23" s="15" t="s">
        <v>64</v>
      </c>
      <c r="C23" s="9">
        <v>10542</v>
      </c>
      <c r="D23" s="4">
        <v>8665</v>
      </c>
      <c r="E23" s="4">
        <f t="shared" si="1"/>
        <v>1877</v>
      </c>
      <c r="F23" s="4">
        <v>565</v>
      </c>
      <c r="G23" s="4">
        <f t="shared" si="2"/>
        <v>1312</v>
      </c>
      <c r="H23" s="4">
        <v>938</v>
      </c>
      <c r="I23" s="4">
        <v>309</v>
      </c>
      <c r="J23" s="5">
        <v>65</v>
      </c>
    </row>
    <row r="24" spans="1:10" ht="19.5" customHeight="1">
      <c r="A24" s="1">
        <v>1</v>
      </c>
      <c r="B24" s="15" t="s">
        <v>65</v>
      </c>
      <c r="C24" s="9">
        <v>5691</v>
      </c>
      <c r="D24" s="4">
        <v>4844</v>
      </c>
      <c r="E24" s="4">
        <f t="shared" si="1"/>
        <v>847</v>
      </c>
      <c r="F24" s="4">
        <v>169</v>
      </c>
      <c r="G24" s="4">
        <f t="shared" si="2"/>
        <v>678</v>
      </c>
      <c r="H24" s="4">
        <v>532</v>
      </c>
      <c r="I24" s="4">
        <v>132</v>
      </c>
      <c r="J24" s="5">
        <v>14</v>
      </c>
    </row>
    <row r="25" spans="1:10" ht="19.5" customHeight="1">
      <c r="A25" s="1">
        <v>2</v>
      </c>
      <c r="B25" s="15" t="s">
        <v>66</v>
      </c>
      <c r="C25" s="9">
        <v>6396</v>
      </c>
      <c r="D25" s="4">
        <v>5805</v>
      </c>
      <c r="E25" s="4">
        <f t="shared" si="1"/>
        <v>591</v>
      </c>
      <c r="F25" s="4">
        <v>310</v>
      </c>
      <c r="G25" s="4">
        <f t="shared" si="2"/>
        <v>281</v>
      </c>
      <c r="H25" s="4">
        <v>172</v>
      </c>
      <c r="I25" s="4">
        <v>106</v>
      </c>
      <c r="J25" s="5">
        <v>3</v>
      </c>
    </row>
    <row r="26" spans="1:10" ht="19.5" customHeight="1">
      <c r="A26" s="1">
        <v>1</v>
      </c>
      <c r="B26" s="15" t="s">
        <v>67</v>
      </c>
      <c r="C26" s="9">
        <v>1765</v>
      </c>
      <c r="D26" s="4">
        <v>1672</v>
      </c>
      <c r="E26" s="4">
        <f t="shared" si="1"/>
        <v>93</v>
      </c>
      <c r="F26" s="4">
        <v>36</v>
      </c>
      <c r="G26" s="4">
        <f t="shared" si="2"/>
        <v>57</v>
      </c>
      <c r="H26" s="4">
        <v>31</v>
      </c>
      <c r="I26" s="4">
        <v>24</v>
      </c>
      <c r="J26" s="5">
        <v>2</v>
      </c>
    </row>
    <row r="27" spans="1:10" ht="19.5" customHeight="1">
      <c r="A27" s="1">
        <v>2</v>
      </c>
      <c r="B27" s="15" t="s">
        <v>68</v>
      </c>
      <c r="C27" s="9">
        <v>2604</v>
      </c>
      <c r="D27" s="4">
        <v>2286</v>
      </c>
      <c r="E27" s="4">
        <f t="shared" si="1"/>
        <v>318</v>
      </c>
      <c r="F27" s="4">
        <v>100</v>
      </c>
      <c r="G27" s="4">
        <f t="shared" si="2"/>
        <v>218</v>
      </c>
      <c r="H27" s="4">
        <v>98</v>
      </c>
      <c r="I27" s="4">
        <v>105</v>
      </c>
      <c r="J27" s="5">
        <v>15</v>
      </c>
    </row>
    <row r="28" spans="1:10" ht="19.5" customHeight="1">
      <c r="A28" s="1">
        <v>1</v>
      </c>
      <c r="B28" s="15" t="s">
        <v>69</v>
      </c>
      <c r="C28" s="9">
        <v>2483</v>
      </c>
      <c r="D28" s="4">
        <v>2103</v>
      </c>
      <c r="E28" s="4">
        <f t="shared" si="1"/>
        <v>380</v>
      </c>
      <c r="F28" s="4">
        <v>85</v>
      </c>
      <c r="G28" s="4">
        <f t="shared" si="2"/>
        <v>295</v>
      </c>
      <c r="H28" s="4">
        <v>65</v>
      </c>
      <c r="I28" s="4">
        <v>229</v>
      </c>
      <c r="J28" s="5">
        <v>1</v>
      </c>
    </row>
    <row r="29" spans="1:10" ht="19.5" customHeight="1">
      <c r="A29" s="1">
        <v>2</v>
      </c>
      <c r="B29" s="15" t="s">
        <v>70</v>
      </c>
      <c r="C29" s="9">
        <v>1028</v>
      </c>
      <c r="D29" s="4">
        <v>956</v>
      </c>
      <c r="E29" s="4">
        <f t="shared" si="1"/>
        <v>72</v>
      </c>
      <c r="F29" s="4">
        <v>37</v>
      </c>
      <c r="G29" s="4">
        <f t="shared" si="2"/>
        <v>35</v>
      </c>
      <c r="H29" s="4">
        <v>20</v>
      </c>
      <c r="I29" s="4">
        <v>15</v>
      </c>
      <c r="J29" s="5">
        <v>0</v>
      </c>
    </row>
    <row r="30" spans="1:10" ht="19.5" customHeight="1">
      <c r="A30" s="1">
        <v>1</v>
      </c>
      <c r="B30" s="15" t="s">
        <v>71</v>
      </c>
      <c r="C30" s="9">
        <v>4321</v>
      </c>
      <c r="D30" s="4">
        <v>3558</v>
      </c>
      <c r="E30" s="4">
        <f t="shared" si="1"/>
        <v>763</v>
      </c>
      <c r="F30" s="4">
        <v>159</v>
      </c>
      <c r="G30" s="4">
        <f t="shared" si="2"/>
        <v>604</v>
      </c>
      <c r="H30" s="4">
        <v>452</v>
      </c>
      <c r="I30" s="4">
        <v>149</v>
      </c>
      <c r="J30" s="5">
        <v>3</v>
      </c>
    </row>
    <row r="31" spans="1:10" ht="19.5" customHeight="1">
      <c r="A31" s="1">
        <v>2</v>
      </c>
      <c r="B31" s="15" t="s">
        <v>72</v>
      </c>
      <c r="C31" s="9">
        <v>1863</v>
      </c>
      <c r="D31" s="4">
        <v>1635</v>
      </c>
      <c r="E31" s="4">
        <f t="shared" si="1"/>
        <v>228</v>
      </c>
      <c r="F31" s="4">
        <v>79</v>
      </c>
      <c r="G31" s="4">
        <f t="shared" si="2"/>
        <v>149</v>
      </c>
      <c r="H31" s="4">
        <v>110</v>
      </c>
      <c r="I31" s="4">
        <v>33</v>
      </c>
      <c r="J31" s="5">
        <v>6</v>
      </c>
    </row>
    <row r="32" spans="1:10" ht="19.5" customHeight="1">
      <c r="A32" s="1">
        <v>1</v>
      </c>
      <c r="B32" s="15" t="s">
        <v>73</v>
      </c>
      <c r="C32" s="9">
        <v>2801</v>
      </c>
      <c r="D32" s="4">
        <v>2598</v>
      </c>
      <c r="E32" s="4">
        <f t="shared" si="1"/>
        <v>203</v>
      </c>
      <c r="F32" s="4">
        <v>105</v>
      </c>
      <c r="G32" s="4">
        <f t="shared" si="2"/>
        <v>98</v>
      </c>
      <c r="H32" s="4">
        <v>47</v>
      </c>
      <c r="I32" s="4">
        <v>47</v>
      </c>
      <c r="J32" s="5">
        <v>4</v>
      </c>
    </row>
    <row r="33" spans="1:10" ht="19.5" customHeight="1">
      <c r="A33" s="1">
        <v>2</v>
      </c>
      <c r="B33" s="15" t="s">
        <v>74</v>
      </c>
      <c r="C33" s="9">
        <v>869</v>
      </c>
      <c r="D33" s="4">
        <v>812</v>
      </c>
      <c r="E33" s="4">
        <f t="shared" si="1"/>
        <v>57</v>
      </c>
      <c r="F33" s="4">
        <v>24</v>
      </c>
      <c r="G33" s="4">
        <f t="shared" si="2"/>
        <v>33</v>
      </c>
      <c r="H33" s="4">
        <v>19</v>
      </c>
      <c r="I33" s="4">
        <v>14</v>
      </c>
      <c r="J33" s="5">
        <v>0</v>
      </c>
    </row>
    <row r="34" spans="1:10" ht="19.5" customHeight="1">
      <c r="A34" s="1">
        <v>1</v>
      </c>
      <c r="B34" s="15" t="s">
        <v>75</v>
      </c>
      <c r="C34" s="9">
        <v>2366</v>
      </c>
      <c r="D34" s="4">
        <v>2104</v>
      </c>
      <c r="E34" s="4">
        <f t="shared" si="1"/>
        <v>262</v>
      </c>
      <c r="F34" s="4">
        <v>82</v>
      </c>
      <c r="G34" s="4">
        <f t="shared" si="2"/>
        <v>180</v>
      </c>
      <c r="H34" s="4">
        <v>128</v>
      </c>
      <c r="I34" s="4">
        <v>44</v>
      </c>
      <c r="J34" s="5">
        <v>8</v>
      </c>
    </row>
    <row r="35" spans="1:10" ht="19.5" customHeight="1">
      <c r="A35" s="1">
        <v>2</v>
      </c>
      <c r="B35" s="15" t="s">
        <v>76</v>
      </c>
      <c r="C35" s="9">
        <v>4665</v>
      </c>
      <c r="D35" s="4">
        <v>3870</v>
      </c>
      <c r="E35" s="4">
        <f t="shared" si="1"/>
        <v>795</v>
      </c>
      <c r="F35" s="4">
        <v>185</v>
      </c>
      <c r="G35" s="4">
        <f t="shared" si="2"/>
        <v>610</v>
      </c>
      <c r="H35" s="4">
        <v>502</v>
      </c>
      <c r="I35" s="4">
        <v>105</v>
      </c>
      <c r="J35" s="5">
        <v>3</v>
      </c>
    </row>
    <row r="36" spans="1:10" ht="19.5" customHeight="1">
      <c r="A36" s="1">
        <v>1</v>
      </c>
      <c r="B36" s="15" t="s">
        <v>77</v>
      </c>
      <c r="C36" s="9">
        <v>4233</v>
      </c>
      <c r="D36" s="4">
        <v>3838</v>
      </c>
      <c r="E36" s="4">
        <f t="shared" si="1"/>
        <v>395</v>
      </c>
      <c r="F36" s="4">
        <v>94</v>
      </c>
      <c r="G36" s="4">
        <f t="shared" si="2"/>
        <v>301</v>
      </c>
      <c r="H36" s="4">
        <v>156</v>
      </c>
      <c r="I36" s="4">
        <v>142</v>
      </c>
      <c r="J36" s="5">
        <v>3</v>
      </c>
    </row>
    <row r="37" spans="1:10" ht="19.5" customHeight="1">
      <c r="A37" s="1">
        <v>2</v>
      </c>
      <c r="B37" s="15" t="s">
        <v>78</v>
      </c>
      <c r="C37" s="9">
        <v>5441</v>
      </c>
      <c r="D37" s="4">
        <v>4636</v>
      </c>
      <c r="E37" s="4">
        <f t="shared" si="1"/>
        <v>805</v>
      </c>
      <c r="F37" s="4">
        <v>194</v>
      </c>
      <c r="G37" s="4">
        <f t="shared" si="2"/>
        <v>611</v>
      </c>
      <c r="H37" s="4">
        <v>260</v>
      </c>
      <c r="I37" s="4">
        <v>344</v>
      </c>
      <c r="J37" s="5">
        <v>7</v>
      </c>
    </row>
    <row r="38" spans="1:10" ht="19.5" customHeight="1">
      <c r="A38" s="1">
        <v>1</v>
      </c>
      <c r="B38" s="15" t="s">
        <v>79</v>
      </c>
      <c r="C38" s="9">
        <v>3681</v>
      </c>
      <c r="D38" s="4">
        <v>3101</v>
      </c>
      <c r="E38" s="4">
        <f t="shared" si="1"/>
        <v>580</v>
      </c>
      <c r="F38" s="4">
        <v>156</v>
      </c>
      <c r="G38" s="4">
        <f t="shared" si="2"/>
        <v>424</v>
      </c>
      <c r="H38" s="4">
        <v>234</v>
      </c>
      <c r="I38" s="4">
        <v>183</v>
      </c>
      <c r="J38" s="5">
        <v>7</v>
      </c>
    </row>
    <row r="39" spans="1:10" ht="19.5" customHeight="1">
      <c r="A39" s="1">
        <v>2</v>
      </c>
      <c r="B39" s="15" t="s">
        <v>80</v>
      </c>
      <c r="C39" s="9">
        <v>1353</v>
      </c>
      <c r="D39" s="4">
        <v>1212</v>
      </c>
      <c r="E39" s="4">
        <f t="shared" si="1"/>
        <v>141</v>
      </c>
      <c r="F39" s="4">
        <v>33</v>
      </c>
      <c r="G39" s="4">
        <f t="shared" si="2"/>
        <v>108</v>
      </c>
      <c r="H39" s="4">
        <v>40</v>
      </c>
      <c r="I39" s="4">
        <v>67</v>
      </c>
      <c r="J39" s="5">
        <v>1</v>
      </c>
    </row>
    <row r="40" spans="1:10" ht="19.5" customHeight="1">
      <c r="A40" s="1">
        <v>1</v>
      </c>
      <c r="B40" s="15" t="s">
        <v>81</v>
      </c>
      <c r="C40" s="9">
        <v>5697</v>
      </c>
      <c r="D40" s="4">
        <v>4475</v>
      </c>
      <c r="E40" s="4">
        <f t="shared" si="1"/>
        <v>1222</v>
      </c>
      <c r="F40" s="4">
        <v>425</v>
      </c>
      <c r="G40" s="4">
        <f t="shared" si="2"/>
        <v>797</v>
      </c>
      <c r="H40" s="4">
        <v>237</v>
      </c>
      <c r="I40" s="4">
        <v>531</v>
      </c>
      <c r="J40" s="5">
        <v>29</v>
      </c>
    </row>
    <row r="41" spans="1:10" ht="19.5" customHeight="1" thickBot="1">
      <c r="A41" s="1">
        <v>2</v>
      </c>
      <c r="B41" s="16" t="s">
        <v>82</v>
      </c>
      <c r="C41" s="10">
        <v>3592</v>
      </c>
      <c r="D41" s="6">
        <v>2482</v>
      </c>
      <c r="E41" s="6">
        <f t="shared" si="1"/>
        <v>1110</v>
      </c>
      <c r="F41" s="6">
        <v>220</v>
      </c>
      <c r="G41" s="6">
        <f t="shared" si="2"/>
        <v>890</v>
      </c>
      <c r="H41" s="6">
        <v>238</v>
      </c>
      <c r="I41" s="6">
        <v>649</v>
      </c>
      <c r="J41" s="7">
        <v>3</v>
      </c>
    </row>
    <row r="42" spans="2:5" ht="13.5">
      <c r="B42" s="3"/>
      <c r="C42" s="3" t="s">
        <v>83</v>
      </c>
      <c r="D42" s="3"/>
      <c r="E42" s="3"/>
    </row>
  </sheetData>
  <mergeCells count="7">
    <mergeCell ref="C3:C5"/>
    <mergeCell ref="B3:B5"/>
    <mergeCell ref="E3:J3"/>
    <mergeCell ref="D3:D5"/>
    <mergeCell ref="E4:E5"/>
    <mergeCell ref="F4:F5"/>
    <mergeCell ref="G4:J4"/>
  </mergeCells>
  <printOptions/>
  <pageMargins left="0.75" right="0.75" top="1" bottom="1" header="0.512" footer="0.51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J42"/>
  <sheetViews>
    <sheetView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100</v>
      </c>
    </row>
    <row r="2" ht="12" customHeight="1" thickBot="1">
      <c r="J2" s="3" t="s">
        <v>103</v>
      </c>
    </row>
    <row r="3" spans="2:10" ht="12" customHeight="1">
      <c r="B3" s="37"/>
      <c r="C3" s="34" t="s">
        <v>41</v>
      </c>
      <c r="D3" s="40" t="s">
        <v>42</v>
      </c>
      <c r="E3" s="40" t="s">
        <v>43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90</v>
      </c>
      <c r="F4" s="44" t="s">
        <v>46</v>
      </c>
      <c r="G4" s="31" t="s">
        <v>85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27" t="s">
        <v>90</v>
      </c>
      <c r="H5" s="29" t="s">
        <v>86</v>
      </c>
      <c r="I5" s="27" t="s">
        <v>44</v>
      </c>
      <c r="J5" s="28" t="s">
        <v>45</v>
      </c>
    </row>
    <row r="6" spans="2:10" ht="19.5" customHeight="1">
      <c r="B6" s="14" t="s">
        <v>47</v>
      </c>
      <c r="C6" s="17">
        <f>'表3-3'!C6/'表3-3'!$C$6*100</f>
        <v>100</v>
      </c>
      <c r="D6" s="18">
        <f>'表3-3'!D6/'表3-3'!$C$6*100</f>
        <v>79.84866764582459</v>
      </c>
      <c r="E6" s="18">
        <f>'表3-3'!E6/'表3-3'!$C$6*100</f>
        <v>20.150807805287453</v>
      </c>
      <c r="F6" s="18">
        <f>'表3-3'!F6/'表3-3'!$C$6*100</f>
        <v>8.917593369702056</v>
      </c>
      <c r="G6" s="18">
        <f>'表3-3'!G6/'表3-3'!$C$6*100</f>
        <v>11.233214435585397</v>
      </c>
      <c r="H6" s="18">
        <f>'表3-3'!H6/'表3-3'!$C$6*100</f>
        <v>4.374213176668065</v>
      </c>
      <c r="I6" s="18">
        <f>'表3-3'!I6/'表3-3'!$C$6*100</f>
        <v>6.310323122114982</v>
      </c>
      <c r="J6" s="19">
        <f>'表3-3'!J6/'表3-3'!$C$6*100</f>
        <v>0.54867813680235</v>
      </c>
    </row>
    <row r="7" spans="2:10" ht="19.5" customHeight="1">
      <c r="B7" s="15" t="s">
        <v>48</v>
      </c>
      <c r="C7" s="20">
        <f>'表3-3'!C7/'表3-3'!$C$7*100</f>
        <v>100</v>
      </c>
      <c r="D7" s="21">
        <f>'表3-3'!D7/'表3-3'!$C$7*100</f>
        <v>74.88463451872438</v>
      </c>
      <c r="E7" s="21">
        <f>'表3-3'!E7/'表3-3'!$C$7*100</f>
        <v>25.114507745355358</v>
      </c>
      <c r="F7" s="21">
        <f>'表3-3'!F7/'表3-3'!$C$7*100</f>
        <v>12.417442917674506</v>
      </c>
      <c r="G7" s="21">
        <f>'表3-3'!G7/'表3-3'!$C$7*100</f>
        <v>12.697064827680855</v>
      </c>
      <c r="H7" s="21">
        <f>'表3-3'!H7/'表3-3'!$C$7*100</f>
        <v>3.1375979963288905</v>
      </c>
      <c r="I7" s="21">
        <f>'表3-3'!I7/'表3-3'!$C$7*100</f>
        <v>9.143464910023502</v>
      </c>
      <c r="J7" s="22">
        <f>'表3-3'!J7/'表3-3'!$C$7*100</f>
        <v>0.4160019213284614</v>
      </c>
    </row>
    <row r="8" spans="1:10" ht="19.5" customHeight="1">
      <c r="A8" s="1">
        <v>1</v>
      </c>
      <c r="B8" s="15" t="s">
        <v>49</v>
      </c>
      <c r="C8" s="20">
        <f>'表3-3'!C8/'表3-3'!$C$8*100</f>
        <v>100</v>
      </c>
      <c r="D8" s="21">
        <f>'表3-3'!D8/'表3-3'!$C$8*100</f>
        <v>71.84941682207541</v>
      </c>
      <c r="E8" s="21">
        <f>'表3-3'!E8/'表3-3'!$C$8*100</f>
        <v>28.15058317792458</v>
      </c>
      <c r="F8" s="21">
        <f>'表3-3'!F8/'表3-3'!$C$8*100</f>
        <v>15.042513512659228</v>
      </c>
      <c r="G8" s="21">
        <f>'表3-3'!G8/'表3-3'!$C$8*100</f>
        <v>13.108069665265354</v>
      </c>
      <c r="H8" s="21">
        <f>'表3-3'!H8/'表3-3'!$C$8*100</f>
        <v>3.87837026266713</v>
      </c>
      <c r="I8" s="21">
        <f>'表3-3'!I8/'表3-3'!$C$8*100</f>
        <v>9.014761197332238</v>
      </c>
      <c r="J8" s="22">
        <f>'表3-3'!J8/'表3-3'!$C$8*100</f>
        <v>0.21493820526598603</v>
      </c>
    </row>
    <row r="9" spans="1:10" ht="19.5" customHeight="1">
      <c r="A9" s="1">
        <v>2</v>
      </c>
      <c r="B9" s="15" t="s">
        <v>50</v>
      </c>
      <c r="C9" s="20">
        <f>'表3-3'!C9/'表3-3'!$C$9*100</f>
        <v>100</v>
      </c>
      <c r="D9" s="21">
        <f>'表3-3'!D9/'表3-3'!$C$9*100</f>
        <v>79.17825056334318</v>
      </c>
      <c r="E9" s="21">
        <f>'表3-3'!E9/'表3-3'!$C$9*100</f>
        <v>20.821749436656813</v>
      </c>
      <c r="F9" s="21">
        <f>'表3-3'!F9/'表3-3'!$C$9*100</f>
        <v>9.268092827251177</v>
      </c>
      <c r="G9" s="21">
        <f>'表3-3'!G9/'表3-3'!$C$9*100</f>
        <v>11.553656609405637</v>
      </c>
      <c r="H9" s="21">
        <f>'表3-3'!H9/'表3-3'!$C$9*100</f>
        <v>3.666852009013491</v>
      </c>
      <c r="I9" s="21">
        <f>'表3-3'!I9/'表3-3'!$C$9*100</f>
        <v>5.4227268736648035</v>
      </c>
      <c r="J9" s="22">
        <f>'表3-3'!J9/'表3-3'!$C$9*100</f>
        <v>2.464077726727342</v>
      </c>
    </row>
    <row r="10" spans="1:10" ht="19.5" customHeight="1">
      <c r="A10" s="1">
        <v>1</v>
      </c>
      <c r="B10" s="15" t="s">
        <v>51</v>
      </c>
      <c r="C10" s="20">
        <f>'表3-3'!C10/'表3-3'!$C$10*100</f>
        <v>100</v>
      </c>
      <c r="D10" s="21">
        <f>'表3-3'!D10/'表3-3'!$C$10*100</f>
        <v>80.12925125660944</v>
      </c>
      <c r="E10" s="21">
        <f>'表3-3'!E10/'表3-3'!$C$10*100</f>
        <v>19.87074874339056</v>
      </c>
      <c r="F10" s="21">
        <f>'表3-3'!F10/'表3-3'!$C$10*100</f>
        <v>9.210783993733273</v>
      </c>
      <c r="G10" s="21">
        <f>'表3-3'!G10/'表3-3'!$C$10*100</f>
        <v>10.659964749657288</v>
      </c>
      <c r="H10" s="21">
        <f>'表3-3'!H10/'表3-3'!$C$10*100</f>
        <v>3.773092238396762</v>
      </c>
      <c r="I10" s="21">
        <f>'表3-3'!I10/'表3-3'!$C$10*100</f>
        <v>6.358117370585548</v>
      </c>
      <c r="J10" s="22">
        <f>'表3-3'!J10/'表3-3'!$C$10*100</f>
        <v>0.5287551406749789</v>
      </c>
    </row>
    <row r="11" spans="1:10" ht="19.5" customHeight="1">
      <c r="A11" s="1">
        <v>2</v>
      </c>
      <c r="B11" s="15" t="s">
        <v>52</v>
      </c>
      <c r="C11" s="20">
        <f>'表3-3'!C11/'表3-3'!$C$11*100</f>
        <v>100</v>
      </c>
      <c r="D11" s="21">
        <f>'表3-3'!D11/'表3-3'!$C$11*100</f>
        <v>88.6978579481398</v>
      </c>
      <c r="E11" s="21">
        <f>'表3-3'!E11/'表3-3'!$C$11*100</f>
        <v>11.302142051860203</v>
      </c>
      <c r="F11" s="21">
        <f>'表3-3'!F11/'表3-3'!$C$11*100</f>
        <v>6.414881623449831</v>
      </c>
      <c r="G11" s="21">
        <f>'表3-3'!G11/'表3-3'!$C$11*100</f>
        <v>4.887260428410372</v>
      </c>
      <c r="H11" s="21">
        <f>'表3-3'!H11/'表3-3'!$C$11*100</f>
        <v>2.080045095828636</v>
      </c>
      <c r="I11" s="21">
        <f>'表3-3'!I11/'表3-3'!$C$11*100</f>
        <v>2.3731679819616684</v>
      </c>
      <c r="J11" s="22">
        <f>'表3-3'!J11/'表3-3'!$C$11*100</f>
        <v>0.4340473506200676</v>
      </c>
    </row>
    <row r="12" spans="1:10" ht="19.5" customHeight="1">
      <c r="A12" s="1">
        <v>1</v>
      </c>
      <c r="B12" s="15" t="s">
        <v>53</v>
      </c>
      <c r="C12" s="20">
        <f>'表3-3'!C12/'表3-3'!$C$12*100</f>
        <v>100</v>
      </c>
      <c r="D12" s="21">
        <f>'表3-3'!D12/'表3-3'!$C$12*100</f>
        <v>88.74290600948457</v>
      </c>
      <c r="E12" s="21">
        <f>'表3-3'!E12/'表3-3'!$C$12*100</f>
        <v>11.257093990515433</v>
      </c>
      <c r="F12" s="21">
        <f>'表3-3'!F12/'表3-3'!$C$12*100</f>
        <v>5.807354427427505</v>
      </c>
      <c r="G12" s="21">
        <f>'表3-3'!G12/'表3-3'!$C$12*100</f>
        <v>5.449739563087927</v>
      </c>
      <c r="H12" s="21">
        <f>'表3-3'!H12/'表3-3'!$C$12*100</f>
        <v>2.3478193267511465</v>
      </c>
      <c r="I12" s="21">
        <f>'表3-3'!I12/'表3-3'!$C$12*100</f>
        <v>2.946435512710876</v>
      </c>
      <c r="J12" s="22">
        <f>'表3-3'!J12/'表3-3'!$C$12*100</f>
        <v>0.15548472362590376</v>
      </c>
    </row>
    <row r="13" spans="1:10" ht="19.5" customHeight="1">
      <c r="A13" s="1">
        <v>2</v>
      </c>
      <c r="B13" s="15" t="s">
        <v>54</v>
      </c>
      <c r="C13" s="20">
        <f>'表3-3'!C13/'表3-3'!$C$13*100</f>
        <v>100</v>
      </c>
      <c r="D13" s="21">
        <f>'表3-3'!D13/'表3-3'!$C$13*100</f>
        <v>82.18710962557819</v>
      </c>
      <c r="E13" s="21">
        <f>'表3-3'!E13/'表3-3'!$C$13*100</f>
        <v>17.812890374421826</v>
      </c>
      <c r="F13" s="21">
        <f>'表3-3'!F13/'表3-3'!$C$13*100</f>
        <v>7.44792194199669</v>
      </c>
      <c r="G13" s="21">
        <f>'表3-3'!G13/'表3-3'!$C$13*100</f>
        <v>10.364968432425133</v>
      </c>
      <c r="H13" s="21">
        <f>'表3-3'!H13/'表3-3'!$C$13*100</f>
        <v>6.208852425807758</v>
      </c>
      <c r="I13" s="21">
        <f>'表3-3'!I13/'表3-3'!$C$13*100</f>
        <v>3.514635875620379</v>
      </c>
      <c r="J13" s="22">
        <f>'表3-3'!J13/'表3-3'!$C$13*100</f>
        <v>0.6414801309969952</v>
      </c>
    </row>
    <row r="14" spans="1:10" ht="19.5" customHeight="1">
      <c r="A14" s="1">
        <v>1</v>
      </c>
      <c r="B14" s="15" t="s">
        <v>55</v>
      </c>
      <c r="C14" s="20">
        <f>'表3-3'!C14/'表3-3'!$C$14*100</f>
        <v>100</v>
      </c>
      <c r="D14" s="21">
        <f>'表3-3'!D14/'表3-3'!$C$14*100</f>
        <v>92.3265306122449</v>
      </c>
      <c r="E14" s="21">
        <f>'表3-3'!E14/'表3-3'!$C$14*100</f>
        <v>7.673469387755103</v>
      </c>
      <c r="F14" s="21">
        <f>'表3-3'!F14/'表3-3'!$C$14*100</f>
        <v>1.5510204081632653</v>
      </c>
      <c r="G14" s="21">
        <f>'表3-3'!G14/'表3-3'!$C$14*100</f>
        <v>6.122448979591836</v>
      </c>
      <c r="H14" s="21">
        <f>'表3-3'!H14/'表3-3'!$C$14*100</f>
        <v>3.510204081632653</v>
      </c>
      <c r="I14" s="21">
        <f>'表3-3'!I14/'表3-3'!$C$14*100</f>
        <v>2.5306122448979593</v>
      </c>
      <c r="J14" s="22">
        <f>'表3-3'!J14/'表3-3'!$C$14*100</f>
        <v>0.0816326530612245</v>
      </c>
    </row>
    <row r="15" spans="1:10" ht="19.5" customHeight="1">
      <c r="A15" s="1">
        <v>2</v>
      </c>
      <c r="B15" s="15" t="s">
        <v>56</v>
      </c>
      <c r="C15" s="20">
        <f>'表3-3'!C15/'表3-3'!$C$15*100</f>
        <v>100</v>
      </c>
      <c r="D15" s="21">
        <f>'表3-3'!D15/'表3-3'!$C$15*100</f>
        <v>72.62693156732892</v>
      </c>
      <c r="E15" s="21">
        <f>'表3-3'!E15/'表3-3'!$C$15*100</f>
        <v>27.35300020068232</v>
      </c>
      <c r="F15" s="21">
        <f>'表3-3'!F15/'表3-3'!$C$15*100</f>
        <v>5.759582580774634</v>
      </c>
      <c r="G15" s="21">
        <f>'表3-3'!G15/'表3-3'!$C$15*100</f>
        <v>21.593417619907687</v>
      </c>
      <c r="H15" s="21">
        <f>'表3-3'!H15/'表3-3'!$C$15*100</f>
        <v>10.335139474212323</v>
      </c>
      <c r="I15" s="21">
        <f>'表3-3'!I15/'表3-3'!$C$15*100</f>
        <v>10.856913505920128</v>
      </c>
      <c r="J15" s="22">
        <f>'表3-3'!J15/'表3-3'!$C$15*100</f>
        <v>0.4013646397752358</v>
      </c>
    </row>
    <row r="16" spans="1:10" ht="19.5" customHeight="1">
      <c r="A16" s="1">
        <v>1</v>
      </c>
      <c r="B16" s="15" t="s">
        <v>57</v>
      </c>
      <c r="C16" s="20">
        <f>'表3-3'!C16/'表3-3'!$C$16*100</f>
        <v>100</v>
      </c>
      <c r="D16" s="21">
        <f>'表3-3'!D16/'表3-3'!$C$16*100</f>
        <v>81.93236714975846</v>
      </c>
      <c r="E16" s="21">
        <f>'表3-3'!E16/'表3-3'!$C$16*100</f>
        <v>18.067632850241548</v>
      </c>
      <c r="F16" s="21">
        <f>'表3-3'!F16/'表3-3'!$C$16*100</f>
        <v>1.5458937198067633</v>
      </c>
      <c r="G16" s="21">
        <f>'表3-3'!G16/'表3-3'!$C$16*100</f>
        <v>16.52173913043478</v>
      </c>
      <c r="H16" s="21">
        <f>'表3-3'!H16/'表3-3'!$C$16*100</f>
        <v>7.085346215780998</v>
      </c>
      <c r="I16" s="21">
        <f>'表3-3'!I16/'表3-3'!$C$16*100</f>
        <v>9.017713365539452</v>
      </c>
      <c r="J16" s="22">
        <f>'表3-3'!J16/'表3-3'!$C$16*100</f>
        <v>0.4186795491143317</v>
      </c>
    </row>
    <row r="17" spans="1:10" ht="19.5" customHeight="1">
      <c r="A17" s="1">
        <v>2</v>
      </c>
      <c r="B17" s="15" t="s">
        <v>58</v>
      </c>
      <c r="C17" s="20">
        <f>'表3-3'!C17/'表3-3'!$C$17*100</f>
        <v>100</v>
      </c>
      <c r="D17" s="21">
        <f>'表3-3'!D17/'表3-3'!$C$17*100</f>
        <v>91.89686924493554</v>
      </c>
      <c r="E17" s="21">
        <f>'表3-3'!E17/'表3-3'!$C$17*100</f>
        <v>8.103130755064457</v>
      </c>
      <c r="F17" s="21">
        <f>'表3-3'!F17/'表3-3'!$C$17*100</f>
        <v>1.9030079803560467</v>
      </c>
      <c r="G17" s="21">
        <f>'表3-3'!G17/'表3-3'!$C$17*100</f>
        <v>6.20012277470841</v>
      </c>
      <c r="H17" s="21">
        <f>'表3-3'!H17/'表3-3'!$C$17*100</f>
        <v>3.867403314917127</v>
      </c>
      <c r="I17" s="21">
        <f>'表3-3'!I17/'表3-3'!$C$17*100</f>
        <v>1.9643953345610803</v>
      </c>
      <c r="J17" s="22">
        <f>'表3-3'!J17/'表3-3'!$C$17*100</f>
        <v>0.3683241252302026</v>
      </c>
    </row>
    <row r="18" spans="1:10" ht="19.5" customHeight="1">
      <c r="A18" s="1">
        <v>1</v>
      </c>
      <c r="B18" s="15" t="s">
        <v>59</v>
      </c>
      <c r="C18" s="20">
        <f>'表3-3'!C18/'表3-3'!$C$18*100</f>
        <v>100</v>
      </c>
      <c r="D18" s="21">
        <f>'表3-3'!D18/'表3-3'!$C$18*100</f>
        <v>79.08309455587393</v>
      </c>
      <c r="E18" s="21">
        <f>'表3-3'!E18/'表3-3'!$C$18*100</f>
        <v>20.916905444126073</v>
      </c>
      <c r="F18" s="21">
        <f>'表3-3'!F18/'表3-3'!$C$18*100</f>
        <v>4.584527220630372</v>
      </c>
      <c r="G18" s="21">
        <f>'表3-3'!G18/'表3-3'!$C$18*100</f>
        <v>16.332378223495702</v>
      </c>
      <c r="H18" s="21">
        <f>'表3-3'!H18/'表3-3'!$C$18*100</f>
        <v>3.7249283667621778</v>
      </c>
      <c r="I18" s="21">
        <f>'表3-3'!I18/'表3-3'!$C$18*100</f>
        <v>12.607449856733524</v>
      </c>
      <c r="J18" s="22">
        <f>'表3-3'!J18/'表3-3'!$C$18*100</f>
        <v>0</v>
      </c>
    </row>
    <row r="19" spans="1:10" ht="19.5" customHeight="1">
      <c r="A19" s="1">
        <v>2</v>
      </c>
      <c r="B19" s="15" t="s">
        <v>60</v>
      </c>
      <c r="C19" s="20">
        <f>'表3-3'!C19/'表3-3'!$C$19*100</f>
        <v>100</v>
      </c>
      <c r="D19" s="21">
        <f>'表3-3'!D19/'表3-3'!$C$19*100</f>
        <v>82.7570093457944</v>
      </c>
      <c r="E19" s="21">
        <f>'表3-3'!E19/'表3-3'!$C$19*100</f>
        <v>17.24299065420561</v>
      </c>
      <c r="F19" s="21">
        <f>'表3-3'!F19/'表3-3'!$C$19*100</f>
        <v>8.009345794392523</v>
      </c>
      <c r="G19" s="21">
        <f>'表3-3'!G19/'表3-3'!$C$19*100</f>
        <v>9.233644859813083</v>
      </c>
      <c r="H19" s="21">
        <f>'表3-3'!H19/'表3-3'!$C$19*100</f>
        <v>3.962616822429907</v>
      </c>
      <c r="I19" s="21">
        <f>'表3-3'!I19/'表3-3'!$C$19*100</f>
        <v>5.14018691588785</v>
      </c>
      <c r="J19" s="22">
        <f>'表3-3'!J19/'表3-3'!$C$19*100</f>
        <v>0.13084112149532712</v>
      </c>
    </row>
    <row r="20" spans="1:10" ht="19.5" customHeight="1">
      <c r="A20" s="1">
        <v>1</v>
      </c>
      <c r="B20" s="15" t="s">
        <v>61</v>
      </c>
      <c r="C20" s="20">
        <f>'表3-3'!C20/'表3-3'!$C$20*100</f>
        <v>100</v>
      </c>
      <c r="D20" s="21">
        <f>'表3-3'!D20/'表3-3'!$C$20*100</f>
        <v>85.08479949278808</v>
      </c>
      <c r="E20" s="21">
        <f>'表3-3'!E20/'表3-3'!$C$20*100</f>
        <v>14.915200507211921</v>
      </c>
      <c r="F20" s="21">
        <f>'表3-3'!F20/'表3-3'!$C$20*100</f>
        <v>5.515929624346172</v>
      </c>
      <c r="G20" s="21">
        <f>'表3-3'!G20/'表3-3'!$C$20*100</f>
        <v>9.399270882865746</v>
      </c>
      <c r="H20" s="21">
        <f>'表3-3'!H20/'表3-3'!$C$20*100</f>
        <v>3.8040893961008084</v>
      </c>
      <c r="I20" s="21">
        <f>'表3-3'!I20/'表3-3'!$C$20*100</f>
        <v>5.119670312252338</v>
      </c>
      <c r="J20" s="22">
        <f>'表3-3'!J20/'表3-3'!$C$20*100</f>
        <v>0.47551117451260105</v>
      </c>
    </row>
    <row r="21" spans="1:10" ht="19.5" customHeight="1">
      <c r="A21" s="1">
        <v>2</v>
      </c>
      <c r="B21" s="15" t="s">
        <v>62</v>
      </c>
      <c r="C21" s="20">
        <f>'表3-3'!C21/'表3-3'!$C$21*100</f>
        <v>100</v>
      </c>
      <c r="D21" s="21">
        <f>'表3-3'!D21/'表3-3'!$C$21*100</f>
        <v>85.20363681654004</v>
      </c>
      <c r="E21" s="21">
        <f>'表3-3'!E21/'表3-3'!$C$21*100</f>
        <v>14.796363183459956</v>
      </c>
      <c r="F21" s="21">
        <f>'表3-3'!F21/'表3-3'!$C$21*100</f>
        <v>6.1526964752771205</v>
      </c>
      <c r="G21" s="21">
        <f>'表3-3'!G21/'表3-3'!$C$21*100</f>
        <v>8.643666708182836</v>
      </c>
      <c r="H21" s="21">
        <f>'表3-3'!H21/'表3-3'!$C$21*100</f>
        <v>5.330676298418234</v>
      </c>
      <c r="I21" s="21">
        <f>'表3-3'!I21/'表3-3'!$C$21*100</f>
        <v>3.051438535309503</v>
      </c>
      <c r="J21" s="22">
        <f>'表3-3'!J21/'表3-3'!$C$21*100</f>
        <v>0.26155187445510025</v>
      </c>
    </row>
    <row r="22" spans="1:10" ht="19.5" customHeight="1">
      <c r="A22" s="1">
        <v>1</v>
      </c>
      <c r="B22" s="15" t="s">
        <v>63</v>
      </c>
      <c r="C22" s="20">
        <f>'表3-3'!C22/'表3-3'!$C$22*100</f>
        <v>100</v>
      </c>
      <c r="D22" s="21">
        <f>'表3-3'!D22/'表3-3'!$C$22*100</f>
        <v>81.0625</v>
      </c>
      <c r="E22" s="21">
        <f>'表3-3'!E22/'表3-3'!$C$22*100</f>
        <v>18.9375</v>
      </c>
      <c r="F22" s="21">
        <f>'表3-3'!F22/'表3-3'!$C$22*100</f>
        <v>6.381944444444445</v>
      </c>
      <c r="G22" s="21">
        <f>'表3-3'!G22/'表3-3'!$C$22*100</f>
        <v>12.555555555555555</v>
      </c>
      <c r="H22" s="21">
        <f>'表3-3'!H22/'表3-3'!$C$22*100</f>
        <v>8.222222222222223</v>
      </c>
      <c r="I22" s="21">
        <f>'表3-3'!I22/'表3-3'!$C$22*100</f>
        <v>3.9930555555555554</v>
      </c>
      <c r="J22" s="22">
        <f>'表3-3'!J22/'表3-3'!$C$22*100</f>
        <v>0.34027777777777773</v>
      </c>
    </row>
    <row r="23" spans="1:10" ht="19.5" customHeight="1">
      <c r="A23" s="1">
        <v>2</v>
      </c>
      <c r="B23" s="15" t="s">
        <v>64</v>
      </c>
      <c r="C23" s="20">
        <f>'表3-3'!C23/'表3-3'!$C$23*100</f>
        <v>100</v>
      </c>
      <c r="D23" s="21">
        <f>'表3-3'!D23/'表3-3'!$C$23*100</f>
        <v>82.19502940618479</v>
      </c>
      <c r="E23" s="21">
        <f>'表3-3'!E23/'表3-3'!$C$23*100</f>
        <v>17.804970593815213</v>
      </c>
      <c r="F23" s="21">
        <f>'表3-3'!F23/'表3-3'!$C$23*100</f>
        <v>5.35951432365775</v>
      </c>
      <c r="G23" s="21">
        <f>'表3-3'!G23/'表3-3'!$C$23*100</f>
        <v>12.445456270157464</v>
      </c>
      <c r="H23" s="21">
        <f>'表3-3'!H23/'表3-3'!$C$23*100</f>
        <v>8.897742363877823</v>
      </c>
      <c r="I23" s="21">
        <f>'表3-3'!I23/'表3-3'!$C$23*100</f>
        <v>2.9311326124075125</v>
      </c>
      <c r="J23" s="22">
        <f>'表3-3'!J23/'表3-3'!$C$23*100</f>
        <v>0.6165812938721306</v>
      </c>
    </row>
    <row r="24" spans="1:10" ht="19.5" customHeight="1">
      <c r="A24" s="1">
        <v>1</v>
      </c>
      <c r="B24" s="15" t="s">
        <v>65</v>
      </c>
      <c r="C24" s="20">
        <f>'表3-3'!C24/'表3-3'!$C$24*100</f>
        <v>100</v>
      </c>
      <c r="D24" s="21">
        <f>'表3-3'!D24/'表3-3'!$C$24*100</f>
        <v>85.11685116851169</v>
      </c>
      <c r="E24" s="21">
        <f>'表3-3'!E24/'表3-3'!$C$24*100</f>
        <v>14.883148831488317</v>
      </c>
      <c r="F24" s="21">
        <f>'表3-3'!F24/'表3-3'!$C$24*100</f>
        <v>2.969601124582675</v>
      </c>
      <c r="G24" s="21">
        <f>'表3-3'!G24/'表3-3'!$C$24*100</f>
        <v>11.913547706905641</v>
      </c>
      <c r="H24" s="21">
        <f>'表3-3'!H24/'表3-3'!$C$24*100</f>
        <v>9.348093480934809</v>
      </c>
      <c r="I24" s="21">
        <f>'表3-3'!I24/'表3-3'!$C$24*100</f>
        <v>2.319451765946231</v>
      </c>
      <c r="J24" s="22">
        <f>'表3-3'!J24/'表3-3'!$C$24*100</f>
        <v>0.24600246002460024</v>
      </c>
    </row>
    <row r="25" spans="1:10" ht="19.5" customHeight="1">
      <c r="A25" s="1">
        <v>2</v>
      </c>
      <c r="B25" s="15" t="s">
        <v>66</v>
      </c>
      <c r="C25" s="20">
        <f>'表3-3'!C25/'表3-3'!$C$25*100</f>
        <v>100</v>
      </c>
      <c r="D25" s="21">
        <f>'表3-3'!D25/'表3-3'!$C$25*100</f>
        <v>90.75984990619136</v>
      </c>
      <c r="E25" s="21">
        <f>'表3-3'!E25/'表3-3'!$C$25*100</f>
        <v>9.24015009380863</v>
      </c>
      <c r="F25" s="21">
        <f>'表3-3'!F25/'表3-3'!$C$25*100</f>
        <v>4.8467792370231395</v>
      </c>
      <c r="G25" s="21">
        <f>'表3-3'!G25/'表3-3'!$C$25*100</f>
        <v>4.393370856785491</v>
      </c>
      <c r="H25" s="21">
        <f>'表3-3'!H25/'表3-3'!$C$25*100</f>
        <v>2.689180737961226</v>
      </c>
      <c r="I25" s="21">
        <f>'表3-3'!I25/'表3-3'!$C$25*100</f>
        <v>1.657285803627267</v>
      </c>
      <c r="J25" s="22">
        <f>'表3-3'!J25/'表3-3'!$C$25*100</f>
        <v>0.04690431519699812</v>
      </c>
    </row>
    <row r="26" spans="1:10" ht="19.5" customHeight="1">
      <c r="A26" s="1">
        <v>1</v>
      </c>
      <c r="B26" s="15" t="s">
        <v>67</v>
      </c>
      <c r="C26" s="20">
        <f>'表3-3'!C26/'表3-3'!$C$26*100</f>
        <v>100</v>
      </c>
      <c r="D26" s="21">
        <f>'表3-3'!D26/'表3-3'!$C$26*100</f>
        <v>94.73087818696884</v>
      </c>
      <c r="E26" s="21">
        <f>'表3-3'!E26/'表3-3'!$C$26*100</f>
        <v>5.269121813031162</v>
      </c>
      <c r="F26" s="21">
        <f>'表3-3'!F26/'表3-3'!$C$26*100</f>
        <v>2.039660056657224</v>
      </c>
      <c r="G26" s="21">
        <f>'表3-3'!G26/'表3-3'!$C$26*100</f>
        <v>3.229461756373938</v>
      </c>
      <c r="H26" s="21">
        <f>'表3-3'!H26/'表3-3'!$C$26*100</f>
        <v>1.7563739376770537</v>
      </c>
      <c r="I26" s="21">
        <f>'表3-3'!I26/'表3-3'!$C$26*100</f>
        <v>1.3597733711048159</v>
      </c>
      <c r="J26" s="22">
        <f>'表3-3'!J26/'表3-3'!$C$26*100</f>
        <v>0.11331444759206798</v>
      </c>
    </row>
    <row r="27" spans="1:10" ht="19.5" customHeight="1">
      <c r="A27" s="1">
        <v>2</v>
      </c>
      <c r="B27" s="15" t="s">
        <v>68</v>
      </c>
      <c r="C27" s="20">
        <f>'表3-3'!C27/'表3-3'!$C$27*100</f>
        <v>100</v>
      </c>
      <c r="D27" s="21">
        <f>'表3-3'!D27/'表3-3'!$C$27*100</f>
        <v>87.78801843317973</v>
      </c>
      <c r="E27" s="21">
        <f>'表3-3'!E27/'表3-3'!$C$27*100</f>
        <v>12.211981566820276</v>
      </c>
      <c r="F27" s="21">
        <f>'表3-3'!F27/'表3-3'!$C$27*100</f>
        <v>3.840245775729647</v>
      </c>
      <c r="G27" s="21">
        <f>'表3-3'!G27/'表3-3'!$C$27*100</f>
        <v>8.37173579109063</v>
      </c>
      <c r="H27" s="21">
        <f>'表3-3'!H27/'表3-3'!$C$27*100</f>
        <v>3.763440860215054</v>
      </c>
      <c r="I27" s="21">
        <f>'表3-3'!I27/'表3-3'!$C$27*100</f>
        <v>4.032258064516129</v>
      </c>
      <c r="J27" s="22">
        <f>'表3-3'!J27/'表3-3'!$C$27*100</f>
        <v>0.5760368663594471</v>
      </c>
    </row>
    <row r="28" spans="1:10" ht="19.5" customHeight="1">
      <c r="A28" s="1">
        <v>1</v>
      </c>
      <c r="B28" s="15" t="s">
        <v>69</v>
      </c>
      <c r="C28" s="20">
        <f>'表3-3'!C28/'表3-3'!$C$28*100</f>
        <v>100</v>
      </c>
      <c r="D28" s="21">
        <f>'表3-3'!D28/'表3-3'!$C$28*100</f>
        <v>84.6959323399114</v>
      </c>
      <c r="E28" s="21">
        <f>'表3-3'!E28/'表3-3'!$C$28*100</f>
        <v>15.304067660088602</v>
      </c>
      <c r="F28" s="21">
        <f>'表3-3'!F28/'表3-3'!$C$28*100</f>
        <v>3.4232782923882397</v>
      </c>
      <c r="G28" s="21">
        <f>'表3-3'!G28/'表3-3'!$C$28*100</f>
        <v>11.880789367700363</v>
      </c>
      <c r="H28" s="21">
        <f>'表3-3'!H28/'表3-3'!$C$28*100</f>
        <v>2.6178010471204187</v>
      </c>
      <c r="I28" s="21">
        <f>'表3-3'!I28/'表3-3'!$C$28*100</f>
        <v>9.222714458316553</v>
      </c>
      <c r="J28" s="22">
        <f>'表3-3'!J28/'表3-3'!$C$28*100</f>
        <v>0.04027386226339106</v>
      </c>
    </row>
    <row r="29" spans="1:10" ht="19.5" customHeight="1">
      <c r="A29" s="1">
        <v>2</v>
      </c>
      <c r="B29" s="15" t="s">
        <v>70</v>
      </c>
      <c r="C29" s="20">
        <f>'表3-3'!C29/'表3-3'!$C$29*100</f>
        <v>100</v>
      </c>
      <c r="D29" s="21">
        <f>'表3-3'!D29/'表3-3'!$C$29*100</f>
        <v>92.99610894941634</v>
      </c>
      <c r="E29" s="21">
        <f>'表3-3'!E29/'表3-3'!$C$29*100</f>
        <v>7.003891050583658</v>
      </c>
      <c r="F29" s="21">
        <f>'表3-3'!F29/'表3-3'!$C$29*100</f>
        <v>3.599221789883268</v>
      </c>
      <c r="G29" s="21">
        <f>'表3-3'!G29/'表3-3'!$C$29*100</f>
        <v>3.404669260700389</v>
      </c>
      <c r="H29" s="21">
        <f>'表3-3'!H29/'表3-3'!$C$29*100</f>
        <v>1.9455252918287937</v>
      </c>
      <c r="I29" s="21">
        <f>'表3-3'!I29/'表3-3'!$C$29*100</f>
        <v>1.4591439688715953</v>
      </c>
      <c r="J29" s="22">
        <f>'表3-3'!J29/'表3-3'!$C$29*100</f>
        <v>0</v>
      </c>
    </row>
    <row r="30" spans="1:10" ht="19.5" customHeight="1">
      <c r="A30" s="1">
        <v>1</v>
      </c>
      <c r="B30" s="15" t="s">
        <v>71</v>
      </c>
      <c r="C30" s="20">
        <f>'表3-3'!C30/'表3-3'!$C$30*100</f>
        <v>100</v>
      </c>
      <c r="D30" s="21">
        <f>'表3-3'!D30/'表3-3'!$C$30*100</f>
        <v>82.34205045128442</v>
      </c>
      <c r="E30" s="21">
        <f>'表3-3'!E30/'表3-3'!$C$30*100</f>
        <v>17.657949548715575</v>
      </c>
      <c r="F30" s="21">
        <f>'表3-3'!F30/'表3-3'!$C$30*100</f>
        <v>3.6797037722749364</v>
      </c>
      <c r="G30" s="21">
        <f>'表3-3'!G30/'表3-3'!$C$30*100</f>
        <v>13.97824577644064</v>
      </c>
      <c r="H30" s="21">
        <f>'表3-3'!H30/'表3-3'!$C$30*100</f>
        <v>10.460541541309883</v>
      </c>
      <c r="I30" s="21">
        <f>'表3-3'!I30/'表3-3'!$C$30*100</f>
        <v>3.4482758620689653</v>
      </c>
      <c r="J30" s="22">
        <f>'表3-3'!J30/'表3-3'!$C$30*100</f>
        <v>0.06942837306179125</v>
      </c>
    </row>
    <row r="31" spans="1:10" ht="19.5" customHeight="1">
      <c r="A31" s="1">
        <v>2</v>
      </c>
      <c r="B31" s="15" t="s">
        <v>72</v>
      </c>
      <c r="C31" s="20">
        <f>'表3-3'!C31/'表3-3'!$C$31*100</f>
        <v>100</v>
      </c>
      <c r="D31" s="21">
        <f>'表3-3'!D31/'表3-3'!$C$31*100</f>
        <v>87.76167471819646</v>
      </c>
      <c r="E31" s="21">
        <f>'表3-3'!E31/'表3-3'!$C$31*100</f>
        <v>12.238325281803544</v>
      </c>
      <c r="F31" s="21">
        <f>'表3-3'!F31/'表3-3'!$C$31*100</f>
        <v>4.240472356414386</v>
      </c>
      <c r="G31" s="21">
        <f>'表3-3'!G31/'表3-3'!$C$31*100</f>
        <v>7.997852925389156</v>
      </c>
      <c r="H31" s="21">
        <f>'表3-3'!H31/'表3-3'!$C$31*100</f>
        <v>5.904455179817498</v>
      </c>
      <c r="I31" s="21">
        <f>'表3-3'!I31/'表3-3'!$C$31*100</f>
        <v>1.7713365539452495</v>
      </c>
      <c r="J31" s="22">
        <f>'表3-3'!J31/'表3-3'!$C$31*100</f>
        <v>0.322061191626409</v>
      </c>
    </row>
    <row r="32" spans="1:10" ht="19.5" customHeight="1">
      <c r="A32" s="1">
        <v>1</v>
      </c>
      <c r="B32" s="15" t="s">
        <v>73</v>
      </c>
      <c r="C32" s="20">
        <f>'表3-3'!C32/'表3-3'!$C$32*100</f>
        <v>100</v>
      </c>
      <c r="D32" s="21">
        <f>'表3-3'!D32/'表3-3'!$C$32*100</f>
        <v>92.75258836129953</v>
      </c>
      <c r="E32" s="21">
        <f>'表3-3'!E32/'表3-3'!$C$32*100</f>
        <v>7.247411638700465</v>
      </c>
      <c r="F32" s="21">
        <f>'表3-3'!F32/'表3-3'!$C$32*100</f>
        <v>3.7486611924312747</v>
      </c>
      <c r="G32" s="21">
        <f>'表3-3'!G32/'表3-3'!$C$32*100</f>
        <v>3.4987504462691894</v>
      </c>
      <c r="H32" s="21">
        <f>'表3-3'!H32/'表3-3'!$C$32*100</f>
        <v>1.6779721528025704</v>
      </c>
      <c r="I32" s="21">
        <f>'表3-3'!I32/'表3-3'!$C$32*100</f>
        <v>1.6779721528025704</v>
      </c>
      <c r="J32" s="22">
        <f>'表3-3'!J32/'表3-3'!$C$32*100</f>
        <v>0.14280614066404856</v>
      </c>
    </row>
    <row r="33" spans="1:10" ht="19.5" customHeight="1">
      <c r="A33" s="1">
        <v>2</v>
      </c>
      <c r="B33" s="15" t="s">
        <v>74</v>
      </c>
      <c r="C33" s="20">
        <f>'表3-3'!C33/'表3-3'!$C$33*100</f>
        <v>100</v>
      </c>
      <c r="D33" s="21">
        <f>'表3-3'!D33/'表3-3'!$C$33*100</f>
        <v>93.44073647871116</v>
      </c>
      <c r="E33" s="21">
        <f>'表3-3'!E33/'表3-3'!$C$33*100</f>
        <v>6.559263521288838</v>
      </c>
      <c r="F33" s="21">
        <f>'表3-3'!F33/'表3-3'!$C$33*100</f>
        <v>2.761795166858458</v>
      </c>
      <c r="G33" s="21">
        <f>'表3-3'!G33/'表3-3'!$C$33*100</f>
        <v>3.79746835443038</v>
      </c>
      <c r="H33" s="21">
        <f>'表3-3'!H33/'表3-3'!$C$33*100</f>
        <v>2.186421173762946</v>
      </c>
      <c r="I33" s="21">
        <f>'表3-3'!I33/'表3-3'!$C$33*100</f>
        <v>1.611047180667434</v>
      </c>
      <c r="J33" s="22">
        <f>'表3-3'!J33/'表3-3'!$C$33*100</f>
        <v>0</v>
      </c>
    </row>
    <row r="34" spans="1:10" ht="19.5" customHeight="1">
      <c r="A34" s="1">
        <v>1</v>
      </c>
      <c r="B34" s="15" t="s">
        <v>75</v>
      </c>
      <c r="C34" s="20">
        <f>'表3-3'!C34/'表3-3'!$C$34*100</f>
        <v>100</v>
      </c>
      <c r="D34" s="21">
        <f>'表3-3'!D34/'表3-3'!$C$34*100</f>
        <v>88.92645815722739</v>
      </c>
      <c r="E34" s="21">
        <f>'表3-3'!E34/'表3-3'!$C$34*100</f>
        <v>11.073541842772611</v>
      </c>
      <c r="F34" s="21">
        <f>'表3-3'!F34/'表3-3'!$C$34*100</f>
        <v>3.4657650042265424</v>
      </c>
      <c r="G34" s="21">
        <f>'表3-3'!G34/'表3-3'!$C$34*100</f>
        <v>7.607776838546069</v>
      </c>
      <c r="H34" s="21">
        <f>'表3-3'!H34/'表3-3'!$C$34*100</f>
        <v>5.409974640743871</v>
      </c>
      <c r="I34" s="21">
        <f>'表3-3'!I34/'表3-3'!$C$34*100</f>
        <v>1.8596787827557058</v>
      </c>
      <c r="J34" s="22">
        <f>'表3-3'!J34/'表3-3'!$C$34*100</f>
        <v>0.33812341504649196</v>
      </c>
    </row>
    <row r="35" spans="1:10" ht="19.5" customHeight="1">
      <c r="A35" s="1">
        <v>2</v>
      </c>
      <c r="B35" s="15" t="s">
        <v>76</v>
      </c>
      <c r="C35" s="20">
        <f>'表3-3'!C35/'表3-3'!$C$35*100</f>
        <v>100</v>
      </c>
      <c r="D35" s="21">
        <f>'表3-3'!D35/'表3-3'!$C$35*100</f>
        <v>82.95819935691318</v>
      </c>
      <c r="E35" s="21">
        <f>'表3-3'!E35/'表3-3'!$C$35*100</f>
        <v>17.041800643086816</v>
      </c>
      <c r="F35" s="21">
        <f>'表3-3'!F35/'表3-3'!$C$35*100</f>
        <v>3.965702036441586</v>
      </c>
      <c r="G35" s="21">
        <f>'表3-3'!G35/'表3-3'!$C$35*100</f>
        <v>13.076098606645232</v>
      </c>
      <c r="H35" s="21">
        <f>'表3-3'!H35/'表3-3'!$C$35*100</f>
        <v>10.760986066452304</v>
      </c>
      <c r="I35" s="21">
        <f>'表3-3'!I35/'表3-3'!$C$35*100</f>
        <v>2.2508038585209005</v>
      </c>
      <c r="J35" s="22">
        <f>'表3-3'!J35/'表3-3'!$C$35*100</f>
        <v>0.06430868167202572</v>
      </c>
    </row>
    <row r="36" spans="1:10" ht="19.5" customHeight="1">
      <c r="A36" s="1">
        <v>1</v>
      </c>
      <c r="B36" s="15" t="s">
        <v>77</v>
      </c>
      <c r="C36" s="20">
        <f>'表3-3'!C36/'表3-3'!$C$36*100</f>
        <v>100</v>
      </c>
      <c r="D36" s="21">
        <f>'表3-3'!D36/'表3-3'!$C$36*100</f>
        <v>90.66855657925821</v>
      </c>
      <c r="E36" s="21">
        <f>'表3-3'!E36/'表3-3'!$C$36*100</f>
        <v>9.33144342074179</v>
      </c>
      <c r="F36" s="21">
        <f>'表3-3'!F36/'表3-3'!$C$36*100</f>
        <v>2.2206472950626033</v>
      </c>
      <c r="G36" s="21">
        <f>'表3-3'!G36/'表3-3'!$C$36*100</f>
        <v>7.110796125679188</v>
      </c>
      <c r="H36" s="21">
        <f>'表3-3'!H36/'表3-3'!$C$36*100</f>
        <v>3.6853295535081503</v>
      </c>
      <c r="I36" s="21">
        <f>'表3-3'!I36/'表3-3'!$C$36*100</f>
        <v>3.354594849988188</v>
      </c>
      <c r="J36" s="22">
        <f>'表3-3'!J36/'表3-3'!$C$36*100</f>
        <v>0.07087172218284904</v>
      </c>
    </row>
    <row r="37" spans="1:10" ht="19.5" customHeight="1">
      <c r="A37" s="1">
        <v>2</v>
      </c>
      <c r="B37" s="15" t="s">
        <v>78</v>
      </c>
      <c r="C37" s="20">
        <f>'表3-3'!C37/'表3-3'!$C$37*100</f>
        <v>100</v>
      </c>
      <c r="D37" s="21">
        <f>'表3-3'!D37/'表3-3'!$C$37*100</f>
        <v>85.20492556515347</v>
      </c>
      <c r="E37" s="21">
        <f>'表3-3'!E37/'表3-3'!$C$37*100</f>
        <v>14.795074434846537</v>
      </c>
      <c r="F37" s="21">
        <f>'表3-3'!F37/'表3-3'!$C$37*100</f>
        <v>3.565521043925749</v>
      </c>
      <c r="G37" s="21">
        <f>'表3-3'!G37/'表3-3'!$C$37*100</f>
        <v>11.229553390920787</v>
      </c>
      <c r="H37" s="21">
        <f>'表3-3'!H37/'表3-3'!$C$37*100</f>
        <v>4.778533357838633</v>
      </c>
      <c r="I37" s="21">
        <f>'表3-3'!I37/'表3-3'!$C$37*100</f>
        <v>6.322367211909576</v>
      </c>
      <c r="J37" s="22">
        <f>'表3-3'!J37/'表3-3'!$C$37*100</f>
        <v>0.12865282117257856</v>
      </c>
    </row>
    <row r="38" spans="1:10" ht="19.5" customHeight="1">
      <c r="A38" s="1">
        <v>1</v>
      </c>
      <c r="B38" s="15" t="s">
        <v>79</v>
      </c>
      <c r="C38" s="20">
        <f>'表3-3'!C38/'表3-3'!$C$38*100</f>
        <v>100</v>
      </c>
      <c r="D38" s="21">
        <f>'表3-3'!D38/'表3-3'!$C$38*100</f>
        <v>84.24341211627275</v>
      </c>
      <c r="E38" s="21">
        <f>'表3-3'!E38/'表3-3'!$C$38*100</f>
        <v>15.75658788372725</v>
      </c>
      <c r="F38" s="21">
        <f>'表3-3'!F38/'表3-3'!$C$38*100</f>
        <v>4.2379788101059495</v>
      </c>
      <c r="G38" s="21">
        <f>'表3-3'!G38/'表3-3'!$C$38*100</f>
        <v>11.518609073621299</v>
      </c>
      <c r="H38" s="21">
        <f>'表3-3'!H38/'表3-3'!$C$38*100</f>
        <v>6.356968215158925</v>
      </c>
      <c r="I38" s="21">
        <f>'表3-3'!I38/'表3-3'!$C$38*100</f>
        <v>4.9714751426242865</v>
      </c>
      <c r="J38" s="22">
        <f>'表3-3'!J38/'表3-3'!$C$38*100</f>
        <v>0.19016571583808747</v>
      </c>
    </row>
    <row r="39" spans="1:10" ht="19.5" customHeight="1">
      <c r="A39" s="1">
        <v>2</v>
      </c>
      <c r="B39" s="15" t="s">
        <v>80</v>
      </c>
      <c r="C39" s="20">
        <f>'表3-3'!C39/'表3-3'!$C$39*100</f>
        <v>100</v>
      </c>
      <c r="D39" s="21">
        <f>'表3-3'!D39/'表3-3'!$C$39*100</f>
        <v>89.57871396895787</v>
      </c>
      <c r="E39" s="21">
        <f>'表3-3'!E39/'表3-3'!$C$39*100</f>
        <v>10.42128603104213</v>
      </c>
      <c r="F39" s="21">
        <f>'表3-3'!F39/'表3-3'!$C$39*100</f>
        <v>2.4390243902439024</v>
      </c>
      <c r="G39" s="21">
        <f>'表3-3'!G39/'表3-3'!$C$39*100</f>
        <v>7.982261640798225</v>
      </c>
      <c r="H39" s="21">
        <f>'表3-3'!H39/'表3-3'!$C$39*100</f>
        <v>2.9563932002956395</v>
      </c>
      <c r="I39" s="21">
        <f>'表3-3'!I39/'表3-3'!$C$39*100</f>
        <v>4.951958610495196</v>
      </c>
      <c r="J39" s="22">
        <f>'表3-3'!J39/'表3-3'!$C$39*100</f>
        <v>0.07390983000739099</v>
      </c>
    </row>
    <row r="40" spans="1:10" ht="19.5" customHeight="1">
      <c r="A40" s="1">
        <v>1</v>
      </c>
      <c r="B40" s="15" t="s">
        <v>81</v>
      </c>
      <c r="C40" s="20">
        <f>'表3-3'!C40/'表3-3'!$C$40*100</f>
        <v>100</v>
      </c>
      <c r="D40" s="21">
        <f>'表3-3'!D40/'表3-3'!$C$40*100</f>
        <v>78.55011409513779</v>
      </c>
      <c r="E40" s="21">
        <f>'表3-3'!E40/'表3-3'!$C$40*100</f>
        <v>21.44988590486221</v>
      </c>
      <c r="F40" s="21">
        <f>'表3-3'!F40/'表3-3'!$C$40*100</f>
        <v>7.460066701772863</v>
      </c>
      <c r="G40" s="21">
        <f>'表3-3'!G40/'表3-3'!$C$40*100</f>
        <v>13.989819203089345</v>
      </c>
      <c r="H40" s="21">
        <f>'表3-3'!H40/'表3-3'!$C$40*100</f>
        <v>4.160084254870985</v>
      </c>
      <c r="I40" s="21">
        <f>'表3-3'!I40/'表3-3'!$C$40*100</f>
        <v>9.320695102685624</v>
      </c>
      <c r="J40" s="22">
        <f>'表3-3'!J40/'表3-3'!$C$40*100</f>
        <v>0.5090398455327365</v>
      </c>
    </row>
    <row r="41" spans="1:10" ht="19.5" customHeight="1" thickBot="1">
      <c r="A41" s="1">
        <v>2</v>
      </c>
      <c r="B41" s="16" t="s">
        <v>82</v>
      </c>
      <c r="C41" s="23">
        <f>'表3-3'!C41/'表3-3'!$C$41*100</f>
        <v>100</v>
      </c>
      <c r="D41" s="24">
        <f>'表3-3'!D41/'表3-3'!$C$41*100</f>
        <v>69.09799554565701</v>
      </c>
      <c r="E41" s="24">
        <f>'表3-3'!E41/'表3-3'!$C$41*100</f>
        <v>30.902004454342986</v>
      </c>
      <c r="F41" s="24">
        <f>'表3-3'!F41/'表3-3'!$C$41*100</f>
        <v>6.124721603563475</v>
      </c>
      <c r="G41" s="24">
        <f>'表3-3'!G41/'表3-3'!$C$41*100</f>
        <v>24.77728285077951</v>
      </c>
      <c r="H41" s="24">
        <f>'表3-3'!H41/'表3-3'!$C$41*100</f>
        <v>6.625835189309577</v>
      </c>
      <c r="I41" s="24">
        <f>'表3-3'!I41/'表3-3'!$C$41*100</f>
        <v>18.06792873051225</v>
      </c>
      <c r="J41" s="25">
        <f>'表3-3'!J41/'表3-3'!$C$41*100</f>
        <v>0.08351893095768374</v>
      </c>
    </row>
    <row r="42" spans="2:5" ht="13.5">
      <c r="B42" s="3"/>
      <c r="C42" s="3" t="s">
        <v>83</v>
      </c>
      <c r="D42" s="3"/>
      <c r="E42" s="3"/>
    </row>
  </sheetData>
  <mergeCells count="7">
    <mergeCell ref="G4:J4"/>
    <mergeCell ref="C3:C5"/>
    <mergeCell ref="B3:B5"/>
    <mergeCell ref="E3:J3"/>
    <mergeCell ref="D3:D5"/>
    <mergeCell ref="E4:E5"/>
    <mergeCell ref="F4:F5"/>
  </mergeCells>
  <printOptions/>
  <pageMargins left="0.75" right="0.75" top="1" bottom="1" header="0.512" footer="0.51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2"/>
  <sheetViews>
    <sheetView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101</v>
      </c>
    </row>
    <row r="2" ht="12" customHeight="1" thickBot="1">
      <c r="J2" s="3" t="s">
        <v>84</v>
      </c>
    </row>
    <row r="3" spans="2:10" ht="12" customHeight="1">
      <c r="B3" s="37"/>
      <c r="C3" s="34" t="s">
        <v>41</v>
      </c>
      <c r="D3" s="40" t="s">
        <v>42</v>
      </c>
      <c r="E3" s="40" t="s">
        <v>43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0</v>
      </c>
      <c r="F4" s="44" t="s">
        <v>46</v>
      </c>
      <c r="G4" s="31" t="s">
        <v>96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27" t="s">
        <v>91</v>
      </c>
      <c r="H5" s="29" t="s">
        <v>92</v>
      </c>
      <c r="I5" s="27" t="s">
        <v>44</v>
      </c>
      <c r="J5" s="28" t="s">
        <v>45</v>
      </c>
    </row>
    <row r="6" spans="2:10" ht="19.5" customHeight="1">
      <c r="B6" s="14" t="s">
        <v>47</v>
      </c>
      <c r="C6" s="13">
        <f aca="true" t="shared" si="0" ref="C6:J6">SUM(C7:C41)</f>
        <v>406425</v>
      </c>
      <c r="D6" s="11">
        <f t="shared" si="0"/>
        <v>329946</v>
      </c>
      <c r="E6" s="11">
        <f t="shared" si="0"/>
        <v>76475</v>
      </c>
      <c r="F6" s="11">
        <f t="shared" si="0"/>
        <v>38200</v>
      </c>
      <c r="G6" s="11">
        <f t="shared" si="0"/>
        <v>38275</v>
      </c>
      <c r="H6" s="11">
        <f t="shared" si="0"/>
        <v>20776</v>
      </c>
      <c r="I6" s="11">
        <f t="shared" si="0"/>
        <v>14945</v>
      </c>
      <c r="J6" s="12">
        <f t="shared" si="0"/>
        <v>2554</v>
      </c>
    </row>
    <row r="7" spans="2:10" ht="19.5" customHeight="1">
      <c r="B7" s="15" t="s">
        <v>48</v>
      </c>
      <c r="C7" s="9">
        <v>123105</v>
      </c>
      <c r="D7" s="4">
        <v>95820</v>
      </c>
      <c r="E7" s="4">
        <f>F7+G7</f>
        <v>27282</v>
      </c>
      <c r="F7" s="4">
        <v>16454</v>
      </c>
      <c r="G7" s="4">
        <f>H7+I7+J7</f>
        <v>10828</v>
      </c>
      <c r="H7" s="4">
        <v>4644</v>
      </c>
      <c r="I7" s="4">
        <v>5631</v>
      </c>
      <c r="J7" s="5">
        <v>553</v>
      </c>
    </row>
    <row r="8" spans="1:10" ht="19.5" customHeight="1">
      <c r="A8" s="1">
        <v>1</v>
      </c>
      <c r="B8" s="15" t="s">
        <v>49</v>
      </c>
      <c r="C8" s="9">
        <v>32931</v>
      </c>
      <c r="D8" s="4">
        <v>24893</v>
      </c>
      <c r="E8" s="4">
        <f aca="true" t="shared" si="1" ref="E8:E41">F8+G8</f>
        <v>8038</v>
      </c>
      <c r="F8" s="4">
        <v>4932</v>
      </c>
      <c r="G8" s="4">
        <f aca="true" t="shared" si="2" ref="G8:G41">H8+I8+J8</f>
        <v>3106</v>
      </c>
      <c r="H8" s="4">
        <v>1100</v>
      </c>
      <c r="I8" s="4">
        <v>1889</v>
      </c>
      <c r="J8" s="5">
        <v>117</v>
      </c>
    </row>
    <row r="9" spans="1:10" ht="19.5" customHeight="1">
      <c r="A9" s="1">
        <v>2</v>
      </c>
      <c r="B9" s="15" t="s">
        <v>50</v>
      </c>
      <c r="C9" s="9">
        <v>35763</v>
      </c>
      <c r="D9" s="4">
        <v>28878</v>
      </c>
      <c r="E9" s="4">
        <f t="shared" si="1"/>
        <v>6885</v>
      </c>
      <c r="F9" s="4">
        <v>3483</v>
      </c>
      <c r="G9" s="4">
        <f t="shared" si="2"/>
        <v>3402</v>
      </c>
      <c r="H9" s="4">
        <v>1680</v>
      </c>
      <c r="I9" s="4">
        <v>965</v>
      </c>
      <c r="J9" s="5">
        <v>757</v>
      </c>
    </row>
    <row r="10" spans="1:10" ht="19.5" customHeight="1">
      <c r="A10" s="1">
        <v>1</v>
      </c>
      <c r="B10" s="15" t="s">
        <v>51</v>
      </c>
      <c r="C10" s="9">
        <v>16384</v>
      </c>
      <c r="D10" s="4">
        <v>13531</v>
      </c>
      <c r="E10" s="4">
        <f t="shared" si="1"/>
        <v>2853</v>
      </c>
      <c r="F10" s="4">
        <v>1478</v>
      </c>
      <c r="G10" s="4">
        <f t="shared" si="2"/>
        <v>1375</v>
      </c>
      <c r="H10" s="4">
        <v>545</v>
      </c>
      <c r="I10" s="4">
        <v>695</v>
      </c>
      <c r="J10" s="5">
        <v>135</v>
      </c>
    </row>
    <row r="11" spans="1:10" ht="19.5" customHeight="1">
      <c r="A11" s="1">
        <v>2</v>
      </c>
      <c r="B11" s="15" t="s">
        <v>52</v>
      </c>
      <c r="C11" s="9">
        <v>19518</v>
      </c>
      <c r="D11" s="4">
        <v>17142</v>
      </c>
      <c r="E11" s="4">
        <f t="shared" si="1"/>
        <v>2376</v>
      </c>
      <c r="F11" s="4">
        <v>1438</v>
      </c>
      <c r="G11" s="4">
        <f t="shared" si="2"/>
        <v>938</v>
      </c>
      <c r="H11" s="4">
        <v>463</v>
      </c>
      <c r="I11" s="4">
        <v>360</v>
      </c>
      <c r="J11" s="5">
        <v>115</v>
      </c>
    </row>
    <row r="12" spans="1:10" ht="19.5" customHeight="1">
      <c r="A12" s="1">
        <v>1</v>
      </c>
      <c r="B12" s="15" t="s">
        <v>53</v>
      </c>
      <c r="C12" s="9">
        <v>14168</v>
      </c>
      <c r="D12" s="4">
        <v>12263</v>
      </c>
      <c r="E12" s="4">
        <f t="shared" si="1"/>
        <v>1905</v>
      </c>
      <c r="F12" s="4">
        <v>972</v>
      </c>
      <c r="G12" s="4">
        <f t="shared" si="2"/>
        <v>933</v>
      </c>
      <c r="H12" s="4">
        <v>475</v>
      </c>
      <c r="I12" s="4">
        <v>314</v>
      </c>
      <c r="J12" s="5">
        <v>144</v>
      </c>
    </row>
    <row r="13" spans="1:10" ht="19.5" customHeight="1">
      <c r="A13" s="1">
        <v>2</v>
      </c>
      <c r="B13" s="15" t="s">
        <v>54</v>
      </c>
      <c r="C13" s="9">
        <v>31765</v>
      </c>
      <c r="D13" s="4">
        <v>25828</v>
      </c>
      <c r="E13" s="4">
        <f t="shared" si="1"/>
        <v>5937</v>
      </c>
      <c r="F13" s="4">
        <v>2709</v>
      </c>
      <c r="G13" s="4">
        <f t="shared" si="2"/>
        <v>3228</v>
      </c>
      <c r="H13" s="4">
        <v>2251</v>
      </c>
      <c r="I13" s="4">
        <v>787</v>
      </c>
      <c r="J13" s="5">
        <v>190</v>
      </c>
    </row>
    <row r="14" spans="1:10" ht="19.5" customHeight="1">
      <c r="A14" s="1">
        <v>1</v>
      </c>
      <c r="B14" s="15" t="s">
        <v>55</v>
      </c>
      <c r="C14" s="9">
        <v>2680</v>
      </c>
      <c r="D14" s="4">
        <v>2490</v>
      </c>
      <c r="E14" s="4">
        <f t="shared" si="1"/>
        <v>190</v>
      </c>
      <c r="F14" s="4">
        <v>40</v>
      </c>
      <c r="G14" s="4">
        <f t="shared" si="2"/>
        <v>150</v>
      </c>
      <c r="H14" s="4">
        <v>106</v>
      </c>
      <c r="I14" s="4">
        <v>35</v>
      </c>
      <c r="J14" s="5">
        <v>9</v>
      </c>
    </row>
    <row r="15" spans="1:10" ht="19.5" customHeight="1">
      <c r="A15" s="1">
        <v>2</v>
      </c>
      <c r="B15" s="15" t="s">
        <v>56</v>
      </c>
      <c r="C15" s="9">
        <v>5509</v>
      </c>
      <c r="D15" s="4">
        <v>3905</v>
      </c>
      <c r="E15" s="4">
        <f t="shared" si="1"/>
        <v>1604</v>
      </c>
      <c r="F15" s="4">
        <v>270</v>
      </c>
      <c r="G15" s="4">
        <f t="shared" si="2"/>
        <v>1334</v>
      </c>
      <c r="H15" s="4">
        <v>747</v>
      </c>
      <c r="I15" s="4">
        <v>571</v>
      </c>
      <c r="J15" s="5">
        <v>16</v>
      </c>
    </row>
    <row r="16" spans="1:10" ht="19.5" customHeight="1">
      <c r="A16" s="1">
        <v>1</v>
      </c>
      <c r="B16" s="15" t="s">
        <v>57</v>
      </c>
      <c r="C16" s="9">
        <v>3149</v>
      </c>
      <c r="D16" s="4">
        <v>2705</v>
      </c>
      <c r="E16" s="4">
        <f t="shared" si="1"/>
        <v>444</v>
      </c>
      <c r="F16" s="4">
        <v>77</v>
      </c>
      <c r="G16" s="4">
        <f t="shared" si="2"/>
        <v>367</v>
      </c>
      <c r="H16" s="4">
        <v>277</v>
      </c>
      <c r="I16" s="4">
        <v>70</v>
      </c>
      <c r="J16" s="5">
        <v>20</v>
      </c>
    </row>
    <row r="17" spans="1:10" ht="19.5" customHeight="1">
      <c r="A17" s="1">
        <v>2</v>
      </c>
      <c r="B17" s="15" t="s">
        <v>58</v>
      </c>
      <c r="C17" s="9">
        <v>1828</v>
      </c>
      <c r="D17" s="4">
        <v>1655</v>
      </c>
      <c r="E17" s="4">
        <f t="shared" si="1"/>
        <v>173</v>
      </c>
      <c r="F17" s="4">
        <v>37</v>
      </c>
      <c r="G17" s="4">
        <f t="shared" si="2"/>
        <v>136</v>
      </c>
      <c r="H17" s="4">
        <v>106</v>
      </c>
      <c r="I17" s="4">
        <v>21</v>
      </c>
      <c r="J17" s="5">
        <v>9</v>
      </c>
    </row>
    <row r="18" spans="1:10" ht="19.5" customHeight="1">
      <c r="A18" s="1">
        <v>1</v>
      </c>
      <c r="B18" s="15" t="s">
        <v>59</v>
      </c>
      <c r="C18" s="9">
        <v>369</v>
      </c>
      <c r="D18" s="4">
        <v>323</v>
      </c>
      <c r="E18" s="4">
        <f t="shared" si="1"/>
        <v>46</v>
      </c>
      <c r="F18" s="4">
        <v>12</v>
      </c>
      <c r="G18" s="4">
        <f t="shared" si="2"/>
        <v>34</v>
      </c>
      <c r="H18" s="4">
        <v>14</v>
      </c>
      <c r="I18" s="4">
        <v>18</v>
      </c>
      <c r="J18" s="5">
        <v>2</v>
      </c>
    </row>
    <row r="19" spans="1:10" ht="19.5" customHeight="1">
      <c r="A19" s="1">
        <v>2</v>
      </c>
      <c r="B19" s="15" t="s">
        <v>60</v>
      </c>
      <c r="C19" s="9">
        <v>11738</v>
      </c>
      <c r="D19" s="4">
        <v>9755</v>
      </c>
      <c r="E19" s="4">
        <f t="shared" si="1"/>
        <v>1983</v>
      </c>
      <c r="F19" s="4">
        <v>968</v>
      </c>
      <c r="G19" s="4">
        <f t="shared" si="2"/>
        <v>1015</v>
      </c>
      <c r="H19" s="4">
        <v>592</v>
      </c>
      <c r="I19" s="4">
        <v>391</v>
      </c>
      <c r="J19" s="5">
        <v>32</v>
      </c>
    </row>
    <row r="20" spans="1:10" ht="19.5" customHeight="1">
      <c r="A20" s="1">
        <v>1</v>
      </c>
      <c r="B20" s="15" t="s">
        <v>61</v>
      </c>
      <c r="C20" s="9">
        <v>7446</v>
      </c>
      <c r="D20" s="4">
        <v>6142</v>
      </c>
      <c r="E20" s="4">
        <f t="shared" si="1"/>
        <v>1304</v>
      </c>
      <c r="F20" s="4">
        <v>484</v>
      </c>
      <c r="G20" s="4">
        <f t="shared" si="2"/>
        <v>820</v>
      </c>
      <c r="H20" s="4">
        <v>342</v>
      </c>
      <c r="I20" s="4">
        <v>410</v>
      </c>
      <c r="J20" s="5">
        <v>68</v>
      </c>
    </row>
    <row r="21" spans="1:10" ht="19.5" customHeight="1">
      <c r="A21" s="1">
        <v>2</v>
      </c>
      <c r="B21" s="15" t="s">
        <v>62</v>
      </c>
      <c r="C21" s="9">
        <v>8967</v>
      </c>
      <c r="D21" s="4">
        <v>7584</v>
      </c>
      <c r="E21" s="4">
        <f t="shared" si="1"/>
        <v>1383</v>
      </c>
      <c r="F21" s="4">
        <v>552</v>
      </c>
      <c r="G21" s="4">
        <f t="shared" si="2"/>
        <v>831</v>
      </c>
      <c r="H21" s="4">
        <v>557</v>
      </c>
      <c r="I21" s="4">
        <v>234</v>
      </c>
      <c r="J21" s="5">
        <v>40</v>
      </c>
    </row>
    <row r="22" spans="1:10" ht="19.5" customHeight="1">
      <c r="A22" s="1">
        <v>1</v>
      </c>
      <c r="B22" s="15" t="s">
        <v>63</v>
      </c>
      <c r="C22" s="9">
        <v>15471</v>
      </c>
      <c r="D22" s="4">
        <v>12423</v>
      </c>
      <c r="E22" s="4">
        <f t="shared" si="1"/>
        <v>3048</v>
      </c>
      <c r="F22" s="4">
        <v>1023</v>
      </c>
      <c r="G22" s="4">
        <f t="shared" si="2"/>
        <v>2025</v>
      </c>
      <c r="H22" s="4">
        <v>1448</v>
      </c>
      <c r="I22" s="4">
        <v>490</v>
      </c>
      <c r="J22" s="5">
        <v>87</v>
      </c>
    </row>
    <row r="23" spans="1:10" ht="19.5" customHeight="1">
      <c r="A23" s="1">
        <v>2</v>
      </c>
      <c r="B23" s="15" t="s">
        <v>64</v>
      </c>
      <c r="C23" s="9">
        <v>11191</v>
      </c>
      <c r="D23" s="4">
        <v>9147</v>
      </c>
      <c r="E23" s="4">
        <f t="shared" si="1"/>
        <v>2044</v>
      </c>
      <c r="F23" s="4">
        <v>594</v>
      </c>
      <c r="G23" s="4">
        <f t="shared" si="2"/>
        <v>1450</v>
      </c>
      <c r="H23" s="4">
        <v>1145</v>
      </c>
      <c r="I23" s="4">
        <v>253</v>
      </c>
      <c r="J23" s="5">
        <v>52</v>
      </c>
    </row>
    <row r="24" spans="1:10" ht="19.5" customHeight="1">
      <c r="A24" s="1">
        <v>1</v>
      </c>
      <c r="B24" s="15" t="s">
        <v>65</v>
      </c>
      <c r="C24" s="9">
        <v>6334</v>
      </c>
      <c r="D24" s="4">
        <v>5256</v>
      </c>
      <c r="E24" s="4">
        <f t="shared" si="1"/>
        <v>1078</v>
      </c>
      <c r="F24" s="4">
        <v>199</v>
      </c>
      <c r="G24" s="4">
        <f t="shared" si="2"/>
        <v>879</v>
      </c>
      <c r="H24" s="4">
        <v>711</v>
      </c>
      <c r="I24" s="4">
        <v>133</v>
      </c>
      <c r="J24" s="5">
        <v>35</v>
      </c>
    </row>
    <row r="25" spans="1:10" ht="19.5" customHeight="1">
      <c r="A25" s="1">
        <v>2</v>
      </c>
      <c r="B25" s="15" t="s">
        <v>66</v>
      </c>
      <c r="C25" s="9">
        <v>6828</v>
      </c>
      <c r="D25" s="4">
        <v>6064</v>
      </c>
      <c r="E25" s="4">
        <f t="shared" si="1"/>
        <v>764</v>
      </c>
      <c r="F25" s="4">
        <v>343</v>
      </c>
      <c r="G25" s="4">
        <f t="shared" si="2"/>
        <v>421</v>
      </c>
      <c r="H25" s="4">
        <v>298</v>
      </c>
      <c r="I25" s="4">
        <v>98</v>
      </c>
      <c r="J25" s="5">
        <v>25</v>
      </c>
    </row>
    <row r="26" spans="1:10" ht="19.5" customHeight="1">
      <c r="A26" s="1">
        <v>1</v>
      </c>
      <c r="B26" s="15" t="s">
        <v>67</v>
      </c>
      <c r="C26" s="9">
        <v>1859</v>
      </c>
      <c r="D26" s="4">
        <v>1743</v>
      </c>
      <c r="E26" s="4">
        <f t="shared" si="1"/>
        <v>116</v>
      </c>
      <c r="F26" s="4">
        <v>44</v>
      </c>
      <c r="G26" s="4">
        <f t="shared" si="2"/>
        <v>72</v>
      </c>
      <c r="H26" s="4">
        <v>53</v>
      </c>
      <c r="I26" s="4">
        <v>18</v>
      </c>
      <c r="J26" s="5">
        <v>1</v>
      </c>
    </row>
    <row r="27" spans="1:10" ht="19.5" customHeight="1">
      <c r="A27" s="1">
        <v>2</v>
      </c>
      <c r="B27" s="15" t="s">
        <v>68</v>
      </c>
      <c r="C27" s="9">
        <v>2910</v>
      </c>
      <c r="D27" s="4">
        <v>2481</v>
      </c>
      <c r="E27" s="4">
        <f t="shared" si="1"/>
        <v>429</v>
      </c>
      <c r="F27" s="4">
        <v>117</v>
      </c>
      <c r="G27" s="4">
        <f t="shared" si="2"/>
        <v>312</v>
      </c>
      <c r="H27" s="4">
        <v>232</v>
      </c>
      <c r="I27" s="4">
        <v>71</v>
      </c>
      <c r="J27" s="5">
        <v>9</v>
      </c>
    </row>
    <row r="28" spans="1:10" ht="19.5" customHeight="1">
      <c r="A28" s="1">
        <v>1</v>
      </c>
      <c r="B28" s="15" t="s">
        <v>69</v>
      </c>
      <c r="C28" s="9">
        <v>2465</v>
      </c>
      <c r="D28" s="4">
        <v>2244</v>
      </c>
      <c r="E28" s="4">
        <f t="shared" si="1"/>
        <v>221</v>
      </c>
      <c r="F28" s="4">
        <v>79</v>
      </c>
      <c r="G28" s="4">
        <f t="shared" si="2"/>
        <v>142</v>
      </c>
      <c r="H28" s="4">
        <v>84</v>
      </c>
      <c r="I28" s="4">
        <v>54</v>
      </c>
      <c r="J28" s="5">
        <v>4</v>
      </c>
    </row>
    <row r="29" spans="1:10" ht="19.5" customHeight="1">
      <c r="A29" s="1">
        <v>2</v>
      </c>
      <c r="B29" s="15" t="s">
        <v>70</v>
      </c>
      <c r="C29" s="9">
        <v>1142</v>
      </c>
      <c r="D29" s="4">
        <v>1065</v>
      </c>
      <c r="E29" s="4">
        <f t="shared" si="1"/>
        <v>77</v>
      </c>
      <c r="F29" s="4">
        <v>27</v>
      </c>
      <c r="G29" s="4">
        <f t="shared" si="2"/>
        <v>50</v>
      </c>
      <c r="H29" s="4">
        <v>36</v>
      </c>
      <c r="I29" s="4">
        <v>14</v>
      </c>
      <c r="J29" s="5">
        <v>0</v>
      </c>
    </row>
    <row r="30" spans="1:10" ht="19.5" customHeight="1">
      <c r="A30" s="1">
        <v>1</v>
      </c>
      <c r="B30" s="15" t="s">
        <v>71</v>
      </c>
      <c r="C30" s="9">
        <v>4737</v>
      </c>
      <c r="D30" s="4">
        <v>3882</v>
      </c>
      <c r="E30" s="4">
        <f t="shared" si="1"/>
        <v>855</v>
      </c>
      <c r="F30" s="4">
        <v>186</v>
      </c>
      <c r="G30" s="4">
        <f t="shared" si="2"/>
        <v>669</v>
      </c>
      <c r="H30" s="4">
        <v>534</v>
      </c>
      <c r="I30" s="4">
        <v>113</v>
      </c>
      <c r="J30" s="5">
        <v>22</v>
      </c>
    </row>
    <row r="31" spans="1:10" ht="19.5" customHeight="1">
      <c r="A31" s="1">
        <v>2</v>
      </c>
      <c r="B31" s="15" t="s">
        <v>72</v>
      </c>
      <c r="C31" s="9">
        <v>1963</v>
      </c>
      <c r="D31" s="4">
        <v>1698</v>
      </c>
      <c r="E31" s="4">
        <f t="shared" si="1"/>
        <v>265</v>
      </c>
      <c r="F31" s="4">
        <v>70</v>
      </c>
      <c r="G31" s="4">
        <f t="shared" si="2"/>
        <v>195</v>
      </c>
      <c r="H31" s="4">
        <v>150</v>
      </c>
      <c r="I31" s="4">
        <v>41</v>
      </c>
      <c r="J31" s="5">
        <v>4</v>
      </c>
    </row>
    <row r="32" spans="1:10" ht="19.5" customHeight="1">
      <c r="A32" s="1">
        <v>1</v>
      </c>
      <c r="B32" s="15" t="s">
        <v>73</v>
      </c>
      <c r="C32" s="9">
        <v>3077</v>
      </c>
      <c r="D32" s="4">
        <v>2769</v>
      </c>
      <c r="E32" s="4">
        <f t="shared" si="1"/>
        <v>308</v>
      </c>
      <c r="F32" s="4">
        <v>136</v>
      </c>
      <c r="G32" s="4">
        <f t="shared" si="2"/>
        <v>172</v>
      </c>
      <c r="H32" s="4">
        <v>122</v>
      </c>
      <c r="I32" s="4">
        <v>45</v>
      </c>
      <c r="J32" s="5">
        <v>5</v>
      </c>
    </row>
    <row r="33" spans="1:10" ht="19.5" customHeight="1">
      <c r="A33" s="1">
        <v>2</v>
      </c>
      <c r="B33" s="15" t="s">
        <v>74</v>
      </c>
      <c r="C33" s="9">
        <v>946</v>
      </c>
      <c r="D33" s="4">
        <v>829</v>
      </c>
      <c r="E33" s="4">
        <f t="shared" si="1"/>
        <v>117</v>
      </c>
      <c r="F33" s="4">
        <v>47</v>
      </c>
      <c r="G33" s="4">
        <f t="shared" si="2"/>
        <v>70</v>
      </c>
      <c r="H33" s="4">
        <v>47</v>
      </c>
      <c r="I33" s="4">
        <v>15</v>
      </c>
      <c r="J33" s="5">
        <v>8</v>
      </c>
    </row>
    <row r="34" spans="1:10" ht="19.5" customHeight="1">
      <c r="A34" s="1">
        <v>1</v>
      </c>
      <c r="B34" s="15" t="s">
        <v>75</v>
      </c>
      <c r="C34" s="9">
        <v>2671</v>
      </c>
      <c r="D34" s="4">
        <v>2252</v>
      </c>
      <c r="E34" s="4">
        <f t="shared" si="1"/>
        <v>419</v>
      </c>
      <c r="F34" s="4">
        <v>139</v>
      </c>
      <c r="G34" s="4">
        <f t="shared" si="2"/>
        <v>280</v>
      </c>
      <c r="H34" s="4">
        <v>221</v>
      </c>
      <c r="I34" s="4">
        <v>43</v>
      </c>
      <c r="J34" s="5">
        <v>16</v>
      </c>
    </row>
    <row r="35" spans="1:10" ht="19.5" customHeight="1">
      <c r="A35" s="1">
        <v>2</v>
      </c>
      <c r="B35" s="15" t="s">
        <v>76</v>
      </c>
      <c r="C35" s="9">
        <v>4938</v>
      </c>
      <c r="D35" s="4">
        <v>4016</v>
      </c>
      <c r="E35" s="4">
        <f t="shared" si="1"/>
        <v>922</v>
      </c>
      <c r="F35" s="4">
        <v>178</v>
      </c>
      <c r="G35" s="4">
        <f t="shared" si="2"/>
        <v>744</v>
      </c>
      <c r="H35" s="4">
        <v>640</v>
      </c>
      <c r="I35" s="4">
        <v>100</v>
      </c>
      <c r="J35" s="5">
        <v>4</v>
      </c>
    </row>
    <row r="36" spans="1:10" ht="19.5" customHeight="1">
      <c r="A36" s="1">
        <v>1</v>
      </c>
      <c r="B36" s="15" t="s">
        <v>77</v>
      </c>
      <c r="C36" s="9">
        <v>4567</v>
      </c>
      <c r="D36" s="4">
        <v>4063</v>
      </c>
      <c r="E36" s="4">
        <f t="shared" si="1"/>
        <v>504</v>
      </c>
      <c r="F36" s="4">
        <v>140</v>
      </c>
      <c r="G36" s="4">
        <f t="shared" si="2"/>
        <v>364</v>
      </c>
      <c r="H36" s="4">
        <v>226</v>
      </c>
      <c r="I36" s="4">
        <v>133</v>
      </c>
      <c r="J36" s="5">
        <v>5</v>
      </c>
    </row>
    <row r="37" spans="1:10" ht="19.5" customHeight="1">
      <c r="A37" s="1">
        <v>2</v>
      </c>
      <c r="B37" s="15" t="s">
        <v>78</v>
      </c>
      <c r="C37" s="9">
        <v>5740</v>
      </c>
      <c r="D37" s="4">
        <v>5113</v>
      </c>
      <c r="E37" s="4">
        <f t="shared" si="1"/>
        <v>627</v>
      </c>
      <c r="F37" s="4">
        <v>174</v>
      </c>
      <c r="G37" s="4">
        <f t="shared" si="2"/>
        <v>453</v>
      </c>
      <c r="H37" s="4">
        <v>256</v>
      </c>
      <c r="I37" s="4">
        <v>180</v>
      </c>
      <c r="J37" s="5">
        <v>17</v>
      </c>
    </row>
    <row r="38" spans="1:10" ht="19.5" customHeight="1">
      <c r="A38" s="1">
        <v>1</v>
      </c>
      <c r="B38" s="15" t="s">
        <v>79</v>
      </c>
      <c r="C38" s="9">
        <v>4046</v>
      </c>
      <c r="D38" s="4">
        <v>3449</v>
      </c>
      <c r="E38" s="4">
        <f t="shared" si="1"/>
        <v>597</v>
      </c>
      <c r="F38" s="4">
        <v>178</v>
      </c>
      <c r="G38" s="4">
        <f t="shared" si="2"/>
        <v>419</v>
      </c>
      <c r="H38" s="4">
        <v>252</v>
      </c>
      <c r="I38" s="4">
        <v>157</v>
      </c>
      <c r="J38" s="5">
        <v>10</v>
      </c>
    </row>
    <row r="39" spans="1:10" ht="19.5" customHeight="1">
      <c r="A39" s="1">
        <v>2</v>
      </c>
      <c r="B39" s="15" t="s">
        <v>80</v>
      </c>
      <c r="C39" s="9">
        <v>1464</v>
      </c>
      <c r="D39" s="4">
        <v>1322</v>
      </c>
      <c r="E39" s="4">
        <f t="shared" si="1"/>
        <v>142</v>
      </c>
      <c r="F39" s="4">
        <v>33</v>
      </c>
      <c r="G39" s="4">
        <f t="shared" si="2"/>
        <v>109</v>
      </c>
      <c r="H39" s="4">
        <v>53</v>
      </c>
      <c r="I39" s="4">
        <v>55</v>
      </c>
      <c r="J39" s="5">
        <v>1</v>
      </c>
    </row>
    <row r="40" spans="1:10" ht="19.5" customHeight="1">
      <c r="A40" s="1">
        <v>1</v>
      </c>
      <c r="B40" s="15" t="s">
        <v>81</v>
      </c>
      <c r="C40" s="9">
        <v>5691</v>
      </c>
      <c r="D40" s="4">
        <v>4704</v>
      </c>
      <c r="E40" s="4">
        <f t="shared" si="1"/>
        <v>986</v>
      </c>
      <c r="F40" s="4">
        <v>412</v>
      </c>
      <c r="G40" s="4">
        <f t="shared" si="2"/>
        <v>574</v>
      </c>
      <c r="H40" s="4">
        <v>169</v>
      </c>
      <c r="I40" s="4">
        <v>380</v>
      </c>
      <c r="J40" s="5">
        <v>25</v>
      </c>
    </row>
    <row r="41" spans="1:10" ht="19.5" customHeight="1" thickBot="1">
      <c r="A41" s="1">
        <v>2</v>
      </c>
      <c r="B41" s="16" t="s">
        <v>82</v>
      </c>
      <c r="C41" s="10">
        <v>3065</v>
      </c>
      <c r="D41" s="6">
        <v>2512</v>
      </c>
      <c r="E41" s="6">
        <f t="shared" si="1"/>
        <v>553</v>
      </c>
      <c r="F41" s="6">
        <v>175</v>
      </c>
      <c r="G41" s="6">
        <f t="shared" si="2"/>
        <v>378</v>
      </c>
      <c r="H41" s="6">
        <v>200</v>
      </c>
      <c r="I41" s="6">
        <v>161</v>
      </c>
      <c r="J41" s="7">
        <v>17</v>
      </c>
    </row>
    <row r="42" spans="2:5" ht="13.5">
      <c r="B42" s="3"/>
      <c r="C42" s="3" t="s">
        <v>83</v>
      </c>
      <c r="D42" s="3"/>
      <c r="E42" s="3"/>
    </row>
  </sheetData>
  <mergeCells count="7">
    <mergeCell ref="C3:C5"/>
    <mergeCell ref="B3:B5"/>
    <mergeCell ref="E3:J3"/>
    <mergeCell ref="D3:D5"/>
    <mergeCell ref="E4:E5"/>
    <mergeCell ref="F4:F5"/>
    <mergeCell ref="G4:J4"/>
  </mergeCells>
  <printOptions/>
  <pageMargins left="0.75" right="0.75" top="1" bottom="1" header="0.512" footer="0.51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A1:J42"/>
  <sheetViews>
    <sheetView workbookViewId="0" topLeftCell="B1">
      <selection activeCell="B1" sqref="B1"/>
    </sheetView>
  </sheetViews>
  <sheetFormatPr defaultColWidth="9.00390625" defaultRowHeight="13.5"/>
  <cols>
    <col min="1" max="1" width="2.125" style="1" hidden="1" customWidth="1"/>
    <col min="2" max="2" width="9.00390625" style="1" customWidth="1"/>
    <col min="3" max="10" width="10.875" style="1" customWidth="1"/>
    <col min="11" max="16384" width="9.00390625" style="1" customWidth="1"/>
  </cols>
  <sheetData>
    <row r="1" ht="15" customHeight="1">
      <c r="B1" s="2" t="s">
        <v>102</v>
      </c>
    </row>
    <row r="2" ht="12" customHeight="1" thickBot="1">
      <c r="J2" s="3" t="s">
        <v>103</v>
      </c>
    </row>
    <row r="3" spans="2:10" ht="12" customHeight="1">
      <c r="B3" s="37"/>
      <c r="C3" s="34" t="s">
        <v>41</v>
      </c>
      <c r="D3" s="40" t="s">
        <v>42</v>
      </c>
      <c r="E3" s="40" t="s">
        <v>43</v>
      </c>
      <c r="F3" s="40"/>
      <c r="G3" s="40"/>
      <c r="H3" s="40"/>
      <c r="I3" s="40"/>
      <c r="J3" s="41"/>
    </row>
    <row r="4" spans="2:10" ht="12" customHeight="1">
      <c r="B4" s="38"/>
      <c r="C4" s="35"/>
      <c r="D4" s="42"/>
      <c r="E4" s="42" t="s">
        <v>90</v>
      </c>
      <c r="F4" s="44" t="s">
        <v>46</v>
      </c>
      <c r="G4" s="31" t="s">
        <v>85</v>
      </c>
      <c r="H4" s="32"/>
      <c r="I4" s="32"/>
      <c r="J4" s="33"/>
    </row>
    <row r="5" spans="2:10" ht="24" customHeight="1" thickBot="1">
      <c r="B5" s="39"/>
      <c r="C5" s="36"/>
      <c r="D5" s="43"/>
      <c r="E5" s="43"/>
      <c r="F5" s="45"/>
      <c r="G5" s="27" t="s">
        <v>90</v>
      </c>
      <c r="H5" s="29" t="s">
        <v>86</v>
      </c>
      <c r="I5" s="27" t="s">
        <v>44</v>
      </c>
      <c r="J5" s="28" t="s">
        <v>45</v>
      </c>
    </row>
    <row r="6" spans="2:10" ht="19.5" customHeight="1">
      <c r="B6" s="14" t="s">
        <v>47</v>
      </c>
      <c r="C6" s="17">
        <f>'表3-5'!C6/'表3-5'!$C$6*100</f>
        <v>100</v>
      </c>
      <c r="D6" s="18">
        <f>'表3-5'!D6/'表3-5'!$C$6*100</f>
        <v>81.1825059974165</v>
      </c>
      <c r="E6" s="18">
        <f>'表3-5'!E6/'表3-5'!$C$6*100</f>
        <v>18.81650981115827</v>
      </c>
      <c r="F6" s="18">
        <f>'表3-5'!F6/'表3-5'!$C$6*100</f>
        <v>9.399028110967583</v>
      </c>
      <c r="G6" s="18">
        <f>'表3-5'!G6/'表3-5'!$C$6*100</f>
        <v>9.417481700190686</v>
      </c>
      <c r="H6" s="18">
        <f>'表3-5'!H6/'表3-5'!$C$6*100</f>
        <v>5.111890262656087</v>
      </c>
      <c r="I6" s="18">
        <f>'表3-5'!I6/'表3-5'!$C$6*100</f>
        <v>3.677185212523836</v>
      </c>
      <c r="J6" s="19">
        <f>'表3-5'!J6/'表3-5'!$C$6*100</f>
        <v>0.6284062250107646</v>
      </c>
    </row>
    <row r="7" spans="2:10" ht="19.5" customHeight="1">
      <c r="B7" s="15" t="s">
        <v>48</v>
      </c>
      <c r="C7" s="20">
        <f>'表3-5'!C7/'表3-5'!$C$7*100</f>
        <v>100</v>
      </c>
      <c r="D7" s="21">
        <f>'表3-5'!D7/'表3-5'!$C$7*100</f>
        <v>77.83599366394542</v>
      </c>
      <c r="E7" s="21">
        <f>'表3-5'!E7/'表3-5'!$C$7*100</f>
        <v>22.161569391982454</v>
      </c>
      <c r="F7" s="21">
        <f>'表3-5'!F7/'表3-5'!$C$7*100</f>
        <v>13.365825920961779</v>
      </c>
      <c r="G7" s="21">
        <f>'表3-5'!G7/'表3-5'!$C$7*100</f>
        <v>8.795743471020673</v>
      </c>
      <c r="H7" s="21">
        <f>'表3-5'!H7/'表3-5'!$C$7*100</f>
        <v>3.7723894236627267</v>
      </c>
      <c r="I7" s="21">
        <f>'表3-5'!I7/'表3-5'!$C$7*100</f>
        <v>4.5741440233946635</v>
      </c>
      <c r="J7" s="22">
        <f>'表3-5'!J7/'表3-5'!$C$7*100</f>
        <v>0.4492100239632834</v>
      </c>
    </row>
    <row r="8" spans="1:10" ht="19.5" customHeight="1">
      <c r="A8" s="1">
        <v>1</v>
      </c>
      <c r="B8" s="15" t="s">
        <v>49</v>
      </c>
      <c r="C8" s="20">
        <f>'表3-5'!C8/'表3-5'!$C$8*100</f>
        <v>100</v>
      </c>
      <c r="D8" s="21">
        <f>'表3-5'!D8/'表3-5'!$C$8*100</f>
        <v>75.59138805380948</v>
      </c>
      <c r="E8" s="21">
        <f>'表3-5'!E8/'表3-5'!$C$8*100</f>
        <v>24.40861194619052</v>
      </c>
      <c r="F8" s="21">
        <f>'表3-5'!F8/'表3-5'!$C$8*100</f>
        <v>14.976769609182835</v>
      </c>
      <c r="G8" s="21">
        <f>'表3-5'!G8/'表3-5'!$C$8*100</f>
        <v>9.431842337007684</v>
      </c>
      <c r="H8" s="21">
        <f>'表3-5'!H8/'表3-5'!$C$8*100</f>
        <v>3.340317633840454</v>
      </c>
      <c r="I8" s="21">
        <f>'表3-5'!I8/'表3-5'!$C$8*100</f>
        <v>5.736236373022381</v>
      </c>
      <c r="J8" s="22">
        <f>'表3-5'!J8/'表3-5'!$C$8*100</f>
        <v>0.3552883301448483</v>
      </c>
    </row>
    <row r="9" spans="1:10" ht="19.5" customHeight="1">
      <c r="A9" s="1">
        <v>2</v>
      </c>
      <c r="B9" s="15" t="s">
        <v>50</v>
      </c>
      <c r="C9" s="20">
        <f>'表3-5'!C9/'表3-5'!$C$9*100</f>
        <v>100</v>
      </c>
      <c r="D9" s="21">
        <f>'表3-5'!D9/'表3-5'!$C$9*100</f>
        <v>80.74825937421357</v>
      </c>
      <c r="E9" s="21">
        <f>'表3-5'!E9/'表3-5'!$C$9*100</f>
        <v>19.251740625786425</v>
      </c>
      <c r="F9" s="21">
        <f>'表3-5'!F9/'表3-5'!$C$9*100</f>
        <v>9.739115845986076</v>
      </c>
      <c r="G9" s="21">
        <f>'表3-5'!G9/'表3-5'!$C$9*100</f>
        <v>9.512624779800353</v>
      </c>
      <c r="H9" s="21">
        <f>'表3-5'!H9/'表3-5'!$C$9*100</f>
        <v>4.697592483852025</v>
      </c>
      <c r="I9" s="21">
        <f>'表3-5'!I9/'表3-5'!$C$9*100</f>
        <v>2.698319492212622</v>
      </c>
      <c r="J9" s="22">
        <f>'表3-5'!J9/'表3-5'!$C$9*100</f>
        <v>2.1167128037357044</v>
      </c>
    </row>
    <row r="10" spans="1:10" ht="19.5" customHeight="1">
      <c r="A10" s="1">
        <v>1</v>
      </c>
      <c r="B10" s="15" t="s">
        <v>51</v>
      </c>
      <c r="C10" s="20">
        <f>'表3-5'!C10/'表3-5'!$C$10*100</f>
        <v>100</v>
      </c>
      <c r="D10" s="21">
        <f>'表3-5'!D10/'表3-5'!$C$10*100</f>
        <v>82.586669921875</v>
      </c>
      <c r="E10" s="21">
        <f>'表3-5'!E10/'表3-5'!$C$10*100</f>
        <v>17.413330078125</v>
      </c>
      <c r="F10" s="21">
        <f>'表3-5'!F10/'表3-5'!$C$10*100</f>
        <v>9.02099609375</v>
      </c>
      <c r="G10" s="21">
        <f>'表3-5'!G10/'表3-5'!$C$10*100</f>
        <v>8.392333984375</v>
      </c>
      <c r="H10" s="21">
        <f>'表3-5'!H10/'表3-5'!$C$10*100</f>
        <v>3.326416015625</v>
      </c>
      <c r="I10" s="21">
        <f>'表3-5'!I10/'表3-5'!$C$10*100</f>
        <v>4.241943359375</v>
      </c>
      <c r="J10" s="22">
        <f>'表3-5'!J10/'表3-5'!$C$10*100</f>
        <v>0.823974609375</v>
      </c>
    </row>
    <row r="11" spans="1:10" ht="19.5" customHeight="1">
      <c r="A11" s="1">
        <v>2</v>
      </c>
      <c r="B11" s="15" t="s">
        <v>52</v>
      </c>
      <c r="C11" s="20">
        <f>'表3-5'!C11/'表3-5'!$C$11*100</f>
        <v>100</v>
      </c>
      <c r="D11" s="21">
        <f>'表3-5'!D11/'表3-5'!$C$11*100</f>
        <v>87.82662158007992</v>
      </c>
      <c r="E11" s="21">
        <f>'表3-5'!E11/'表3-5'!$C$11*100</f>
        <v>12.173378419920073</v>
      </c>
      <c r="F11" s="21">
        <f>'表3-5'!F11/'表3-5'!$C$11*100</f>
        <v>7.367558151449943</v>
      </c>
      <c r="G11" s="21">
        <f>'表3-5'!G11/'表3-5'!$C$11*100</f>
        <v>4.80582026847013</v>
      </c>
      <c r="H11" s="21">
        <f>'表3-5'!H11/'表3-5'!$C$11*100</f>
        <v>2.3721692796393072</v>
      </c>
      <c r="I11" s="21">
        <f>'表3-5'!I11/'表3-5'!$C$11*100</f>
        <v>1.8444512757454659</v>
      </c>
      <c r="J11" s="22">
        <f>'表3-5'!J11/'表3-5'!$C$11*100</f>
        <v>0.5891997130853571</v>
      </c>
    </row>
    <row r="12" spans="1:10" ht="19.5" customHeight="1">
      <c r="A12" s="1">
        <v>1</v>
      </c>
      <c r="B12" s="15" t="s">
        <v>53</v>
      </c>
      <c r="C12" s="20">
        <f>'表3-5'!C12/'表3-5'!$C$12*100</f>
        <v>100</v>
      </c>
      <c r="D12" s="21">
        <f>'表3-5'!D12/'表3-5'!$C$12*100</f>
        <v>86.55420666290232</v>
      </c>
      <c r="E12" s="21">
        <f>'表3-5'!E12/'表3-5'!$C$12*100</f>
        <v>13.445793337097687</v>
      </c>
      <c r="F12" s="21">
        <f>'表3-5'!F12/'表3-5'!$C$12*100</f>
        <v>6.860530773574252</v>
      </c>
      <c r="G12" s="21">
        <f>'表3-5'!G12/'表3-5'!$C$12*100</f>
        <v>6.585262563523433</v>
      </c>
      <c r="H12" s="21">
        <f>'表3-5'!H12/'表3-5'!$C$12*100</f>
        <v>3.352625635234331</v>
      </c>
      <c r="I12" s="21">
        <f>'表3-5'!I12/'表3-5'!$C$12*100</f>
        <v>2.2162619988706944</v>
      </c>
      <c r="J12" s="22">
        <f>'表3-5'!J12/'表3-5'!$C$12*100</f>
        <v>1.0163749294184077</v>
      </c>
    </row>
    <row r="13" spans="1:10" ht="19.5" customHeight="1">
      <c r="A13" s="1">
        <v>2</v>
      </c>
      <c r="B13" s="15" t="s">
        <v>54</v>
      </c>
      <c r="C13" s="20">
        <f>'表3-5'!C13/'表3-5'!$C$13*100</f>
        <v>100</v>
      </c>
      <c r="D13" s="21">
        <f>'表3-5'!D13/'表3-5'!$C$13*100</f>
        <v>81.30961750354163</v>
      </c>
      <c r="E13" s="21">
        <f>'表3-5'!E13/'表3-5'!$C$13*100</f>
        <v>18.690382496458366</v>
      </c>
      <c r="F13" s="21">
        <f>'表3-5'!F13/'表3-5'!$C$13*100</f>
        <v>8.52825436801511</v>
      </c>
      <c r="G13" s="21">
        <f>'表3-5'!G13/'表3-5'!$C$13*100</f>
        <v>10.162128128443255</v>
      </c>
      <c r="H13" s="21">
        <f>'表3-5'!H13/'表3-5'!$C$13*100</f>
        <v>7.086415866519754</v>
      </c>
      <c r="I13" s="21">
        <f>'表3-5'!I13/'表3-5'!$C$13*100</f>
        <v>2.4775696521328503</v>
      </c>
      <c r="J13" s="22">
        <f>'表3-5'!J13/'表3-5'!$C$13*100</f>
        <v>0.5981426097906501</v>
      </c>
    </row>
    <row r="14" spans="1:10" ht="19.5" customHeight="1">
      <c r="A14" s="1">
        <v>1</v>
      </c>
      <c r="B14" s="15" t="s">
        <v>55</v>
      </c>
      <c r="C14" s="20">
        <f>'表3-5'!C14/'表3-5'!$C$14*100</f>
        <v>100</v>
      </c>
      <c r="D14" s="21">
        <f>'表3-5'!D14/'表3-5'!$C$14*100</f>
        <v>92.91044776119402</v>
      </c>
      <c r="E14" s="21">
        <f>'表3-5'!E14/'表3-5'!$C$14*100</f>
        <v>7.08955223880597</v>
      </c>
      <c r="F14" s="21">
        <f>'表3-5'!F14/'表3-5'!$C$14*100</f>
        <v>1.4925373134328357</v>
      </c>
      <c r="G14" s="21">
        <f>'表3-5'!G14/'表3-5'!$C$14*100</f>
        <v>5.597014925373134</v>
      </c>
      <c r="H14" s="21">
        <f>'表3-5'!H14/'表3-5'!$C$14*100</f>
        <v>3.955223880597015</v>
      </c>
      <c r="I14" s="21">
        <f>'表3-5'!I14/'表3-5'!$C$14*100</f>
        <v>1.3059701492537312</v>
      </c>
      <c r="J14" s="22">
        <f>'表3-5'!J14/'表3-5'!$C$14*100</f>
        <v>0.33582089552238803</v>
      </c>
    </row>
    <row r="15" spans="1:10" ht="19.5" customHeight="1">
      <c r="A15" s="1">
        <v>2</v>
      </c>
      <c r="B15" s="15" t="s">
        <v>56</v>
      </c>
      <c r="C15" s="20">
        <f>'表3-5'!C15/'表3-5'!$C$15*100</f>
        <v>100</v>
      </c>
      <c r="D15" s="21">
        <f>'表3-5'!D15/'表3-5'!$C$15*100</f>
        <v>70.88400798693047</v>
      </c>
      <c r="E15" s="21">
        <f>'表3-5'!E15/'表3-5'!$C$15*100</f>
        <v>29.115992013069526</v>
      </c>
      <c r="F15" s="21">
        <f>'表3-5'!F15/'表3-5'!$C$15*100</f>
        <v>4.901070974768561</v>
      </c>
      <c r="G15" s="21">
        <f>'表3-5'!G15/'表3-5'!$C$15*100</f>
        <v>24.214921038300965</v>
      </c>
      <c r="H15" s="21">
        <f>'表3-5'!H15/'表3-5'!$C$15*100</f>
        <v>13.559629696859684</v>
      </c>
      <c r="I15" s="21">
        <f>'表3-5'!I15/'表3-5'!$C$15*100</f>
        <v>10.364857505899437</v>
      </c>
      <c r="J15" s="22">
        <f>'表3-5'!J15/'表3-5'!$C$15*100</f>
        <v>0.29043383554184066</v>
      </c>
    </row>
    <row r="16" spans="1:10" ht="19.5" customHeight="1">
      <c r="A16" s="1">
        <v>1</v>
      </c>
      <c r="B16" s="15" t="s">
        <v>57</v>
      </c>
      <c r="C16" s="20">
        <f>'表3-5'!C16/'表3-5'!$C$16*100</f>
        <v>100</v>
      </c>
      <c r="D16" s="21">
        <f>'表3-5'!D16/'表3-5'!$C$16*100</f>
        <v>85.90028580501746</v>
      </c>
      <c r="E16" s="21">
        <f>'表3-5'!E16/'表3-5'!$C$16*100</f>
        <v>14.099714194982536</v>
      </c>
      <c r="F16" s="21">
        <f>'表3-5'!F16/'表3-5'!$C$16*100</f>
        <v>2.4452207049857098</v>
      </c>
      <c r="G16" s="21">
        <f>'表3-5'!G16/'表3-5'!$C$16*100</f>
        <v>11.654493489996824</v>
      </c>
      <c r="H16" s="21">
        <f>'表3-5'!H16/'表3-5'!$C$16*100</f>
        <v>8.796443315338202</v>
      </c>
      <c r="I16" s="21">
        <f>'表3-5'!I16/'表3-5'!$C$16*100</f>
        <v>2.2229279136233724</v>
      </c>
      <c r="J16" s="22">
        <f>'表3-5'!J16/'表3-5'!$C$16*100</f>
        <v>0.6351222610352493</v>
      </c>
    </row>
    <row r="17" spans="1:10" ht="19.5" customHeight="1">
      <c r="A17" s="1">
        <v>2</v>
      </c>
      <c r="B17" s="15" t="s">
        <v>58</v>
      </c>
      <c r="C17" s="20">
        <f>'表3-5'!C17/'表3-5'!$C$17*100</f>
        <v>100</v>
      </c>
      <c r="D17" s="21">
        <f>'表3-5'!D17/'表3-5'!$C$17*100</f>
        <v>90.53610503282276</v>
      </c>
      <c r="E17" s="21">
        <f>'表3-5'!E17/'表3-5'!$C$17*100</f>
        <v>9.463894967177243</v>
      </c>
      <c r="F17" s="21">
        <f>'表3-5'!F17/'表3-5'!$C$17*100</f>
        <v>2.024070021881838</v>
      </c>
      <c r="G17" s="21">
        <f>'表3-5'!G17/'表3-5'!$C$17*100</f>
        <v>7.439824945295405</v>
      </c>
      <c r="H17" s="21">
        <f>'表3-5'!H17/'表3-5'!$C$17*100</f>
        <v>5.798687089715536</v>
      </c>
      <c r="I17" s="21">
        <f>'表3-5'!I17/'表3-5'!$C$17*100</f>
        <v>1.148796498905908</v>
      </c>
      <c r="J17" s="22">
        <f>'表3-5'!J17/'表3-5'!$C$17*100</f>
        <v>0.4923413566739606</v>
      </c>
    </row>
    <row r="18" spans="1:10" ht="19.5" customHeight="1">
      <c r="A18" s="1">
        <v>1</v>
      </c>
      <c r="B18" s="15" t="s">
        <v>59</v>
      </c>
      <c r="C18" s="20">
        <f>'表3-5'!C18/'表3-5'!$C$18*100</f>
        <v>100</v>
      </c>
      <c r="D18" s="21">
        <f>'表3-5'!D18/'表3-5'!$C$18*100</f>
        <v>87.53387533875339</v>
      </c>
      <c r="E18" s="21">
        <f>'表3-5'!E18/'表3-5'!$C$18*100</f>
        <v>12.466124661246612</v>
      </c>
      <c r="F18" s="21">
        <f>'表3-5'!F18/'表3-5'!$C$18*100</f>
        <v>3.2520325203252036</v>
      </c>
      <c r="G18" s="21">
        <f>'表3-5'!G18/'表3-5'!$C$18*100</f>
        <v>9.214092140921409</v>
      </c>
      <c r="H18" s="21">
        <f>'表3-5'!H18/'表3-5'!$C$18*100</f>
        <v>3.7940379403794036</v>
      </c>
      <c r="I18" s="21">
        <f>'表3-5'!I18/'表3-5'!$C$18*100</f>
        <v>4.878048780487805</v>
      </c>
      <c r="J18" s="22">
        <f>'表3-5'!J18/'表3-5'!$C$18*100</f>
        <v>0.5420054200542005</v>
      </c>
    </row>
    <row r="19" spans="1:10" ht="19.5" customHeight="1">
      <c r="A19" s="1">
        <v>2</v>
      </c>
      <c r="B19" s="15" t="s">
        <v>60</v>
      </c>
      <c r="C19" s="20">
        <f>'表3-5'!C19/'表3-5'!$C$19*100</f>
        <v>100</v>
      </c>
      <c r="D19" s="21">
        <f>'表3-5'!D19/'表3-5'!$C$19*100</f>
        <v>83.1061509626853</v>
      </c>
      <c r="E19" s="21">
        <f>'表3-5'!E19/'表3-5'!$C$19*100</f>
        <v>16.893849037314705</v>
      </c>
      <c r="F19" s="21">
        <f>'表3-5'!F19/'表3-5'!$C$19*100</f>
        <v>8.246720054523768</v>
      </c>
      <c r="G19" s="21">
        <f>'表3-5'!G19/'表3-5'!$C$19*100</f>
        <v>8.647128982790935</v>
      </c>
      <c r="H19" s="21">
        <f>'表3-5'!H19/'表3-5'!$C$19*100</f>
        <v>5.043448628386437</v>
      </c>
      <c r="I19" s="21">
        <f>'表3-5'!I19/'表3-5'!$C$19*100</f>
        <v>3.3310615096268528</v>
      </c>
      <c r="J19" s="22">
        <f>'表3-5'!J19/'表3-5'!$C$19*100</f>
        <v>0.27261884477764525</v>
      </c>
    </row>
    <row r="20" spans="1:10" ht="19.5" customHeight="1">
      <c r="A20" s="1">
        <v>1</v>
      </c>
      <c r="B20" s="15" t="s">
        <v>61</v>
      </c>
      <c r="C20" s="20">
        <f>'表3-5'!C20/'表3-5'!$C$20*100</f>
        <v>100</v>
      </c>
      <c r="D20" s="21">
        <f>'表3-5'!D20/'表3-5'!$C$20*100</f>
        <v>82.48724147193124</v>
      </c>
      <c r="E20" s="21">
        <f>'表3-5'!E20/'表3-5'!$C$20*100</f>
        <v>17.512758528068762</v>
      </c>
      <c r="F20" s="21">
        <f>'表3-5'!F20/'表3-5'!$C$20*100</f>
        <v>6.5001343002954615</v>
      </c>
      <c r="G20" s="21">
        <f>'表3-5'!G20/'表3-5'!$C$20*100</f>
        <v>11.012624227773301</v>
      </c>
      <c r="H20" s="21">
        <f>'表3-5'!H20/'表3-5'!$C$20*100</f>
        <v>4.593070104754231</v>
      </c>
      <c r="I20" s="21">
        <f>'表3-5'!I20/'表3-5'!$C$20*100</f>
        <v>5.506312113886651</v>
      </c>
      <c r="J20" s="22">
        <f>'表3-5'!J20/'表3-5'!$C$20*100</f>
        <v>0.91324200913242</v>
      </c>
    </row>
    <row r="21" spans="1:10" ht="19.5" customHeight="1">
      <c r="A21" s="1">
        <v>2</v>
      </c>
      <c r="B21" s="15" t="s">
        <v>62</v>
      </c>
      <c r="C21" s="20">
        <f>'表3-5'!C21/'表3-5'!$C$21*100</f>
        <v>100</v>
      </c>
      <c r="D21" s="21">
        <f>'表3-5'!D21/'表3-5'!$C$21*100</f>
        <v>84.57678153228505</v>
      </c>
      <c r="E21" s="21">
        <f>'表3-5'!E21/'表3-5'!$C$21*100</f>
        <v>15.423218467714955</v>
      </c>
      <c r="F21" s="21">
        <f>'表3-5'!F21/'表3-5'!$C$21*100</f>
        <v>6.155904984944797</v>
      </c>
      <c r="G21" s="21">
        <f>'表3-5'!G21/'表3-5'!$C$21*100</f>
        <v>9.267313482770158</v>
      </c>
      <c r="H21" s="21">
        <f>'表3-5'!H21/'表3-5'!$C$21*100</f>
        <v>6.211664993866399</v>
      </c>
      <c r="I21" s="21">
        <f>'表3-5'!I21/'表3-5'!$C$21*100</f>
        <v>2.609568417530947</v>
      </c>
      <c r="J21" s="22">
        <f>'表3-5'!J21/'表3-5'!$C$21*100</f>
        <v>0.4460800713728114</v>
      </c>
    </row>
    <row r="22" spans="1:10" ht="19.5" customHeight="1">
      <c r="A22" s="1">
        <v>1</v>
      </c>
      <c r="B22" s="15" t="s">
        <v>63</v>
      </c>
      <c r="C22" s="20">
        <f>'表3-5'!C22/'表3-5'!$C$22*100</f>
        <v>100</v>
      </c>
      <c r="D22" s="21">
        <f>'表3-5'!D22/'表3-5'!$C$22*100</f>
        <v>80.29862323056041</v>
      </c>
      <c r="E22" s="21">
        <f>'表3-5'!E22/'表3-5'!$C$22*100</f>
        <v>19.701376769439598</v>
      </c>
      <c r="F22" s="21">
        <f>'表3-5'!F22/'表3-5'!$C$22*100</f>
        <v>6.612371533837502</v>
      </c>
      <c r="G22" s="21">
        <f>'表3-5'!G22/'表3-5'!$C$22*100</f>
        <v>13.089005235602095</v>
      </c>
      <c r="H22" s="21">
        <f>'表3-5'!H22/'表3-5'!$C$22*100</f>
        <v>9.359446706741647</v>
      </c>
      <c r="I22" s="21">
        <f>'表3-5'!I22/'表3-5'!$C$22*100</f>
        <v>3.167216081701248</v>
      </c>
      <c r="J22" s="22">
        <f>'表3-5'!J22/'表3-5'!$C$22*100</f>
        <v>0.5623424471592011</v>
      </c>
    </row>
    <row r="23" spans="1:10" ht="19.5" customHeight="1">
      <c r="A23" s="1">
        <v>2</v>
      </c>
      <c r="B23" s="15" t="s">
        <v>64</v>
      </c>
      <c r="C23" s="20">
        <f>'表3-5'!C23/'表3-5'!$C$23*100</f>
        <v>100</v>
      </c>
      <c r="D23" s="21">
        <f>'表3-5'!D23/'表3-5'!$C$23*100</f>
        <v>81.73532302743276</v>
      </c>
      <c r="E23" s="21">
        <f>'表3-5'!E23/'表3-5'!$C$23*100</f>
        <v>18.264676972567244</v>
      </c>
      <c r="F23" s="21">
        <f>'表3-5'!F23/'表3-5'!$C$23*100</f>
        <v>5.307836654454472</v>
      </c>
      <c r="G23" s="21">
        <f>'表3-5'!G23/'表3-5'!$C$23*100</f>
        <v>12.95684031811277</v>
      </c>
      <c r="H23" s="21">
        <f>'表3-5'!H23/'表3-5'!$C$23*100</f>
        <v>10.231435975337325</v>
      </c>
      <c r="I23" s="21">
        <f>'表3-5'!I23/'表3-5'!$C$23*100</f>
        <v>2.26074524171209</v>
      </c>
      <c r="J23" s="22">
        <f>'表3-5'!J23/'表3-5'!$C$23*100</f>
        <v>0.46465910106335445</v>
      </c>
    </row>
    <row r="24" spans="1:10" ht="19.5" customHeight="1">
      <c r="A24" s="1">
        <v>1</v>
      </c>
      <c r="B24" s="15" t="s">
        <v>65</v>
      </c>
      <c r="C24" s="20">
        <f>'表3-5'!C24/'表3-5'!$C$24*100</f>
        <v>100</v>
      </c>
      <c r="D24" s="21">
        <f>'表3-5'!D24/'表3-5'!$C$24*100</f>
        <v>82.98073886959267</v>
      </c>
      <c r="E24" s="21">
        <f>'表3-5'!E24/'表3-5'!$C$24*100</f>
        <v>17.019261130407326</v>
      </c>
      <c r="F24" s="21">
        <f>'表3-5'!F24/'表3-5'!$C$24*100</f>
        <v>3.141774550047363</v>
      </c>
      <c r="G24" s="21">
        <f>'表3-5'!G24/'表3-5'!$C$24*100</f>
        <v>13.877486580359962</v>
      </c>
      <c r="H24" s="21">
        <f>'表3-5'!H24/'表3-5'!$C$24*100</f>
        <v>11.22513419640038</v>
      </c>
      <c r="I24" s="21">
        <f>'表3-5'!I24/'表3-5'!$C$24*100</f>
        <v>2.09977897063467</v>
      </c>
      <c r="J24" s="22">
        <f>'表3-5'!J24/'表3-5'!$C$24*100</f>
        <v>0.5525734133249132</v>
      </c>
    </row>
    <row r="25" spans="1:10" ht="19.5" customHeight="1">
      <c r="A25" s="1">
        <v>2</v>
      </c>
      <c r="B25" s="15" t="s">
        <v>66</v>
      </c>
      <c r="C25" s="20">
        <f>'表3-5'!C25/'表3-5'!$C$25*100</f>
        <v>100</v>
      </c>
      <c r="D25" s="21">
        <f>'表3-5'!D25/'表3-5'!$C$25*100</f>
        <v>88.8107791446983</v>
      </c>
      <c r="E25" s="21">
        <f>'表3-5'!E25/'表3-5'!$C$25*100</f>
        <v>11.189220855301699</v>
      </c>
      <c r="F25" s="21">
        <f>'表3-5'!F25/'表3-5'!$C$25*100</f>
        <v>5.023432923257176</v>
      </c>
      <c r="G25" s="21">
        <f>'表3-5'!G25/'表3-5'!$C$25*100</f>
        <v>6.165787932044522</v>
      </c>
      <c r="H25" s="21">
        <f>'表3-5'!H25/'表3-5'!$C$25*100</f>
        <v>4.364381956649091</v>
      </c>
      <c r="I25" s="21">
        <f>'表3-5'!I25/'表3-5'!$C$25*100</f>
        <v>1.4352665495020505</v>
      </c>
      <c r="J25" s="22">
        <f>'表3-5'!J25/'表3-5'!$C$25*100</f>
        <v>0.3661394258933802</v>
      </c>
    </row>
    <row r="26" spans="1:10" ht="19.5" customHeight="1">
      <c r="A26" s="1">
        <v>1</v>
      </c>
      <c r="B26" s="15" t="s">
        <v>67</v>
      </c>
      <c r="C26" s="20">
        <f>'表3-5'!C26/'表3-5'!$C$26*100</f>
        <v>100</v>
      </c>
      <c r="D26" s="21">
        <f>'表3-5'!D26/'表3-5'!$C$26*100</f>
        <v>93.76008606777837</v>
      </c>
      <c r="E26" s="21">
        <f>'表3-5'!E26/'表3-5'!$C$26*100</f>
        <v>6.239913932221625</v>
      </c>
      <c r="F26" s="21">
        <f>'表3-5'!F26/'表3-5'!$C$26*100</f>
        <v>2.366863905325444</v>
      </c>
      <c r="G26" s="21">
        <f>'表3-5'!G26/'表3-5'!$C$26*100</f>
        <v>3.8730500268961805</v>
      </c>
      <c r="H26" s="21">
        <f>'表3-5'!H26/'表3-5'!$C$26*100</f>
        <v>2.850995158687466</v>
      </c>
      <c r="I26" s="21">
        <f>'表3-5'!I26/'表3-5'!$C$26*100</f>
        <v>0.9682625067240451</v>
      </c>
      <c r="J26" s="22">
        <f>'表3-5'!J26/'表3-5'!$C$26*100</f>
        <v>0.05379236148466917</v>
      </c>
    </row>
    <row r="27" spans="1:10" ht="19.5" customHeight="1">
      <c r="A27" s="1">
        <v>2</v>
      </c>
      <c r="B27" s="15" t="s">
        <v>68</v>
      </c>
      <c r="C27" s="20">
        <f>'表3-5'!C27/'表3-5'!$C$27*100</f>
        <v>100</v>
      </c>
      <c r="D27" s="21">
        <f>'表3-5'!D27/'表3-5'!$C$27*100</f>
        <v>85.25773195876289</v>
      </c>
      <c r="E27" s="21">
        <f>'表3-5'!E27/'表3-5'!$C$27*100</f>
        <v>14.742268041237114</v>
      </c>
      <c r="F27" s="21">
        <f>'表3-5'!F27/'表3-5'!$C$27*100</f>
        <v>4.020618556701031</v>
      </c>
      <c r="G27" s="21">
        <f>'表3-5'!G27/'表3-5'!$C$27*100</f>
        <v>10.721649484536082</v>
      </c>
      <c r="H27" s="21">
        <f>'表3-5'!H27/'表3-5'!$C$27*100</f>
        <v>7.972508591065291</v>
      </c>
      <c r="I27" s="21">
        <f>'表3-5'!I27/'表3-5'!$C$27*100</f>
        <v>2.4398625429553267</v>
      </c>
      <c r="J27" s="22">
        <f>'表3-5'!J27/'表3-5'!$C$27*100</f>
        <v>0.30927835051546393</v>
      </c>
    </row>
    <row r="28" spans="1:10" ht="19.5" customHeight="1">
      <c r="A28" s="1">
        <v>1</v>
      </c>
      <c r="B28" s="15" t="s">
        <v>69</v>
      </c>
      <c r="C28" s="20">
        <f>'表3-5'!C28/'表3-5'!$C$28*100</f>
        <v>100</v>
      </c>
      <c r="D28" s="21">
        <f>'表3-5'!D28/'表3-5'!$C$28*100</f>
        <v>91.0344827586207</v>
      </c>
      <c r="E28" s="21">
        <f>'表3-5'!E28/'表3-5'!$C$28*100</f>
        <v>8.96551724137931</v>
      </c>
      <c r="F28" s="21">
        <f>'表3-5'!F28/'表3-5'!$C$28*100</f>
        <v>3.204868154158215</v>
      </c>
      <c r="G28" s="21">
        <f>'表3-5'!G28/'表3-5'!$C$28*100</f>
        <v>5.760649087221095</v>
      </c>
      <c r="H28" s="21">
        <f>'表3-5'!H28/'表3-5'!$C$28*100</f>
        <v>3.4077079107505073</v>
      </c>
      <c r="I28" s="21">
        <f>'表3-5'!I28/'表3-5'!$C$28*100</f>
        <v>2.1906693711967544</v>
      </c>
      <c r="J28" s="22">
        <f>'表3-5'!J28/'表3-5'!$C$28*100</f>
        <v>0.16227180527383367</v>
      </c>
    </row>
    <row r="29" spans="1:10" ht="19.5" customHeight="1">
      <c r="A29" s="1">
        <v>2</v>
      </c>
      <c r="B29" s="15" t="s">
        <v>70</v>
      </c>
      <c r="C29" s="20">
        <f>'表3-5'!C29/'表3-5'!$C$29*100</f>
        <v>100</v>
      </c>
      <c r="D29" s="21">
        <f>'表3-5'!D29/'表3-5'!$C$29*100</f>
        <v>93.25744308231172</v>
      </c>
      <c r="E29" s="21">
        <f>'表3-5'!E29/'表3-5'!$C$29*100</f>
        <v>6.742556917688266</v>
      </c>
      <c r="F29" s="21">
        <f>'表3-5'!F29/'表3-5'!$C$29*100</f>
        <v>2.364273204903678</v>
      </c>
      <c r="G29" s="21">
        <f>'表3-5'!G29/'表3-5'!$C$29*100</f>
        <v>4.378283712784588</v>
      </c>
      <c r="H29" s="21">
        <f>'表3-5'!H29/'表3-5'!$C$29*100</f>
        <v>3.1523642732049035</v>
      </c>
      <c r="I29" s="21">
        <f>'表3-5'!I29/'表3-5'!$C$29*100</f>
        <v>1.2259194395796849</v>
      </c>
      <c r="J29" s="22">
        <f>'表3-5'!J29/'表3-5'!$C$29*100</f>
        <v>0</v>
      </c>
    </row>
    <row r="30" spans="1:10" ht="19.5" customHeight="1">
      <c r="A30" s="1">
        <v>1</v>
      </c>
      <c r="B30" s="15" t="s">
        <v>71</v>
      </c>
      <c r="C30" s="20">
        <f>'表3-5'!C30/'表3-5'!$C$30*100</f>
        <v>100</v>
      </c>
      <c r="D30" s="21">
        <f>'表3-5'!D30/'表3-5'!$C$30*100</f>
        <v>81.95060164661177</v>
      </c>
      <c r="E30" s="21">
        <f>'表3-5'!E30/'表3-5'!$C$30*100</f>
        <v>18.04939835338822</v>
      </c>
      <c r="F30" s="21">
        <f>'表3-5'!F30/'表3-5'!$C$30*100</f>
        <v>3.9265357821405953</v>
      </c>
      <c r="G30" s="21">
        <f>'表3-5'!G30/'表3-5'!$C$30*100</f>
        <v>14.122862571247625</v>
      </c>
      <c r="H30" s="21">
        <f>'表3-5'!H30/'表3-5'!$C$30*100</f>
        <v>11.272957568081065</v>
      </c>
      <c r="I30" s="21">
        <f>'表3-5'!I30/'表3-5'!$C$30*100</f>
        <v>2.385476039687566</v>
      </c>
      <c r="J30" s="22">
        <f>'表3-5'!J30/'表3-5'!$C$30*100</f>
        <v>0.46442896347899515</v>
      </c>
    </row>
    <row r="31" spans="1:10" ht="19.5" customHeight="1">
      <c r="A31" s="1">
        <v>2</v>
      </c>
      <c r="B31" s="15" t="s">
        <v>72</v>
      </c>
      <c r="C31" s="20">
        <f>'表3-5'!C31/'表3-5'!$C$31*100</f>
        <v>100</v>
      </c>
      <c r="D31" s="21">
        <f>'表3-5'!D31/'表3-5'!$C$31*100</f>
        <v>86.50025471217523</v>
      </c>
      <c r="E31" s="21">
        <f>'表3-5'!E31/'表3-5'!$C$31*100</f>
        <v>13.499745287824757</v>
      </c>
      <c r="F31" s="21">
        <f>'表3-5'!F31/'表3-5'!$C$31*100</f>
        <v>3.565970453387672</v>
      </c>
      <c r="G31" s="21">
        <f>'表3-5'!G31/'表3-5'!$C$31*100</f>
        <v>9.933774834437086</v>
      </c>
      <c r="H31" s="21">
        <f>'表3-5'!H31/'表3-5'!$C$31*100</f>
        <v>7.641365257259297</v>
      </c>
      <c r="I31" s="21">
        <f>'表3-5'!I31/'表3-5'!$C$31*100</f>
        <v>2.088639836984208</v>
      </c>
      <c r="J31" s="22">
        <f>'表3-5'!J31/'表3-5'!$C$31*100</f>
        <v>0.20376974019358124</v>
      </c>
    </row>
    <row r="32" spans="1:10" ht="19.5" customHeight="1">
      <c r="A32" s="1">
        <v>1</v>
      </c>
      <c r="B32" s="15" t="s">
        <v>73</v>
      </c>
      <c r="C32" s="20">
        <f>'表3-5'!C32/'表3-5'!$C$32*100</f>
        <v>100</v>
      </c>
      <c r="D32" s="21">
        <f>'表3-5'!D32/'表3-5'!$C$32*100</f>
        <v>89.9902502437439</v>
      </c>
      <c r="E32" s="21">
        <f>'表3-5'!E32/'表3-5'!$C$32*100</f>
        <v>10.009749756256094</v>
      </c>
      <c r="F32" s="21">
        <f>'表3-5'!F32/'表3-5'!$C$32*100</f>
        <v>4.41988950276243</v>
      </c>
      <c r="G32" s="21">
        <f>'表3-5'!G32/'表3-5'!$C$32*100</f>
        <v>5.589860253493663</v>
      </c>
      <c r="H32" s="21">
        <f>'表3-5'!H32/'表3-5'!$C$32*100</f>
        <v>3.9649008774780627</v>
      </c>
      <c r="I32" s="21">
        <f>'表3-5'!I32/'表3-5'!$C$32*100</f>
        <v>1.4624634384140396</v>
      </c>
      <c r="J32" s="22">
        <f>'表3-5'!J32/'表3-5'!$C$32*100</f>
        <v>0.16249593760155995</v>
      </c>
    </row>
    <row r="33" spans="1:10" ht="19.5" customHeight="1">
      <c r="A33" s="1">
        <v>2</v>
      </c>
      <c r="B33" s="15" t="s">
        <v>74</v>
      </c>
      <c r="C33" s="20">
        <f>'表3-5'!C33/'表3-5'!$C$33*100</f>
        <v>100</v>
      </c>
      <c r="D33" s="21">
        <f>'表3-5'!D33/'表3-5'!$C$33*100</f>
        <v>87.63213530655392</v>
      </c>
      <c r="E33" s="21">
        <f>'表3-5'!E33/'表3-5'!$C$33*100</f>
        <v>12.367864693446089</v>
      </c>
      <c r="F33" s="21">
        <f>'表3-5'!F33/'表3-5'!$C$33*100</f>
        <v>4.968287526427061</v>
      </c>
      <c r="G33" s="21">
        <f>'表3-5'!G33/'表3-5'!$C$33*100</f>
        <v>7.399577167019028</v>
      </c>
      <c r="H33" s="21">
        <f>'表3-5'!H33/'表3-5'!$C$33*100</f>
        <v>4.968287526427061</v>
      </c>
      <c r="I33" s="21">
        <f>'表3-5'!I33/'表3-5'!$C$33*100</f>
        <v>1.5856236786469344</v>
      </c>
      <c r="J33" s="22">
        <f>'表3-5'!J33/'表3-5'!$C$33*100</f>
        <v>0.8456659619450317</v>
      </c>
    </row>
    <row r="34" spans="1:10" ht="19.5" customHeight="1">
      <c r="A34" s="1">
        <v>1</v>
      </c>
      <c r="B34" s="15" t="s">
        <v>75</v>
      </c>
      <c r="C34" s="20">
        <f>'表3-5'!C34/'表3-5'!$C$34*100</f>
        <v>100</v>
      </c>
      <c r="D34" s="21">
        <f>'表3-5'!D34/'表3-5'!$C$34*100</f>
        <v>84.31299138899288</v>
      </c>
      <c r="E34" s="21">
        <f>'表3-5'!E34/'表3-5'!$C$34*100</f>
        <v>15.687008611007114</v>
      </c>
      <c r="F34" s="21">
        <f>'表3-5'!F34/'表3-5'!$C$34*100</f>
        <v>5.204043429427181</v>
      </c>
      <c r="G34" s="21">
        <f>'表3-5'!G34/'表3-5'!$C$34*100</f>
        <v>10.482965181579933</v>
      </c>
      <c r="H34" s="21">
        <f>'表3-5'!H34/'表3-5'!$C$34*100</f>
        <v>8.27405466117559</v>
      </c>
      <c r="I34" s="21">
        <f>'表3-5'!I34/'表3-5'!$C$34*100</f>
        <v>1.6098839385997754</v>
      </c>
      <c r="J34" s="22">
        <f>'表3-5'!J34/'表3-5'!$C$34*100</f>
        <v>0.5990265818045676</v>
      </c>
    </row>
    <row r="35" spans="1:10" ht="19.5" customHeight="1">
      <c r="A35" s="1">
        <v>2</v>
      </c>
      <c r="B35" s="15" t="s">
        <v>76</v>
      </c>
      <c r="C35" s="20">
        <f>'表3-5'!C35/'表3-5'!$C$35*100</f>
        <v>100</v>
      </c>
      <c r="D35" s="21">
        <f>'表3-5'!D35/'表3-5'!$C$35*100</f>
        <v>81.32847306601863</v>
      </c>
      <c r="E35" s="21">
        <f>'表3-5'!E35/'表3-5'!$C$35*100</f>
        <v>18.67152693398137</v>
      </c>
      <c r="F35" s="21">
        <f>'表3-5'!F35/'表3-5'!$C$35*100</f>
        <v>3.6046982584042127</v>
      </c>
      <c r="G35" s="21">
        <f>'表3-5'!G35/'表3-5'!$C$35*100</f>
        <v>15.066828675577156</v>
      </c>
      <c r="H35" s="21">
        <f>'表3-5'!H35/'表3-5'!$C$35*100</f>
        <v>12.960712839206156</v>
      </c>
      <c r="I35" s="21">
        <f>'表3-5'!I35/'表3-5'!$C$35*100</f>
        <v>2.025111381125962</v>
      </c>
      <c r="J35" s="22">
        <f>'表3-5'!J35/'表3-5'!$C$35*100</f>
        <v>0.08100445524503848</v>
      </c>
    </row>
    <row r="36" spans="1:10" ht="19.5" customHeight="1">
      <c r="A36" s="1">
        <v>1</v>
      </c>
      <c r="B36" s="15" t="s">
        <v>77</v>
      </c>
      <c r="C36" s="20">
        <f>'表3-5'!C36/'表3-5'!$C$36*100</f>
        <v>100</v>
      </c>
      <c r="D36" s="21">
        <f>'表3-5'!D36/'表3-5'!$C$36*100</f>
        <v>88.9643091745128</v>
      </c>
      <c r="E36" s="21">
        <f>'表3-5'!E36/'表3-5'!$C$36*100</f>
        <v>11.03569082548719</v>
      </c>
      <c r="F36" s="21">
        <f>'表3-5'!F36/'表3-5'!$C$36*100</f>
        <v>3.065469673746442</v>
      </c>
      <c r="G36" s="21">
        <f>'表3-5'!G36/'表3-5'!$C$36*100</f>
        <v>7.970221151740748</v>
      </c>
      <c r="H36" s="21">
        <f>'表3-5'!H36/'表3-5'!$C$36*100</f>
        <v>4.94854390190497</v>
      </c>
      <c r="I36" s="21">
        <f>'表3-5'!I36/'表3-5'!$C$36*100</f>
        <v>2.91219619005912</v>
      </c>
      <c r="J36" s="22">
        <f>'表3-5'!J36/'表3-5'!$C$36*100</f>
        <v>0.10948105977665863</v>
      </c>
    </row>
    <row r="37" spans="1:10" ht="19.5" customHeight="1">
      <c r="A37" s="1">
        <v>2</v>
      </c>
      <c r="B37" s="15" t="s">
        <v>78</v>
      </c>
      <c r="C37" s="20">
        <f>'表3-5'!C37/'表3-5'!$C$37*100</f>
        <v>100</v>
      </c>
      <c r="D37" s="21">
        <f>'表3-5'!D37/'表3-5'!$C$37*100</f>
        <v>89.07665505226481</v>
      </c>
      <c r="E37" s="21">
        <f>'表3-5'!E37/'表3-5'!$C$37*100</f>
        <v>10.923344947735192</v>
      </c>
      <c r="F37" s="21">
        <f>'表3-5'!F37/'表3-5'!$C$37*100</f>
        <v>3.0313588850174216</v>
      </c>
      <c r="G37" s="21">
        <f>'表3-5'!G37/'表3-5'!$C$37*100</f>
        <v>7.891986062717771</v>
      </c>
      <c r="H37" s="21">
        <f>'表3-5'!H37/'表3-5'!$C$37*100</f>
        <v>4.45993031358885</v>
      </c>
      <c r="I37" s="21">
        <f>'表3-5'!I37/'表3-5'!$C$37*100</f>
        <v>3.1358885017421603</v>
      </c>
      <c r="J37" s="22">
        <f>'表3-5'!J37/'表3-5'!$C$37*100</f>
        <v>0.2961672473867596</v>
      </c>
    </row>
    <row r="38" spans="1:10" ht="19.5" customHeight="1">
      <c r="A38" s="1">
        <v>1</v>
      </c>
      <c r="B38" s="15" t="s">
        <v>79</v>
      </c>
      <c r="C38" s="20">
        <f>'表3-5'!C38/'表3-5'!$C$38*100</f>
        <v>100</v>
      </c>
      <c r="D38" s="21">
        <f>'表3-5'!D38/'表3-5'!$C$38*100</f>
        <v>85.24468610973801</v>
      </c>
      <c r="E38" s="21">
        <f>'表3-5'!E38/'表3-5'!$C$38*100</f>
        <v>14.755313890261986</v>
      </c>
      <c r="F38" s="21">
        <f>'表3-5'!F38/'表3-5'!$C$38*100</f>
        <v>4.39940682155215</v>
      </c>
      <c r="G38" s="21">
        <f>'表3-5'!G38/'表3-5'!$C$38*100</f>
        <v>10.355907068709836</v>
      </c>
      <c r="H38" s="21">
        <f>'表3-5'!H38/'表3-5'!$C$38*100</f>
        <v>6.228373702422145</v>
      </c>
      <c r="I38" s="21">
        <f>'表3-5'!I38/'表3-5'!$C$38*100</f>
        <v>3.880375679683638</v>
      </c>
      <c r="J38" s="22">
        <f>'表3-5'!J38/'表3-5'!$C$38*100</f>
        <v>0.2471576866040534</v>
      </c>
    </row>
    <row r="39" spans="1:10" ht="19.5" customHeight="1">
      <c r="A39" s="1">
        <v>2</v>
      </c>
      <c r="B39" s="15" t="s">
        <v>80</v>
      </c>
      <c r="C39" s="20">
        <f>'表3-5'!C39/'表3-5'!$C$39*100</f>
        <v>100</v>
      </c>
      <c r="D39" s="21">
        <f>'表3-5'!D39/'表3-5'!$C$39*100</f>
        <v>90.30054644808743</v>
      </c>
      <c r="E39" s="21">
        <f>'表3-5'!E39/'表3-5'!$C$39*100</f>
        <v>9.699453551912567</v>
      </c>
      <c r="F39" s="21">
        <f>'表3-5'!F39/'表3-5'!$C$39*100</f>
        <v>2.2540983606557377</v>
      </c>
      <c r="G39" s="21">
        <f>'表3-5'!G39/'表3-5'!$C$39*100</f>
        <v>7.44535519125683</v>
      </c>
      <c r="H39" s="21">
        <f>'表3-5'!H39/'表3-5'!$C$39*100</f>
        <v>3.6202185792349724</v>
      </c>
      <c r="I39" s="21">
        <f>'表3-5'!I39/'表3-5'!$C$39*100</f>
        <v>3.7568306010928962</v>
      </c>
      <c r="J39" s="22">
        <f>'表3-5'!J39/'表3-5'!$C$39*100</f>
        <v>0.06830601092896176</v>
      </c>
    </row>
    <row r="40" spans="1:10" ht="19.5" customHeight="1">
      <c r="A40" s="1">
        <v>1</v>
      </c>
      <c r="B40" s="15" t="s">
        <v>81</v>
      </c>
      <c r="C40" s="20">
        <f>'表3-5'!C40/'表3-5'!$C$40*100</f>
        <v>100</v>
      </c>
      <c r="D40" s="21">
        <f>'表3-5'!D40/'表3-5'!$C$40*100</f>
        <v>82.65682656826569</v>
      </c>
      <c r="E40" s="21">
        <f>'表3-5'!E40/'表3-5'!$C$40*100</f>
        <v>17.325601827446846</v>
      </c>
      <c r="F40" s="21">
        <f>'表3-5'!F40/'表3-5'!$C$40*100</f>
        <v>7.239500966438237</v>
      </c>
      <c r="G40" s="21">
        <f>'表3-5'!G40/'表3-5'!$C$40*100</f>
        <v>10.08610086100861</v>
      </c>
      <c r="H40" s="21">
        <f>'表3-5'!H40/'表3-5'!$C$40*100</f>
        <v>2.969601124582675</v>
      </c>
      <c r="I40" s="21">
        <f>'表3-5'!I40/'表3-5'!$C$40*100</f>
        <v>6.677209629239149</v>
      </c>
      <c r="J40" s="22">
        <f>'表3-5'!J40/'表3-5'!$C$40*100</f>
        <v>0.4392901071867862</v>
      </c>
    </row>
    <row r="41" spans="1:10" ht="19.5" customHeight="1" thickBot="1">
      <c r="A41" s="1">
        <v>2</v>
      </c>
      <c r="B41" s="16" t="s">
        <v>82</v>
      </c>
      <c r="C41" s="23">
        <f>'表3-5'!C41/'表3-5'!$C$41*100</f>
        <v>100</v>
      </c>
      <c r="D41" s="24">
        <f>'表3-5'!D41/'表3-5'!$C$41*100</f>
        <v>81.95758564437195</v>
      </c>
      <c r="E41" s="24">
        <f>'表3-5'!E41/'表3-5'!$C$41*100</f>
        <v>18.042414355628058</v>
      </c>
      <c r="F41" s="24">
        <f>'表3-5'!F41/'表3-5'!$C$41*100</f>
        <v>5.709624796084829</v>
      </c>
      <c r="G41" s="24">
        <f>'表3-5'!G41/'表3-5'!$C$41*100</f>
        <v>12.33278955954323</v>
      </c>
      <c r="H41" s="24">
        <f>'表3-5'!H41/'表3-5'!$C$41*100</f>
        <v>6.525285481239804</v>
      </c>
      <c r="I41" s="24">
        <f>'表3-5'!I41/'表3-5'!$C$41*100</f>
        <v>5.252854812398042</v>
      </c>
      <c r="J41" s="25">
        <f>'表3-5'!J41/'表3-5'!$C$41*100</f>
        <v>0.5546492659053833</v>
      </c>
    </row>
    <row r="42" spans="2:5" ht="13.5">
      <c r="B42" s="3"/>
      <c r="C42" s="3" t="s">
        <v>83</v>
      </c>
      <c r="D42" s="3"/>
      <c r="E42" s="3"/>
    </row>
  </sheetData>
  <mergeCells count="7">
    <mergeCell ref="G4:J4"/>
    <mergeCell ref="C3:C5"/>
    <mergeCell ref="B3:B5"/>
    <mergeCell ref="E3:J3"/>
    <mergeCell ref="D3:D5"/>
    <mergeCell ref="E4:E5"/>
    <mergeCell ref="F4:F5"/>
  </mergeCells>
  <printOptions/>
  <pageMargins left="0.75" right="0.75" top="1" bottom="1" header="0.512" footer="0.51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2003-04-07T04:21:35Z</cp:lastPrinted>
  <dcterms:created xsi:type="dcterms:W3CDTF">2003-03-26T08:05:38Z</dcterms:created>
  <dcterms:modified xsi:type="dcterms:W3CDTF">2003-03-29T22:09:34Z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