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8415" windowHeight="7485" activeTab="0"/>
  </bookViews>
  <sheets>
    <sheet name="H27" sheetId="1" r:id="rId1"/>
  </sheets>
  <definedNames>
    <definedName name="_xlnm.Print_Area" localSheetId="0">'H27'!$A$1:$AC$26</definedName>
  </definedNames>
  <calcPr fullCalcOnLoad="1"/>
</workbook>
</file>

<file path=xl/sharedStrings.xml><?xml version="1.0" encoding="utf-8"?>
<sst xmlns="http://schemas.openxmlformats.org/spreadsheetml/2006/main" count="54" uniqueCount="41">
  <si>
    <t>就業者数</t>
  </si>
  <si>
    <t>外国人就業者数</t>
  </si>
  <si>
    <t>（人）</t>
  </si>
  <si>
    <t>就業者に占める外国人就業者の割合</t>
  </si>
  <si>
    <t>（％）</t>
  </si>
  <si>
    <t>総  数</t>
  </si>
  <si>
    <t>中  国</t>
  </si>
  <si>
    <t>韓国，
朝　鮮</t>
  </si>
  <si>
    <t>ブラジル</t>
  </si>
  <si>
    <t>フィリ
ピ  ン</t>
  </si>
  <si>
    <t>全国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</si>
  <si>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</si>
  <si>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</si>
  <si>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</si>
  <si>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</si>
  <si>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</si>
  <si>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</si>
  <si>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</si>
  <si>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</si>
  <si>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</si>
  <si>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</si>
  <si>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</si>
  <si>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</si>
  <si>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</si>
  <si>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</si>
  <si>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</si>
  <si>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</si>
  <si>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</si>
  <si>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</si>
  <si>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第8表　15歳以上就業者数および国籍別外国人就業者数－17市町（平成27年）</t>
  </si>
  <si>
    <t>タイ</t>
  </si>
  <si>
    <t>インドネシア</t>
  </si>
  <si>
    <t>ベトナム</t>
  </si>
  <si>
    <t>インド</t>
  </si>
  <si>
    <t>イギリス</t>
  </si>
  <si>
    <t>アメリカ</t>
  </si>
  <si>
    <t>ペルー</t>
  </si>
  <si>
    <t>2)  無国籍及び国名「不詳」を含む。</t>
  </si>
  <si>
    <t>1)  日本人・外国人の別「不詳」を除く。</t>
  </si>
  <si>
    <t>その他
2）</t>
  </si>
  <si>
    <t>総数
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</si>
</sst>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,###,##0;&quot;-&quot;#,###,##0"/>
    <numFmt numFmtId="178" formatCode="##,###,##0.0;&quot;-&quot;#,###,##0.0"/>
    <numFmt numFmtId="179" formatCode="#,##0.0;[Red]\-#,##0.0"/>
    <numFmt numFmtId="180" formatCode="0.0_);[Red]\(0.0\)"/>
    <numFmt numFmtId="181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105" applyNumberFormat="1" applyFont="1" applyFill="1" applyBorder="1" applyAlignment="1">
      <alignment vertical="top"/>
      <protection/>
    </xf>
    <xf numFmtId="38" fontId="4" fillId="0" borderId="0" xfId="80" applyFont="1" applyAlignment="1">
      <alignment vertical="center"/>
    </xf>
    <xf numFmtId="176" fontId="2" fillId="0" borderId="0" xfId="105" applyNumberFormat="1" applyFont="1" applyFill="1" applyBorder="1" applyAlignment="1">
      <alignment horizontal="left" vertical="top"/>
      <protection/>
    </xf>
    <xf numFmtId="49" fontId="2" fillId="0" borderId="0" xfId="105" applyNumberFormat="1" applyFont="1" applyAlignment="1">
      <alignment vertical="top"/>
      <protection/>
    </xf>
    <xf numFmtId="176" fontId="2" fillId="0" borderId="0" xfId="105" applyNumberFormat="1" applyFont="1" applyFill="1" applyBorder="1" applyAlignment="1">
      <alignment horizontal="centerContinuous" vertical="top"/>
      <protection/>
    </xf>
    <xf numFmtId="176" fontId="2" fillId="0" borderId="0" xfId="105" applyNumberFormat="1" applyFont="1" applyFill="1" applyBorder="1" applyAlignment="1">
      <alignment horizontal="centerContinuous" vertical="center"/>
      <protection/>
    </xf>
    <xf numFmtId="49" fontId="5" fillId="0" borderId="0" xfId="105" applyNumberFormat="1" applyFont="1" applyFill="1" applyBorder="1" applyAlignment="1">
      <alignment vertical="top"/>
      <protection/>
    </xf>
    <xf numFmtId="0" fontId="6" fillId="0" borderId="0" xfId="105" applyNumberFormat="1" applyFont="1" applyFill="1" applyBorder="1" applyAlignment="1">
      <alignment horizontal="left" vertical="center"/>
      <protection/>
    </xf>
    <xf numFmtId="0" fontId="6" fillId="0" borderId="0" xfId="105" applyNumberFormat="1" applyFont="1" applyFill="1" applyBorder="1" applyAlignment="1">
      <alignment vertical="top"/>
      <protection/>
    </xf>
    <xf numFmtId="177" fontId="6" fillId="0" borderId="0" xfId="105" applyNumberFormat="1" applyFont="1" applyFill="1" applyBorder="1" applyAlignment="1">
      <alignment horizontal="right" vertical="top"/>
      <protection/>
    </xf>
    <xf numFmtId="176" fontId="6" fillId="0" borderId="0" xfId="105" applyNumberFormat="1" applyFont="1" applyFill="1" applyBorder="1" applyAlignment="1">
      <alignment horizontal="right" vertical="top"/>
      <protection/>
    </xf>
    <xf numFmtId="49" fontId="5" fillId="0" borderId="0" xfId="105" applyNumberFormat="1" applyFont="1" applyAlignment="1">
      <alignment vertical="top"/>
      <protection/>
    </xf>
    <xf numFmtId="49" fontId="7" fillId="0" borderId="10" xfId="105" applyNumberFormat="1" applyFont="1" applyFill="1" applyBorder="1" applyAlignment="1">
      <alignment horizontal="center" vertical="center"/>
      <protection/>
    </xf>
    <xf numFmtId="49" fontId="7" fillId="0" borderId="10" xfId="105" applyNumberFormat="1" applyFont="1" applyFill="1" applyBorder="1" applyAlignment="1">
      <alignment horizontal="left" vertical="center"/>
      <protection/>
    </xf>
    <xf numFmtId="49" fontId="7" fillId="0" borderId="11" xfId="105" applyNumberFormat="1" applyFont="1" applyFill="1" applyBorder="1" applyAlignment="1">
      <alignment horizontal="center" vertical="center"/>
      <protection/>
    </xf>
    <xf numFmtId="177" fontId="7" fillId="0" borderId="12" xfId="105" applyNumberFormat="1" applyFont="1" applyFill="1" applyBorder="1" applyAlignment="1">
      <alignment horizontal="left" vertical="center"/>
      <protection/>
    </xf>
    <xf numFmtId="176" fontId="7" fillId="0" borderId="12" xfId="105" applyNumberFormat="1" applyFont="1" applyFill="1" applyBorder="1" applyAlignment="1">
      <alignment horizontal="right" vertical="center"/>
      <protection/>
    </xf>
    <xf numFmtId="49" fontId="7" fillId="0" borderId="13" xfId="104" applyNumberFormat="1" applyFont="1" applyFill="1" applyBorder="1" applyAlignment="1">
      <alignment horizontal="right" vertical="center"/>
      <protection/>
    </xf>
    <xf numFmtId="176" fontId="7" fillId="0" borderId="0" xfId="105" applyNumberFormat="1" applyFont="1" applyFill="1" applyBorder="1" applyAlignment="1">
      <alignment horizontal="right" vertical="center"/>
      <protection/>
    </xf>
    <xf numFmtId="49" fontId="7" fillId="0" borderId="0" xfId="105" applyNumberFormat="1" applyFont="1" applyAlignment="1">
      <alignment horizontal="center" vertical="center"/>
      <protection/>
    </xf>
    <xf numFmtId="49" fontId="7" fillId="0" borderId="0" xfId="105" applyNumberFormat="1" applyFont="1" applyFill="1" applyBorder="1" applyAlignment="1">
      <alignment horizontal="center" vertical="top"/>
      <protection/>
    </xf>
    <xf numFmtId="49" fontId="7" fillId="0" borderId="14" xfId="105" applyNumberFormat="1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177" fontId="7" fillId="0" borderId="16" xfId="105" applyNumberFormat="1" applyFont="1" applyFill="1" applyBorder="1" applyAlignment="1">
      <alignment horizontal="center" vertical="center" wrapText="1"/>
      <protection/>
    </xf>
    <xf numFmtId="176" fontId="7" fillId="0" borderId="15" xfId="105" applyNumberFormat="1" applyFont="1" applyFill="1" applyBorder="1" applyAlignment="1">
      <alignment horizontal="center" vertical="center" wrapText="1"/>
      <protection/>
    </xf>
    <xf numFmtId="176" fontId="7" fillId="0" borderId="0" xfId="105" applyNumberFormat="1" applyFont="1" applyFill="1" applyBorder="1" applyAlignment="1">
      <alignment horizontal="center" vertical="center" wrapText="1"/>
      <protection/>
    </xf>
    <xf numFmtId="49" fontId="7" fillId="0" borderId="0" xfId="105" applyNumberFormat="1" applyFont="1" applyAlignment="1">
      <alignment horizontal="center" vertical="top"/>
      <protection/>
    </xf>
    <xf numFmtId="49" fontId="7" fillId="0" borderId="0" xfId="105" applyNumberFormat="1" applyFont="1" applyFill="1" applyBorder="1" applyAlignment="1">
      <alignment/>
      <protection/>
    </xf>
    <xf numFmtId="49" fontId="7" fillId="0" borderId="0" xfId="105" applyNumberFormat="1" applyFont="1" applyFill="1" applyBorder="1" applyAlignment="1">
      <alignment horizontal="left"/>
      <protection/>
    </xf>
    <xf numFmtId="38" fontId="7" fillId="0" borderId="17" xfId="80" applyFont="1" applyFill="1" applyBorder="1" applyAlignment="1">
      <alignment horizontal="right"/>
    </xf>
    <xf numFmtId="38" fontId="7" fillId="0" borderId="11" xfId="80" applyFont="1" applyFill="1" applyBorder="1" applyAlignment="1">
      <alignment horizontal="right"/>
    </xf>
    <xf numFmtId="38" fontId="8" fillId="0" borderId="11" xfId="80" applyFont="1" applyBorder="1" applyAlignment="1">
      <alignment/>
    </xf>
    <xf numFmtId="177" fontId="8" fillId="0" borderId="0" xfId="0" applyNumberFormat="1" applyFont="1" applyBorder="1" applyAlignment="1">
      <alignment/>
    </xf>
    <xf numFmtId="49" fontId="7" fillId="0" borderId="0" xfId="105" applyNumberFormat="1" applyFont="1" applyBorder="1" applyAlignment="1">
      <alignment/>
      <protection/>
    </xf>
    <xf numFmtId="38" fontId="8" fillId="0" borderId="17" xfId="80" applyFont="1" applyBorder="1" applyAlignment="1">
      <alignment/>
    </xf>
    <xf numFmtId="49" fontId="7" fillId="0" borderId="0" xfId="105" applyNumberFormat="1" applyFont="1" applyFill="1" applyBorder="1" applyAlignment="1">
      <alignment horizontal="left" indent="1"/>
      <protection/>
    </xf>
    <xf numFmtId="38" fontId="8" fillId="0" borderId="17" xfId="80" applyFont="1" applyFill="1" applyBorder="1" applyAlignment="1">
      <alignment/>
    </xf>
    <xf numFmtId="38" fontId="7" fillId="0" borderId="17" xfId="80" applyFont="1" applyFill="1" applyBorder="1" applyAlignment="1" quotePrefix="1">
      <alignment horizontal="right"/>
    </xf>
    <xf numFmtId="49" fontId="7" fillId="0" borderId="0" xfId="105" applyNumberFormat="1" applyFont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8" fontId="7" fillId="0" borderId="17" xfId="80" applyFont="1" applyFill="1" applyBorder="1" applyAlignment="1">
      <alignment/>
    </xf>
    <xf numFmtId="0" fontId="8" fillId="0" borderId="0" xfId="0" applyFont="1" applyAlignment="1">
      <alignment horizontal="left" indent="1"/>
    </xf>
    <xf numFmtId="49" fontId="7" fillId="0" borderId="14" xfId="105" applyNumberFormat="1" applyFont="1" applyFill="1" applyBorder="1" applyAlignment="1">
      <alignment horizontal="left"/>
      <protection/>
    </xf>
    <xf numFmtId="38" fontId="7" fillId="0" borderId="15" xfId="80" applyFont="1" applyFill="1" applyBorder="1" applyAlignment="1">
      <alignment horizontal="right"/>
    </xf>
    <xf numFmtId="38" fontId="8" fillId="0" borderId="15" xfId="80" applyFont="1" applyBorder="1" applyAlignment="1">
      <alignment/>
    </xf>
    <xf numFmtId="49" fontId="5" fillId="0" borderId="0" xfId="104" applyNumberFormat="1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3" fontId="27" fillId="0" borderId="0" xfId="102" applyNumberFormat="1">
      <alignment vertical="center"/>
      <protection/>
    </xf>
    <xf numFmtId="3" fontId="27" fillId="0" borderId="0" xfId="103" applyNumberFormat="1">
      <alignment vertical="center"/>
      <protection/>
    </xf>
    <xf numFmtId="181" fontId="2" fillId="0" borderId="0" xfId="105" applyNumberFormat="1" applyFont="1" applyFill="1" applyBorder="1" applyAlignment="1">
      <alignment horizontal="centerContinuous" vertical="top"/>
      <protection/>
    </xf>
    <xf numFmtId="181" fontId="2" fillId="0" borderId="0" xfId="105" applyNumberFormat="1" applyFont="1" applyFill="1" applyAlignment="1">
      <alignment horizontal="centerContinuous" vertical="top"/>
      <protection/>
    </xf>
    <xf numFmtId="181" fontId="6" fillId="0" borderId="0" xfId="105" applyNumberFormat="1" applyFont="1" applyFill="1" applyBorder="1" applyAlignment="1">
      <alignment horizontal="right" vertical="top"/>
      <protection/>
    </xf>
    <xf numFmtId="181" fontId="7" fillId="0" borderId="18" xfId="105" applyNumberFormat="1" applyFont="1" applyFill="1" applyBorder="1" applyAlignment="1">
      <alignment horizontal="left" vertical="center"/>
      <protection/>
    </xf>
    <xf numFmtId="181" fontId="7" fillId="0" borderId="12" xfId="105" applyNumberFormat="1" applyFont="1" applyFill="1" applyBorder="1" applyAlignment="1">
      <alignment horizontal="right" vertical="center"/>
      <protection/>
    </xf>
    <xf numFmtId="181" fontId="7" fillId="0" borderId="15" xfId="105" applyNumberFormat="1" applyFont="1" applyFill="1" applyBorder="1" applyAlignment="1">
      <alignment horizontal="center" vertical="center" wrapText="1"/>
      <protection/>
    </xf>
    <xf numFmtId="181" fontId="7" fillId="0" borderId="18" xfId="105" applyNumberFormat="1" applyFont="1" applyFill="1" applyBorder="1" applyAlignment="1">
      <alignment horizontal="center" vertical="center" wrapText="1"/>
      <protection/>
    </xf>
    <xf numFmtId="181" fontId="8" fillId="0" borderId="11" xfId="80" applyNumberFormat="1" applyFont="1" applyBorder="1" applyAlignment="1">
      <alignment/>
    </xf>
    <xf numFmtId="181" fontId="8" fillId="0" borderId="19" xfId="80" applyNumberFormat="1" applyFont="1" applyBorder="1" applyAlignment="1">
      <alignment/>
    </xf>
    <xf numFmtId="181" fontId="8" fillId="0" borderId="17" xfId="80" applyNumberFormat="1" applyFont="1" applyBorder="1" applyAlignment="1">
      <alignment/>
    </xf>
    <xf numFmtId="181" fontId="8" fillId="0" borderId="20" xfId="80" applyNumberFormat="1" applyFont="1" applyBorder="1" applyAlignment="1">
      <alignment/>
    </xf>
    <xf numFmtId="181" fontId="8" fillId="0" borderId="15" xfId="80" applyNumberFormat="1" applyFont="1" applyBorder="1" applyAlignment="1">
      <alignment/>
    </xf>
    <xf numFmtId="181" fontId="8" fillId="0" borderId="21" xfId="80" applyNumberFormat="1" applyFont="1" applyBorder="1" applyAlignment="1">
      <alignment/>
    </xf>
    <xf numFmtId="181" fontId="10" fillId="0" borderId="0" xfId="0" applyNumberFormat="1" applyFont="1" applyAlignment="1">
      <alignment/>
    </xf>
    <xf numFmtId="181" fontId="0" fillId="0" borderId="0" xfId="0" applyNumberFormat="1" applyFont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JB16" xfId="104"/>
    <cellStyle name="標準_JB16_第１８表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12109375" style="52" customWidth="1"/>
    <col min="2" max="2" width="10.625" style="52" customWidth="1"/>
    <col min="3" max="3" width="9.625" style="52" customWidth="1"/>
    <col min="4" max="16" width="7.25390625" style="52" customWidth="1"/>
    <col min="17" max="29" width="7.25390625" style="69" customWidth="1"/>
    <col min="30" max="16384" width="9.00390625" style="52" customWidth="1"/>
  </cols>
  <sheetData>
    <row r="1" spans="1:30" s="4" customFormat="1" ht="18.75" customHeight="1">
      <c r="A1" s="1"/>
      <c r="B1" s="2" t="s">
        <v>29</v>
      </c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5"/>
      <c r="R1" s="55"/>
      <c r="S1" s="55"/>
      <c r="T1" s="56"/>
      <c r="U1" s="55"/>
      <c r="V1" s="55"/>
      <c r="W1" s="55"/>
      <c r="X1" s="55"/>
      <c r="Y1" s="55"/>
      <c r="Z1" s="55"/>
      <c r="AA1" s="55"/>
      <c r="AB1" s="55"/>
      <c r="AC1" s="55"/>
      <c r="AD1" s="6"/>
    </row>
    <row r="2" spans="1:30" s="12" customFormat="1" ht="11.25" customHeight="1">
      <c r="A2" s="7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1"/>
    </row>
    <row r="3" spans="1:30" s="20" customFormat="1" ht="22.5" customHeight="1">
      <c r="A3" s="13"/>
      <c r="B3" s="14"/>
      <c r="C3" s="15" t="s">
        <v>0</v>
      </c>
      <c r="D3" s="16" t="s"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 t="s">
        <v>2</v>
      </c>
      <c r="Q3" s="58" t="s">
        <v>3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 t="s">
        <v>4</v>
      </c>
      <c r="AD3" s="19"/>
    </row>
    <row r="4" spans="1:33" s="27" customFormat="1" ht="30" customHeight="1">
      <c r="A4" s="21"/>
      <c r="B4" s="22"/>
      <c r="C4" s="23" t="s">
        <v>40</v>
      </c>
      <c r="D4" s="24" t="s">
        <v>5</v>
      </c>
      <c r="E4" s="25" t="s">
        <v>7</v>
      </c>
      <c r="F4" s="25" t="s">
        <v>6</v>
      </c>
      <c r="G4" s="25" t="s">
        <v>9</v>
      </c>
      <c r="H4" s="25" t="s">
        <v>30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8</v>
      </c>
      <c r="O4" s="25" t="s">
        <v>36</v>
      </c>
      <c r="P4" s="25" t="s">
        <v>39</v>
      </c>
      <c r="Q4" s="60" t="s">
        <v>5</v>
      </c>
      <c r="R4" s="60" t="s">
        <v>7</v>
      </c>
      <c r="S4" s="60" t="s">
        <v>6</v>
      </c>
      <c r="T4" s="60" t="s">
        <v>9</v>
      </c>
      <c r="U4" s="60" t="s">
        <v>30</v>
      </c>
      <c r="V4" s="60" t="s">
        <v>31</v>
      </c>
      <c r="W4" s="60" t="s">
        <v>32</v>
      </c>
      <c r="X4" s="60" t="s">
        <v>33</v>
      </c>
      <c r="Y4" s="60" t="s">
        <v>34</v>
      </c>
      <c r="Z4" s="60" t="s">
        <v>35</v>
      </c>
      <c r="AA4" s="60" t="s">
        <v>8</v>
      </c>
      <c r="AB4" s="25" t="s">
        <v>36</v>
      </c>
      <c r="AC4" s="61" t="s">
        <v>39</v>
      </c>
      <c r="AD4" s="26"/>
      <c r="AE4" s="52"/>
      <c r="AF4" s="52"/>
      <c r="AG4" s="52"/>
    </row>
    <row r="5" spans="1:33" s="34" customFormat="1" ht="19.5" customHeight="1">
      <c r="A5" s="28"/>
      <c r="B5" s="29" t="s">
        <v>10</v>
      </c>
      <c r="C5" s="30">
        <v>58826641</v>
      </c>
      <c r="D5" s="31">
        <v>807996</v>
      </c>
      <c r="E5" s="31">
        <v>173534</v>
      </c>
      <c r="F5" s="31">
        <v>232756</v>
      </c>
      <c r="G5" s="31">
        <v>94165</v>
      </c>
      <c r="H5" s="31">
        <v>16535</v>
      </c>
      <c r="I5" s="31">
        <v>16708</v>
      </c>
      <c r="J5" s="31">
        <v>52415</v>
      </c>
      <c r="K5" s="31">
        <v>6638</v>
      </c>
      <c r="L5" s="31">
        <v>7218</v>
      </c>
      <c r="M5" s="31">
        <v>23294</v>
      </c>
      <c r="N5" s="31">
        <v>68385</v>
      </c>
      <c r="O5" s="31">
        <v>17305</v>
      </c>
      <c r="P5" s="32">
        <v>99043</v>
      </c>
      <c r="Q5" s="62">
        <f>D5/C5*100</f>
        <v>1.3735205448837373</v>
      </c>
      <c r="R5" s="62">
        <f>E5/C5*100</f>
        <v>0.2949921957978189</v>
      </c>
      <c r="S5" s="62">
        <f>F5/C5*100</f>
        <v>0.3956642705470808</v>
      </c>
      <c r="T5" s="62">
        <f>G5/C5*100</f>
        <v>0.16007203266968786</v>
      </c>
      <c r="U5" s="62">
        <f>H5/C5*100</f>
        <v>0.028108013170427326</v>
      </c>
      <c r="V5" s="62">
        <f>I5/C5*100</f>
        <v>0.0284020976142425</v>
      </c>
      <c r="W5" s="62">
        <f>J5/C5*100</f>
        <v>0.08910078683567875</v>
      </c>
      <c r="X5" s="62">
        <f>K5/C5*100</f>
        <v>0.011284003110087485</v>
      </c>
      <c r="Y5" s="62">
        <f>L5/C5*100</f>
        <v>0.012269950956404258</v>
      </c>
      <c r="Z5" s="62">
        <f>M5/C5*100</f>
        <v>0.039597705400177444</v>
      </c>
      <c r="AA5" s="62">
        <f>N5/C5*100</f>
        <v>0.11624835081098714</v>
      </c>
      <c r="AB5" s="62">
        <f>O5/C5*100</f>
        <v>0.029416943931916833</v>
      </c>
      <c r="AC5" s="63">
        <f>P5/C5*100</f>
        <v>0.1683641940392279</v>
      </c>
      <c r="AD5" s="33"/>
      <c r="AE5" s="52"/>
      <c r="AF5" s="52"/>
      <c r="AG5" s="52"/>
    </row>
    <row r="6" spans="1:33" s="34" customFormat="1" ht="19.5" customHeight="1">
      <c r="A6" s="28"/>
      <c r="B6" s="29" t="s">
        <v>11</v>
      </c>
      <c r="C6" s="30">
        <v>398994</v>
      </c>
      <c r="D6" s="30">
        <f>SUM(E6:P6)</f>
        <v>5990</v>
      </c>
      <c r="E6" s="30">
        <v>1135</v>
      </c>
      <c r="F6" s="30">
        <v>2047</v>
      </c>
      <c r="G6" s="30">
        <v>695</v>
      </c>
      <c r="H6" s="30">
        <v>83</v>
      </c>
      <c r="I6" s="30">
        <v>102</v>
      </c>
      <c r="J6" s="30">
        <v>277</v>
      </c>
      <c r="K6" s="30">
        <v>1</v>
      </c>
      <c r="L6" s="30">
        <v>15</v>
      </c>
      <c r="M6" s="30">
        <v>117</v>
      </c>
      <c r="N6" s="30">
        <v>1242</v>
      </c>
      <c r="O6" s="30">
        <v>26</v>
      </c>
      <c r="P6" s="35">
        <v>250</v>
      </c>
      <c r="Q6" s="64">
        <f aca="true" t="shared" si="0" ref="Q6:Q23">D6/C6*100</f>
        <v>1.5012757084066428</v>
      </c>
      <c r="R6" s="64">
        <f aca="true" t="shared" si="1" ref="R6:R23">E6/C6*100</f>
        <v>0.284465430557853</v>
      </c>
      <c r="S6" s="64">
        <f aca="true" t="shared" si="2" ref="S6:S23">F6/C6*100</f>
        <v>0.5130402963453085</v>
      </c>
      <c r="T6" s="64">
        <f aca="true" t="shared" si="3" ref="T6:T23">G6/C6*100</f>
        <v>0.17418808302881747</v>
      </c>
      <c r="U6" s="64">
        <f aca="true" t="shared" si="4" ref="U6:U23">H6/C6*100</f>
        <v>0.02080231782934079</v>
      </c>
      <c r="V6" s="64">
        <f aca="true" t="shared" si="5" ref="V6:V23">I6/C6*100</f>
        <v>0.02556429419991278</v>
      </c>
      <c r="W6" s="64">
        <f aca="true" t="shared" si="6" ref="W6:W23">J6/C6*100</f>
        <v>0.06942460287623373</v>
      </c>
      <c r="X6" s="64">
        <f aca="true" t="shared" si="7" ref="X6:X23">K6/C6*100</f>
        <v>0.00025063033529326256</v>
      </c>
      <c r="Y6" s="64">
        <f aca="true" t="shared" si="8" ref="Y6:Y23">L6/C6*100</f>
        <v>0.0037594550293989387</v>
      </c>
      <c r="Z6" s="64">
        <f aca="true" t="shared" si="9" ref="Z6:Z23">M6/C6*100</f>
        <v>0.02932374922931172</v>
      </c>
      <c r="AA6" s="64">
        <f aca="true" t="shared" si="10" ref="AA6:AA23">N6/C6*100</f>
        <v>0.3112828764342321</v>
      </c>
      <c r="AB6" s="64">
        <f aca="true" t="shared" si="11" ref="AB6:AB23">O6/C6*100</f>
        <v>0.0065163887176248264</v>
      </c>
      <c r="AC6" s="65">
        <f aca="true" t="shared" si="12" ref="AC6:AC23">P6/C6*100</f>
        <v>0.06265758382331564</v>
      </c>
      <c r="AD6" s="33"/>
      <c r="AE6" s="52"/>
      <c r="AF6" s="52"/>
      <c r="AG6" s="52"/>
    </row>
    <row r="7" spans="1:36" s="34" customFormat="1" ht="16.5" customHeight="1">
      <c r="A7" s="28"/>
      <c r="B7" s="36" t="s">
        <v>12</v>
      </c>
      <c r="C7" s="37">
        <v>129769</v>
      </c>
      <c r="D7" s="30">
        <f aca="true" t="shared" si="13" ref="D7:D23">SUM(E7:P7)</f>
        <v>1553</v>
      </c>
      <c r="E7" s="35">
        <v>376</v>
      </c>
      <c r="F7" s="35">
        <v>641</v>
      </c>
      <c r="G7" s="35">
        <v>172</v>
      </c>
      <c r="H7" s="35">
        <v>35</v>
      </c>
      <c r="I7" s="35">
        <v>27</v>
      </c>
      <c r="J7" s="35">
        <v>80</v>
      </c>
      <c r="K7" s="35">
        <v>0</v>
      </c>
      <c r="L7" s="35">
        <v>8</v>
      </c>
      <c r="M7" s="35">
        <v>43</v>
      </c>
      <c r="N7" s="35">
        <v>78</v>
      </c>
      <c r="O7" s="35">
        <v>15</v>
      </c>
      <c r="P7" s="35">
        <v>78</v>
      </c>
      <c r="Q7" s="64">
        <f t="shared" si="0"/>
        <v>1.1967419029198036</v>
      </c>
      <c r="R7" s="64">
        <f t="shared" si="1"/>
        <v>0.2897456249181237</v>
      </c>
      <c r="S7" s="64">
        <f t="shared" si="2"/>
        <v>0.49395464248009924</v>
      </c>
      <c r="T7" s="64">
        <f t="shared" si="3"/>
        <v>0.1325432113987162</v>
      </c>
      <c r="U7" s="64">
        <f t="shared" si="4"/>
        <v>0.0269710023195062</v>
      </c>
      <c r="V7" s="64">
        <f t="shared" si="5"/>
        <v>0.020806201789333352</v>
      </c>
      <c r="W7" s="64">
        <f t="shared" si="6"/>
        <v>0.061648005301728453</v>
      </c>
      <c r="X7" s="64">
        <f t="shared" si="7"/>
        <v>0</v>
      </c>
      <c r="Y7" s="64">
        <f t="shared" si="8"/>
        <v>0.006164800530172846</v>
      </c>
      <c r="Z7" s="64">
        <f t="shared" si="9"/>
        <v>0.03313580284967905</v>
      </c>
      <c r="AA7" s="64">
        <f t="shared" si="10"/>
        <v>0.06010680516918525</v>
      </c>
      <c r="AB7" s="64">
        <f t="shared" si="11"/>
        <v>0.011559000994074085</v>
      </c>
      <c r="AC7" s="65">
        <f t="shared" si="12"/>
        <v>0.06010680516918525</v>
      </c>
      <c r="AD7" s="33"/>
      <c r="AE7" s="52"/>
      <c r="AF7" s="52"/>
      <c r="AG7" s="52"/>
      <c r="AH7" s="53"/>
      <c r="AI7" s="53"/>
      <c r="AJ7" s="53"/>
    </row>
    <row r="8" spans="1:36" s="39" customFormat="1" ht="16.5" customHeight="1">
      <c r="A8" s="28"/>
      <c r="B8" s="36" t="s">
        <v>13</v>
      </c>
      <c r="C8" s="37">
        <v>32803</v>
      </c>
      <c r="D8" s="30">
        <f t="shared" si="13"/>
        <v>330</v>
      </c>
      <c r="E8" s="38">
        <v>195</v>
      </c>
      <c r="F8" s="38">
        <v>27</v>
      </c>
      <c r="G8" s="38">
        <v>56</v>
      </c>
      <c r="H8" s="38">
        <v>2</v>
      </c>
      <c r="I8" s="38">
        <v>0</v>
      </c>
      <c r="J8" s="38">
        <v>5</v>
      </c>
      <c r="K8" s="38">
        <v>0</v>
      </c>
      <c r="L8" s="38">
        <v>1</v>
      </c>
      <c r="M8" s="38">
        <v>7</v>
      </c>
      <c r="N8" s="38">
        <v>14</v>
      </c>
      <c r="O8" s="38">
        <v>0</v>
      </c>
      <c r="P8" s="35">
        <v>23</v>
      </c>
      <c r="Q8" s="64">
        <f t="shared" si="0"/>
        <v>1.0060055482730237</v>
      </c>
      <c r="R8" s="64">
        <f t="shared" si="1"/>
        <v>0.5944578239795141</v>
      </c>
      <c r="S8" s="64">
        <f t="shared" si="2"/>
        <v>0.08230954485870194</v>
      </c>
      <c r="T8" s="64">
        <f t="shared" si="3"/>
        <v>0.1707160930402707</v>
      </c>
      <c r="U8" s="64">
        <f t="shared" si="4"/>
        <v>0.006097003322866811</v>
      </c>
      <c r="V8" s="64">
        <f t="shared" si="5"/>
        <v>0</v>
      </c>
      <c r="W8" s="64">
        <f t="shared" si="6"/>
        <v>0.015242508307167026</v>
      </c>
      <c r="X8" s="64">
        <f t="shared" si="7"/>
        <v>0</v>
      </c>
      <c r="Y8" s="64">
        <f t="shared" si="8"/>
        <v>0.0030485016614334053</v>
      </c>
      <c r="Z8" s="64">
        <f t="shared" si="9"/>
        <v>0.021339511630033836</v>
      </c>
      <c r="AA8" s="64">
        <f t="shared" si="10"/>
        <v>0.04267902326006767</v>
      </c>
      <c r="AB8" s="64">
        <f t="shared" si="11"/>
        <v>0</v>
      </c>
      <c r="AC8" s="65">
        <f t="shared" si="12"/>
        <v>0.07011553821296833</v>
      </c>
      <c r="AD8" s="33"/>
      <c r="AE8" s="52"/>
      <c r="AF8" s="52"/>
      <c r="AG8" s="52"/>
      <c r="AH8" s="53"/>
      <c r="AI8" s="53"/>
      <c r="AJ8" s="53"/>
    </row>
    <row r="9" spans="1:36" s="41" customFormat="1" ht="16.5" customHeight="1">
      <c r="A9" s="40"/>
      <c r="B9" s="36" t="s">
        <v>14</v>
      </c>
      <c r="C9" s="37">
        <v>15212</v>
      </c>
      <c r="D9" s="30">
        <f t="shared" si="13"/>
        <v>174</v>
      </c>
      <c r="E9" s="35">
        <v>42</v>
      </c>
      <c r="F9" s="35">
        <v>43</v>
      </c>
      <c r="G9" s="35">
        <v>75</v>
      </c>
      <c r="H9" s="35">
        <v>1</v>
      </c>
      <c r="I9" s="35">
        <v>2</v>
      </c>
      <c r="J9" s="35">
        <v>0</v>
      </c>
      <c r="K9" s="35">
        <v>0</v>
      </c>
      <c r="L9" s="35">
        <v>0</v>
      </c>
      <c r="M9" s="35">
        <v>4</v>
      </c>
      <c r="N9" s="35">
        <v>0</v>
      </c>
      <c r="O9" s="35">
        <v>1</v>
      </c>
      <c r="P9" s="35">
        <v>6</v>
      </c>
      <c r="Q9" s="64">
        <f t="shared" si="0"/>
        <v>1.1438338154088876</v>
      </c>
      <c r="R9" s="64">
        <f t="shared" si="1"/>
        <v>0.27609781751249013</v>
      </c>
      <c r="S9" s="64">
        <f t="shared" si="2"/>
        <v>0.28267157507231133</v>
      </c>
      <c r="T9" s="64">
        <f t="shared" si="3"/>
        <v>0.4930318169865895</v>
      </c>
      <c r="U9" s="64">
        <f t="shared" si="4"/>
        <v>0.006573757559821194</v>
      </c>
      <c r="V9" s="64">
        <f t="shared" si="5"/>
        <v>0.013147515119642388</v>
      </c>
      <c r="W9" s="64">
        <f t="shared" si="6"/>
        <v>0</v>
      </c>
      <c r="X9" s="64">
        <f t="shared" si="7"/>
        <v>0</v>
      </c>
      <c r="Y9" s="64">
        <f t="shared" si="8"/>
        <v>0</v>
      </c>
      <c r="Z9" s="64">
        <f t="shared" si="9"/>
        <v>0.026295030239284777</v>
      </c>
      <c r="AA9" s="64">
        <f t="shared" si="10"/>
        <v>0</v>
      </c>
      <c r="AB9" s="64">
        <f t="shared" si="11"/>
        <v>0.006573757559821194</v>
      </c>
      <c r="AC9" s="65">
        <f t="shared" si="12"/>
        <v>0.03944254535892716</v>
      </c>
      <c r="AD9" s="33"/>
      <c r="AE9" s="52"/>
      <c r="AF9" s="52"/>
      <c r="AG9" s="52"/>
      <c r="AH9" s="53"/>
      <c r="AI9" s="53"/>
      <c r="AJ9" s="53"/>
    </row>
    <row r="10" spans="1:36" s="41" customFormat="1" ht="16.5" customHeight="1">
      <c r="A10" s="40"/>
      <c r="B10" s="36" t="s">
        <v>15</v>
      </c>
      <c r="C10" s="37">
        <v>17733</v>
      </c>
      <c r="D10" s="30">
        <f t="shared" si="13"/>
        <v>260</v>
      </c>
      <c r="E10" s="35">
        <v>52</v>
      </c>
      <c r="F10" s="35">
        <v>127</v>
      </c>
      <c r="G10" s="35">
        <v>33</v>
      </c>
      <c r="H10" s="35">
        <v>2</v>
      </c>
      <c r="I10" s="35">
        <v>18</v>
      </c>
      <c r="J10" s="35">
        <v>10</v>
      </c>
      <c r="K10" s="35">
        <v>0</v>
      </c>
      <c r="L10" s="35">
        <v>0</v>
      </c>
      <c r="M10" s="35">
        <v>3</v>
      </c>
      <c r="N10" s="35">
        <v>1</v>
      </c>
      <c r="O10" s="35">
        <v>0</v>
      </c>
      <c r="P10" s="35">
        <v>14</v>
      </c>
      <c r="Q10" s="64">
        <f t="shared" si="0"/>
        <v>1.4661929735521344</v>
      </c>
      <c r="R10" s="64">
        <f t="shared" si="1"/>
        <v>0.29323859471042685</v>
      </c>
      <c r="S10" s="64">
        <f t="shared" si="2"/>
        <v>0.7161788755427734</v>
      </c>
      <c r="T10" s="64">
        <f t="shared" si="3"/>
        <v>0.18609372356623244</v>
      </c>
      <c r="U10" s="64">
        <f t="shared" si="4"/>
        <v>0.011278407488862573</v>
      </c>
      <c r="V10" s="64">
        <f t="shared" si="5"/>
        <v>0.10150566739976315</v>
      </c>
      <c r="W10" s="64">
        <f t="shared" si="6"/>
        <v>0.05639203744431286</v>
      </c>
      <c r="X10" s="64">
        <f t="shared" si="7"/>
        <v>0</v>
      </c>
      <c r="Y10" s="64">
        <f t="shared" si="8"/>
        <v>0</v>
      </c>
      <c r="Z10" s="64">
        <f t="shared" si="9"/>
        <v>0.01691761123329386</v>
      </c>
      <c r="AA10" s="64">
        <f t="shared" si="10"/>
        <v>0.005639203744431286</v>
      </c>
      <c r="AB10" s="64">
        <f t="shared" si="11"/>
        <v>0</v>
      </c>
      <c r="AC10" s="65">
        <f t="shared" si="12"/>
        <v>0.078948852422038</v>
      </c>
      <c r="AD10" s="33"/>
      <c r="AE10" s="52"/>
      <c r="AF10" s="52"/>
      <c r="AG10" s="52"/>
      <c r="AH10" s="53"/>
      <c r="AI10" s="53"/>
      <c r="AJ10" s="53"/>
    </row>
    <row r="11" spans="1:36" s="41" customFormat="1" ht="16.5" customHeight="1">
      <c r="A11" s="40"/>
      <c r="B11" s="36" t="s">
        <v>16</v>
      </c>
      <c r="C11" s="37">
        <v>12480</v>
      </c>
      <c r="D11" s="30">
        <f t="shared" si="13"/>
        <v>180</v>
      </c>
      <c r="E11" s="35">
        <v>15</v>
      </c>
      <c r="F11" s="35">
        <v>135</v>
      </c>
      <c r="G11" s="35">
        <v>13</v>
      </c>
      <c r="H11" s="35">
        <v>1</v>
      </c>
      <c r="I11" s="35">
        <v>2</v>
      </c>
      <c r="J11" s="35">
        <v>7</v>
      </c>
      <c r="K11" s="35">
        <v>0</v>
      </c>
      <c r="L11" s="35">
        <v>1</v>
      </c>
      <c r="M11" s="35">
        <v>3</v>
      </c>
      <c r="N11" s="35">
        <v>1</v>
      </c>
      <c r="O11" s="35">
        <v>0</v>
      </c>
      <c r="P11" s="35">
        <v>2</v>
      </c>
      <c r="Q11" s="64">
        <f t="shared" si="0"/>
        <v>1.4423076923076923</v>
      </c>
      <c r="R11" s="64">
        <f t="shared" si="1"/>
        <v>0.1201923076923077</v>
      </c>
      <c r="S11" s="64">
        <f t="shared" si="2"/>
        <v>1.0817307692307692</v>
      </c>
      <c r="T11" s="64">
        <f t="shared" si="3"/>
        <v>0.10416666666666667</v>
      </c>
      <c r="U11" s="64">
        <f t="shared" si="4"/>
        <v>0.008012820512820512</v>
      </c>
      <c r="V11" s="64">
        <f t="shared" si="5"/>
        <v>0.016025641025641024</v>
      </c>
      <c r="W11" s="64">
        <f t="shared" si="6"/>
        <v>0.056089743589743585</v>
      </c>
      <c r="X11" s="64">
        <f t="shared" si="7"/>
        <v>0</v>
      </c>
      <c r="Y11" s="64">
        <f t="shared" si="8"/>
        <v>0.008012820512820512</v>
      </c>
      <c r="Z11" s="64">
        <f t="shared" si="9"/>
        <v>0.02403846153846154</v>
      </c>
      <c r="AA11" s="64">
        <f t="shared" si="10"/>
        <v>0.008012820512820512</v>
      </c>
      <c r="AB11" s="64">
        <f t="shared" si="11"/>
        <v>0</v>
      </c>
      <c r="AC11" s="65">
        <f t="shared" si="12"/>
        <v>0.016025641025641024</v>
      </c>
      <c r="AD11" s="33"/>
      <c r="AE11" s="52"/>
      <c r="AF11" s="52"/>
      <c r="AG11" s="52"/>
      <c r="AH11" s="53"/>
      <c r="AI11" s="53"/>
      <c r="AJ11" s="53"/>
    </row>
    <row r="12" spans="1:36" s="41" customFormat="1" ht="16.5" customHeight="1">
      <c r="A12" s="40"/>
      <c r="B12" s="36" t="s">
        <v>17</v>
      </c>
      <c r="C12" s="37">
        <v>34909</v>
      </c>
      <c r="D12" s="30">
        <f t="shared" si="13"/>
        <v>454</v>
      </c>
      <c r="E12" s="35">
        <v>102</v>
      </c>
      <c r="F12" s="35">
        <v>200</v>
      </c>
      <c r="G12" s="35">
        <v>26</v>
      </c>
      <c r="H12" s="35">
        <v>5</v>
      </c>
      <c r="I12" s="35">
        <v>2</v>
      </c>
      <c r="J12" s="35">
        <v>22</v>
      </c>
      <c r="K12" s="35">
        <v>1</v>
      </c>
      <c r="L12" s="35">
        <v>1</v>
      </c>
      <c r="M12" s="35">
        <v>13</v>
      </c>
      <c r="N12" s="35">
        <v>45</v>
      </c>
      <c r="O12" s="35">
        <v>1</v>
      </c>
      <c r="P12" s="35">
        <v>36</v>
      </c>
      <c r="Q12" s="64">
        <f t="shared" si="0"/>
        <v>1.3005242201151566</v>
      </c>
      <c r="R12" s="64">
        <f t="shared" si="1"/>
        <v>0.29218826090692945</v>
      </c>
      <c r="S12" s="64">
        <f t="shared" si="2"/>
        <v>0.5729181586410381</v>
      </c>
      <c r="T12" s="64">
        <f t="shared" si="3"/>
        <v>0.07447936062333495</v>
      </c>
      <c r="U12" s="64">
        <f t="shared" si="4"/>
        <v>0.014322953966025951</v>
      </c>
      <c r="V12" s="64">
        <f t="shared" si="5"/>
        <v>0.005729181586410381</v>
      </c>
      <c r="W12" s="64">
        <f t="shared" si="6"/>
        <v>0.06302099745051419</v>
      </c>
      <c r="X12" s="64">
        <f t="shared" si="7"/>
        <v>0.0028645907932051905</v>
      </c>
      <c r="Y12" s="64">
        <f t="shared" si="8"/>
        <v>0.0028645907932051905</v>
      </c>
      <c r="Z12" s="64">
        <f t="shared" si="9"/>
        <v>0.037239680311667474</v>
      </c>
      <c r="AA12" s="64">
        <f t="shared" si="10"/>
        <v>0.12890658569423358</v>
      </c>
      <c r="AB12" s="64">
        <f t="shared" si="11"/>
        <v>0.0028645907932051905</v>
      </c>
      <c r="AC12" s="65">
        <f t="shared" si="12"/>
        <v>0.10312526855538685</v>
      </c>
      <c r="AD12" s="33"/>
      <c r="AE12" s="52"/>
      <c r="AF12" s="52"/>
      <c r="AG12" s="52"/>
      <c r="AH12" s="53"/>
      <c r="AI12" s="53"/>
      <c r="AJ12" s="53"/>
    </row>
    <row r="13" spans="1:36" s="41" customFormat="1" ht="16.5" customHeight="1">
      <c r="A13" s="40"/>
      <c r="B13" s="36" t="s">
        <v>18</v>
      </c>
      <c r="C13" s="37">
        <v>15130</v>
      </c>
      <c r="D13" s="30">
        <f t="shared" si="13"/>
        <v>200</v>
      </c>
      <c r="E13" s="35">
        <v>22</v>
      </c>
      <c r="F13" s="35">
        <v>103</v>
      </c>
      <c r="G13" s="35">
        <v>28</v>
      </c>
      <c r="H13" s="35">
        <v>1</v>
      </c>
      <c r="I13" s="35">
        <v>10</v>
      </c>
      <c r="J13" s="35">
        <v>13</v>
      </c>
      <c r="K13" s="35">
        <v>0</v>
      </c>
      <c r="L13" s="35">
        <v>0</v>
      </c>
      <c r="M13" s="35">
        <v>5</v>
      </c>
      <c r="N13" s="35">
        <v>11</v>
      </c>
      <c r="O13" s="35">
        <v>0</v>
      </c>
      <c r="P13" s="35">
        <v>7</v>
      </c>
      <c r="Q13" s="64">
        <f t="shared" si="0"/>
        <v>1.3218770654329148</v>
      </c>
      <c r="R13" s="64">
        <f t="shared" si="1"/>
        <v>0.14540647719762062</v>
      </c>
      <c r="S13" s="64">
        <f t="shared" si="2"/>
        <v>0.6807666886979511</v>
      </c>
      <c r="T13" s="64">
        <f t="shared" si="3"/>
        <v>0.18506278916060806</v>
      </c>
      <c r="U13" s="64">
        <f t="shared" si="4"/>
        <v>0.006609385327164574</v>
      </c>
      <c r="V13" s="64">
        <f t="shared" si="5"/>
        <v>0.06609385327164573</v>
      </c>
      <c r="W13" s="64">
        <f t="shared" si="6"/>
        <v>0.08592200925313946</v>
      </c>
      <c r="X13" s="64">
        <f t="shared" si="7"/>
        <v>0</v>
      </c>
      <c r="Y13" s="64">
        <f t="shared" si="8"/>
        <v>0</v>
      </c>
      <c r="Z13" s="64">
        <f t="shared" si="9"/>
        <v>0.033046926635822864</v>
      </c>
      <c r="AA13" s="64">
        <f t="shared" si="10"/>
        <v>0.07270323859881031</v>
      </c>
      <c r="AB13" s="64">
        <f t="shared" si="11"/>
        <v>0</v>
      </c>
      <c r="AC13" s="65">
        <f t="shared" si="12"/>
        <v>0.046265697290152015</v>
      </c>
      <c r="AD13" s="33"/>
      <c r="AE13" s="52"/>
      <c r="AF13" s="52"/>
      <c r="AG13" s="52"/>
      <c r="AH13" s="53"/>
      <c r="AI13" s="53"/>
      <c r="AJ13" s="53"/>
    </row>
    <row r="14" spans="1:36" s="41" customFormat="1" ht="16.5" customHeight="1">
      <c r="A14" s="40"/>
      <c r="B14" s="36" t="s">
        <v>19</v>
      </c>
      <c r="C14" s="37">
        <v>41574</v>
      </c>
      <c r="D14" s="30">
        <f t="shared" si="13"/>
        <v>1574</v>
      </c>
      <c r="E14" s="35">
        <v>59</v>
      </c>
      <c r="F14" s="35">
        <v>233</v>
      </c>
      <c r="G14" s="35">
        <v>117</v>
      </c>
      <c r="H14" s="35">
        <v>14</v>
      </c>
      <c r="I14" s="35">
        <v>1</v>
      </c>
      <c r="J14" s="35">
        <v>43</v>
      </c>
      <c r="K14" s="35">
        <v>0</v>
      </c>
      <c r="L14" s="35">
        <v>0</v>
      </c>
      <c r="M14" s="35">
        <v>16</v>
      </c>
      <c r="N14" s="35">
        <v>1033</v>
      </c>
      <c r="O14" s="35">
        <v>4</v>
      </c>
      <c r="P14" s="35">
        <v>54</v>
      </c>
      <c r="Q14" s="64">
        <f t="shared" si="0"/>
        <v>3.786020108721797</v>
      </c>
      <c r="R14" s="64">
        <f t="shared" si="1"/>
        <v>0.14191562033963537</v>
      </c>
      <c r="S14" s="64">
        <f t="shared" si="2"/>
        <v>0.5604464328666956</v>
      </c>
      <c r="T14" s="64">
        <f t="shared" si="3"/>
        <v>0.28142589118198874</v>
      </c>
      <c r="U14" s="64">
        <f t="shared" si="4"/>
        <v>0.033674892961947374</v>
      </c>
      <c r="V14" s="64">
        <f t="shared" si="5"/>
        <v>0.0024053494972819554</v>
      </c>
      <c r="W14" s="64">
        <f t="shared" si="6"/>
        <v>0.10343002838312408</v>
      </c>
      <c r="X14" s="64">
        <f t="shared" si="7"/>
        <v>0</v>
      </c>
      <c r="Y14" s="64">
        <f t="shared" si="8"/>
        <v>0</v>
      </c>
      <c r="Z14" s="64">
        <f t="shared" si="9"/>
        <v>0.038485591956511286</v>
      </c>
      <c r="AA14" s="64">
        <f t="shared" si="10"/>
        <v>2.4847260306922596</v>
      </c>
      <c r="AB14" s="64">
        <f t="shared" si="11"/>
        <v>0.009621397989127822</v>
      </c>
      <c r="AC14" s="65">
        <f t="shared" si="12"/>
        <v>0.1298888728532256</v>
      </c>
      <c r="AD14" s="33"/>
      <c r="AE14" s="52"/>
      <c r="AF14" s="52"/>
      <c r="AG14" s="52"/>
      <c r="AH14" s="53"/>
      <c r="AI14" s="53"/>
      <c r="AJ14" s="53"/>
    </row>
    <row r="15" spans="1:36" s="41" customFormat="1" ht="16.5" customHeight="1">
      <c r="A15" s="40"/>
      <c r="B15" s="36" t="s">
        <v>20</v>
      </c>
      <c r="C15" s="37">
        <v>47724</v>
      </c>
      <c r="D15" s="30">
        <f t="shared" si="13"/>
        <v>734</v>
      </c>
      <c r="E15" s="35">
        <v>176</v>
      </c>
      <c r="F15" s="35">
        <v>350</v>
      </c>
      <c r="G15" s="35">
        <v>45</v>
      </c>
      <c r="H15" s="35">
        <v>18</v>
      </c>
      <c r="I15" s="35">
        <v>5</v>
      </c>
      <c r="J15" s="35">
        <v>76</v>
      </c>
      <c r="K15" s="35">
        <v>0</v>
      </c>
      <c r="L15" s="35">
        <v>4</v>
      </c>
      <c r="M15" s="35">
        <v>11</v>
      </c>
      <c r="N15" s="35">
        <v>34</v>
      </c>
      <c r="O15" s="35">
        <v>1</v>
      </c>
      <c r="P15" s="35">
        <v>14</v>
      </c>
      <c r="Q15" s="64">
        <f t="shared" si="0"/>
        <v>1.5380102254630794</v>
      </c>
      <c r="R15" s="64">
        <f t="shared" si="1"/>
        <v>0.3687871930265694</v>
      </c>
      <c r="S15" s="64">
        <f t="shared" si="2"/>
        <v>0.7333836224960187</v>
      </c>
      <c r="T15" s="64">
        <f t="shared" si="3"/>
        <v>0.09429218003520241</v>
      </c>
      <c r="U15" s="64">
        <f t="shared" si="4"/>
        <v>0.037716872014080964</v>
      </c>
      <c r="V15" s="64">
        <f t="shared" si="5"/>
        <v>0.010476908892800268</v>
      </c>
      <c r="W15" s="64">
        <f t="shared" si="6"/>
        <v>0.15924901517056406</v>
      </c>
      <c r="X15" s="64">
        <f t="shared" si="7"/>
        <v>0</v>
      </c>
      <c r="Y15" s="64">
        <f t="shared" si="8"/>
        <v>0.008381527114240214</v>
      </c>
      <c r="Z15" s="64">
        <f t="shared" si="9"/>
        <v>0.02304919956416059</v>
      </c>
      <c r="AA15" s="64">
        <f t="shared" si="10"/>
        <v>0.07124298047104181</v>
      </c>
      <c r="AB15" s="64">
        <f t="shared" si="11"/>
        <v>0.0020953817785600536</v>
      </c>
      <c r="AC15" s="65">
        <f t="shared" si="12"/>
        <v>0.02933534489984075</v>
      </c>
      <c r="AD15" s="33"/>
      <c r="AE15" s="52"/>
      <c r="AF15" s="52"/>
      <c r="AG15" s="52"/>
      <c r="AH15" s="53"/>
      <c r="AI15" s="53"/>
      <c r="AJ15" s="53"/>
    </row>
    <row r="16" spans="1:36" s="41" customFormat="1" ht="16.5" customHeight="1">
      <c r="A16" s="40"/>
      <c r="B16" s="36" t="s">
        <v>21</v>
      </c>
      <c r="C16" s="42">
        <v>10411</v>
      </c>
      <c r="D16" s="30">
        <f t="shared" si="13"/>
        <v>167</v>
      </c>
      <c r="E16" s="35">
        <v>39</v>
      </c>
      <c r="F16" s="35">
        <v>94</v>
      </c>
      <c r="G16" s="35">
        <v>3</v>
      </c>
      <c r="H16" s="35">
        <v>1</v>
      </c>
      <c r="I16" s="35">
        <v>0</v>
      </c>
      <c r="J16" s="35">
        <v>14</v>
      </c>
      <c r="K16" s="35">
        <v>0</v>
      </c>
      <c r="L16" s="35">
        <v>0</v>
      </c>
      <c r="M16" s="35">
        <v>2</v>
      </c>
      <c r="N16" s="35">
        <v>7</v>
      </c>
      <c r="O16" s="35">
        <v>0</v>
      </c>
      <c r="P16" s="35">
        <v>7</v>
      </c>
      <c r="Q16" s="64">
        <f t="shared" si="0"/>
        <v>1.6040726155028335</v>
      </c>
      <c r="R16" s="64">
        <f t="shared" si="1"/>
        <v>0.3746037844587456</v>
      </c>
      <c r="S16" s="64">
        <f t="shared" si="2"/>
        <v>0.902891172798002</v>
      </c>
      <c r="T16" s="64">
        <f t="shared" si="3"/>
        <v>0.028815675727595812</v>
      </c>
      <c r="U16" s="64">
        <f t="shared" si="4"/>
        <v>0.009605225242531937</v>
      </c>
      <c r="V16" s="64">
        <f t="shared" si="5"/>
        <v>0</v>
      </c>
      <c r="W16" s="64">
        <f t="shared" si="6"/>
        <v>0.13447315339544713</v>
      </c>
      <c r="X16" s="64">
        <f t="shared" si="7"/>
        <v>0</v>
      </c>
      <c r="Y16" s="64">
        <f t="shared" si="8"/>
        <v>0</v>
      </c>
      <c r="Z16" s="64">
        <f t="shared" si="9"/>
        <v>0.019210450485063875</v>
      </c>
      <c r="AA16" s="64">
        <f t="shared" si="10"/>
        <v>0.06723657669772357</v>
      </c>
      <c r="AB16" s="64">
        <f t="shared" si="11"/>
        <v>0</v>
      </c>
      <c r="AC16" s="65">
        <f t="shared" si="12"/>
        <v>0.06723657669772357</v>
      </c>
      <c r="AD16" s="33"/>
      <c r="AE16" s="52"/>
      <c r="AF16" s="52"/>
      <c r="AG16" s="52"/>
      <c r="AH16" s="53"/>
      <c r="AI16" s="53"/>
      <c r="AJ16" s="53"/>
    </row>
    <row r="17" spans="1:36" s="41" customFormat="1" ht="16.5" customHeight="1">
      <c r="A17" s="40"/>
      <c r="B17" s="43" t="s">
        <v>22</v>
      </c>
      <c r="C17" s="35">
        <v>1271</v>
      </c>
      <c r="D17" s="30">
        <f t="shared" si="13"/>
        <v>7</v>
      </c>
      <c r="E17" s="35">
        <v>1</v>
      </c>
      <c r="F17" s="35">
        <v>6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64">
        <f t="shared" si="0"/>
        <v>0.5507474429583006</v>
      </c>
      <c r="R17" s="64">
        <f t="shared" si="1"/>
        <v>0.07867820613690008</v>
      </c>
      <c r="S17" s="64">
        <f t="shared" si="2"/>
        <v>0.47206923682140045</v>
      </c>
      <c r="T17" s="64">
        <f t="shared" si="3"/>
        <v>0</v>
      </c>
      <c r="U17" s="64">
        <f t="shared" si="4"/>
        <v>0</v>
      </c>
      <c r="V17" s="64">
        <f t="shared" si="5"/>
        <v>0</v>
      </c>
      <c r="W17" s="64">
        <f t="shared" si="6"/>
        <v>0</v>
      </c>
      <c r="X17" s="64">
        <f t="shared" si="7"/>
        <v>0</v>
      </c>
      <c r="Y17" s="64">
        <f t="shared" si="8"/>
        <v>0</v>
      </c>
      <c r="Z17" s="64">
        <f t="shared" si="9"/>
        <v>0</v>
      </c>
      <c r="AA17" s="64">
        <f t="shared" si="10"/>
        <v>0</v>
      </c>
      <c r="AB17" s="64">
        <f t="shared" si="11"/>
        <v>0</v>
      </c>
      <c r="AC17" s="65">
        <f t="shared" si="12"/>
        <v>0</v>
      </c>
      <c r="AD17" s="33"/>
      <c r="AE17" s="52"/>
      <c r="AF17" s="52"/>
      <c r="AG17" s="52"/>
      <c r="AH17" s="53"/>
      <c r="AI17" s="53"/>
      <c r="AJ17" s="53"/>
    </row>
    <row r="18" spans="1:36" s="41" customFormat="1" ht="16.5" customHeight="1">
      <c r="A18" s="40"/>
      <c r="B18" s="43" t="s">
        <v>23</v>
      </c>
      <c r="C18" s="35">
        <v>5503</v>
      </c>
      <c r="D18" s="30">
        <f t="shared" si="13"/>
        <v>28</v>
      </c>
      <c r="E18" s="35">
        <v>2</v>
      </c>
      <c r="F18" s="35">
        <v>12</v>
      </c>
      <c r="G18" s="35">
        <v>6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5</v>
      </c>
      <c r="O18" s="35">
        <v>2</v>
      </c>
      <c r="P18" s="35">
        <v>1</v>
      </c>
      <c r="Q18" s="64">
        <f t="shared" si="0"/>
        <v>0.5088133745229875</v>
      </c>
      <c r="R18" s="64">
        <f t="shared" si="1"/>
        <v>0.036343812465927675</v>
      </c>
      <c r="S18" s="64">
        <f t="shared" si="2"/>
        <v>0.21806287479556605</v>
      </c>
      <c r="T18" s="64">
        <f t="shared" si="3"/>
        <v>0.10903143739778302</v>
      </c>
      <c r="U18" s="64">
        <f t="shared" si="4"/>
        <v>0</v>
      </c>
      <c r="V18" s="64">
        <f t="shared" si="5"/>
        <v>0</v>
      </c>
      <c r="W18" s="64">
        <f t="shared" si="6"/>
        <v>0</v>
      </c>
      <c r="X18" s="64">
        <f t="shared" si="7"/>
        <v>0</v>
      </c>
      <c r="Y18" s="64">
        <f t="shared" si="8"/>
        <v>0</v>
      </c>
      <c r="Z18" s="64">
        <f t="shared" si="9"/>
        <v>0</v>
      </c>
      <c r="AA18" s="64">
        <f t="shared" si="10"/>
        <v>0.09085953116481918</v>
      </c>
      <c r="AB18" s="64">
        <f t="shared" si="11"/>
        <v>0.036343812465927675</v>
      </c>
      <c r="AC18" s="65">
        <f t="shared" si="12"/>
        <v>0.018171906232963837</v>
      </c>
      <c r="AD18" s="33"/>
      <c r="AE18" s="52"/>
      <c r="AF18" s="52"/>
      <c r="AG18" s="52"/>
      <c r="AH18" s="53"/>
      <c r="AI18" s="53"/>
      <c r="AJ18" s="53"/>
    </row>
    <row r="19" spans="1:36" s="41" customFormat="1" ht="16.5" customHeight="1">
      <c r="A19" s="40"/>
      <c r="B19" s="43" t="s">
        <v>24</v>
      </c>
      <c r="C19" s="35">
        <v>11129</v>
      </c>
      <c r="D19" s="30">
        <f t="shared" si="13"/>
        <v>91</v>
      </c>
      <c r="E19" s="35">
        <v>7</v>
      </c>
      <c r="F19" s="35">
        <v>27</v>
      </c>
      <c r="G19" s="35">
        <v>3</v>
      </c>
      <c r="H19" s="35">
        <v>0</v>
      </c>
      <c r="I19" s="35">
        <v>34</v>
      </c>
      <c r="J19" s="35">
        <v>4</v>
      </c>
      <c r="K19" s="35">
        <v>0</v>
      </c>
      <c r="L19" s="35">
        <v>0</v>
      </c>
      <c r="M19" s="35">
        <v>2</v>
      </c>
      <c r="N19" s="35">
        <v>11</v>
      </c>
      <c r="O19" s="35">
        <v>0</v>
      </c>
      <c r="P19" s="35">
        <v>3</v>
      </c>
      <c r="Q19" s="64">
        <f t="shared" si="0"/>
        <v>0.8176835295174769</v>
      </c>
      <c r="R19" s="64">
        <f t="shared" si="1"/>
        <v>0.0628987330398059</v>
      </c>
      <c r="S19" s="64">
        <f t="shared" si="2"/>
        <v>0.24260939886782282</v>
      </c>
      <c r="T19" s="64">
        <f t="shared" si="3"/>
        <v>0.02695659987420253</v>
      </c>
      <c r="U19" s="64">
        <f t="shared" si="4"/>
        <v>0</v>
      </c>
      <c r="V19" s="64">
        <f t="shared" si="5"/>
        <v>0.3055081319076287</v>
      </c>
      <c r="W19" s="64">
        <f t="shared" si="6"/>
        <v>0.03594213316560338</v>
      </c>
      <c r="X19" s="64">
        <f t="shared" si="7"/>
        <v>0</v>
      </c>
      <c r="Y19" s="64">
        <f t="shared" si="8"/>
        <v>0</v>
      </c>
      <c r="Z19" s="64">
        <f t="shared" si="9"/>
        <v>0.01797106658280169</v>
      </c>
      <c r="AA19" s="64">
        <f t="shared" si="10"/>
        <v>0.09884086620540929</v>
      </c>
      <c r="AB19" s="64">
        <f t="shared" si="11"/>
        <v>0</v>
      </c>
      <c r="AC19" s="65">
        <f t="shared" si="12"/>
        <v>0.02695659987420253</v>
      </c>
      <c r="AD19" s="33"/>
      <c r="AE19" s="52"/>
      <c r="AF19" s="52"/>
      <c r="AG19" s="52"/>
      <c r="AH19" s="53"/>
      <c r="AI19" s="53"/>
      <c r="AJ19" s="53"/>
    </row>
    <row r="20" spans="1:36" s="41" customFormat="1" ht="16.5" customHeight="1">
      <c r="A20" s="40"/>
      <c r="B20" s="43" t="s">
        <v>25</v>
      </c>
      <c r="C20" s="35">
        <v>5286</v>
      </c>
      <c r="D20" s="30">
        <f t="shared" si="13"/>
        <v>24</v>
      </c>
      <c r="E20" s="35">
        <v>5</v>
      </c>
      <c r="F20" s="35">
        <v>7</v>
      </c>
      <c r="G20" s="35">
        <v>8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3</v>
      </c>
      <c r="N20" s="35">
        <v>0</v>
      </c>
      <c r="O20" s="35">
        <v>0</v>
      </c>
      <c r="P20" s="35">
        <v>1</v>
      </c>
      <c r="Q20" s="64">
        <f t="shared" si="0"/>
        <v>0.4540295119182747</v>
      </c>
      <c r="R20" s="64">
        <f t="shared" si="1"/>
        <v>0.09458948164964057</v>
      </c>
      <c r="S20" s="64">
        <f t="shared" si="2"/>
        <v>0.1324252743094968</v>
      </c>
      <c r="T20" s="64">
        <f t="shared" si="3"/>
        <v>0.1513431706394249</v>
      </c>
      <c r="U20" s="64">
        <f t="shared" si="4"/>
        <v>0</v>
      </c>
      <c r="V20" s="64">
        <f t="shared" si="5"/>
        <v>0</v>
      </c>
      <c r="W20" s="64">
        <f t="shared" si="6"/>
        <v>0</v>
      </c>
      <c r="X20" s="64">
        <f t="shared" si="7"/>
        <v>0</v>
      </c>
      <c r="Y20" s="64">
        <f t="shared" si="8"/>
        <v>0</v>
      </c>
      <c r="Z20" s="64">
        <f t="shared" si="9"/>
        <v>0.056753688989784334</v>
      </c>
      <c r="AA20" s="64">
        <f t="shared" si="10"/>
        <v>0</v>
      </c>
      <c r="AB20" s="64">
        <f t="shared" si="11"/>
        <v>0</v>
      </c>
      <c r="AC20" s="65">
        <f t="shared" si="12"/>
        <v>0.018917896329928113</v>
      </c>
      <c r="AD20" s="33"/>
      <c r="AE20" s="52"/>
      <c r="AF20" s="52"/>
      <c r="AG20" s="52"/>
      <c r="AH20" s="53"/>
      <c r="AI20" s="53"/>
      <c r="AJ20" s="53"/>
    </row>
    <row r="21" spans="1:36" s="41" customFormat="1" ht="16.5" customHeight="1">
      <c r="A21" s="40"/>
      <c r="B21" s="43" t="s">
        <v>26</v>
      </c>
      <c r="C21" s="35">
        <v>5790</v>
      </c>
      <c r="D21" s="30">
        <f t="shared" si="13"/>
        <v>106</v>
      </c>
      <c r="E21" s="35">
        <v>24</v>
      </c>
      <c r="F21" s="35">
        <v>5</v>
      </c>
      <c r="G21" s="35">
        <v>69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2</v>
      </c>
      <c r="N21" s="35">
        <v>2</v>
      </c>
      <c r="O21" s="35">
        <v>2</v>
      </c>
      <c r="P21" s="35">
        <v>2</v>
      </c>
      <c r="Q21" s="64">
        <f t="shared" si="0"/>
        <v>1.8307426597582037</v>
      </c>
      <c r="R21" s="64">
        <f>E21/C21*100</f>
        <v>0.41450777202072536</v>
      </c>
      <c r="S21" s="64">
        <f t="shared" si="2"/>
        <v>0.08635578583765112</v>
      </c>
      <c r="T21" s="64">
        <f t="shared" si="3"/>
        <v>1.1917098445595855</v>
      </c>
      <c r="U21" s="64">
        <f t="shared" si="4"/>
        <v>0</v>
      </c>
      <c r="V21" s="64">
        <f t="shared" si="5"/>
        <v>0</v>
      </c>
      <c r="W21" s="64">
        <f t="shared" si="6"/>
        <v>0</v>
      </c>
      <c r="X21" s="64">
        <f t="shared" si="7"/>
        <v>0</v>
      </c>
      <c r="Y21" s="64">
        <f t="shared" si="8"/>
        <v>0</v>
      </c>
      <c r="Z21" s="64">
        <f t="shared" si="9"/>
        <v>0.03454231433506045</v>
      </c>
      <c r="AA21" s="64">
        <f t="shared" si="10"/>
        <v>0.03454231433506045</v>
      </c>
      <c r="AB21" s="64">
        <f t="shared" si="11"/>
        <v>0.03454231433506045</v>
      </c>
      <c r="AC21" s="65">
        <f t="shared" si="12"/>
        <v>0.03454231433506045</v>
      </c>
      <c r="AD21" s="33"/>
      <c r="AE21" s="52"/>
      <c r="AF21" s="52"/>
      <c r="AG21" s="52"/>
      <c r="AH21" s="53"/>
      <c r="AI21" s="53"/>
      <c r="AJ21" s="53"/>
    </row>
    <row r="22" spans="1:36" s="41" customFormat="1" ht="16.5" customHeight="1">
      <c r="A22" s="40"/>
      <c r="B22" s="43" t="s">
        <v>27</v>
      </c>
      <c r="C22" s="35">
        <v>4362</v>
      </c>
      <c r="D22" s="30">
        <f t="shared" si="13"/>
        <v>58</v>
      </c>
      <c r="E22" s="35">
        <v>10</v>
      </c>
      <c r="F22" s="35">
        <v>22</v>
      </c>
      <c r="G22" s="35">
        <v>21</v>
      </c>
      <c r="H22" s="35">
        <v>2</v>
      </c>
      <c r="I22" s="35">
        <v>0</v>
      </c>
      <c r="J22" s="35">
        <v>3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64">
        <f t="shared" si="0"/>
        <v>1.3296652911508482</v>
      </c>
      <c r="R22" s="64">
        <f t="shared" si="1"/>
        <v>0.22925263640531865</v>
      </c>
      <c r="S22" s="64">
        <f t="shared" si="2"/>
        <v>0.504355800091701</v>
      </c>
      <c r="T22" s="64">
        <f t="shared" si="3"/>
        <v>0.48143053645116923</v>
      </c>
      <c r="U22" s="64">
        <f t="shared" si="4"/>
        <v>0.04585052728106373</v>
      </c>
      <c r="V22" s="64">
        <f t="shared" si="5"/>
        <v>0</v>
      </c>
      <c r="W22" s="64">
        <f t="shared" si="6"/>
        <v>0.0687757909215956</v>
      </c>
      <c r="X22" s="64">
        <f t="shared" si="7"/>
        <v>0</v>
      </c>
      <c r="Y22" s="64">
        <f t="shared" si="8"/>
        <v>0</v>
      </c>
      <c r="Z22" s="64">
        <f t="shared" si="9"/>
        <v>0</v>
      </c>
      <c r="AA22" s="64">
        <f t="shared" si="10"/>
        <v>0</v>
      </c>
      <c r="AB22" s="64">
        <f t="shared" si="11"/>
        <v>0</v>
      </c>
      <c r="AC22" s="65">
        <f t="shared" si="12"/>
        <v>0</v>
      </c>
      <c r="AD22" s="33"/>
      <c r="AE22" s="52"/>
      <c r="AF22" s="52"/>
      <c r="AG22" s="52"/>
      <c r="AH22" s="53"/>
      <c r="AI22" s="53"/>
      <c r="AJ22" s="53"/>
    </row>
    <row r="23" spans="1:36" s="41" customFormat="1" ht="16.5" customHeight="1">
      <c r="A23" s="40"/>
      <c r="B23" s="43" t="s">
        <v>28</v>
      </c>
      <c r="C23" s="35">
        <v>7908</v>
      </c>
      <c r="D23" s="30">
        <f t="shared" si="13"/>
        <v>50</v>
      </c>
      <c r="E23" s="35">
        <v>8</v>
      </c>
      <c r="F23" s="35">
        <v>15</v>
      </c>
      <c r="G23" s="35">
        <v>20</v>
      </c>
      <c r="H23" s="35">
        <v>1</v>
      </c>
      <c r="I23" s="35">
        <v>1</v>
      </c>
      <c r="J23" s="35">
        <v>0</v>
      </c>
      <c r="K23" s="35">
        <v>0</v>
      </c>
      <c r="L23" s="35">
        <v>0</v>
      </c>
      <c r="M23" s="35">
        <v>3</v>
      </c>
      <c r="N23" s="35">
        <v>0</v>
      </c>
      <c r="O23" s="35">
        <v>0</v>
      </c>
      <c r="P23" s="35">
        <v>2</v>
      </c>
      <c r="Q23" s="64">
        <f t="shared" si="0"/>
        <v>0.6322711178553364</v>
      </c>
      <c r="R23" s="64">
        <f t="shared" si="1"/>
        <v>0.10116337885685382</v>
      </c>
      <c r="S23" s="64">
        <f t="shared" si="2"/>
        <v>0.18968133535660092</v>
      </c>
      <c r="T23" s="64">
        <f t="shared" si="3"/>
        <v>0.25290844714213456</v>
      </c>
      <c r="U23" s="64">
        <f t="shared" si="4"/>
        <v>0.012645422357106728</v>
      </c>
      <c r="V23" s="64">
        <f t="shared" si="5"/>
        <v>0.012645422357106728</v>
      </c>
      <c r="W23" s="64">
        <f t="shared" si="6"/>
        <v>0</v>
      </c>
      <c r="X23" s="64">
        <f t="shared" si="7"/>
        <v>0</v>
      </c>
      <c r="Y23" s="64">
        <f t="shared" si="8"/>
        <v>0</v>
      </c>
      <c r="Z23" s="64">
        <f t="shared" si="9"/>
        <v>0.03793626707132018</v>
      </c>
      <c r="AA23" s="64">
        <f t="shared" si="10"/>
        <v>0</v>
      </c>
      <c r="AB23" s="64">
        <f t="shared" si="11"/>
        <v>0</v>
      </c>
      <c r="AC23" s="65">
        <f t="shared" si="12"/>
        <v>0.025290844714213456</v>
      </c>
      <c r="AD23" s="33"/>
      <c r="AE23" s="52"/>
      <c r="AF23" s="52"/>
      <c r="AG23" s="52"/>
      <c r="AH23" s="53"/>
      <c r="AI23" s="53"/>
      <c r="AJ23" s="53"/>
    </row>
    <row r="24" spans="1:36" s="39" customFormat="1" ht="3" customHeight="1">
      <c r="A24" s="2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  <c r="AC24" s="67"/>
      <c r="AD24" s="33"/>
      <c r="AE24" s="52"/>
      <c r="AF24" s="52"/>
      <c r="AG24" s="52"/>
      <c r="AH24" s="53"/>
      <c r="AI24" s="53"/>
      <c r="AJ24" s="53"/>
    </row>
    <row r="25" spans="1:30" s="50" customFormat="1" ht="14.25" customHeight="1">
      <c r="A25" s="48"/>
      <c r="B25" s="49"/>
      <c r="C25" s="47" t="s">
        <v>38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51"/>
    </row>
    <row r="26" ht="13.5">
      <c r="C26" s="47" t="s">
        <v>37</v>
      </c>
    </row>
    <row r="33" spans="4:16" ht="13.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</sheetData>
  <sheetProtection/>
  <printOptions/>
  <pageMargins left="0.63" right="0.61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2019-05-10T04:34:30Z</cp:lastPrinted>
  <dcterms:created xsi:type="dcterms:W3CDTF">2012-09-26T02:52:23Z</dcterms:created>
  <dcterms:modified xsi:type="dcterms:W3CDTF">2019-05-10T04:34:34Z</dcterms:modified>
  <cp:category/>
  <cp:version/>
  <cp:contentType/>
  <cp:contentStatus/>
</cp:coreProperties>
</file>