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55" windowHeight="8700" activeTab="0"/>
  </bookViews>
  <sheets>
    <sheet name="別表7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<sst xmlns="http://schemas.openxmlformats.org/spreadsheetml/2006/main" count="47" uniqueCount="38">
  <si>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別表７　産業中分類別、従業者数（全事業所）</t>
  </si>
  <si>
    <t>実　　数</t>
  </si>
  <si>
    <t>構成比</t>
  </si>
  <si>
    <t>人</t>
  </si>
  <si>
    <t>％</t>
  </si>
  <si>
    <t>区　　　　　　　　分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</si>
  <si>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</si>
  <si>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</si>
  <si>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</si>
  <si>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</si>
  <si>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</si>
  <si>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</si>
  <si>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</si>
  <si>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</si>
  <si>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</si>
  <si>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</si>
  <si>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</si>
  <si>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</si>
  <si>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</si>
  <si>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</si>
  <si>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</si>
  <si>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</si>
  <si>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</si>
  <si>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</si>
  <si>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</si>
  <si>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</si>
  <si>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</si>
  <si>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</si>
  <si>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郡　　　　　　部</t>
  </si>
  <si>
    <t>市　　　　　　部</t>
  </si>
  <si>
    <t>％</t>
  </si>
  <si>
    <t>対　前　年　比</t>
  </si>
  <si>
    <t>１２　年</t>
  </si>
  <si>
    <t>12/11</t>
  </si>
  <si>
    <t>１１　　年</t>
  </si>
  <si>
    <t>１３　年</t>
  </si>
  <si>
    <t>13/12</t>
  </si>
  <si>
    <t>合　　　　　　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</si>
</sst>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&quot;▲ &quot;#,##0.0"/>
    <numFmt numFmtId="179" formatCode="0.0;&quot;▲ &quot;0.0"/>
    <numFmt numFmtId="180" formatCode="0.0"/>
    <numFmt numFmtId="181" formatCode="0;&quot;▲ &quot;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8" fontId="3" fillId="0" borderId="0" xfId="16" applyNumberFormat="1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38" fontId="3" fillId="0" borderId="1" xfId="16" applyFont="1" applyBorder="1" applyAlignment="1">
      <alignment horizontal="right"/>
    </xf>
    <xf numFmtId="178" fontId="3" fillId="0" borderId="0" xfId="16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178" fontId="3" fillId="0" borderId="1" xfId="16" applyNumberFormat="1" applyFont="1" applyBorder="1" applyAlignment="1">
      <alignment horizontal="right"/>
    </xf>
    <xf numFmtId="178" fontId="3" fillId="0" borderId="4" xfId="16" applyNumberFormat="1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178" fontId="3" fillId="0" borderId="2" xfId="16" applyNumberFormat="1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0" xfId="16" applyFont="1" applyAlignment="1">
      <alignment horizontal="right"/>
    </xf>
    <xf numFmtId="178" fontId="2" fillId="0" borderId="0" xfId="16" applyNumberFormat="1" applyFont="1" applyAlignment="1">
      <alignment horizontal="right"/>
    </xf>
    <xf numFmtId="38" fontId="3" fillId="0" borderId="5" xfId="16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8" fontId="2" fillId="0" borderId="5" xfId="16" applyFont="1" applyBorder="1" applyAlignment="1">
      <alignment horizontal="right"/>
    </xf>
    <xf numFmtId="38" fontId="2" fillId="0" borderId="0" xfId="16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3" fillId="0" borderId="7" xfId="16" applyFont="1" applyBorder="1" applyAlignment="1">
      <alignment horizontal="center"/>
    </xf>
    <xf numFmtId="38" fontId="3" fillId="0" borderId="3" xfId="16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8" fontId="3" fillId="0" borderId="9" xfId="16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178" fontId="3" fillId="0" borderId="9" xfId="16" applyNumberFormat="1" applyFont="1" applyBorder="1" applyAlignment="1">
      <alignment horizontal="right"/>
    </xf>
    <xf numFmtId="178" fontId="2" fillId="0" borderId="5" xfId="16" applyNumberFormat="1" applyFont="1" applyBorder="1" applyAlignment="1">
      <alignment horizontal="right"/>
    </xf>
    <xf numFmtId="178" fontId="2" fillId="0" borderId="0" xfId="16" applyNumberFormat="1" applyFont="1" applyBorder="1" applyAlignment="1">
      <alignment horizontal="right"/>
    </xf>
    <xf numFmtId="178" fontId="3" fillId="0" borderId="5" xfId="16" applyNumberFormat="1" applyFont="1" applyBorder="1" applyAlignment="1">
      <alignment horizontal="right"/>
    </xf>
    <xf numFmtId="178" fontId="3" fillId="0" borderId="0" xfId="16" applyNumberFormat="1" applyFont="1" applyBorder="1" applyAlignment="1">
      <alignment horizontal="right"/>
    </xf>
    <xf numFmtId="178" fontId="3" fillId="0" borderId="11" xfId="16" applyNumberFormat="1" applyFont="1" applyBorder="1" applyAlignment="1">
      <alignment horizontal="right"/>
    </xf>
    <xf numFmtId="178" fontId="3" fillId="0" borderId="5" xfId="16" applyNumberFormat="1" applyFont="1" applyBorder="1" applyAlignment="1">
      <alignment/>
    </xf>
    <xf numFmtId="178" fontId="3" fillId="0" borderId="8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3" fillId="0" borderId="6" xfId="16" applyNumberFormat="1" applyFont="1" applyBorder="1" applyAlignment="1">
      <alignment horizontal="right"/>
    </xf>
    <xf numFmtId="178" fontId="3" fillId="0" borderId="10" xfId="16" applyNumberFormat="1" applyFont="1" applyBorder="1" applyAlignment="1">
      <alignment horizontal="right"/>
    </xf>
    <xf numFmtId="178" fontId="3" fillId="0" borderId="6" xfId="16" applyNumberFormat="1" applyFont="1" applyBorder="1" applyAlignment="1">
      <alignment/>
    </xf>
    <xf numFmtId="178" fontId="3" fillId="0" borderId="9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L13" sqref="L13:M13"/>
    </sheetView>
  </sheetViews>
  <sheetFormatPr defaultColWidth="9.00390625" defaultRowHeight="13.5"/>
  <cols>
    <col min="1" max="1" width="5.25390625" style="2" customWidth="1"/>
    <col min="2" max="2" width="7.375" style="2" customWidth="1"/>
    <col min="3" max="3" width="6.25390625" style="2" customWidth="1"/>
    <col min="4" max="4" width="4.75390625" style="3" customWidth="1"/>
    <col min="5" max="5" width="3.25390625" style="2" customWidth="1"/>
    <col min="6" max="6" width="4.25390625" style="2" customWidth="1"/>
    <col min="7" max="8" width="3.625" style="2" customWidth="1"/>
    <col min="9" max="9" width="4.375" style="2" customWidth="1"/>
    <col min="10" max="10" width="5.625" style="2" customWidth="1"/>
    <col min="11" max="11" width="4.25390625" style="2" customWidth="1"/>
    <col min="12" max="12" width="6.25390625" style="2" customWidth="1"/>
    <col min="13" max="13" width="4.375" style="2" customWidth="1"/>
    <col min="14" max="14" width="6.125" style="2" customWidth="1"/>
    <col min="15" max="15" width="4.50390625" style="2" customWidth="1"/>
    <col min="16" max="16" width="5.75390625" style="2" customWidth="1"/>
    <col min="17" max="17" width="3.875" style="2" customWidth="1"/>
    <col min="18" max="18" width="5.75390625" style="2" customWidth="1"/>
    <col min="19" max="19" width="4.125" style="2" customWidth="1"/>
  </cols>
  <sheetData>
    <row r="1" ht="13.5">
      <c r="A1" s="2" t="s">
        <v>0</v>
      </c>
    </row>
    <row r="3" spans="1:19" ht="13.5">
      <c r="A3" s="1"/>
      <c r="B3" s="37"/>
      <c r="C3" s="38"/>
      <c r="D3" s="39" t="s">
        <v>34</v>
      </c>
      <c r="E3" s="40"/>
      <c r="F3" s="40"/>
      <c r="G3" s="41"/>
      <c r="H3" s="42" t="s">
        <v>32</v>
      </c>
      <c r="I3" s="37"/>
      <c r="J3" s="37"/>
      <c r="K3" s="38"/>
      <c r="L3" s="42" t="s">
        <v>35</v>
      </c>
      <c r="M3" s="37"/>
      <c r="N3" s="37"/>
      <c r="O3" s="38"/>
      <c r="P3" s="42" t="s">
        <v>31</v>
      </c>
      <c r="Q3" s="37"/>
      <c r="R3" s="37"/>
      <c r="S3" s="37"/>
    </row>
    <row r="4" spans="1:19" ht="13.5">
      <c r="A4" s="43" t="s">
        <v>5</v>
      </c>
      <c r="B4" s="43"/>
      <c r="C4" s="44"/>
      <c r="D4" s="34" t="s">
        <v>1</v>
      </c>
      <c r="E4" s="35"/>
      <c r="F4" s="32" t="s">
        <v>2</v>
      </c>
      <c r="G4" s="32"/>
      <c r="H4" s="34" t="s">
        <v>1</v>
      </c>
      <c r="I4" s="35"/>
      <c r="J4" s="32" t="s">
        <v>2</v>
      </c>
      <c r="K4" s="33"/>
      <c r="L4" s="34" t="s">
        <v>1</v>
      </c>
      <c r="M4" s="35"/>
      <c r="N4" s="32" t="s">
        <v>2</v>
      </c>
      <c r="O4" s="33"/>
      <c r="P4" s="25" t="s">
        <v>33</v>
      </c>
      <c r="Q4" s="36"/>
      <c r="R4" s="25" t="s">
        <v>36</v>
      </c>
      <c r="S4" s="25"/>
    </row>
    <row r="5" spans="2:19" ht="13.5">
      <c r="B5" s="26"/>
      <c r="C5" s="27"/>
      <c r="D5" s="15" t="s">
        <v>3</v>
      </c>
      <c r="E5" s="15"/>
      <c r="F5" s="47" t="s">
        <v>4</v>
      </c>
      <c r="G5" s="54"/>
      <c r="H5" s="15" t="s">
        <v>3</v>
      </c>
      <c r="I5" s="15"/>
      <c r="J5" s="47" t="s">
        <v>4</v>
      </c>
      <c r="K5" s="54"/>
      <c r="L5" s="15" t="s">
        <v>3</v>
      </c>
      <c r="M5" s="15"/>
      <c r="N5" s="47" t="s">
        <v>4</v>
      </c>
      <c r="O5" s="54"/>
      <c r="P5" s="4"/>
      <c r="Q5" s="5" t="s">
        <v>30</v>
      </c>
      <c r="R5" s="59"/>
      <c r="S5" s="12" t="s">
        <v>30</v>
      </c>
    </row>
    <row r="6" spans="1:19" s="11" customFormat="1" ht="13.5">
      <c r="A6" s="28" t="s">
        <v>37</v>
      </c>
      <c r="B6" s="28"/>
      <c r="C6" s="29"/>
      <c r="D6" s="30">
        <f>SUM(D8:E29)</f>
        <v>96866</v>
      </c>
      <c r="E6" s="31"/>
      <c r="F6" s="48">
        <f>D6/$D$6*100</f>
        <v>100</v>
      </c>
      <c r="G6" s="55"/>
      <c r="H6" s="31">
        <f>SUM(H8:I29)</f>
        <v>94078</v>
      </c>
      <c r="I6" s="31"/>
      <c r="J6" s="48">
        <f>H6/$H$6*100</f>
        <v>100</v>
      </c>
      <c r="K6" s="55"/>
      <c r="L6" s="31">
        <f>SUM(L8:M29)</f>
        <v>90810</v>
      </c>
      <c r="M6" s="31"/>
      <c r="N6" s="48">
        <f>L6/$L$6*100</f>
        <v>100</v>
      </c>
      <c r="O6" s="55"/>
      <c r="P6" s="23">
        <f>(H6-D6)/D6*100</f>
        <v>-2.8782028782028783</v>
      </c>
      <c r="Q6" s="23"/>
      <c r="R6" s="48">
        <f>(L6-H6)/H6*100</f>
        <v>-3.473713301728353</v>
      </c>
      <c r="S6" s="49"/>
    </row>
    <row r="7" spans="2:19" ht="13.5">
      <c r="B7" s="45"/>
      <c r="C7" s="46"/>
      <c r="D7" s="24"/>
      <c r="E7" s="22"/>
      <c r="F7" s="50"/>
      <c r="G7" s="56"/>
      <c r="H7" s="22"/>
      <c r="I7" s="22"/>
      <c r="J7" s="53"/>
      <c r="K7" s="58"/>
      <c r="L7" s="3"/>
      <c r="M7" s="3"/>
      <c r="N7" s="53"/>
      <c r="O7" s="58"/>
      <c r="P7" s="4"/>
      <c r="Q7" s="4"/>
      <c r="R7" s="53"/>
      <c r="S7" s="6"/>
    </row>
    <row r="8" spans="1:19" ht="13.5" customHeight="1">
      <c r="A8" s="10">
        <v>12</v>
      </c>
      <c r="B8" s="45" t="s">
        <v>6</v>
      </c>
      <c r="C8" s="46"/>
      <c r="D8" s="22">
        <v>6199</v>
      </c>
      <c r="E8" s="22"/>
      <c r="F8" s="50">
        <f>D8/$D$6*100</f>
        <v>6.399562281915223</v>
      </c>
      <c r="G8" s="56"/>
      <c r="H8" s="22">
        <v>5713</v>
      </c>
      <c r="I8" s="22"/>
      <c r="J8" s="50">
        <f>H8/$H$6*100</f>
        <v>6.072620591424138</v>
      </c>
      <c r="K8" s="56"/>
      <c r="L8" s="22">
        <v>6340</v>
      </c>
      <c r="M8" s="22"/>
      <c r="N8" s="50">
        <f>L8/$L$6*100</f>
        <v>6.9816099548507875</v>
      </c>
      <c r="O8" s="56"/>
      <c r="P8" s="13">
        <f>(H8-D8)/D8*100</f>
        <v>-7.8399741893853845</v>
      </c>
      <c r="Q8" s="13"/>
      <c r="R8" s="50">
        <f>(L8-H8)/H8*100</f>
        <v>10.974969368107825</v>
      </c>
      <c r="S8" s="51"/>
    </row>
    <row r="9" spans="1:19" ht="13.5" customHeight="1">
      <c r="A9" s="10">
        <v>13</v>
      </c>
      <c r="B9" s="45" t="s">
        <v>7</v>
      </c>
      <c r="C9" s="46"/>
      <c r="D9" s="22">
        <v>421</v>
      </c>
      <c r="E9" s="22"/>
      <c r="F9" s="50">
        <f aca="true" t="shared" si="0" ref="F9:F29">D9/$D$6*100</f>
        <v>0.434621022856317</v>
      </c>
      <c r="G9" s="56"/>
      <c r="H9" s="22">
        <v>402</v>
      </c>
      <c r="I9" s="22"/>
      <c r="J9" s="50">
        <f aca="true" t="shared" si="1" ref="J9:J29">H9/$H$6*100</f>
        <v>0.42730500223219037</v>
      </c>
      <c r="K9" s="56"/>
      <c r="L9" s="22">
        <v>413</v>
      </c>
      <c r="M9" s="22"/>
      <c r="N9" s="50">
        <f aca="true" t="shared" si="2" ref="N9:N29">L9/$L$6*100</f>
        <v>0.45479572734280366</v>
      </c>
      <c r="O9" s="56"/>
      <c r="P9" s="13">
        <f aca="true" t="shared" si="3" ref="P9:P29">(H9-D9)/D9*100</f>
        <v>-4.513064133016627</v>
      </c>
      <c r="Q9" s="13"/>
      <c r="R9" s="50">
        <f aca="true" t="shared" si="4" ref="R9:R29">(L9-H9)/H9*100</f>
        <v>2.736318407960199</v>
      </c>
      <c r="S9" s="51"/>
    </row>
    <row r="10" spans="1:19" ht="13.5">
      <c r="A10" s="10">
        <v>14</v>
      </c>
      <c r="B10" s="45" t="s">
        <v>8</v>
      </c>
      <c r="C10" s="46"/>
      <c r="D10" s="22">
        <v>18781</v>
      </c>
      <c r="E10" s="22"/>
      <c r="F10" s="50">
        <f t="shared" si="0"/>
        <v>19.38863997687527</v>
      </c>
      <c r="G10" s="56"/>
      <c r="H10" s="22">
        <v>17340</v>
      </c>
      <c r="I10" s="22"/>
      <c r="J10" s="50">
        <f t="shared" si="1"/>
        <v>18.43151427538851</v>
      </c>
      <c r="K10" s="56"/>
      <c r="L10" s="22">
        <v>16564</v>
      </c>
      <c r="M10" s="22"/>
      <c r="N10" s="50">
        <f t="shared" si="2"/>
        <v>18.240281907278934</v>
      </c>
      <c r="O10" s="56"/>
      <c r="P10" s="13">
        <f t="shared" si="3"/>
        <v>-7.6726478888238105</v>
      </c>
      <c r="Q10" s="13"/>
      <c r="R10" s="50">
        <f t="shared" si="4"/>
        <v>-4.47520184544406</v>
      </c>
      <c r="S10" s="51"/>
    </row>
    <row r="11" spans="1:19" ht="13.5">
      <c r="A11" s="10">
        <v>15</v>
      </c>
      <c r="B11" s="45" t="s">
        <v>9</v>
      </c>
      <c r="C11" s="46"/>
      <c r="D11" s="22">
        <v>8784</v>
      </c>
      <c r="E11" s="22"/>
      <c r="F11" s="50">
        <f t="shared" si="0"/>
        <v>9.06819730349142</v>
      </c>
      <c r="G11" s="56"/>
      <c r="H11" s="22">
        <v>8100</v>
      </c>
      <c r="I11" s="22"/>
      <c r="J11" s="50">
        <f t="shared" si="1"/>
        <v>8.60987691064861</v>
      </c>
      <c r="K11" s="56"/>
      <c r="L11" s="22">
        <v>7589</v>
      </c>
      <c r="M11" s="22"/>
      <c r="N11" s="50">
        <f t="shared" si="2"/>
        <v>8.35700913996256</v>
      </c>
      <c r="O11" s="56"/>
      <c r="P11" s="13">
        <f t="shared" si="3"/>
        <v>-7.786885245901639</v>
      </c>
      <c r="Q11" s="13"/>
      <c r="R11" s="50">
        <f t="shared" si="4"/>
        <v>-6.308641975308642</v>
      </c>
      <c r="S11" s="51"/>
    </row>
    <row r="12" spans="1:19" ht="13.5">
      <c r="A12" s="10">
        <v>16</v>
      </c>
      <c r="B12" s="45" t="s">
        <v>10</v>
      </c>
      <c r="C12" s="46"/>
      <c r="D12" s="22">
        <v>2346</v>
      </c>
      <c r="E12" s="22"/>
      <c r="F12" s="50">
        <f t="shared" si="0"/>
        <v>2.4219024219024217</v>
      </c>
      <c r="G12" s="56"/>
      <c r="H12" s="22">
        <v>2221</v>
      </c>
      <c r="I12" s="22"/>
      <c r="J12" s="50">
        <f t="shared" si="1"/>
        <v>2.360806989944514</v>
      </c>
      <c r="K12" s="56"/>
      <c r="L12" s="22">
        <v>2146</v>
      </c>
      <c r="M12" s="22"/>
      <c r="N12" s="50">
        <f t="shared" si="2"/>
        <v>2.3631758616892413</v>
      </c>
      <c r="O12" s="56"/>
      <c r="P12" s="13">
        <f t="shared" si="3"/>
        <v>-5.328218243819267</v>
      </c>
      <c r="Q12" s="13"/>
      <c r="R12" s="50">
        <f t="shared" si="4"/>
        <v>-3.376857271499325</v>
      </c>
      <c r="S12" s="51"/>
    </row>
    <row r="13" spans="1:19" ht="13.5">
      <c r="A13" s="10">
        <v>17</v>
      </c>
      <c r="B13" s="45" t="s">
        <v>11</v>
      </c>
      <c r="C13" s="46"/>
      <c r="D13" s="22">
        <v>2053</v>
      </c>
      <c r="E13" s="22"/>
      <c r="F13" s="50">
        <f t="shared" si="0"/>
        <v>2.1194227076580017</v>
      </c>
      <c r="G13" s="56"/>
      <c r="H13" s="22">
        <v>1781</v>
      </c>
      <c r="I13" s="22"/>
      <c r="J13" s="50">
        <f t="shared" si="1"/>
        <v>1.8931099725759477</v>
      </c>
      <c r="K13" s="56"/>
      <c r="L13" s="22">
        <v>1701</v>
      </c>
      <c r="M13" s="22"/>
      <c r="N13" s="50">
        <f t="shared" si="2"/>
        <v>1.8731417244796829</v>
      </c>
      <c r="O13" s="56"/>
      <c r="P13" s="13">
        <f t="shared" si="3"/>
        <v>-13.248904042864101</v>
      </c>
      <c r="Q13" s="13"/>
      <c r="R13" s="50">
        <f t="shared" si="4"/>
        <v>-4.491858506457047</v>
      </c>
      <c r="S13" s="51"/>
    </row>
    <row r="14" spans="1:19" ht="13.5" customHeight="1">
      <c r="A14" s="10">
        <v>18</v>
      </c>
      <c r="B14" s="45" t="s">
        <v>12</v>
      </c>
      <c r="C14" s="46"/>
      <c r="D14" s="22">
        <v>2508</v>
      </c>
      <c r="E14" s="22"/>
      <c r="F14" s="50">
        <f t="shared" si="0"/>
        <v>2.5891437656143537</v>
      </c>
      <c r="G14" s="56"/>
      <c r="H14" s="22">
        <v>2284</v>
      </c>
      <c r="I14" s="22"/>
      <c r="J14" s="50">
        <f t="shared" si="1"/>
        <v>2.4277726992495587</v>
      </c>
      <c r="K14" s="56"/>
      <c r="L14" s="22">
        <v>2555</v>
      </c>
      <c r="M14" s="22"/>
      <c r="N14" s="50">
        <f t="shared" si="2"/>
        <v>2.8135667877987007</v>
      </c>
      <c r="O14" s="56"/>
      <c r="P14" s="13">
        <f t="shared" si="3"/>
        <v>-8.931419457735247</v>
      </c>
      <c r="Q14" s="13"/>
      <c r="R14" s="50">
        <f t="shared" si="4"/>
        <v>11.865148861646235</v>
      </c>
      <c r="S14" s="51"/>
    </row>
    <row r="15" spans="1:19" ht="13.5" customHeight="1">
      <c r="A15" s="10">
        <v>19</v>
      </c>
      <c r="B15" s="45" t="s">
        <v>13</v>
      </c>
      <c r="C15" s="46"/>
      <c r="D15" s="22">
        <v>2800</v>
      </c>
      <c r="E15" s="22"/>
      <c r="F15" s="50">
        <f t="shared" si="0"/>
        <v>2.8905911258852437</v>
      </c>
      <c r="G15" s="56"/>
      <c r="H15" s="22">
        <v>2803</v>
      </c>
      <c r="I15" s="22"/>
      <c r="J15" s="50">
        <f t="shared" si="1"/>
        <v>2.979442590191118</v>
      </c>
      <c r="K15" s="56"/>
      <c r="L15" s="22">
        <v>2727</v>
      </c>
      <c r="M15" s="22"/>
      <c r="N15" s="50">
        <f t="shared" si="2"/>
        <v>3.0029732408325076</v>
      </c>
      <c r="O15" s="56"/>
      <c r="P15" s="13">
        <f t="shared" si="3"/>
        <v>0.10714285714285715</v>
      </c>
      <c r="Q15" s="13"/>
      <c r="R15" s="50">
        <f t="shared" si="4"/>
        <v>-2.7113806635747415</v>
      </c>
      <c r="S15" s="51"/>
    </row>
    <row r="16" spans="1:19" ht="13.5">
      <c r="A16" s="10">
        <v>20</v>
      </c>
      <c r="B16" s="45" t="s">
        <v>14</v>
      </c>
      <c r="C16" s="46"/>
      <c r="D16" s="22">
        <v>4466</v>
      </c>
      <c r="E16" s="22"/>
      <c r="F16" s="50">
        <f t="shared" si="0"/>
        <v>4.610492845786964</v>
      </c>
      <c r="G16" s="56"/>
      <c r="H16" s="22">
        <v>4736</v>
      </c>
      <c r="I16" s="22"/>
      <c r="J16" s="50">
        <f t="shared" si="1"/>
        <v>5.03412062331257</v>
      </c>
      <c r="K16" s="56"/>
      <c r="L16" s="22">
        <v>4348</v>
      </c>
      <c r="M16" s="22"/>
      <c r="N16" s="50">
        <f t="shared" si="2"/>
        <v>4.788018940645303</v>
      </c>
      <c r="O16" s="56"/>
      <c r="P16" s="13">
        <f t="shared" si="3"/>
        <v>6.045678459471563</v>
      </c>
      <c r="Q16" s="13"/>
      <c r="R16" s="50">
        <f t="shared" si="4"/>
        <v>-8.192567567567567</v>
      </c>
      <c r="S16" s="51"/>
    </row>
    <row r="17" spans="1:19" ht="13.5" customHeight="1">
      <c r="A17" s="10">
        <v>21</v>
      </c>
      <c r="B17" s="45" t="s">
        <v>15</v>
      </c>
      <c r="C17" s="46"/>
      <c r="D17" s="22">
        <v>98</v>
      </c>
      <c r="E17" s="22"/>
      <c r="F17" s="50">
        <f t="shared" si="0"/>
        <v>0.10117068940598353</v>
      </c>
      <c r="G17" s="56"/>
      <c r="H17" s="22">
        <v>93</v>
      </c>
      <c r="I17" s="22"/>
      <c r="J17" s="50">
        <f t="shared" si="1"/>
        <v>0.098854142307447</v>
      </c>
      <c r="K17" s="56"/>
      <c r="L17" s="22">
        <v>93</v>
      </c>
      <c r="M17" s="22"/>
      <c r="N17" s="50">
        <f t="shared" si="2"/>
        <v>0.10241162867525604</v>
      </c>
      <c r="O17" s="56"/>
      <c r="P17" s="13">
        <f t="shared" si="3"/>
        <v>-5.1020408163265305</v>
      </c>
      <c r="Q17" s="13"/>
      <c r="R17" s="50">
        <f t="shared" si="4"/>
        <v>0</v>
      </c>
      <c r="S17" s="51"/>
    </row>
    <row r="18" spans="1:19" ht="13.5" customHeight="1">
      <c r="A18" s="10">
        <v>22</v>
      </c>
      <c r="B18" s="45" t="s">
        <v>16</v>
      </c>
      <c r="C18" s="46"/>
      <c r="D18" s="22">
        <v>4793</v>
      </c>
      <c r="E18" s="22"/>
      <c r="F18" s="50">
        <f t="shared" si="0"/>
        <v>4.948072595131419</v>
      </c>
      <c r="G18" s="56"/>
      <c r="H18" s="22">
        <v>4866</v>
      </c>
      <c r="I18" s="22"/>
      <c r="J18" s="50">
        <f t="shared" si="1"/>
        <v>5.172303832989647</v>
      </c>
      <c r="K18" s="56"/>
      <c r="L18" s="22">
        <v>4817</v>
      </c>
      <c r="M18" s="22"/>
      <c r="N18" s="50">
        <f t="shared" si="2"/>
        <v>5.304481885254928</v>
      </c>
      <c r="O18" s="56"/>
      <c r="P18" s="13">
        <f t="shared" si="3"/>
        <v>1.5230544544126852</v>
      </c>
      <c r="Q18" s="13"/>
      <c r="R18" s="50">
        <f t="shared" si="4"/>
        <v>-1.0069872585285655</v>
      </c>
      <c r="S18" s="51"/>
    </row>
    <row r="19" spans="1:19" ht="13.5">
      <c r="A19" s="10">
        <v>23</v>
      </c>
      <c r="B19" s="45" t="s">
        <v>17</v>
      </c>
      <c r="C19" s="46"/>
      <c r="D19" s="22">
        <v>162</v>
      </c>
      <c r="E19" s="22"/>
      <c r="F19" s="50">
        <f t="shared" si="0"/>
        <v>0.16724134371193194</v>
      </c>
      <c r="G19" s="56"/>
      <c r="H19" s="22">
        <v>158</v>
      </c>
      <c r="I19" s="22"/>
      <c r="J19" s="50">
        <f t="shared" si="1"/>
        <v>0.16794574714598523</v>
      </c>
      <c r="K19" s="56"/>
      <c r="L19" s="22">
        <v>165</v>
      </c>
      <c r="M19" s="22"/>
      <c r="N19" s="50">
        <f t="shared" si="2"/>
        <v>0.18169805087545426</v>
      </c>
      <c r="O19" s="56"/>
      <c r="P19" s="13">
        <f t="shared" si="3"/>
        <v>-2.4691358024691357</v>
      </c>
      <c r="Q19" s="13"/>
      <c r="R19" s="50">
        <f t="shared" si="4"/>
        <v>4.430379746835443</v>
      </c>
      <c r="S19" s="51"/>
    </row>
    <row r="20" spans="1:19" ht="13.5">
      <c r="A20" s="10">
        <v>24</v>
      </c>
      <c r="B20" s="45" t="s">
        <v>18</v>
      </c>
      <c r="C20" s="46"/>
      <c r="D20" s="22">
        <v>84</v>
      </c>
      <c r="E20" s="22"/>
      <c r="F20" s="50">
        <f t="shared" si="0"/>
        <v>0.0867177337765573</v>
      </c>
      <c r="G20" s="56"/>
      <c r="H20" s="22">
        <v>81</v>
      </c>
      <c r="I20" s="22"/>
      <c r="J20" s="50">
        <f t="shared" si="1"/>
        <v>0.0860987691064861</v>
      </c>
      <c r="K20" s="56"/>
      <c r="L20" s="22">
        <v>86</v>
      </c>
      <c r="M20" s="22"/>
      <c r="N20" s="50">
        <f t="shared" si="2"/>
        <v>0.09470322651690342</v>
      </c>
      <c r="O20" s="56"/>
      <c r="P20" s="13">
        <f t="shared" si="3"/>
        <v>-3.571428571428571</v>
      </c>
      <c r="Q20" s="13"/>
      <c r="R20" s="50">
        <f t="shared" si="4"/>
        <v>6.172839506172839</v>
      </c>
      <c r="S20" s="51"/>
    </row>
    <row r="21" spans="1:19" ht="13.5" customHeight="1">
      <c r="A21" s="10">
        <v>25</v>
      </c>
      <c r="B21" s="45" t="s">
        <v>19</v>
      </c>
      <c r="C21" s="46"/>
      <c r="D21" s="22">
        <v>3505</v>
      </c>
      <c r="E21" s="22"/>
      <c r="F21" s="50">
        <f t="shared" si="0"/>
        <v>3.6184006772242068</v>
      </c>
      <c r="G21" s="56"/>
      <c r="H21" s="22">
        <v>3378</v>
      </c>
      <c r="I21" s="22"/>
      <c r="J21" s="50">
        <f t="shared" si="1"/>
        <v>3.5906375560704946</v>
      </c>
      <c r="K21" s="56"/>
      <c r="L21" s="22">
        <v>3242</v>
      </c>
      <c r="M21" s="22"/>
      <c r="N21" s="50">
        <f t="shared" si="2"/>
        <v>3.570091399625592</v>
      </c>
      <c r="O21" s="56"/>
      <c r="P21" s="13">
        <f t="shared" si="3"/>
        <v>-3.62339514978602</v>
      </c>
      <c r="Q21" s="13"/>
      <c r="R21" s="50">
        <f t="shared" si="4"/>
        <v>-4.026050917702783</v>
      </c>
      <c r="S21" s="51"/>
    </row>
    <row r="22" spans="1:19" ht="13.5">
      <c r="A22" s="10">
        <v>26</v>
      </c>
      <c r="B22" s="45" t="s">
        <v>20</v>
      </c>
      <c r="C22" s="46"/>
      <c r="D22" s="22">
        <v>410</v>
      </c>
      <c r="E22" s="22"/>
      <c r="F22" s="50">
        <f t="shared" si="0"/>
        <v>0.42326512914748216</v>
      </c>
      <c r="G22" s="56"/>
      <c r="H22" s="22">
        <v>406</v>
      </c>
      <c r="I22" s="22"/>
      <c r="J22" s="50">
        <f t="shared" si="1"/>
        <v>0.43155679329917723</v>
      </c>
      <c r="K22" s="56"/>
      <c r="L22" s="22">
        <v>397</v>
      </c>
      <c r="M22" s="22"/>
      <c r="N22" s="50">
        <f t="shared" si="2"/>
        <v>0.4371765224094263</v>
      </c>
      <c r="O22" s="56"/>
      <c r="P22" s="13">
        <f t="shared" si="3"/>
        <v>-0.975609756097561</v>
      </c>
      <c r="Q22" s="13"/>
      <c r="R22" s="50">
        <f t="shared" si="4"/>
        <v>-2.2167487684729066</v>
      </c>
      <c r="S22" s="51"/>
    </row>
    <row r="23" spans="1:19" ht="13.5" customHeight="1">
      <c r="A23" s="10">
        <v>27</v>
      </c>
      <c r="B23" s="45" t="s">
        <v>21</v>
      </c>
      <c r="C23" s="46"/>
      <c r="D23" s="22">
        <v>1360</v>
      </c>
      <c r="E23" s="22"/>
      <c r="F23" s="50">
        <f t="shared" si="0"/>
        <v>1.4040014040014042</v>
      </c>
      <c r="G23" s="56"/>
      <c r="H23" s="22">
        <v>1346</v>
      </c>
      <c r="I23" s="22"/>
      <c r="J23" s="50">
        <f t="shared" si="1"/>
        <v>1.4307276940411149</v>
      </c>
      <c r="K23" s="56"/>
      <c r="L23" s="22">
        <v>1398</v>
      </c>
      <c r="M23" s="22"/>
      <c r="N23" s="50">
        <f t="shared" si="2"/>
        <v>1.5394780310538487</v>
      </c>
      <c r="O23" s="56"/>
      <c r="P23" s="13">
        <f t="shared" si="3"/>
        <v>-1.0294117647058822</v>
      </c>
      <c r="Q23" s="13"/>
      <c r="R23" s="50">
        <f t="shared" si="4"/>
        <v>3.863298662704309</v>
      </c>
      <c r="S23" s="51"/>
    </row>
    <row r="24" spans="1:19" ht="13.5">
      <c r="A24" s="10">
        <v>28</v>
      </c>
      <c r="B24" s="45" t="s">
        <v>22</v>
      </c>
      <c r="C24" s="46"/>
      <c r="D24" s="22">
        <v>4626</v>
      </c>
      <c r="E24" s="22"/>
      <c r="F24" s="50">
        <f t="shared" si="0"/>
        <v>4.775669481551835</v>
      </c>
      <c r="G24" s="56"/>
      <c r="H24" s="22">
        <v>4901</v>
      </c>
      <c r="I24" s="22"/>
      <c r="J24" s="50">
        <f t="shared" si="1"/>
        <v>5.209507004825783</v>
      </c>
      <c r="K24" s="56"/>
      <c r="L24" s="22">
        <v>4996</v>
      </c>
      <c r="M24" s="22"/>
      <c r="N24" s="50">
        <f t="shared" si="2"/>
        <v>5.501596740447087</v>
      </c>
      <c r="O24" s="56"/>
      <c r="P24" s="13">
        <f t="shared" si="3"/>
        <v>5.944660613921314</v>
      </c>
      <c r="Q24" s="13"/>
      <c r="R24" s="50">
        <f t="shared" si="4"/>
        <v>1.938379922464803</v>
      </c>
      <c r="S24" s="51"/>
    </row>
    <row r="25" spans="1:19" ht="13.5" customHeight="1">
      <c r="A25" s="10">
        <v>29</v>
      </c>
      <c r="B25" s="45" t="s">
        <v>23</v>
      </c>
      <c r="C25" s="46"/>
      <c r="D25" s="22">
        <v>5383</v>
      </c>
      <c r="E25" s="22"/>
      <c r="F25" s="50">
        <f t="shared" si="0"/>
        <v>5.55716143951438</v>
      </c>
      <c r="G25" s="56"/>
      <c r="H25" s="22">
        <v>5362</v>
      </c>
      <c r="I25" s="22"/>
      <c r="J25" s="50">
        <f t="shared" si="1"/>
        <v>5.699525925296031</v>
      </c>
      <c r="K25" s="56"/>
      <c r="L25" s="22">
        <v>4688</v>
      </c>
      <c r="M25" s="22"/>
      <c r="N25" s="50">
        <f t="shared" si="2"/>
        <v>5.162427045479573</v>
      </c>
      <c r="O25" s="56"/>
      <c r="P25" s="13">
        <f t="shared" si="3"/>
        <v>-0.3901170351105332</v>
      </c>
      <c r="Q25" s="13"/>
      <c r="R25" s="50">
        <f t="shared" si="4"/>
        <v>-12.569936590824318</v>
      </c>
      <c r="S25" s="51"/>
    </row>
    <row r="26" spans="1:19" ht="13.5" customHeight="1">
      <c r="A26" s="10">
        <v>30</v>
      </c>
      <c r="B26" s="45" t="s">
        <v>24</v>
      </c>
      <c r="C26" s="46"/>
      <c r="D26" s="22">
        <v>15417</v>
      </c>
      <c r="E26" s="22"/>
      <c r="F26" s="50">
        <f t="shared" si="0"/>
        <v>15.915801209918856</v>
      </c>
      <c r="G26" s="56"/>
      <c r="H26" s="22">
        <v>15549</v>
      </c>
      <c r="I26" s="22"/>
      <c r="J26" s="50">
        <f t="shared" si="1"/>
        <v>16.52777482514509</v>
      </c>
      <c r="K26" s="56"/>
      <c r="L26" s="22">
        <v>14899</v>
      </c>
      <c r="M26" s="22"/>
      <c r="N26" s="50">
        <f t="shared" si="2"/>
        <v>16.40678339389935</v>
      </c>
      <c r="O26" s="56"/>
      <c r="P26" s="13">
        <f t="shared" si="3"/>
        <v>0.8561977038334306</v>
      </c>
      <c r="Q26" s="13"/>
      <c r="R26" s="50">
        <f t="shared" si="4"/>
        <v>-4.180333140394881</v>
      </c>
      <c r="S26" s="51"/>
    </row>
    <row r="27" spans="1:19" ht="13.5" customHeight="1">
      <c r="A27" s="10">
        <v>31</v>
      </c>
      <c r="B27" s="45" t="s">
        <v>25</v>
      </c>
      <c r="C27" s="46"/>
      <c r="D27" s="22">
        <v>1511</v>
      </c>
      <c r="E27" s="22"/>
      <c r="F27" s="50">
        <f t="shared" si="0"/>
        <v>1.559886854004501</v>
      </c>
      <c r="G27" s="56"/>
      <c r="H27" s="22">
        <v>1557</v>
      </c>
      <c r="I27" s="22"/>
      <c r="J27" s="50">
        <f t="shared" si="1"/>
        <v>1.6550096728246775</v>
      </c>
      <c r="K27" s="56"/>
      <c r="L27" s="22">
        <v>1613</v>
      </c>
      <c r="M27" s="22"/>
      <c r="N27" s="50">
        <f t="shared" si="2"/>
        <v>1.7762360973461073</v>
      </c>
      <c r="O27" s="56"/>
      <c r="P27" s="13">
        <f t="shared" si="3"/>
        <v>3.044341495698213</v>
      </c>
      <c r="Q27" s="13"/>
      <c r="R27" s="50">
        <f t="shared" si="4"/>
        <v>3.5966602440590876</v>
      </c>
      <c r="S27" s="51"/>
    </row>
    <row r="28" spans="1:19" ht="13.5" customHeight="1">
      <c r="A28" s="10">
        <v>32</v>
      </c>
      <c r="B28" s="45" t="s">
        <v>26</v>
      </c>
      <c r="C28" s="46"/>
      <c r="D28" s="22">
        <v>9064</v>
      </c>
      <c r="E28" s="22"/>
      <c r="F28" s="50">
        <f t="shared" si="0"/>
        <v>9.357256416079945</v>
      </c>
      <c r="G28" s="56"/>
      <c r="H28" s="22">
        <v>8946</v>
      </c>
      <c r="I28" s="22"/>
      <c r="J28" s="50">
        <f t="shared" si="1"/>
        <v>9.509130721316355</v>
      </c>
      <c r="K28" s="56"/>
      <c r="L28" s="22">
        <v>8030</v>
      </c>
      <c r="M28" s="22"/>
      <c r="N28" s="50">
        <f t="shared" si="2"/>
        <v>8.842638475938774</v>
      </c>
      <c r="O28" s="56"/>
      <c r="P28" s="13">
        <f t="shared" si="3"/>
        <v>-1.3018534863195057</v>
      </c>
      <c r="Q28" s="13"/>
      <c r="R28" s="50">
        <f t="shared" si="4"/>
        <v>-10.239213056114464</v>
      </c>
      <c r="S28" s="51"/>
    </row>
    <row r="29" spans="1:19" ht="13.5" customHeight="1">
      <c r="A29" s="7">
        <v>34</v>
      </c>
      <c r="B29" s="45" t="s">
        <v>27</v>
      </c>
      <c r="C29" s="46"/>
      <c r="D29" s="21">
        <v>2095</v>
      </c>
      <c r="E29" s="21"/>
      <c r="F29" s="52">
        <f t="shared" si="0"/>
        <v>2.1627815745462806</v>
      </c>
      <c r="G29" s="57"/>
      <c r="H29" s="21">
        <v>2055</v>
      </c>
      <c r="I29" s="21"/>
      <c r="J29" s="52">
        <f t="shared" si="1"/>
        <v>2.184357660664555</v>
      </c>
      <c r="K29" s="57"/>
      <c r="L29" s="21">
        <v>2003</v>
      </c>
      <c r="M29" s="21"/>
      <c r="N29" s="52">
        <f t="shared" si="2"/>
        <v>2.205704217597181</v>
      </c>
      <c r="O29" s="57"/>
      <c r="P29" s="13">
        <f t="shared" si="3"/>
        <v>-1.9093078758949882</v>
      </c>
      <c r="Q29" s="13"/>
      <c r="R29" s="52">
        <f t="shared" si="4"/>
        <v>-2.5304136253041363</v>
      </c>
      <c r="S29" s="17"/>
    </row>
    <row r="30" spans="1:19" ht="13.5">
      <c r="A30" s="8"/>
      <c r="B30" s="8"/>
      <c r="C30" s="9"/>
      <c r="D30" s="18"/>
      <c r="E30" s="18"/>
      <c r="F30" s="19"/>
      <c r="G30" s="19"/>
      <c r="H30" s="18"/>
      <c r="I30" s="18"/>
      <c r="J30" s="19"/>
      <c r="K30" s="19"/>
      <c r="L30" s="18"/>
      <c r="M30" s="18"/>
      <c r="N30" s="19"/>
      <c r="O30" s="19"/>
      <c r="P30" s="19"/>
      <c r="Q30" s="19"/>
      <c r="R30" s="19"/>
      <c r="S30" s="19"/>
    </row>
    <row r="31" spans="1:19" ht="13.5">
      <c r="A31" s="37" t="s">
        <v>29</v>
      </c>
      <c r="B31" s="37"/>
      <c r="C31" s="38"/>
      <c r="D31" s="15">
        <v>67882</v>
      </c>
      <c r="E31" s="15"/>
      <c r="F31" s="47">
        <f>D31/$D$6*100</f>
        <v>70.0782524311936</v>
      </c>
      <c r="G31" s="54"/>
      <c r="H31" s="15">
        <v>65585</v>
      </c>
      <c r="I31" s="15"/>
      <c r="J31" s="47">
        <f>H31/$H$6*100</f>
        <v>69.71342928208509</v>
      </c>
      <c r="K31" s="54"/>
      <c r="L31" s="15">
        <v>62673</v>
      </c>
      <c r="M31" s="15"/>
      <c r="N31" s="47">
        <f>L31/$L$6*100</f>
        <v>69.01552692434754</v>
      </c>
      <c r="O31" s="54"/>
      <c r="P31" s="16">
        <f>(H31-D31)/D31*100</f>
        <v>-3.3838130874163994</v>
      </c>
      <c r="Q31" s="16"/>
      <c r="R31" s="47">
        <f>(L31-H31)/H31*100</f>
        <v>-4.4400396432111</v>
      </c>
      <c r="S31" s="16"/>
    </row>
    <row r="32" spans="1:19" ht="13.5">
      <c r="A32" s="43" t="s">
        <v>28</v>
      </c>
      <c r="B32" s="43"/>
      <c r="C32" s="44"/>
      <c r="D32" s="20">
        <v>28984</v>
      </c>
      <c r="E32" s="20"/>
      <c r="F32" s="52">
        <f>D32/$D$6*100</f>
        <v>29.921747568806396</v>
      </c>
      <c r="G32" s="57"/>
      <c r="H32" s="20">
        <v>28493</v>
      </c>
      <c r="I32" s="20"/>
      <c r="J32" s="52">
        <f>H32/$H$6*100</f>
        <v>30.286570717914923</v>
      </c>
      <c r="K32" s="57"/>
      <c r="L32" s="20">
        <v>28137</v>
      </c>
      <c r="M32" s="20"/>
      <c r="N32" s="52">
        <f>L32/$L$6*100</f>
        <v>30.984473075652463</v>
      </c>
      <c r="O32" s="57"/>
      <c r="P32" s="17">
        <f>(H32-D32)/D32*100</f>
        <v>-1.6940380899806788</v>
      </c>
      <c r="Q32" s="17"/>
      <c r="R32" s="52">
        <f>(L32-H32)/H32*100</f>
        <v>-1.2494296844839083</v>
      </c>
      <c r="S32" s="17"/>
    </row>
    <row r="33" spans="18:19" ht="13.5">
      <c r="R33" s="14"/>
      <c r="S33" s="14"/>
    </row>
    <row r="34" spans="18:19" ht="13.5">
      <c r="R34" s="6"/>
      <c r="S34" s="6"/>
    </row>
  </sheetData>
  <mergeCells count="259"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F4:G4"/>
    <mergeCell ref="H4:I4"/>
    <mergeCell ref="B9:C9"/>
    <mergeCell ref="D8:E8"/>
    <mergeCell ref="F8:G8"/>
    <mergeCell ref="H8:I8"/>
    <mergeCell ref="D5:E5"/>
    <mergeCell ref="F5:G5"/>
    <mergeCell ref="F9:G9"/>
    <mergeCell ref="B7:C7"/>
    <mergeCell ref="B18:C18"/>
    <mergeCell ref="B19:C19"/>
    <mergeCell ref="B20:C20"/>
    <mergeCell ref="B21:C21"/>
    <mergeCell ref="B22:C22"/>
    <mergeCell ref="B23:C23"/>
    <mergeCell ref="B24:C24"/>
    <mergeCell ref="A32:C32"/>
    <mergeCell ref="B29:C29"/>
    <mergeCell ref="B25:C25"/>
    <mergeCell ref="B26:C26"/>
    <mergeCell ref="B27:C27"/>
    <mergeCell ref="B28:C28"/>
    <mergeCell ref="P3:S3"/>
    <mergeCell ref="A4:C4"/>
    <mergeCell ref="D4:E4"/>
    <mergeCell ref="A31:C31"/>
    <mergeCell ref="B3:C3"/>
    <mergeCell ref="D3:G3"/>
    <mergeCell ref="H3:K3"/>
    <mergeCell ref="L3:O3"/>
    <mergeCell ref="J4:K4"/>
    <mergeCell ref="L4:M4"/>
    <mergeCell ref="N4:O4"/>
    <mergeCell ref="P4:Q4"/>
    <mergeCell ref="R4:S4"/>
    <mergeCell ref="B5:C5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R8:S8"/>
    <mergeCell ref="D7:E7"/>
    <mergeCell ref="F7:G7"/>
    <mergeCell ref="H7:I7"/>
    <mergeCell ref="L8:M8"/>
    <mergeCell ref="D9:E9"/>
    <mergeCell ref="H9:I9"/>
    <mergeCell ref="J9:K9"/>
    <mergeCell ref="L9:M9"/>
    <mergeCell ref="N9:O9"/>
    <mergeCell ref="P9:Q9"/>
    <mergeCell ref="R9:S9"/>
    <mergeCell ref="J8:K8"/>
    <mergeCell ref="N8:O8"/>
    <mergeCell ref="P8:Q8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P28:Q28"/>
    <mergeCell ref="R28:S28"/>
    <mergeCell ref="D28:E28"/>
    <mergeCell ref="F28:G28"/>
    <mergeCell ref="H28:I28"/>
    <mergeCell ref="J28:K28"/>
    <mergeCell ref="L29:M29"/>
    <mergeCell ref="N29:O29"/>
    <mergeCell ref="L28:M28"/>
    <mergeCell ref="N28:O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L32:M32"/>
    <mergeCell ref="N32:O32"/>
    <mergeCell ref="P32:Q32"/>
    <mergeCell ref="D32:E32"/>
    <mergeCell ref="F32:G32"/>
    <mergeCell ref="H32:I32"/>
    <mergeCell ref="J32:K32"/>
    <mergeCell ref="N30:O30"/>
    <mergeCell ref="L5:M5"/>
    <mergeCell ref="N5:O5"/>
    <mergeCell ref="L30:M30"/>
    <mergeCell ref="P30:Q30"/>
    <mergeCell ref="R30:S30"/>
    <mergeCell ref="P29:Q29"/>
    <mergeCell ref="R29:S29"/>
    <mergeCell ref="R33:S33"/>
    <mergeCell ref="H5:I5"/>
    <mergeCell ref="J5:K5"/>
    <mergeCell ref="R32:S32"/>
    <mergeCell ref="L31:M31"/>
    <mergeCell ref="N31:O31"/>
    <mergeCell ref="P31:Q31"/>
    <mergeCell ref="R31:S31"/>
  </mergeCells>
  <printOptions/>
  <pageMargins left="0.3937007874015748" right="0.5905511811023623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2002-09-02T00:44:21Z</cp:lastPrinted>
  <dcterms:created xsi:type="dcterms:W3CDTF">2001-09-03T07:03:19Z</dcterms:created>
  <dcterms:modified xsi:type="dcterms:W3CDTF">2002-12-06T07:05:06Z</dcterms:modified>
  <cp:category/>
  <cp:version/>
  <cp:contentType/>
  <cp:contentStatus/>
</cp:coreProperties>
</file>