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15" yWindow="120" windowWidth="6720" windowHeight="8550" activeTab="0"/>
  </bookViews>
  <sheets>
    <sheet name="9 (2)" sheetId="1" r:id="rId1"/>
  </sheets>
  <definedNames/>
  <calcPr fullCalcOnLoad="1"/>
</workbook>
</file>

<file path=xl/sharedStrings.xml><?xml version="1.0" encoding="utf-8"?>
<sst xmlns="http://schemas.openxmlformats.org/spreadsheetml/2006/main" count="47" uniqueCount="37">
  <si>
    <t>別表９　産業中分類別、製造品出荷額等（全事業所）</t>
  </si>
  <si>
    <t>対 前 年 比</t>
  </si>
  <si>
    <t>構成比</t>
  </si>
  <si>
    <t>万円</t>
  </si>
  <si>
    <t>％</t>
  </si>
  <si>
    <t>合　　　　　　計</t>
  </si>
  <si>
    <t>食料品</t>
  </si>
  <si>
    <t>飲料・飼料</t>
  </si>
  <si>
    <t>繊維</t>
  </si>
  <si>
    <t>衣服</t>
  </si>
  <si>
    <t>木材</t>
  </si>
  <si>
    <t>家具</t>
  </si>
  <si>
    <t>パルプ・紙</t>
  </si>
  <si>
    <t>出版・印刷</t>
  </si>
  <si>
    <t>化学</t>
  </si>
  <si>
    <t>石油・石炭</t>
  </si>
  <si>
    <t>プラスチック</t>
  </si>
  <si>
    <t>ゴム</t>
  </si>
  <si>
    <t>皮革</t>
  </si>
  <si>
    <t>窯業・土石</t>
  </si>
  <si>
    <t>鉄鋼</t>
  </si>
  <si>
    <t>非鉄金属</t>
  </si>
  <si>
    <t>金属</t>
  </si>
  <si>
    <t>一般機械</t>
  </si>
  <si>
    <t>電気機械</t>
  </si>
  <si>
    <t>輸送機械</t>
  </si>
  <si>
    <t>精密機械</t>
  </si>
  <si>
    <t>その他</t>
  </si>
  <si>
    <t>区　　　　　　　　分</t>
  </si>
  <si>
    <t>実　　　　数</t>
  </si>
  <si>
    <t>市　　　　　　部</t>
  </si>
  <si>
    <t>郡　　　　　　部</t>
  </si>
  <si>
    <t>12/11</t>
  </si>
  <si>
    <t>１１    年</t>
  </si>
  <si>
    <t>１２     年</t>
  </si>
  <si>
    <t>1３     年</t>
  </si>
  <si>
    <t>13/12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</si>
</sst>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);[Red]\(0.0\)"/>
    <numFmt numFmtId="177" formatCode="0.0_ "/>
    <numFmt numFmtId="178" formatCode="0.0;&quot;▲ &quot;0.0"/>
    <numFmt numFmtId="179" formatCode="0;&quot;▲ &quot;0"/>
  </numFmts>
  <fonts count="10">
    <font>
      <sz val="11"/>
      <name val="ＭＳ Ｐゴシック"/>
      <family val="0"/>
    </font>
    <font>
      <b/>
      <sz val="11"/>
      <name val="ＭＳ Ｐゴシック"/>
      <family val="0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10"/>
      <name val="ＭＳ Ｐゴシック"/>
      <family val="3"/>
    </font>
    <font>
      <sz val="12"/>
      <name val="ＭＳ Ｐ明朝"/>
      <family val="1"/>
    </font>
    <font>
      <b/>
      <sz val="10"/>
      <name val="ＭＳ Ｐゴシック"/>
      <family val="3"/>
    </font>
    <font>
      <b/>
      <sz val="10"/>
      <name val="ＭＳ Ｐ明朝"/>
      <family val="1"/>
    </font>
    <font>
      <sz val="10"/>
      <name val="ＭＳ ゴシック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3" fillId="0" borderId="0" xfId="0" applyFont="1" applyAlignment="1">
      <alignment/>
    </xf>
    <xf numFmtId="38" fontId="3" fillId="0" borderId="0" xfId="16" applyFont="1" applyAlignment="1">
      <alignment/>
    </xf>
    <xf numFmtId="176" fontId="3" fillId="0" borderId="0" xfId="0" applyNumberFormat="1" applyFont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Alignment="1">
      <alignment/>
    </xf>
    <xf numFmtId="176" fontId="4" fillId="0" borderId="2" xfId="0" applyNumberFormat="1" applyFont="1" applyBorder="1" applyAlignment="1">
      <alignment horizontal="center"/>
    </xf>
    <xf numFmtId="49" fontId="4" fillId="0" borderId="2" xfId="0" applyNumberFormat="1" applyFont="1" applyBorder="1" applyAlignment="1">
      <alignment horizontal="center"/>
    </xf>
    <xf numFmtId="49" fontId="4" fillId="0" borderId="3" xfId="0" applyNumberFormat="1" applyFont="1" applyBorder="1" applyAlignment="1">
      <alignment horizontal="center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/>
    </xf>
    <xf numFmtId="178" fontId="4" fillId="0" borderId="0" xfId="0" applyNumberFormat="1" applyFont="1" applyAlignment="1">
      <alignment horizontal="right"/>
    </xf>
    <xf numFmtId="178" fontId="4" fillId="0" borderId="4" xfId="0" applyNumberFormat="1" applyFont="1" applyBorder="1" applyAlignment="1">
      <alignment horizontal="right"/>
    </xf>
    <xf numFmtId="178" fontId="4" fillId="0" borderId="1" xfId="0" applyNumberFormat="1" applyFont="1" applyBorder="1" applyAlignment="1">
      <alignment horizontal="right"/>
    </xf>
    <xf numFmtId="0" fontId="6" fillId="0" borderId="0" xfId="0" applyFont="1" applyAlignment="1">
      <alignment/>
    </xf>
    <xf numFmtId="0" fontId="4" fillId="0" borderId="5" xfId="0" applyFont="1" applyBorder="1" applyAlignment="1">
      <alignment/>
    </xf>
    <xf numFmtId="0" fontId="4" fillId="0" borderId="6" xfId="0" applyFont="1" applyBorder="1" applyAlignment="1">
      <alignment/>
    </xf>
    <xf numFmtId="178" fontId="4" fillId="0" borderId="5" xfId="0" applyNumberFormat="1" applyFont="1" applyBorder="1" applyAlignment="1">
      <alignment horizontal="right"/>
    </xf>
    <xf numFmtId="178" fontId="8" fillId="0" borderId="0" xfId="0" applyNumberFormat="1" applyFont="1" applyAlignment="1">
      <alignment horizontal="right"/>
    </xf>
    <xf numFmtId="0" fontId="7" fillId="0" borderId="0" xfId="0" applyFont="1" applyAlignment="1">
      <alignment/>
    </xf>
    <xf numFmtId="0" fontId="9" fillId="0" borderId="0" xfId="0" applyFont="1" applyAlignment="1">
      <alignment horizontal="right"/>
    </xf>
    <xf numFmtId="38" fontId="4" fillId="0" borderId="4" xfId="16" applyFont="1" applyBorder="1" applyAlignment="1">
      <alignment/>
    </xf>
    <xf numFmtId="38" fontId="4" fillId="0" borderId="0" xfId="16" applyFont="1" applyBorder="1" applyAlignment="1">
      <alignment/>
    </xf>
    <xf numFmtId="38" fontId="4" fillId="0" borderId="3" xfId="16" applyFont="1" applyBorder="1" applyAlignment="1">
      <alignment horizontal="center"/>
    </xf>
    <xf numFmtId="38" fontId="4" fillId="0" borderId="6" xfId="16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7" fillId="0" borderId="0" xfId="0" applyFont="1" applyAlignment="1">
      <alignment horizontal="center"/>
    </xf>
    <xf numFmtId="0" fontId="7" fillId="0" borderId="9" xfId="0" applyFont="1" applyBorder="1" applyAlignment="1">
      <alignment horizontal="center"/>
    </xf>
    <xf numFmtId="0" fontId="4" fillId="0" borderId="0" xfId="0" applyFont="1" applyBorder="1" applyAlignment="1">
      <alignment horizontal="distributed"/>
    </xf>
    <xf numFmtId="0" fontId="4" fillId="0" borderId="9" xfId="0" applyFont="1" applyBorder="1" applyAlignment="1">
      <alignment horizontal="distributed"/>
    </xf>
    <xf numFmtId="38" fontId="4" fillId="0" borderId="5" xfId="16" applyFont="1" applyBorder="1" applyAlignment="1">
      <alignment/>
    </xf>
    <xf numFmtId="38" fontId="4" fillId="0" borderId="1" xfId="16" applyFont="1" applyBorder="1" applyAlignment="1">
      <alignment/>
    </xf>
    <xf numFmtId="38" fontId="4" fillId="0" borderId="0" xfId="16" applyFont="1" applyAlignment="1">
      <alignment/>
    </xf>
    <xf numFmtId="38" fontId="7" fillId="0" borderId="10" xfId="16" applyFont="1" applyBorder="1" applyAlignment="1">
      <alignment horizontal="right"/>
    </xf>
    <xf numFmtId="38" fontId="7" fillId="0" borderId="0" xfId="16" applyFont="1" applyAlignment="1">
      <alignment horizontal="right"/>
    </xf>
    <xf numFmtId="38" fontId="4" fillId="0" borderId="11" xfId="16" applyFont="1" applyBorder="1" applyAlignment="1">
      <alignment horizontal="right"/>
    </xf>
    <xf numFmtId="38" fontId="4" fillId="0" borderId="1" xfId="16" applyFont="1" applyBorder="1" applyAlignment="1">
      <alignment horizontal="right"/>
    </xf>
    <xf numFmtId="38" fontId="4" fillId="0" borderId="10" xfId="16" applyFont="1" applyBorder="1" applyAlignment="1">
      <alignment horizontal="center"/>
    </xf>
    <xf numFmtId="38" fontId="4" fillId="0" borderId="0" xfId="16" applyFont="1" applyAlignment="1">
      <alignment horizontal="center"/>
    </xf>
    <xf numFmtId="176" fontId="4" fillId="0" borderId="3" xfId="16" applyNumberFormat="1" applyFont="1" applyBorder="1" applyAlignment="1">
      <alignment horizontal="center"/>
    </xf>
    <xf numFmtId="176" fontId="4" fillId="0" borderId="5" xfId="16" applyNumberFormat="1" applyFont="1" applyBorder="1" applyAlignment="1">
      <alignment horizontal="center"/>
    </xf>
    <xf numFmtId="176" fontId="4" fillId="0" borderId="6" xfId="16" applyNumberFormat="1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38" fontId="7" fillId="0" borderId="0" xfId="16" applyFont="1" applyAlignment="1">
      <alignment/>
    </xf>
    <xf numFmtId="38" fontId="5" fillId="0" borderId="0" xfId="16" applyFont="1" applyAlignment="1">
      <alignment/>
    </xf>
    <xf numFmtId="178" fontId="8" fillId="0" borderId="10" xfId="0" applyNumberFormat="1" applyFont="1" applyBorder="1" applyAlignment="1">
      <alignment horizontal="right"/>
    </xf>
    <xf numFmtId="178" fontId="4" fillId="0" borderId="10" xfId="0" applyNumberFormat="1" applyFont="1" applyBorder="1" applyAlignment="1">
      <alignment horizontal="right"/>
    </xf>
    <xf numFmtId="178" fontId="4" fillId="0" borderId="12" xfId="0" applyNumberFormat="1" applyFont="1" applyBorder="1" applyAlignment="1">
      <alignment horizontal="right"/>
    </xf>
    <xf numFmtId="0" fontId="4" fillId="0" borderId="11" xfId="0" applyFont="1" applyBorder="1" applyAlignment="1">
      <alignment horizontal="right"/>
    </xf>
    <xf numFmtId="176" fontId="4" fillId="0" borderId="13" xfId="0" applyNumberFormat="1" applyFont="1" applyBorder="1" applyAlignment="1">
      <alignment horizontal="right"/>
    </xf>
    <xf numFmtId="178" fontId="8" fillId="0" borderId="14" xfId="0" applyNumberFormat="1" applyFont="1" applyBorder="1" applyAlignment="1">
      <alignment horizontal="right"/>
    </xf>
    <xf numFmtId="178" fontId="4" fillId="0" borderId="14" xfId="0" applyNumberFormat="1" applyFont="1" applyBorder="1" applyAlignment="1">
      <alignment horizontal="right"/>
    </xf>
    <xf numFmtId="178" fontId="4" fillId="0" borderId="15" xfId="0" applyNumberFormat="1" applyFont="1" applyBorder="1" applyAlignment="1">
      <alignment horizontal="right"/>
    </xf>
    <xf numFmtId="0" fontId="7" fillId="0" borderId="0" xfId="0" applyFont="1" applyBorder="1" applyAlignment="1">
      <alignment/>
    </xf>
    <xf numFmtId="178" fontId="4" fillId="0" borderId="11" xfId="0" applyNumberFormat="1" applyFont="1" applyBorder="1" applyAlignment="1">
      <alignment horizontal="right"/>
    </xf>
    <xf numFmtId="178" fontId="4" fillId="0" borderId="13" xfId="0" applyNumberFormat="1" applyFont="1" applyBorder="1" applyAlignment="1">
      <alignment horizontal="right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tabSelected="1" workbookViewId="0" topLeftCell="A4">
      <selection activeCell="I15" sqref="I15"/>
    </sheetView>
  </sheetViews>
  <sheetFormatPr defaultColWidth="9.00390625" defaultRowHeight="13.5"/>
  <cols>
    <col min="1" max="1" width="3.75390625" style="1" customWidth="1"/>
    <col min="2" max="2" width="4.00390625" style="1" customWidth="1"/>
    <col min="3" max="3" width="6.375" style="1" customWidth="1"/>
    <col min="4" max="4" width="6.00390625" style="1" customWidth="1"/>
    <col min="5" max="5" width="7.125" style="1" customWidth="1"/>
    <col min="6" max="6" width="6.875" style="1" customWidth="1"/>
    <col min="7" max="7" width="6.00390625" style="1" customWidth="1"/>
    <col min="8" max="8" width="7.125" style="1" customWidth="1"/>
    <col min="9" max="9" width="7.50390625" style="1" customWidth="1"/>
    <col min="10" max="10" width="6.00390625" style="1" customWidth="1"/>
    <col min="11" max="11" width="7.125" style="1" customWidth="1"/>
    <col min="12" max="12" width="6.50390625" style="1" customWidth="1"/>
    <col min="13" max="13" width="7.375" style="1" customWidth="1"/>
    <col min="14" max="14" width="7.75390625" style="1" customWidth="1"/>
    <col min="15" max="16384" width="9.00390625" style="1" customWidth="1"/>
  </cols>
  <sheetData>
    <row r="1" spans="2:10" ht="14.25">
      <c r="B1" s="14" t="s">
        <v>0</v>
      </c>
      <c r="C1" s="2"/>
      <c r="D1" s="2"/>
      <c r="E1" s="3"/>
      <c r="F1" s="2"/>
      <c r="G1" s="3"/>
      <c r="H1" s="2"/>
      <c r="I1" s="3"/>
      <c r="J1" s="3"/>
    </row>
    <row r="2" spans="2:10" ht="14.25">
      <c r="B2" s="14"/>
      <c r="C2" s="2"/>
      <c r="D2" s="2"/>
      <c r="E2" s="3"/>
      <c r="F2" s="2"/>
      <c r="G2" s="3"/>
      <c r="H2" s="2"/>
      <c r="I2" s="3"/>
      <c r="J2" s="3"/>
    </row>
    <row r="3" spans="1:14" s="5" customFormat="1" ht="12">
      <c r="A3" s="4"/>
      <c r="B3" s="25"/>
      <c r="C3" s="26"/>
      <c r="D3" s="44" t="s">
        <v>33</v>
      </c>
      <c r="E3" s="45"/>
      <c r="F3" s="46"/>
      <c r="G3" s="44" t="s">
        <v>34</v>
      </c>
      <c r="H3" s="45"/>
      <c r="I3" s="46"/>
      <c r="J3" s="44" t="s">
        <v>35</v>
      </c>
      <c r="K3" s="45"/>
      <c r="L3" s="46"/>
      <c r="M3" s="47" t="s">
        <v>1</v>
      </c>
      <c r="N3" s="48"/>
    </row>
    <row r="4" spans="1:14" s="5" customFormat="1" ht="12">
      <c r="A4" s="27" t="s">
        <v>28</v>
      </c>
      <c r="B4" s="27"/>
      <c r="C4" s="28"/>
      <c r="D4" s="23" t="s">
        <v>29</v>
      </c>
      <c r="E4" s="24"/>
      <c r="F4" s="6" t="s">
        <v>2</v>
      </c>
      <c r="G4" s="23" t="s">
        <v>29</v>
      </c>
      <c r="H4" s="24"/>
      <c r="I4" s="6" t="s">
        <v>2</v>
      </c>
      <c r="J4" s="23" t="s">
        <v>29</v>
      </c>
      <c r="K4" s="24"/>
      <c r="L4" s="6" t="s">
        <v>2</v>
      </c>
      <c r="M4" s="7" t="s">
        <v>32</v>
      </c>
      <c r="N4" s="8" t="s">
        <v>36</v>
      </c>
    </row>
    <row r="5" spans="2:15" s="5" customFormat="1" ht="12">
      <c r="B5" s="29"/>
      <c r="C5" s="30"/>
      <c r="D5" s="40" t="s">
        <v>3</v>
      </c>
      <c r="E5" s="41"/>
      <c r="F5" s="55" t="s">
        <v>4</v>
      </c>
      <c r="G5" s="41" t="s">
        <v>3</v>
      </c>
      <c r="H5" s="41"/>
      <c r="I5" s="55" t="s">
        <v>4</v>
      </c>
      <c r="J5" s="41" t="s">
        <v>3</v>
      </c>
      <c r="K5" s="41"/>
      <c r="L5" s="55" t="s">
        <v>4</v>
      </c>
      <c r="M5" s="9" t="s">
        <v>4</v>
      </c>
      <c r="N5" s="54" t="s">
        <v>4</v>
      </c>
      <c r="O5" s="10"/>
    </row>
    <row r="6" spans="1:15" s="19" customFormat="1" ht="12">
      <c r="A6" s="31" t="s">
        <v>5</v>
      </c>
      <c r="B6" s="31"/>
      <c r="C6" s="32"/>
      <c r="D6" s="38">
        <f>SUM(D8:E29)</f>
        <v>191547805</v>
      </c>
      <c r="E6" s="39"/>
      <c r="F6" s="56">
        <f>D6/$D$6*100</f>
        <v>100</v>
      </c>
      <c r="G6" s="49">
        <f>SUM(G8:H29)</f>
        <v>201348397</v>
      </c>
      <c r="H6" s="49"/>
      <c r="I6" s="56">
        <f>G6/$G$6*100</f>
        <v>100</v>
      </c>
      <c r="J6" s="49">
        <f>SUM(J8:K29)</f>
        <v>180925754</v>
      </c>
      <c r="K6" s="49"/>
      <c r="L6" s="56">
        <f>J6/$J$6*100</f>
        <v>100</v>
      </c>
      <c r="M6" s="18">
        <f>(G6-D6)/D6*100</f>
        <v>5.116525349898946</v>
      </c>
      <c r="N6" s="51">
        <f>(J6-G6)/G6*100</f>
        <v>-10.142937964388164</v>
      </c>
      <c r="O6" s="59"/>
    </row>
    <row r="7" spans="2:15" s="5" customFormat="1" ht="6.75" customHeight="1">
      <c r="B7" s="33"/>
      <c r="C7" s="34"/>
      <c r="D7" s="42"/>
      <c r="E7" s="43"/>
      <c r="F7" s="57"/>
      <c r="G7" s="50"/>
      <c r="H7" s="50"/>
      <c r="I7" s="57"/>
      <c r="J7" s="50"/>
      <c r="K7" s="50"/>
      <c r="L7" s="57"/>
      <c r="M7" s="11"/>
      <c r="N7" s="52"/>
      <c r="O7" s="10"/>
    </row>
    <row r="8" spans="1:15" s="5" customFormat="1" ht="13.5" customHeight="1">
      <c r="A8" s="5">
        <v>12</v>
      </c>
      <c r="B8" s="33" t="s">
        <v>6</v>
      </c>
      <c r="C8" s="34"/>
      <c r="D8" s="37">
        <v>7650627</v>
      </c>
      <c r="E8" s="37"/>
      <c r="F8" s="57">
        <f>D8/$D$6*100</f>
        <v>3.994108415912153</v>
      </c>
      <c r="G8" s="37">
        <v>6916498</v>
      </c>
      <c r="H8" s="37"/>
      <c r="I8" s="57">
        <f>G8/$G$6*100</f>
        <v>3.43508967692452</v>
      </c>
      <c r="J8" s="37">
        <v>6878151</v>
      </c>
      <c r="K8" s="37"/>
      <c r="L8" s="57">
        <f>J8/$J$6*100</f>
        <v>3.8016428551128216</v>
      </c>
      <c r="M8" s="11">
        <f>(G8-D8)/D8*100</f>
        <v>-9.59567104761479</v>
      </c>
      <c r="N8" s="52">
        <f>(J8-G8)/G8*100</f>
        <v>-0.5544279778581588</v>
      </c>
      <c r="O8" s="10"/>
    </row>
    <row r="9" spans="1:15" s="5" customFormat="1" ht="12.75" customHeight="1">
      <c r="A9" s="5">
        <v>13</v>
      </c>
      <c r="B9" s="33" t="s">
        <v>7</v>
      </c>
      <c r="C9" s="34"/>
      <c r="D9" s="37">
        <v>1423417</v>
      </c>
      <c r="E9" s="37"/>
      <c r="F9" s="57">
        <f aca="true" t="shared" si="0" ref="F9:F32">D9/$D$6*100</f>
        <v>0.7431131878540712</v>
      </c>
      <c r="G9" s="37">
        <v>680155</v>
      </c>
      <c r="H9" s="37"/>
      <c r="I9" s="57">
        <f aca="true" t="shared" si="1" ref="I9:I32">G9/$G$6*100</f>
        <v>0.337800057082153</v>
      </c>
      <c r="J9" s="37">
        <v>678834</v>
      </c>
      <c r="K9" s="37"/>
      <c r="L9" s="57">
        <f aca="true" t="shared" si="2" ref="L9:L32">J9/$J$6*100</f>
        <v>0.37520031559464995</v>
      </c>
      <c r="M9" s="11">
        <f aca="true" t="shared" si="3" ref="M9:M32">(G9-D9)/D9*100</f>
        <v>-52.216743231252686</v>
      </c>
      <c r="N9" s="52">
        <f aca="true" t="shared" si="4" ref="N9:N32">(J9-G9)/G9*100</f>
        <v>-0.1942204350478935</v>
      </c>
      <c r="O9" s="10"/>
    </row>
    <row r="10" spans="1:15" s="5" customFormat="1" ht="12" customHeight="1">
      <c r="A10" s="5">
        <v>14</v>
      </c>
      <c r="B10" s="33" t="s">
        <v>8</v>
      </c>
      <c r="C10" s="34"/>
      <c r="D10" s="37">
        <v>25723240</v>
      </c>
      <c r="E10" s="37"/>
      <c r="F10" s="57">
        <f t="shared" si="0"/>
        <v>13.429148927078543</v>
      </c>
      <c r="G10" s="37">
        <v>24446666</v>
      </c>
      <c r="H10" s="37"/>
      <c r="I10" s="57">
        <f t="shared" si="1"/>
        <v>12.141475355276853</v>
      </c>
      <c r="J10" s="37">
        <v>21748838</v>
      </c>
      <c r="K10" s="37"/>
      <c r="L10" s="57">
        <f t="shared" si="2"/>
        <v>12.020863541627136</v>
      </c>
      <c r="M10" s="11">
        <f t="shared" si="3"/>
        <v>-4.9627263128595</v>
      </c>
      <c r="N10" s="52">
        <f t="shared" si="4"/>
        <v>-11.035566158591932</v>
      </c>
      <c r="O10" s="10"/>
    </row>
    <row r="11" spans="1:15" s="5" customFormat="1" ht="12" customHeight="1">
      <c r="A11" s="5">
        <v>15</v>
      </c>
      <c r="B11" s="33" t="s">
        <v>9</v>
      </c>
      <c r="C11" s="34"/>
      <c r="D11" s="37">
        <v>9583468</v>
      </c>
      <c r="E11" s="37"/>
      <c r="F11" s="57">
        <f t="shared" si="0"/>
        <v>5.003172967709027</v>
      </c>
      <c r="G11" s="37">
        <v>8784420</v>
      </c>
      <c r="H11" s="37"/>
      <c r="I11" s="57">
        <f t="shared" si="1"/>
        <v>4.362796094175014</v>
      </c>
      <c r="J11" s="37">
        <v>8318652</v>
      </c>
      <c r="K11" s="37"/>
      <c r="L11" s="57">
        <f t="shared" si="2"/>
        <v>4.597826354781973</v>
      </c>
      <c r="M11" s="11">
        <f t="shared" si="3"/>
        <v>-8.337775010048555</v>
      </c>
      <c r="N11" s="52">
        <f t="shared" si="4"/>
        <v>-5.302205495638869</v>
      </c>
      <c r="O11" s="10"/>
    </row>
    <row r="12" spans="1:15" s="5" customFormat="1" ht="12" customHeight="1">
      <c r="A12" s="5">
        <v>16</v>
      </c>
      <c r="B12" s="33" t="s">
        <v>10</v>
      </c>
      <c r="C12" s="34"/>
      <c r="D12" s="37">
        <v>4117537</v>
      </c>
      <c r="E12" s="37"/>
      <c r="F12" s="57">
        <f t="shared" si="0"/>
        <v>2.1496132518981357</v>
      </c>
      <c r="G12" s="37">
        <v>4150202</v>
      </c>
      <c r="H12" s="37"/>
      <c r="I12" s="57">
        <f t="shared" si="1"/>
        <v>2.06120439091452</v>
      </c>
      <c r="J12" s="37">
        <v>3752190</v>
      </c>
      <c r="K12" s="37"/>
      <c r="L12" s="57">
        <f t="shared" si="2"/>
        <v>2.0738838540366125</v>
      </c>
      <c r="M12" s="11">
        <f t="shared" si="3"/>
        <v>0.7933140612944098</v>
      </c>
      <c r="N12" s="52">
        <f t="shared" si="4"/>
        <v>-9.590183803101631</v>
      </c>
      <c r="O12" s="10"/>
    </row>
    <row r="13" spans="1:15" s="5" customFormat="1" ht="12" customHeight="1">
      <c r="A13" s="5">
        <v>17</v>
      </c>
      <c r="B13" s="33" t="s">
        <v>11</v>
      </c>
      <c r="C13" s="34"/>
      <c r="D13" s="37">
        <v>2927457</v>
      </c>
      <c r="E13" s="37"/>
      <c r="F13" s="57">
        <f t="shared" si="0"/>
        <v>1.5283166518144125</v>
      </c>
      <c r="G13" s="37">
        <v>2590285</v>
      </c>
      <c r="H13" s="37"/>
      <c r="I13" s="57">
        <f t="shared" si="1"/>
        <v>1.2864691443259915</v>
      </c>
      <c r="J13" s="37">
        <v>2589086</v>
      </c>
      <c r="K13" s="37"/>
      <c r="L13" s="57">
        <f t="shared" si="2"/>
        <v>1.4310212574822267</v>
      </c>
      <c r="M13" s="11">
        <f t="shared" si="3"/>
        <v>-11.517573101842316</v>
      </c>
      <c r="N13" s="52">
        <f t="shared" si="4"/>
        <v>-0.04628834278853485</v>
      </c>
      <c r="O13" s="10"/>
    </row>
    <row r="14" spans="1:15" s="5" customFormat="1" ht="12" customHeight="1">
      <c r="A14" s="5">
        <v>18</v>
      </c>
      <c r="B14" s="33" t="s">
        <v>12</v>
      </c>
      <c r="C14" s="34"/>
      <c r="D14" s="37">
        <v>5638624</v>
      </c>
      <c r="E14" s="37"/>
      <c r="F14" s="57">
        <f t="shared" si="0"/>
        <v>2.9437163218863303</v>
      </c>
      <c r="G14" s="37">
        <v>5152304</v>
      </c>
      <c r="H14" s="37"/>
      <c r="I14" s="57">
        <f t="shared" si="1"/>
        <v>2.5588999350215835</v>
      </c>
      <c r="J14" s="37">
        <v>5656414</v>
      </c>
      <c r="K14" s="37"/>
      <c r="L14" s="57">
        <f t="shared" si="2"/>
        <v>3.1263730425022853</v>
      </c>
      <c r="M14" s="11">
        <f t="shared" si="3"/>
        <v>-8.624799241800837</v>
      </c>
      <c r="N14" s="52">
        <f t="shared" si="4"/>
        <v>9.784166462227384</v>
      </c>
      <c r="O14" s="10"/>
    </row>
    <row r="15" spans="1:15" s="5" customFormat="1" ht="12" customHeight="1">
      <c r="A15" s="5">
        <v>19</v>
      </c>
      <c r="B15" s="33" t="s">
        <v>13</v>
      </c>
      <c r="C15" s="34"/>
      <c r="D15" s="37">
        <v>3881022</v>
      </c>
      <c r="E15" s="37"/>
      <c r="F15" s="57">
        <f t="shared" si="0"/>
        <v>2.026137548274176</v>
      </c>
      <c r="G15" s="37">
        <v>3878311</v>
      </c>
      <c r="H15" s="37"/>
      <c r="I15" s="57">
        <f t="shared" si="1"/>
        <v>1.9261692955022631</v>
      </c>
      <c r="J15" s="37">
        <v>3760473</v>
      </c>
      <c r="K15" s="37"/>
      <c r="L15" s="57">
        <f t="shared" si="2"/>
        <v>2.0784619750707245</v>
      </c>
      <c r="M15" s="11">
        <f t="shared" si="3"/>
        <v>-0.06985273466628121</v>
      </c>
      <c r="N15" s="52">
        <f t="shared" si="4"/>
        <v>-3.038384492630942</v>
      </c>
      <c r="O15" s="10"/>
    </row>
    <row r="16" spans="1:15" s="5" customFormat="1" ht="12" customHeight="1">
      <c r="A16" s="5">
        <v>20</v>
      </c>
      <c r="B16" s="33" t="s">
        <v>14</v>
      </c>
      <c r="C16" s="34"/>
      <c r="D16" s="37">
        <v>18039715</v>
      </c>
      <c r="E16" s="37"/>
      <c r="F16" s="57">
        <f t="shared" si="0"/>
        <v>9.417865686323058</v>
      </c>
      <c r="G16" s="37">
        <v>19606151</v>
      </c>
      <c r="H16" s="37"/>
      <c r="I16" s="57">
        <f t="shared" si="1"/>
        <v>9.737425920505343</v>
      </c>
      <c r="J16" s="37">
        <v>18986514</v>
      </c>
      <c r="K16" s="37"/>
      <c r="L16" s="57">
        <f t="shared" si="2"/>
        <v>10.494091405030154</v>
      </c>
      <c r="M16" s="11">
        <f t="shared" si="3"/>
        <v>8.68326356597097</v>
      </c>
      <c r="N16" s="52">
        <f t="shared" si="4"/>
        <v>-3.1604214412099547</v>
      </c>
      <c r="O16" s="10"/>
    </row>
    <row r="17" spans="1:15" s="5" customFormat="1" ht="12" customHeight="1">
      <c r="A17" s="5">
        <v>21</v>
      </c>
      <c r="B17" s="33" t="s">
        <v>15</v>
      </c>
      <c r="C17" s="34"/>
      <c r="D17" s="37">
        <v>454758</v>
      </c>
      <c r="E17" s="37"/>
      <c r="F17" s="57">
        <f t="shared" si="0"/>
        <v>0.23741227418398242</v>
      </c>
      <c r="G17" s="37">
        <v>473430</v>
      </c>
      <c r="H17" s="37"/>
      <c r="I17" s="57">
        <f t="shared" si="1"/>
        <v>0.23512975869383257</v>
      </c>
      <c r="J17" s="37">
        <v>388329</v>
      </c>
      <c r="K17" s="37"/>
      <c r="L17" s="57">
        <f t="shared" si="2"/>
        <v>0.21463445165468262</v>
      </c>
      <c r="M17" s="11">
        <f t="shared" si="3"/>
        <v>4.105920071774438</v>
      </c>
      <c r="N17" s="52">
        <f t="shared" si="4"/>
        <v>-17.975413471896584</v>
      </c>
      <c r="O17" s="10"/>
    </row>
    <row r="18" spans="1:15" s="5" customFormat="1" ht="12" customHeight="1">
      <c r="A18" s="5">
        <v>22</v>
      </c>
      <c r="B18" s="33" t="s">
        <v>16</v>
      </c>
      <c r="C18" s="34"/>
      <c r="D18" s="37">
        <v>10513641</v>
      </c>
      <c r="E18" s="37"/>
      <c r="F18" s="57">
        <f t="shared" si="0"/>
        <v>5.488781769125467</v>
      </c>
      <c r="G18" s="37">
        <v>11580567</v>
      </c>
      <c r="H18" s="37"/>
      <c r="I18" s="57">
        <f t="shared" si="1"/>
        <v>5.7515069265736445</v>
      </c>
      <c r="J18" s="37">
        <v>11704868</v>
      </c>
      <c r="K18" s="37"/>
      <c r="L18" s="57">
        <f t="shared" si="2"/>
        <v>6.469431654268523</v>
      </c>
      <c r="M18" s="11">
        <f t="shared" si="3"/>
        <v>10.148016277139385</v>
      </c>
      <c r="N18" s="52">
        <f t="shared" si="4"/>
        <v>1.073358497904291</v>
      </c>
      <c r="O18" s="10"/>
    </row>
    <row r="19" spans="1:15" s="5" customFormat="1" ht="12" customHeight="1">
      <c r="A19" s="5">
        <v>23</v>
      </c>
      <c r="B19" s="33" t="s">
        <v>17</v>
      </c>
      <c r="C19" s="34"/>
      <c r="D19" s="37">
        <v>156620</v>
      </c>
      <c r="E19" s="37"/>
      <c r="F19" s="57">
        <f t="shared" si="0"/>
        <v>0.08176548929913344</v>
      </c>
      <c r="G19" s="37">
        <v>166478</v>
      </c>
      <c r="H19" s="37"/>
      <c r="I19" s="57">
        <f t="shared" si="1"/>
        <v>0.08268156214822013</v>
      </c>
      <c r="J19" s="37">
        <v>148010</v>
      </c>
      <c r="K19" s="37"/>
      <c r="L19" s="57">
        <f t="shared" si="2"/>
        <v>0.08180703781950248</v>
      </c>
      <c r="M19" s="11">
        <f t="shared" si="3"/>
        <v>6.294215298173925</v>
      </c>
      <c r="N19" s="52">
        <f t="shared" si="4"/>
        <v>-11.093357680894773</v>
      </c>
      <c r="O19" s="10"/>
    </row>
    <row r="20" spans="1:15" s="5" customFormat="1" ht="12" customHeight="1">
      <c r="A20" s="5">
        <v>24</v>
      </c>
      <c r="B20" s="33" t="s">
        <v>18</v>
      </c>
      <c r="C20" s="34"/>
      <c r="D20" s="37">
        <v>47557</v>
      </c>
      <c r="E20" s="37"/>
      <c r="F20" s="57">
        <f t="shared" si="0"/>
        <v>0.024827744697988055</v>
      </c>
      <c r="G20" s="37">
        <v>47982</v>
      </c>
      <c r="H20" s="37"/>
      <c r="I20" s="57">
        <f t="shared" si="1"/>
        <v>0.023830336230588417</v>
      </c>
      <c r="J20" s="37">
        <v>47517</v>
      </c>
      <c r="K20" s="37"/>
      <c r="L20" s="57">
        <f t="shared" si="2"/>
        <v>0.026263259347809598</v>
      </c>
      <c r="M20" s="11">
        <f t="shared" si="3"/>
        <v>0.8936644447715374</v>
      </c>
      <c r="N20" s="52">
        <f t="shared" si="4"/>
        <v>-0.9691134175315743</v>
      </c>
      <c r="O20" s="10"/>
    </row>
    <row r="21" spans="1:15" s="5" customFormat="1" ht="12" customHeight="1">
      <c r="A21" s="5">
        <v>25</v>
      </c>
      <c r="B21" s="33" t="s">
        <v>19</v>
      </c>
      <c r="C21" s="34"/>
      <c r="D21" s="37">
        <v>9227975</v>
      </c>
      <c r="E21" s="37"/>
      <c r="F21" s="57">
        <f t="shared" si="0"/>
        <v>4.817583265963293</v>
      </c>
      <c r="G21" s="37">
        <v>9155056</v>
      </c>
      <c r="H21" s="37"/>
      <c r="I21" s="57">
        <f t="shared" si="1"/>
        <v>4.546873050099326</v>
      </c>
      <c r="J21" s="37">
        <v>7978826</v>
      </c>
      <c r="K21" s="37"/>
      <c r="L21" s="57">
        <f t="shared" si="2"/>
        <v>4.410000137404429</v>
      </c>
      <c r="M21" s="11">
        <f t="shared" si="3"/>
        <v>-0.7901950319544646</v>
      </c>
      <c r="N21" s="52">
        <f t="shared" si="4"/>
        <v>-12.847873349982786</v>
      </c>
      <c r="O21" s="10"/>
    </row>
    <row r="22" spans="1:15" s="5" customFormat="1" ht="12" customHeight="1">
      <c r="A22" s="5">
        <v>26</v>
      </c>
      <c r="B22" s="33" t="s">
        <v>20</v>
      </c>
      <c r="C22" s="34"/>
      <c r="D22" s="37">
        <v>967738</v>
      </c>
      <c r="E22" s="37"/>
      <c r="F22" s="57">
        <f t="shared" si="0"/>
        <v>0.5052200937515311</v>
      </c>
      <c r="G22" s="37">
        <v>968646</v>
      </c>
      <c r="H22" s="37"/>
      <c r="I22" s="57">
        <f t="shared" si="1"/>
        <v>0.4810795687635894</v>
      </c>
      <c r="J22" s="37">
        <v>942359</v>
      </c>
      <c r="K22" s="37"/>
      <c r="L22" s="57">
        <f t="shared" si="2"/>
        <v>0.5208539852209211</v>
      </c>
      <c r="M22" s="11">
        <f t="shared" si="3"/>
        <v>0.09382704822999613</v>
      </c>
      <c r="N22" s="52">
        <f t="shared" si="4"/>
        <v>-2.713788112478656</v>
      </c>
      <c r="O22" s="10"/>
    </row>
    <row r="23" spans="1:15" s="5" customFormat="1" ht="12" customHeight="1">
      <c r="A23" s="5">
        <v>27</v>
      </c>
      <c r="B23" s="33" t="s">
        <v>21</v>
      </c>
      <c r="C23" s="34"/>
      <c r="D23" s="37">
        <v>10009446</v>
      </c>
      <c r="E23" s="37"/>
      <c r="F23" s="57">
        <f t="shared" si="0"/>
        <v>5.225560272016691</v>
      </c>
      <c r="G23" s="37">
        <v>10263278</v>
      </c>
      <c r="H23" s="37"/>
      <c r="I23" s="57">
        <f t="shared" si="1"/>
        <v>5.09727326013924</v>
      </c>
      <c r="J23" s="37">
        <v>10027067</v>
      </c>
      <c r="K23" s="37"/>
      <c r="L23" s="57">
        <f t="shared" si="2"/>
        <v>5.542089381039695</v>
      </c>
      <c r="M23" s="11">
        <f t="shared" si="3"/>
        <v>2.5359245656552822</v>
      </c>
      <c r="N23" s="52">
        <f t="shared" si="4"/>
        <v>-2.301516143282877</v>
      </c>
      <c r="O23" s="10"/>
    </row>
    <row r="24" spans="1:15" s="5" customFormat="1" ht="12" customHeight="1">
      <c r="A24" s="5">
        <v>28</v>
      </c>
      <c r="B24" s="33" t="s">
        <v>22</v>
      </c>
      <c r="C24" s="34"/>
      <c r="D24" s="37">
        <v>7874275</v>
      </c>
      <c r="E24" s="37"/>
      <c r="F24" s="57">
        <f t="shared" si="0"/>
        <v>4.110866736374243</v>
      </c>
      <c r="G24" s="37">
        <v>9566725</v>
      </c>
      <c r="H24" s="37"/>
      <c r="I24" s="57">
        <f t="shared" si="1"/>
        <v>4.7513291104075694</v>
      </c>
      <c r="J24" s="37">
        <v>7808378</v>
      </c>
      <c r="K24" s="37"/>
      <c r="L24" s="57">
        <f t="shared" si="2"/>
        <v>4.315791327308769</v>
      </c>
      <c r="M24" s="11">
        <f t="shared" si="3"/>
        <v>21.493407329563674</v>
      </c>
      <c r="N24" s="52">
        <f t="shared" si="4"/>
        <v>-18.379821725825714</v>
      </c>
      <c r="O24" s="10"/>
    </row>
    <row r="25" spans="1:15" s="5" customFormat="1" ht="12" customHeight="1">
      <c r="A25" s="5">
        <v>29</v>
      </c>
      <c r="B25" s="33" t="s">
        <v>23</v>
      </c>
      <c r="C25" s="34"/>
      <c r="D25" s="37">
        <v>10259725</v>
      </c>
      <c r="E25" s="37"/>
      <c r="F25" s="57">
        <f t="shared" si="0"/>
        <v>5.356221649211799</v>
      </c>
      <c r="G25" s="37">
        <v>11391473</v>
      </c>
      <c r="H25" s="37"/>
      <c r="I25" s="57">
        <f t="shared" si="1"/>
        <v>5.6575930922360405</v>
      </c>
      <c r="J25" s="37">
        <v>10262029</v>
      </c>
      <c r="K25" s="37"/>
      <c r="L25" s="57">
        <f t="shared" si="2"/>
        <v>5.671955911815628</v>
      </c>
      <c r="M25" s="11">
        <f t="shared" si="3"/>
        <v>11.030977925821599</v>
      </c>
      <c r="N25" s="52">
        <f t="shared" si="4"/>
        <v>-9.914819619903414</v>
      </c>
      <c r="O25" s="10"/>
    </row>
    <row r="26" spans="1:15" s="5" customFormat="1" ht="12" customHeight="1">
      <c r="A26" s="5">
        <v>30</v>
      </c>
      <c r="B26" s="33" t="s">
        <v>24</v>
      </c>
      <c r="C26" s="34"/>
      <c r="D26" s="37">
        <v>42522653</v>
      </c>
      <c r="E26" s="37"/>
      <c r="F26" s="57">
        <f t="shared" si="0"/>
        <v>22.1994989710271</v>
      </c>
      <c r="G26" s="37">
        <v>49900679</v>
      </c>
      <c r="H26" s="37"/>
      <c r="I26" s="57">
        <f t="shared" si="1"/>
        <v>24.78325119221088</v>
      </c>
      <c r="J26" s="37">
        <v>40075228</v>
      </c>
      <c r="K26" s="37"/>
      <c r="L26" s="57">
        <f t="shared" si="2"/>
        <v>22.150095889610057</v>
      </c>
      <c r="M26" s="11">
        <f t="shared" si="3"/>
        <v>17.350812989020227</v>
      </c>
      <c r="N26" s="52">
        <f t="shared" si="4"/>
        <v>-19.69001463887896</v>
      </c>
      <c r="O26" s="10"/>
    </row>
    <row r="27" spans="1:15" s="5" customFormat="1" ht="12" customHeight="1">
      <c r="A27" s="5">
        <v>31</v>
      </c>
      <c r="B27" s="33" t="s">
        <v>25</v>
      </c>
      <c r="C27" s="34"/>
      <c r="D27" s="37">
        <v>5726576</v>
      </c>
      <c r="E27" s="37"/>
      <c r="F27" s="57">
        <f t="shared" si="0"/>
        <v>2.9896327968884844</v>
      </c>
      <c r="G27" s="37">
        <v>6354994</v>
      </c>
      <c r="H27" s="37"/>
      <c r="I27" s="57">
        <f t="shared" si="1"/>
        <v>3.156217826755283</v>
      </c>
      <c r="J27" s="37">
        <v>6424321</v>
      </c>
      <c r="K27" s="37"/>
      <c r="L27" s="57">
        <f t="shared" si="2"/>
        <v>3.5508051551356252</v>
      </c>
      <c r="M27" s="11">
        <f t="shared" si="3"/>
        <v>10.97371273864173</v>
      </c>
      <c r="N27" s="52">
        <f t="shared" si="4"/>
        <v>1.0909058293367389</v>
      </c>
      <c r="O27" s="10"/>
    </row>
    <row r="28" spans="1:15" s="5" customFormat="1" ht="12" customHeight="1">
      <c r="A28" s="5">
        <v>32</v>
      </c>
      <c r="B28" s="33" t="s">
        <v>26</v>
      </c>
      <c r="C28" s="34"/>
      <c r="D28" s="37">
        <v>12047535</v>
      </c>
      <c r="E28" s="37"/>
      <c r="F28" s="57">
        <f t="shared" si="0"/>
        <v>6.289570898502335</v>
      </c>
      <c r="G28" s="37">
        <v>12513308</v>
      </c>
      <c r="H28" s="37"/>
      <c r="I28" s="57">
        <f t="shared" si="1"/>
        <v>6.214754220268265</v>
      </c>
      <c r="J28" s="37">
        <v>10418886</v>
      </c>
      <c r="K28" s="37"/>
      <c r="L28" s="57">
        <f t="shared" si="2"/>
        <v>5.758652800750522</v>
      </c>
      <c r="M28" s="11">
        <f t="shared" si="3"/>
        <v>3.8661269712019926</v>
      </c>
      <c r="N28" s="52">
        <f t="shared" si="4"/>
        <v>-16.737556527818224</v>
      </c>
      <c r="O28" s="10"/>
    </row>
    <row r="29" spans="1:15" s="5" customFormat="1" ht="12" customHeight="1">
      <c r="A29" s="10">
        <v>34</v>
      </c>
      <c r="B29" s="33" t="s">
        <v>27</v>
      </c>
      <c r="C29" s="34"/>
      <c r="D29" s="22">
        <v>2754199</v>
      </c>
      <c r="E29" s="22"/>
      <c r="F29" s="58">
        <f t="shared" si="0"/>
        <v>1.4378650802080453</v>
      </c>
      <c r="G29" s="22">
        <v>2760789</v>
      </c>
      <c r="H29" s="22"/>
      <c r="I29" s="58">
        <f t="shared" si="1"/>
        <v>1.3711502257452788</v>
      </c>
      <c r="J29" s="22">
        <v>2330784</v>
      </c>
      <c r="K29" s="22"/>
      <c r="L29" s="58">
        <f t="shared" si="2"/>
        <v>1.2882544073852527</v>
      </c>
      <c r="M29" s="11">
        <f t="shared" si="3"/>
        <v>0.23927101854295932</v>
      </c>
      <c r="N29" s="53">
        <f t="shared" si="4"/>
        <v>-15.57543876044131</v>
      </c>
      <c r="O29" s="10"/>
    </row>
    <row r="30" spans="1:14" s="5" customFormat="1" ht="6.75" customHeight="1">
      <c r="A30" s="15"/>
      <c r="B30" s="15"/>
      <c r="C30" s="16"/>
      <c r="D30" s="35"/>
      <c r="E30" s="35"/>
      <c r="F30" s="17"/>
      <c r="G30" s="35"/>
      <c r="H30" s="35"/>
      <c r="I30" s="17"/>
      <c r="J30" s="35"/>
      <c r="K30" s="35"/>
      <c r="L30" s="17"/>
      <c r="M30" s="17"/>
      <c r="N30" s="17"/>
    </row>
    <row r="31" spans="1:14" s="5" customFormat="1" ht="12">
      <c r="A31" s="25" t="s">
        <v>30</v>
      </c>
      <c r="B31" s="25"/>
      <c r="C31" s="26"/>
      <c r="D31" s="36">
        <v>129646398</v>
      </c>
      <c r="E31" s="36"/>
      <c r="F31" s="61">
        <f t="shared" si="0"/>
        <v>67.68357277704122</v>
      </c>
      <c r="G31" s="36">
        <v>133901092</v>
      </c>
      <c r="H31" s="36"/>
      <c r="I31" s="61">
        <f t="shared" si="1"/>
        <v>66.50218923769232</v>
      </c>
      <c r="J31" s="36">
        <v>119274200</v>
      </c>
      <c r="K31" s="36"/>
      <c r="L31" s="61">
        <f t="shared" si="2"/>
        <v>65.92439017830485</v>
      </c>
      <c r="M31" s="13">
        <f t="shared" si="3"/>
        <v>3.281767997904577</v>
      </c>
      <c r="N31" s="60">
        <f t="shared" si="4"/>
        <v>-10.923654005749258</v>
      </c>
    </row>
    <row r="32" spans="1:14" s="5" customFormat="1" ht="12">
      <c r="A32" s="27" t="s">
        <v>31</v>
      </c>
      <c r="B32" s="27"/>
      <c r="C32" s="28"/>
      <c r="D32" s="21">
        <v>61901407</v>
      </c>
      <c r="E32" s="21"/>
      <c r="F32" s="58">
        <f t="shared" si="0"/>
        <v>32.31642722295878</v>
      </c>
      <c r="G32" s="21">
        <v>67447305</v>
      </c>
      <c r="H32" s="21"/>
      <c r="I32" s="58">
        <f t="shared" si="1"/>
        <v>33.49781076230769</v>
      </c>
      <c r="J32" s="21">
        <v>61651554</v>
      </c>
      <c r="K32" s="21"/>
      <c r="L32" s="58">
        <f t="shared" si="2"/>
        <v>34.075609821695146</v>
      </c>
      <c r="M32" s="12">
        <f t="shared" si="3"/>
        <v>8.95924385046692</v>
      </c>
      <c r="N32" s="53">
        <f t="shared" si="4"/>
        <v>-8.59300605116839</v>
      </c>
    </row>
    <row r="33" s="5" customFormat="1" ht="11.25" customHeight="1">
      <c r="N33" s="20"/>
    </row>
  </sheetData>
  <mergeCells count="120">
    <mergeCell ref="J29:K29"/>
    <mergeCell ref="J30:K30"/>
    <mergeCell ref="J31:K31"/>
    <mergeCell ref="J32:K32"/>
    <mergeCell ref="J25:K25"/>
    <mergeCell ref="J26:K26"/>
    <mergeCell ref="J27:K27"/>
    <mergeCell ref="J28:K28"/>
    <mergeCell ref="J21:K21"/>
    <mergeCell ref="J22:K22"/>
    <mergeCell ref="J23:K23"/>
    <mergeCell ref="J24:K24"/>
    <mergeCell ref="J17:K17"/>
    <mergeCell ref="J18:K18"/>
    <mergeCell ref="J19:K19"/>
    <mergeCell ref="J20:K20"/>
    <mergeCell ref="J13:K13"/>
    <mergeCell ref="J14:K14"/>
    <mergeCell ref="J15:K15"/>
    <mergeCell ref="J16:K16"/>
    <mergeCell ref="G32:H32"/>
    <mergeCell ref="G5:H5"/>
    <mergeCell ref="J5:K5"/>
    <mergeCell ref="J6:K6"/>
    <mergeCell ref="J7:K7"/>
    <mergeCell ref="J8:K8"/>
    <mergeCell ref="J9:K9"/>
    <mergeCell ref="J10:K10"/>
    <mergeCell ref="J11:K11"/>
    <mergeCell ref="J12:K12"/>
    <mergeCell ref="G23:H23"/>
    <mergeCell ref="G24:H24"/>
    <mergeCell ref="G25:H25"/>
    <mergeCell ref="G26:H26"/>
    <mergeCell ref="G19:H19"/>
    <mergeCell ref="G20:H20"/>
    <mergeCell ref="G21:H21"/>
    <mergeCell ref="G22:H22"/>
    <mergeCell ref="G15:H15"/>
    <mergeCell ref="G16:H16"/>
    <mergeCell ref="G17:H17"/>
    <mergeCell ref="G18:H18"/>
    <mergeCell ref="G11:H11"/>
    <mergeCell ref="G12:H12"/>
    <mergeCell ref="G13:H13"/>
    <mergeCell ref="G14:H14"/>
    <mergeCell ref="M3:N3"/>
    <mergeCell ref="G9:H9"/>
    <mergeCell ref="J4:K4"/>
    <mergeCell ref="D4:E4"/>
    <mergeCell ref="G6:H6"/>
    <mergeCell ref="G7:H7"/>
    <mergeCell ref="G8:H8"/>
    <mergeCell ref="G10:H10"/>
    <mergeCell ref="G4:H4"/>
    <mergeCell ref="D3:F3"/>
    <mergeCell ref="G3:I3"/>
    <mergeCell ref="J3:L3"/>
    <mergeCell ref="B27:C27"/>
    <mergeCell ref="G31:H31"/>
    <mergeCell ref="G27:H27"/>
    <mergeCell ref="G28:H28"/>
    <mergeCell ref="G29:H29"/>
    <mergeCell ref="G30:H30"/>
    <mergeCell ref="D29:E29"/>
    <mergeCell ref="D25:E25"/>
    <mergeCell ref="D26:E26"/>
    <mergeCell ref="D27:E27"/>
    <mergeCell ref="D28:E28"/>
    <mergeCell ref="D21:E21"/>
    <mergeCell ref="D22:E22"/>
    <mergeCell ref="D23:E23"/>
    <mergeCell ref="D24:E24"/>
    <mergeCell ref="D17:E17"/>
    <mergeCell ref="D18:E18"/>
    <mergeCell ref="D19:E19"/>
    <mergeCell ref="D20:E20"/>
    <mergeCell ref="D13:E13"/>
    <mergeCell ref="D14:E14"/>
    <mergeCell ref="D15:E15"/>
    <mergeCell ref="D16:E16"/>
    <mergeCell ref="D6:E6"/>
    <mergeCell ref="D5:E5"/>
    <mergeCell ref="D7:E7"/>
    <mergeCell ref="D8:E8"/>
    <mergeCell ref="D9:E9"/>
    <mergeCell ref="D10:E10"/>
    <mergeCell ref="D11:E11"/>
    <mergeCell ref="D12:E12"/>
    <mergeCell ref="B28:C28"/>
    <mergeCell ref="B29:C29"/>
    <mergeCell ref="A31:C31"/>
    <mergeCell ref="A32:C32"/>
    <mergeCell ref="D30:E30"/>
    <mergeCell ref="D31:E31"/>
    <mergeCell ref="D32:E32"/>
    <mergeCell ref="B23:C23"/>
    <mergeCell ref="B24:C24"/>
    <mergeCell ref="B25:C25"/>
    <mergeCell ref="B26:C26"/>
    <mergeCell ref="B19:C19"/>
    <mergeCell ref="B20:C20"/>
    <mergeCell ref="B21:C21"/>
    <mergeCell ref="B22:C22"/>
    <mergeCell ref="B15:C15"/>
    <mergeCell ref="B16:C16"/>
    <mergeCell ref="B17:C17"/>
    <mergeCell ref="B18:C18"/>
    <mergeCell ref="B11:C11"/>
    <mergeCell ref="B12:C12"/>
    <mergeCell ref="B13:C13"/>
    <mergeCell ref="B14:C14"/>
    <mergeCell ref="B7:C7"/>
    <mergeCell ref="B8:C8"/>
    <mergeCell ref="B9:C9"/>
    <mergeCell ref="B10:C10"/>
    <mergeCell ref="B3:C3"/>
    <mergeCell ref="A4:C4"/>
    <mergeCell ref="B5:C5"/>
    <mergeCell ref="A6:C6"/>
  </mergeCells>
  <printOptions/>
  <pageMargins left="0.984251968503937" right="0.5905511811023623" top="0.3937007874015748" bottom="0.5118110236220472" header="0.5118110236220472" footer="0.5118110236220472"/>
  <pageSetup horizontalDpi="300" verticalDpi="3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福井県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総務部情報政策課商工２</dc:creator>
  <cp:keywords/>
  <dc:description/>
  <cp:lastModifiedBy>福井県</cp:lastModifiedBy>
  <cp:lastPrinted>2002-09-02T01:10:07Z</cp:lastPrinted>
  <dcterms:created xsi:type="dcterms:W3CDTF">2001-09-04T06:59:43Z</dcterms:created>
  <dcterms:modified xsi:type="dcterms:W3CDTF">2002-12-06T08:06:28Z</dcterms:modified>
  <cp:category/>
  <cp:version/>
  <cp:contentType/>
  <cp:contentStatus/>
</cp:coreProperties>
</file>