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別表13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<sst xmlns="http://schemas.openxmlformats.org/spreadsheetml/2006/main" count="45" uniqueCount="36">
  <si>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実　数</t>
  </si>
  <si>
    <t>万円</t>
  </si>
  <si>
    <t>区      分</t>
  </si>
  <si>
    <t>22　プラスチック</t>
  </si>
  <si>
    <t>実　数</t>
  </si>
  <si>
    <t>　　別表１３　産業中分類別、粗付加価値額（全事業所）</t>
  </si>
  <si>
    <t>対　前　年　比</t>
  </si>
  <si>
    <t>％</t>
  </si>
  <si>
    <t>構成比</t>
  </si>
  <si>
    <t>１１　　　年</t>
  </si>
  <si>
    <t>１２　　　年</t>
  </si>
  <si>
    <t>合　　　　計</t>
  </si>
  <si>
    <t>12　食   料   品</t>
  </si>
  <si>
    <t>13　飲料 ・飼料</t>
  </si>
  <si>
    <t>18　パルプ ・紙</t>
  </si>
  <si>
    <t>19　出版 ・印刷</t>
  </si>
  <si>
    <t>21　石油 ・石炭</t>
  </si>
  <si>
    <t>25　窯業 ・土石</t>
  </si>
  <si>
    <t>27　非 鉄 金 属</t>
  </si>
  <si>
    <t>28　金　 　　　属</t>
  </si>
  <si>
    <t>29　一 般 機 械</t>
  </si>
  <si>
    <t>30　電 気 機 械</t>
  </si>
  <si>
    <t>31　輸 送 機 械</t>
  </si>
  <si>
    <t>32　精 密 機 械</t>
  </si>
  <si>
    <t xml:space="preserve">34　そ   の   他 </t>
  </si>
  <si>
    <t>14　繊　   　　維</t>
  </si>
  <si>
    <t>15　衣　　  　 服</t>
  </si>
  <si>
    <t>16　木　　  　 材</t>
  </si>
  <si>
    <t>17　家　　  　 具</t>
  </si>
  <si>
    <t>20　化　　  　 学</t>
  </si>
  <si>
    <t>23　ゴ　　 　   ム</t>
  </si>
  <si>
    <t>24　皮　　  　 革</t>
  </si>
  <si>
    <t>26　鉄　　  　 鋼</t>
  </si>
  <si>
    <t>１３　　　年</t>
  </si>
  <si>
    <t>12/11</t>
  </si>
  <si>
    <t>13/12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</si>
</sst>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 ;[Red]\-#,##0\ "/>
    <numFmt numFmtId="179" formatCode="0;&quot;▲ &quot;0"/>
    <numFmt numFmtId="180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0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0" xfId="16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177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8" fontId="2" fillId="0" borderId="0" xfId="16" applyFont="1" applyAlignment="1">
      <alignment/>
    </xf>
    <xf numFmtId="38" fontId="2" fillId="0" borderId="3" xfId="16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38" fontId="4" fillId="0" borderId="0" xfId="16" applyFont="1" applyAlignment="1">
      <alignment/>
    </xf>
    <xf numFmtId="0" fontId="2" fillId="0" borderId="8" xfId="0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right"/>
    </xf>
    <xf numFmtId="178" fontId="4" fillId="0" borderId="0" xfId="16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2" fillId="0" borderId="12" xfId="0" applyFont="1" applyBorder="1" applyAlignment="1">
      <alignment horizontal="right"/>
    </xf>
    <xf numFmtId="177" fontId="4" fillId="0" borderId="1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7" fontId="4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3">
      <selection activeCell="M11" sqref="M11"/>
    </sheetView>
  </sheetViews>
  <sheetFormatPr defaultColWidth="9.00390625" defaultRowHeight="13.5"/>
  <cols>
    <col min="1" max="1" width="8.50390625" style="1" customWidth="1"/>
    <col min="2" max="2" width="6.875" style="1" customWidth="1"/>
    <col min="3" max="3" width="6.625" style="1" customWidth="1"/>
    <col min="4" max="4" width="6.00390625" style="1" customWidth="1"/>
    <col min="5" max="5" width="5.875" style="1" customWidth="1"/>
    <col min="6" max="6" width="7.875" style="1" customWidth="1"/>
    <col min="7" max="7" width="7.25390625" style="1" customWidth="1"/>
    <col min="8" max="8" width="6.50390625" style="1" customWidth="1"/>
    <col min="9" max="9" width="6.375" style="1" customWidth="1"/>
    <col min="10" max="10" width="6.50390625" style="1" customWidth="1"/>
    <col min="11" max="11" width="7.00390625" style="1" customWidth="1"/>
    <col min="12" max="12" width="6.875" style="1" customWidth="1"/>
    <col min="13" max="13" width="7.25390625" style="1" customWidth="1"/>
    <col min="14" max="14" width="9.00390625" style="1" customWidth="1"/>
    <col min="15" max="15" width="11.375" style="1" bestFit="1" customWidth="1"/>
    <col min="16" max="16384" width="9.00390625" style="1" customWidth="1"/>
  </cols>
  <sheetData>
    <row r="1" ht="13.5">
      <c r="A1" s="1" t="s">
        <v>5</v>
      </c>
    </row>
    <row r="3" spans="1:13" s="5" customFormat="1" ht="13.5">
      <c r="A3" s="31" t="s">
        <v>2</v>
      </c>
      <c r="B3" s="32"/>
      <c r="C3" s="13" t="s">
        <v>9</v>
      </c>
      <c r="D3" s="14"/>
      <c r="E3" s="17"/>
      <c r="F3" s="13" t="s">
        <v>10</v>
      </c>
      <c r="G3" s="14"/>
      <c r="H3" s="17"/>
      <c r="I3" s="13" t="s">
        <v>33</v>
      </c>
      <c r="J3" s="14"/>
      <c r="K3" s="17"/>
      <c r="L3" s="13" t="s">
        <v>6</v>
      </c>
      <c r="M3" s="14"/>
    </row>
    <row r="4" spans="1:13" s="5" customFormat="1" ht="13.5">
      <c r="A4" s="33"/>
      <c r="B4" s="34"/>
      <c r="C4" s="33" t="s">
        <v>4</v>
      </c>
      <c r="D4" s="34"/>
      <c r="E4" s="10" t="s">
        <v>8</v>
      </c>
      <c r="F4" s="13" t="s">
        <v>0</v>
      </c>
      <c r="G4" s="17"/>
      <c r="H4" s="10" t="s">
        <v>8</v>
      </c>
      <c r="I4" s="13" t="s">
        <v>0</v>
      </c>
      <c r="J4" s="17"/>
      <c r="K4" s="10" t="s">
        <v>8</v>
      </c>
      <c r="L4" s="6" t="s">
        <v>34</v>
      </c>
      <c r="M4" s="7" t="s">
        <v>35</v>
      </c>
    </row>
    <row r="5" spans="1:13" ht="13.5">
      <c r="A5" s="27" t="s">
        <v>11</v>
      </c>
      <c r="B5" s="28"/>
      <c r="C5" s="2"/>
      <c r="D5" s="3" t="s">
        <v>1</v>
      </c>
      <c r="E5" s="37" t="s">
        <v>7</v>
      </c>
      <c r="F5" s="18" t="s">
        <v>1</v>
      </c>
      <c r="G5" s="18"/>
      <c r="H5" s="37" t="s">
        <v>7</v>
      </c>
      <c r="I5" s="18" t="s">
        <v>1</v>
      </c>
      <c r="J5" s="18"/>
      <c r="K5" s="37" t="s">
        <v>7</v>
      </c>
      <c r="L5" s="3" t="s">
        <v>7</v>
      </c>
      <c r="M5" s="20" t="s">
        <v>7</v>
      </c>
    </row>
    <row r="6" spans="1:13" s="22" customFormat="1" ht="13.5">
      <c r="A6" s="29"/>
      <c r="B6" s="30"/>
      <c r="C6" s="24">
        <f>SUM(C8:D29)</f>
        <v>86410664</v>
      </c>
      <c r="D6" s="24"/>
      <c r="E6" s="38">
        <f>C6/$C$6*100</f>
        <v>100</v>
      </c>
      <c r="F6" s="19">
        <f>SUM(F8:G29)</f>
        <v>91035599</v>
      </c>
      <c r="G6" s="19"/>
      <c r="H6" s="38">
        <f>F6/$F$6*100</f>
        <v>100</v>
      </c>
      <c r="I6" s="19">
        <f>SUM(I8:J29)</f>
        <v>82430226</v>
      </c>
      <c r="J6" s="19"/>
      <c r="K6" s="41">
        <f>I6/$I$6*100</f>
        <v>100</v>
      </c>
      <c r="L6" s="21">
        <f>(F6-C6)/C6*100</f>
        <v>5.352273418475294</v>
      </c>
      <c r="M6" s="44">
        <f>(I6-F6)/F6*100</f>
        <v>-9.452755948801963</v>
      </c>
    </row>
    <row r="7" spans="1:15" ht="13.5">
      <c r="A7" s="26"/>
      <c r="B7" s="26"/>
      <c r="C7" s="36"/>
      <c r="D7" s="36"/>
      <c r="E7" s="39"/>
      <c r="F7" s="4"/>
      <c r="G7" s="4"/>
      <c r="H7" s="39"/>
      <c r="I7" s="4"/>
      <c r="J7" s="4"/>
      <c r="K7" s="42"/>
      <c r="L7" s="8"/>
      <c r="M7" s="45"/>
      <c r="O7" s="12"/>
    </row>
    <row r="8" spans="1:16" ht="13.5">
      <c r="A8" s="25" t="s">
        <v>12</v>
      </c>
      <c r="B8" s="25"/>
      <c r="C8" s="15">
        <v>3835443</v>
      </c>
      <c r="D8" s="15"/>
      <c r="E8" s="39">
        <f>C8/$C$6*100</f>
        <v>4.4386222978219445</v>
      </c>
      <c r="F8" s="15">
        <v>3483491</v>
      </c>
      <c r="G8" s="15"/>
      <c r="H8" s="39">
        <f>F8/$F$6*100</f>
        <v>3.826515163590015</v>
      </c>
      <c r="I8" s="15">
        <v>3419472</v>
      </c>
      <c r="J8" s="15"/>
      <c r="K8" s="42">
        <f>I8/$I$6*100</f>
        <v>4.148322970751045</v>
      </c>
      <c r="L8" s="8">
        <f>(F8-C8)/C8*100</f>
        <v>-9.176306361481581</v>
      </c>
      <c r="M8" s="45">
        <f>(I8-F8)/F8*100</f>
        <v>-1.837782844853051</v>
      </c>
      <c r="O8" s="11"/>
      <c r="P8" s="11"/>
    </row>
    <row r="9" spans="1:16" ht="13.5">
      <c r="A9" s="25" t="s">
        <v>13</v>
      </c>
      <c r="B9" s="25"/>
      <c r="C9" s="15">
        <v>860431</v>
      </c>
      <c r="D9" s="15"/>
      <c r="E9" s="39">
        <f aca="true" t="shared" si="0" ref="E9:E29">C9/$C$6*100</f>
        <v>0.9957463120524106</v>
      </c>
      <c r="F9" s="15">
        <v>427151</v>
      </c>
      <c r="G9" s="15"/>
      <c r="H9" s="39">
        <f aca="true" t="shared" si="1" ref="H9:H29">F9/$F$6*100</f>
        <v>0.46921314814438686</v>
      </c>
      <c r="I9" s="15">
        <v>403200</v>
      </c>
      <c r="J9" s="15"/>
      <c r="K9" s="42">
        <f aca="true" t="shared" si="2" ref="K9:K29">I9/$I$6*100</f>
        <v>0.48914096147206976</v>
      </c>
      <c r="L9" s="8">
        <f aca="true" t="shared" si="3" ref="L9:L29">(F9-C9)/C9*100</f>
        <v>-50.35615871580637</v>
      </c>
      <c r="M9" s="45">
        <f aca="true" t="shared" si="4" ref="M9:M29">(I9-F9)/F9*100</f>
        <v>-5.607150632914356</v>
      </c>
      <c r="O9" s="11"/>
      <c r="P9" s="11"/>
    </row>
    <row r="10" spans="1:16" ht="13.5">
      <c r="A10" s="25" t="s">
        <v>25</v>
      </c>
      <c r="B10" s="25"/>
      <c r="C10" s="15">
        <v>13825230</v>
      </c>
      <c r="D10" s="15"/>
      <c r="E10" s="39">
        <f t="shared" si="0"/>
        <v>15.999448864320728</v>
      </c>
      <c r="F10" s="15">
        <v>13254544</v>
      </c>
      <c r="G10" s="15"/>
      <c r="H10" s="39">
        <f t="shared" si="1"/>
        <v>14.559737229828082</v>
      </c>
      <c r="I10" s="15">
        <v>11610068</v>
      </c>
      <c r="J10" s="15"/>
      <c r="K10" s="42">
        <f t="shared" si="2"/>
        <v>14.084721786399083</v>
      </c>
      <c r="L10" s="8">
        <f t="shared" si="3"/>
        <v>-4.127858994027585</v>
      </c>
      <c r="M10" s="45">
        <f t="shared" si="4"/>
        <v>-12.406884763444143</v>
      </c>
      <c r="O10" s="11"/>
      <c r="P10" s="11"/>
    </row>
    <row r="11" spans="1:16" ht="13.5">
      <c r="A11" s="25" t="s">
        <v>26</v>
      </c>
      <c r="B11" s="25"/>
      <c r="C11" s="15">
        <v>4372904</v>
      </c>
      <c r="D11" s="15"/>
      <c r="E11" s="39">
        <f t="shared" si="0"/>
        <v>5.060606871392633</v>
      </c>
      <c r="F11" s="15">
        <v>3950497</v>
      </c>
      <c r="G11" s="15"/>
      <c r="H11" s="39">
        <f t="shared" si="1"/>
        <v>4.339507888556871</v>
      </c>
      <c r="I11" s="15">
        <v>3749294</v>
      </c>
      <c r="J11" s="15"/>
      <c r="K11" s="42">
        <f t="shared" si="2"/>
        <v>4.548445615082992</v>
      </c>
      <c r="L11" s="8">
        <f t="shared" si="3"/>
        <v>-9.65964494075333</v>
      </c>
      <c r="M11" s="45">
        <f t="shared" si="4"/>
        <v>-5.093106006661947</v>
      </c>
      <c r="O11" s="11"/>
      <c r="P11" s="11"/>
    </row>
    <row r="12" spans="1:16" ht="13.5">
      <c r="A12" s="25" t="s">
        <v>27</v>
      </c>
      <c r="B12" s="25"/>
      <c r="C12" s="15">
        <v>1719061</v>
      </c>
      <c r="D12" s="15"/>
      <c r="E12" s="39">
        <f t="shared" si="0"/>
        <v>1.9894083906125288</v>
      </c>
      <c r="F12" s="15">
        <v>1864860</v>
      </c>
      <c r="G12" s="15"/>
      <c r="H12" s="39">
        <f t="shared" si="1"/>
        <v>2.048495336423282</v>
      </c>
      <c r="I12" s="15">
        <v>1606059</v>
      </c>
      <c r="J12" s="15"/>
      <c r="K12" s="42">
        <f t="shared" si="2"/>
        <v>1.9483860204386676</v>
      </c>
      <c r="L12" s="8">
        <f t="shared" si="3"/>
        <v>8.481316253466282</v>
      </c>
      <c r="M12" s="45">
        <f t="shared" si="4"/>
        <v>-13.877770985489526</v>
      </c>
      <c r="O12" s="11"/>
      <c r="P12" s="11"/>
    </row>
    <row r="13" spans="1:16" ht="13.5">
      <c r="A13" s="25" t="s">
        <v>28</v>
      </c>
      <c r="B13" s="25"/>
      <c r="C13" s="15">
        <v>1342375</v>
      </c>
      <c r="D13" s="15"/>
      <c r="E13" s="39">
        <f t="shared" si="0"/>
        <v>1.5534830284373236</v>
      </c>
      <c r="F13" s="15">
        <v>1177741</v>
      </c>
      <c r="G13" s="15"/>
      <c r="H13" s="39">
        <f t="shared" si="1"/>
        <v>1.293714780741982</v>
      </c>
      <c r="I13" s="15">
        <v>1117873</v>
      </c>
      <c r="J13" s="15"/>
      <c r="K13" s="42">
        <f t="shared" si="2"/>
        <v>1.3561445288285392</v>
      </c>
      <c r="L13" s="8">
        <f t="shared" si="3"/>
        <v>-12.264382158487756</v>
      </c>
      <c r="M13" s="45">
        <f t="shared" si="4"/>
        <v>-5.083290808420527</v>
      </c>
      <c r="O13" s="11"/>
      <c r="P13" s="11"/>
    </row>
    <row r="14" spans="1:16" ht="13.5">
      <c r="A14" s="25" t="s">
        <v>14</v>
      </c>
      <c r="B14" s="25"/>
      <c r="C14" s="15">
        <v>2967529</v>
      </c>
      <c r="D14" s="15"/>
      <c r="E14" s="39">
        <f t="shared" si="0"/>
        <v>3.4342161749850693</v>
      </c>
      <c r="F14" s="15">
        <v>2594376</v>
      </c>
      <c r="G14" s="15"/>
      <c r="H14" s="39">
        <f t="shared" si="1"/>
        <v>2.849847783173262</v>
      </c>
      <c r="I14" s="15">
        <v>2922237</v>
      </c>
      <c r="J14" s="15"/>
      <c r="K14" s="42">
        <f t="shared" si="2"/>
        <v>3.5451037098939895</v>
      </c>
      <c r="L14" s="8">
        <f t="shared" si="3"/>
        <v>-12.574535918604335</v>
      </c>
      <c r="M14" s="45">
        <f t="shared" si="4"/>
        <v>12.637374073765715</v>
      </c>
      <c r="O14" s="11"/>
      <c r="P14" s="11"/>
    </row>
    <row r="15" spans="1:16" ht="13.5">
      <c r="A15" s="25" t="s">
        <v>15</v>
      </c>
      <c r="B15" s="25"/>
      <c r="C15" s="15">
        <v>2365980</v>
      </c>
      <c r="D15" s="15"/>
      <c r="E15" s="39">
        <f t="shared" si="0"/>
        <v>2.73806482959094</v>
      </c>
      <c r="F15" s="15">
        <v>2340526</v>
      </c>
      <c r="G15" s="15"/>
      <c r="H15" s="39">
        <f t="shared" si="1"/>
        <v>2.5710008235349777</v>
      </c>
      <c r="I15" s="15">
        <v>2273441</v>
      </c>
      <c r="J15" s="15"/>
      <c r="K15" s="42">
        <f t="shared" si="2"/>
        <v>2.758018642336368</v>
      </c>
      <c r="L15" s="8">
        <f t="shared" si="3"/>
        <v>-1.075833269934657</v>
      </c>
      <c r="M15" s="45">
        <f t="shared" si="4"/>
        <v>-2.86623605121242</v>
      </c>
      <c r="O15" s="11"/>
      <c r="P15" s="11"/>
    </row>
    <row r="16" spans="1:16" ht="13.5">
      <c r="A16" s="25" t="s">
        <v>29</v>
      </c>
      <c r="B16" s="25"/>
      <c r="C16" s="15">
        <v>8321972</v>
      </c>
      <c r="D16" s="15"/>
      <c r="E16" s="39">
        <f t="shared" si="0"/>
        <v>9.630723356089476</v>
      </c>
      <c r="F16" s="15">
        <v>9035850</v>
      </c>
      <c r="G16" s="15"/>
      <c r="H16" s="39">
        <f t="shared" si="1"/>
        <v>9.92562261275394</v>
      </c>
      <c r="I16" s="15">
        <v>8667880</v>
      </c>
      <c r="J16" s="15"/>
      <c r="K16" s="42">
        <f t="shared" si="2"/>
        <v>10.515414576201696</v>
      </c>
      <c r="L16" s="8">
        <f t="shared" si="3"/>
        <v>8.578231217312435</v>
      </c>
      <c r="M16" s="45">
        <f t="shared" si="4"/>
        <v>-4.072334091424714</v>
      </c>
      <c r="O16" s="11"/>
      <c r="P16" s="11"/>
    </row>
    <row r="17" spans="1:16" ht="13.5">
      <c r="A17" s="25" t="s">
        <v>16</v>
      </c>
      <c r="B17" s="25"/>
      <c r="C17" s="15">
        <v>179289</v>
      </c>
      <c r="D17" s="15"/>
      <c r="E17" s="39">
        <f t="shared" si="0"/>
        <v>0.20748480766216543</v>
      </c>
      <c r="F17" s="15">
        <v>204962</v>
      </c>
      <c r="G17" s="15"/>
      <c r="H17" s="39">
        <f t="shared" si="1"/>
        <v>0.22514489084649184</v>
      </c>
      <c r="I17" s="15">
        <v>171979</v>
      </c>
      <c r="J17" s="15"/>
      <c r="K17" s="42">
        <f t="shared" si="2"/>
        <v>0.20863584675844513</v>
      </c>
      <c r="L17" s="8">
        <f t="shared" si="3"/>
        <v>14.319339167489362</v>
      </c>
      <c r="M17" s="45">
        <f t="shared" si="4"/>
        <v>-16.092251246572538</v>
      </c>
      <c r="O17" s="11"/>
      <c r="P17" s="11"/>
    </row>
    <row r="18" spans="1:16" ht="13.5">
      <c r="A18" s="25" t="s">
        <v>3</v>
      </c>
      <c r="B18" s="25"/>
      <c r="C18" s="15">
        <v>5158163</v>
      </c>
      <c r="D18" s="15"/>
      <c r="E18" s="39">
        <f t="shared" si="0"/>
        <v>5.969359291117124</v>
      </c>
      <c r="F18" s="15">
        <v>5888585</v>
      </c>
      <c r="G18" s="15"/>
      <c r="H18" s="39">
        <f t="shared" si="1"/>
        <v>6.468442087144393</v>
      </c>
      <c r="I18" s="15">
        <v>6275622</v>
      </c>
      <c r="J18" s="15"/>
      <c r="K18" s="42">
        <f t="shared" si="2"/>
        <v>7.613253419928753</v>
      </c>
      <c r="L18" s="8">
        <f t="shared" si="3"/>
        <v>14.160506366316847</v>
      </c>
      <c r="M18" s="45">
        <f t="shared" si="4"/>
        <v>6.572665589441266</v>
      </c>
      <c r="O18" s="11"/>
      <c r="P18" s="11"/>
    </row>
    <row r="19" spans="1:16" ht="13.5">
      <c r="A19" s="25" t="s">
        <v>30</v>
      </c>
      <c r="B19" s="25"/>
      <c r="C19" s="15">
        <v>95614</v>
      </c>
      <c r="D19" s="15"/>
      <c r="E19" s="39">
        <f t="shared" si="0"/>
        <v>0.11065069468740572</v>
      </c>
      <c r="F19" s="15">
        <v>104725</v>
      </c>
      <c r="G19" s="15"/>
      <c r="H19" s="39">
        <f t="shared" si="1"/>
        <v>0.11503741519842145</v>
      </c>
      <c r="I19" s="15">
        <v>83955</v>
      </c>
      <c r="J19" s="15"/>
      <c r="K19" s="42">
        <f t="shared" si="2"/>
        <v>0.10184977534818357</v>
      </c>
      <c r="L19" s="8">
        <f t="shared" si="3"/>
        <v>9.528939276674963</v>
      </c>
      <c r="M19" s="45">
        <f t="shared" si="4"/>
        <v>-19.832895679159705</v>
      </c>
      <c r="O19" s="11"/>
      <c r="P19" s="11"/>
    </row>
    <row r="20" spans="1:16" ht="13.5">
      <c r="A20" s="25" t="s">
        <v>31</v>
      </c>
      <c r="B20" s="25"/>
      <c r="C20" s="15">
        <v>23091</v>
      </c>
      <c r="D20" s="15"/>
      <c r="E20" s="39">
        <f t="shared" si="0"/>
        <v>0.02672239620794952</v>
      </c>
      <c r="F20" s="15">
        <v>18278</v>
      </c>
      <c r="G20" s="15"/>
      <c r="H20" s="39">
        <f t="shared" si="1"/>
        <v>0.020077859871059894</v>
      </c>
      <c r="I20" s="15">
        <v>18629</v>
      </c>
      <c r="J20" s="15"/>
      <c r="K20" s="42">
        <f t="shared" si="2"/>
        <v>0.022599719670791635</v>
      </c>
      <c r="L20" s="8">
        <f t="shared" si="3"/>
        <v>-20.843618725910527</v>
      </c>
      <c r="M20" s="45">
        <f t="shared" si="4"/>
        <v>1.9203413940256047</v>
      </c>
      <c r="O20" s="11"/>
      <c r="P20" s="11"/>
    </row>
    <row r="21" spans="1:16" ht="13.5">
      <c r="A21" s="25" t="s">
        <v>17</v>
      </c>
      <c r="B21" s="25"/>
      <c r="C21" s="15">
        <v>3972718</v>
      </c>
      <c r="D21" s="15"/>
      <c r="E21" s="39">
        <f t="shared" si="0"/>
        <v>4.597485791799957</v>
      </c>
      <c r="F21" s="15">
        <v>4505472</v>
      </c>
      <c r="G21" s="15"/>
      <c r="H21" s="39">
        <f t="shared" si="1"/>
        <v>4.949132042290401</v>
      </c>
      <c r="I21" s="15">
        <v>4073921</v>
      </c>
      <c r="J21" s="15"/>
      <c r="K21" s="42">
        <f t="shared" si="2"/>
        <v>4.9422659595765275</v>
      </c>
      <c r="L21" s="8">
        <f t="shared" si="3"/>
        <v>13.410315053824611</v>
      </c>
      <c r="M21" s="45">
        <f t="shared" si="4"/>
        <v>-9.578374918321543</v>
      </c>
      <c r="O21" s="11"/>
      <c r="P21" s="11"/>
    </row>
    <row r="22" spans="1:16" ht="13.5">
      <c r="A22" s="25" t="s">
        <v>32</v>
      </c>
      <c r="B22" s="25"/>
      <c r="C22" s="15">
        <v>420368</v>
      </c>
      <c r="D22" s="15"/>
      <c r="E22" s="39">
        <f t="shared" si="0"/>
        <v>0.4864769931637141</v>
      </c>
      <c r="F22" s="15">
        <v>428703</v>
      </c>
      <c r="G22" s="15"/>
      <c r="H22" s="39">
        <f t="shared" si="1"/>
        <v>0.4709179757250787</v>
      </c>
      <c r="I22" s="15">
        <v>350074</v>
      </c>
      <c r="J22" s="15"/>
      <c r="K22" s="42">
        <f t="shared" si="2"/>
        <v>0.42469130195033067</v>
      </c>
      <c r="L22" s="8">
        <f t="shared" si="3"/>
        <v>1.9827865108666693</v>
      </c>
      <c r="M22" s="45">
        <f t="shared" si="4"/>
        <v>-18.34113593793372</v>
      </c>
      <c r="O22" s="11"/>
      <c r="P22" s="11"/>
    </row>
    <row r="23" spans="1:16" ht="13.5">
      <c r="A23" s="25" t="s">
        <v>18</v>
      </c>
      <c r="B23" s="25"/>
      <c r="C23" s="15">
        <v>3312727</v>
      </c>
      <c r="D23" s="15"/>
      <c r="E23" s="39">
        <f t="shared" si="0"/>
        <v>3.8337015903500062</v>
      </c>
      <c r="F23" s="15">
        <v>3103994</v>
      </c>
      <c r="G23" s="15"/>
      <c r="H23" s="39">
        <f t="shared" si="1"/>
        <v>3.4096485705553494</v>
      </c>
      <c r="I23" s="15">
        <v>3188823</v>
      </c>
      <c r="J23" s="15"/>
      <c r="K23" s="42">
        <f t="shared" si="2"/>
        <v>3.8685117762506196</v>
      </c>
      <c r="L23" s="8">
        <f t="shared" si="3"/>
        <v>-6.3009417920643624</v>
      </c>
      <c r="M23" s="45">
        <f t="shared" si="4"/>
        <v>2.7328983239013995</v>
      </c>
      <c r="O23" s="11"/>
      <c r="P23" s="11"/>
    </row>
    <row r="24" spans="1:16" ht="13.5">
      <c r="A24" s="25" t="s">
        <v>19</v>
      </c>
      <c r="B24" s="25"/>
      <c r="C24" s="15">
        <v>3852835</v>
      </c>
      <c r="D24" s="15"/>
      <c r="E24" s="39">
        <f t="shared" si="0"/>
        <v>4.4587494432400145</v>
      </c>
      <c r="F24" s="15">
        <v>4221188</v>
      </c>
      <c r="G24" s="15"/>
      <c r="H24" s="39">
        <f t="shared" si="1"/>
        <v>4.636854204694144</v>
      </c>
      <c r="I24" s="15">
        <v>3905757</v>
      </c>
      <c r="J24" s="15"/>
      <c r="K24" s="42">
        <f t="shared" si="2"/>
        <v>4.738258269484788</v>
      </c>
      <c r="L24" s="8">
        <f t="shared" si="3"/>
        <v>9.56057033327407</v>
      </c>
      <c r="M24" s="45">
        <f t="shared" si="4"/>
        <v>-7.472564595559354</v>
      </c>
      <c r="O24" s="11"/>
      <c r="P24" s="11"/>
    </row>
    <row r="25" spans="1:16" ht="13.5">
      <c r="A25" s="25" t="s">
        <v>20</v>
      </c>
      <c r="B25" s="25"/>
      <c r="C25" s="15">
        <v>4515053</v>
      </c>
      <c r="D25" s="15"/>
      <c r="E25" s="39">
        <f t="shared" si="0"/>
        <v>5.225110872889485</v>
      </c>
      <c r="F25" s="15">
        <v>5209789</v>
      </c>
      <c r="G25" s="15"/>
      <c r="H25" s="39">
        <f t="shared" si="1"/>
        <v>5.722804108753104</v>
      </c>
      <c r="I25" s="15">
        <v>4553406</v>
      </c>
      <c r="J25" s="15"/>
      <c r="K25" s="42">
        <f t="shared" si="2"/>
        <v>5.523951857174334</v>
      </c>
      <c r="L25" s="8">
        <f t="shared" si="3"/>
        <v>15.387106197867444</v>
      </c>
      <c r="M25" s="45">
        <f t="shared" si="4"/>
        <v>-12.599032321654486</v>
      </c>
      <c r="O25" s="11"/>
      <c r="P25" s="11"/>
    </row>
    <row r="26" spans="1:16" ht="13.5">
      <c r="A26" s="25" t="s">
        <v>21</v>
      </c>
      <c r="B26" s="25"/>
      <c r="C26" s="15">
        <v>15925803</v>
      </c>
      <c r="D26" s="15"/>
      <c r="E26" s="39">
        <f t="shared" si="0"/>
        <v>18.430367575927896</v>
      </c>
      <c r="F26" s="15">
        <v>19587210</v>
      </c>
      <c r="G26" s="15"/>
      <c r="H26" s="39">
        <f t="shared" si="1"/>
        <v>21.515989585568608</v>
      </c>
      <c r="I26" s="15">
        <v>15723213</v>
      </c>
      <c r="J26" s="15"/>
      <c r="K26" s="42">
        <f t="shared" si="2"/>
        <v>19.07457223276326</v>
      </c>
      <c r="L26" s="8">
        <f t="shared" si="3"/>
        <v>22.990407453865906</v>
      </c>
      <c r="M26" s="45">
        <f t="shared" si="4"/>
        <v>-19.72714337570282</v>
      </c>
      <c r="O26" s="11"/>
      <c r="P26" s="11"/>
    </row>
    <row r="27" spans="1:16" ht="13.5">
      <c r="A27" s="25" t="s">
        <v>22</v>
      </c>
      <c r="B27" s="25"/>
      <c r="C27" s="15">
        <v>1892005</v>
      </c>
      <c r="D27" s="15"/>
      <c r="E27" s="39">
        <f t="shared" si="0"/>
        <v>2.1895503545719777</v>
      </c>
      <c r="F27" s="15">
        <v>2050219</v>
      </c>
      <c r="G27" s="15"/>
      <c r="H27" s="39">
        <f t="shared" si="1"/>
        <v>2.252106892821126</v>
      </c>
      <c r="I27" s="15">
        <v>2019428</v>
      </c>
      <c r="J27" s="15"/>
      <c r="K27" s="42">
        <f t="shared" si="2"/>
        <v>2.449863476050642</v>
      </c>
      <c r="L27" s="8">
        <f t="shared" si="3"/>
        <v>8.362240057505135</v>
      </c>
      <c r="M27" s="45">
        <f t="shared" si="4"/>
        <v>-1.5018395595787573</v>
      </c>
      <c r="O27" s="11"/>
      <c r="P27" s="11"/>
    </row>
    <row r="28" spans="1:16" ht="13.5">
      <c r="A28" s="25" t="s">
        <v>23</v>
      </c>
      <c r="B28" s="25"/>
      <c r="C28" s="15">
        <v>6050530</v>
      </c>
      <c r="D28" s="15"/>
      <c r="E28" s="39">
        <f t="shared" si="0"/>
        <v>7.002064004507592</v>
      </c>
      <c r="F28" s="15">
        <v>6160130</v>
      </c>
      <c r="G28" s="15"/>
      <c r="H28" s="39">
        <f t="shared" si="1"/>
        <v>6.766726497839598</v>
      </c>
      <c r="I28" s="15">
        <v>5170247</v>
      </c>
      <c r="J28" s="15"/>
      <c r="K28" s="42">
        <f t="shared" si="2"/>
        <v>6.2722708051291765</v>
      </c>
      <c r="L28" s="8">
        <f t="shared" si="3"/>
        <v>1.81141156229289</v>
      </c>
      <c r="M28" s="45">
        <f t="shared" si="4"/>
        <v>-16.069190098260915</v>
      </c>
      <c r="O28" s="11"/>
      <c r="P28" s="11"/>
    </row>
    <row r="29" spans="1:16" ht="13.5">
      <c r="A29" s="35" t="s">
        <v>24</v>
      </c>
      <c r="B29" s="35"/>
      <c r="C29" s="16">
        <v>1401543</v>
      </c>
      <c r="D29" s="16"/>
      <c r="E29" s="40">
        <f t="shared" si="0"/>
        <v>1.6219560585716597</v>
      </c>
      <c r="F29" s="16">
        <v>1423308</v>
      </c>
      <c r="G29" s="16"/>
      <c r="H29" s="40">
        <f t="shared" si="1"/>
        <v>1.5634631019454268</v>
      </c>
      <c r="I29" s="16">
        <v>1125648</v>
      </c>
      <c r="J29" s="16"/>
      <c r="K29" s="43">
        <f t="shared" si="2"/>
        <v>1.3655767485097032</v>
      </c>
      <c r="L29" s="9">
        <f t="shared" si="3"/>
        <v>1.5529313049974207</v>
      </c>
      <c r="M29" s="46">
        <f t="shared" si="4"/>
        <v>-20.913252788574223</v>
      </c>
      <c r="O29" s="11"/>
      <c r="P29" s="11"/>
    </row>
    <row r="30" spans="12:13" ht="13.5">
      <c r="L30" s="23"/>
      <c r="M30" s="23"/>
    </row>
  </sheetData>
  <mergeCells count="105">
    <mergeCell ref="C7:D7"/>
    <mergeCell ref="C8:D8"/>
    <mergeCell ref="F6:G6"/>
    <mergeCell ref="C4:D4"/>
    <mergeCell ref="A16:B16"/>
    <mergeCell ref="A17:B17"/>
    <mergeCell ref="A10:B10"/>
    <mergeCell ref="A11:B11"/>
    <mergeCell ref="A12:B12"/>
    <mergeCell ref="A13:B13"/>
    <mergeCell ref="A14:B14"/>
    <mergeCell ref="A15:B15"/>
    <mergeCell ref="A29:B29"/>
    <mergeCell ref="A22:B22"/>
    <mergeCell ref="A23:B23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  <mergeCell ref="C9:D9"/>
    <mergeCell ref="A9:B9"/>
    <mergeCell ref="A7:B7"/>
    <mergeCell ref="A5:B6"/>
    <mergeCell ref="A3:B4"/>
    <mergeCell ref="A8:B8"/>
    <mergeCell ref="C16:D16"/>
    <mergeCell ref="C17:D17"/>
    <mergeCell ref="C10:D10"/>
    <mergeCell ref="C11:D11"/>
    <mergeCell ref="C12:D12"/>
    <mergeCell ref="C13:D13"/>
    <mergeCell ref="C27:D27"/>
    <mergeCell ref="C28:D28"/>
    <mergeCell ref="C29:D29"/>
    <mergeCell ref="C22:D22"/>
    <mergeCell ref="C23:D23"/>
    <mergeCell ref="C24:D24"/>
    <mergeCell ref="C25:D25"/>
    <mergeCell ref="C3:E3"/>
    <mergeCell ref="F3:H3"/>
    <mergeCell ref="C6:D6"/>
    <mergeCell ref="C26:D26"/>
    <mergeCell ref="C18:D18"/>
    <mergeCell ref="C19:D19"/>
    <mergeCell ref="C20:D20"/>
    <mergeCell ref="C21:D21"/>
    <mergeCell ref="C14:D14"/>
    <mergeCell ref="C15:D15"/>
    <mergeCell ref="I4:J4"/>
    <mergeCell ref="I6:J6"/>
    <mergeCell ref="F8:G8"/>
    <mergeCell ref="F4:G4"/>
    <mergeCell ref="F9:G9"/>
    <mergeCell ref="I8:J8"/>
    <mergeCell ref="I9:J9"/>
    <mergeCell ref="F5:G5"/>
    <mergeCell ref="I5:J5"/>
    <mergeCell ref="I3:K3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I10:J10"/>
    <mergeCell ref="I11:J11"/>
    <mergeCell ref="I12:J12"/>
    <mergeCell ref="I13:J13"/>
    <mergeCell ref="I15:J15"/>
    <mergeCell ref="I16:J16"/>
    <mergeCell ref="I29:J29"/>
    <mergeCell ref="I28:J28"/>
    <mergeCell ref="I18:J18"/>
    <mergeCell ref="I19:J19"/>
    <mergeCell ref="I20:J20"/>
    <mergeCell ref="I21:J21"/>
    <mergeCell ref="I17:J17"/>
    <mergeCell ref="L30:M30"/>
    <mergeCell ref="L3:M3"/>
    <mergeCell ref="I25:J25"/>
    <mergeCell ref="I26:J26"/>
    <mergeCell ref="I27:J27"/>
    <mergeCell ref="I22:J22"/>
    <mergeCell ref="I23:J23"/>
    <mergeCell ref="I24:J24"/>
    <mergeCell ref="I14:J14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2002-11-15T08:56:50Z</cp:lastPrinted>
  <dcterms:created xsi:type="dcterms:W3CDTF">2001-09-05T01:17:11Z</dcterms:created>
  <dcterms:modified xsi:type="dcterms:W3CDTF">2002-12-09T01:57:53Z</dcterms:modified>
  <cp:category/>
  <cp:version/>
  <cp:contentType/>
  <cp:contentStatus/>
</cp:coreProperties>
</file>