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<sst xmlns="http://schemas.openxmlformats.org/spreadsheetml/2006/main" count="70" uniqueCount="40">
  <si>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合　　計</t>
  </si>
  <si>
    <t>万円</t>
  </si>
  <si>
    <t>１事業所当たり</t>
  </si>
  <si>
    <t>別表１７　産業中分類別、１事業所当たり製造品等在庫額および製造品等在庫増減額</t>
  </si>
  <si>
    <t xml:space="preserve">     (従業者３０人以上の事業所)</t>
  </si>
  <si>
    <t>区　　分</t>
  </si>
  <si>
    <t>事業所数（A)</t>
  </si>
  <si>
    <t>年間在庫    増減額（B)</t>
  </si>
  <si>
    <t>年末在庫額（C)</t>
  </si>
  <si>
    <t>年末在庫額（C/A)</t>
  </si>
  <si>
    <t>年間在庫増減額</t>
  </si>
  <si>
    <t>年　　末　在庫額</t>
  </si>
  <si>
    <t>X</t>
  </si>
  <si>
    <t>飲料・飼料</t>
  </si>
  <si>
    <t>プラスチック</t>
  </si>
  <si>
    <t>非鉄金属</t>
  </si>
  <si>
    <t>一般機械</t>
  </si>
  <si>
    <t>電気機械</t>
  </si>
  <si>
    <t>輸送機械</t>
  </si>
  <si>
    <t>精密機械</t>
  </si>
  <si>
    <t>１４　　　　　　　年</t>
  </si>
  <si>
    <t>１３　　　年</t>
  </si>
  <si>
    <t>食料品</t>
  </si>
  <si>
    <t>繊維</t>
  </si>
  <si>
    <t>衣服</t>
  </si>
  <si>
    <t>木材</t>
  </si>
  <si>
    <t>家具</t>
  </si>
  <si>
    <t>パ ル プ・紙</t>
  </si>
  <si>
    <t>印 刷</t>
  </si>
  <si>
    <t>化学</t>
  </si>
  <si>
    <t>ゴム</t>
  </si>
  <si>
    <t>皮革</t>
  </si>
  <si>
    <t>窯 業 ・土 石</t>
  </si>
  <si>
    <t>鉄鋼</t>
  </si>
  <si>
    <t>金属</t>
  </si>
  <si>
    <t>情報通信機器</t>
  </si>
  <si>
    <t>電子･デバイス</t>
  </si>
  <si>
    <t>その他</t>
  </si>
  <si>
    <t>-</t>
  </si>
  <si>
    <t>年間在庫      　　　 増減額（B/A)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</si>
</sst>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▲ &quot;0.0"/>
    <numFmt numFmtId="178" formatCode="#,##0;&quot;▲ &quot;#,##0"/>
    <numFmt numFmtId="179" formatCode="0;&quot;▲ &quot;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38" fontId="3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8" fontId="3" fillId="0" borderId="4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8" fontId="3" fillId="0" borderId="0" xfId="16" applyFont="1" applyBorder="1" applyAlignment="1">
      <alignment horizontal="right" vertical="center" wrapText="1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top"/>
    </xf>
    <xf numFmtId="38" fontId="3" fillId="0" borderId="7" xfId="16" applyFont="1" applyBorder="1" applyAlignment="1">
      <alignment horizontal="center" vertical="top"/>
    </xf>
    <xf numFmtId="38" fontId="3" fillId="0" borderId="8" xfId="16" applyFont="1" applyBorder="1" applyAlignment="1">
      <alignment horizontal="center" vertical="top"/>
    </xf>
    <xf numFmtId="38" fontId="3" fillId="0" borderId="9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/>
    </xf>
    <xf numFmtId="38" fontId="3" fillId="0" borderId="10" xfId="16" applyFont="1" applyBorder="1" applyAlignment="1">
      <alignment horizontal="center"/>
    </xf>
    <xf numFmtId="38" fontId="3" fillId="0" borderId="11" xfId="16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3" fillId="0" borderId="4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38" fontId="3" fillId="0" borderId="12" xfId="16" applyFont="1" applyBorder="1" applyAlignment="1">
      <alignment horizontal="right" vertical="center" wrapText="1"/>
    </xf>
    <xf numFmtId="38" fontId="3" fillId="0" borderId="12" xfId="16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179" fontId="2" fillId="0" borderId="13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 vertical="center" wrapText="1"/>
    </xf>
    <xf numFmtId="178" fontId="2" fillId="0" borderId="13" xfId="16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9" fontId="0" fillId="0" borderId="13" xfId="0" applyNumberFormat="1" applyFont="1" applyBorder="1" applyAlignment="1">
      <alignment horizontal="right"/>
    </xf>
    <xf numFmtId="38" fontId="3" fillId="0" borderId="13" xfId="16" applyFont="1" applyBorder="1" applyAlignment="1">
      <alignment horizontal="right" vertical="center" wrapText="1"/>
    </xf>
    <xf numFmtId="178" fontId="0" fillId="0" borderId="13" xfId="16" applyNumberFormat="1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178" fontId="3" fillId="0" borderId="13" xfId="16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178" fontId="3" fillId="0" borderId="13" xfId="16" applyNumberFormat="1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0" fontId="3" fillId="0" borderId="14" xfId="0" applyFont="1" applyBorder="1" applyAlignment="1">
      <alignment/>
    </xf>
    <xf numFmtId="178" fontId="3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178" fontId="3" fillId="0" borderId="14" xfId="16" applyNumberFormat="1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178" fontId="3" fillId="0" borderId="1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7" sqref="H17:I17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3" width="6.625" style="5" customWidth="1"/>
    <col min="4" max="4" width="4.75390625" style="5" customWidth="1"/>
    <col min="5" max="5" width="6.875" style="6" customWidth="1"/>
    <col min="6" max="6" width="11.125" style="5" customWidth="1"/>
    <col min="7" max="7" width="3.375" style="6" customWidth="1"/>
    <col min="8" max="8" width="3.125" style="6" customWidth="1"/>
    <col min="9" max="9" width="11.625" style="5" customWidth="1"/>
    <col min="10" max="10" width="9.25390625" style="6" customWidth="1"/>
    <col min="11" max="11" width="9.875" style="6" customWidth="1"/>
    <col min="12" max="12" width="9.375" style="6" customWidth="1"/>
    <col min="13" max="13" width="12.25390625" style="4" customWidth="1"/>
    <col min="14" max="14" width="9.00390625" style="19" customWidth="1"/>
    <col min="15" max="16384" width="9.00390625" style="4" customWidth="1"/>
  </cols>
  <sheetData>
    <row r="1" spans="2:11" ht="14.25">
      <c r="B1" s="13" t="s">
        <v>3</v>
      </c>
      <c r="C1" s="4"/>
      <c r="D1" s="4"/>
      <c r="E1" s="5"/>
      <c r="G1" s="5"/>
      <c r="H1" s="5"/>
      <c r="J1" s="5"/>
      <c r="K1" s="5"/>
    </row>
    <row r="2" spans="2:11" ht="14.25">
      <c r="B2" s="13"/>
      <c r="C2" s="4"/>
      <c r="D2" s="4"/>
      <c r="E2" s="5"/>
      <c r="G2" s="5"/>
      <c r="H2" s="5"/>
      <c r="J2" s="5" t="s">
        <v>4</v>
      </c>
      <c r="K2" s="5"/>
    </row>
    <row r="3" spans="3:11" ht="13.5">
      <c r="C3" s="4"/>
      <c r="D3" s="4"/>
      <c r="E3" s="5"/>
      <c r="G3" s="5"/>
      <c r="H3" s="5"/>
      <c r="J3" s="4"/>
      <c r="K3" s="5"/>
    </row>
    <row r="4" spans="1:13" ht="13.5">
      <c r="A4" s="31" t="s">
        <v>5</v>
      </c>
      <c r="B4" s="32"/>
      <c r="C4" s="37" t="s">
        <v>20</v>
      </c>
      <c r="D4" s="38"/>
      <c r="E4" s="38"/>
      <c r="F4" s="38"/>
      <c r="G4" s="38"/>
      <c r="H4" s="38"/>
      <c r="I4" s="38"/>
      <c r="J4" s="39"/>
      <c r="K4" s="40" t="s">
        <v>21</v>
      </c>
      <c r="L4" s="41"/>
      <c r="M4" s="6"/>
    </row>
    <row r="5" spans="1:13" ht="13.5">
      <c r="A5" s="33"/>
      <c r="B5" s="34"/>
      <c r="C5" s="25"/>
      <c r="D5" s="10"/>
      <c r="E5" s="10"/>
      <c r="F5" s="10"/>
      <c r="G5" s="10"/>
      <c r="H5" s="42" t="s">
        <v>2</v>
      </c>
      <c r="I5" s="43"/>
      <c r="J5" s="44"/>
      <c r="K5" s="45" t="s">
        <v>2</v>
      </c>
      <c r="L5" s="46"/>
      <c r="M5" s="6"/>
    </row>
    <row r="6" spans="1:14" ht="27">
      <c r="A6" s="35"/>
      <c r="B6" s="36"/>
      <c r="C6" s="26" t="s">
        <v>6</v>
      </c>
      <c r="D6" s="47" t="s">
        <v>7</v>
      </c>
      <c r="E6" s="48"/>
      <c r="F6" s="49" t="s">
        <v>8</v>
      </c>
      <c r="G6" s="50"/>
      <c r="H6" s="47" t="s">
        <v>39</v>
      </c>
      <c r="I6" s="48"/>
      <c r="J6" s="9" t="s">
        <v>9</v>
      </c>
      <c r="K6" s="9" t="s">
        <v>10</v>
      </c>
      <c r="L6" s="8" t="s">
        <v>11</v>
      </c>
      <c r="M6" s="12"/>
      <c r="N6" s="21"/>
    </row>
    <row r="7" spans="1:14" ht="13.5">
      <c r="A7" s="27"/>
      <c r="B7" s="28"/>
      <c r="C7" s="51"/>
      <c r="D7" s="52" t="s">
        <v>1</v>
      </c>
      <c r="E7" s="52"/>
      <c r="F7" s="52" t="s">
        <v>1</v>
      </c>
      <c r="G7" s="52"/>
      <c r="H7" s="52" t="s">
        <v>1</v>
      </c>
      <c r="I7" s="52"/>
      <c r="J7" s="53" t="s">
        <v>1</v>
      </c>
      <c r="K7" s="53" t="s">
        <v>1</v>
      </c>
      <c r="L7" s="14" t="s">
        <v>1</v>
      </c>
      <c r="M7" s="22"/>
      <c r="N7" s="10"/>
    </row>
    <row r="8" spans="1:14" s="16" customFormat="1" ht="13.5">
      <c r="A8" s="17"/>
      <c r="B8" s="20" t="s">
        <v>0</v>
      </c>
      <c r="C8" s="54">
        <f>SUM(C10:C32)</f>
        <v>495</v>
      </c>
      <c r="D8" s="55">
        <v>-358348</v>
      </c>
      <c r="E8" s="55"/>
      <c r="F8" s="56">
        <v>15187512</v>
      </c>
      <c r="G8" s="56"/>
      <c r="H8" s="57">
        <f>D8/C8</f>
        <v>-723.9353535353536</v>
      </c>
      <c r="I8" s="57"/>
      <c r="J8" s="58">
        <f>F8/C8</f>
        <v>30681.842424242423</v>
      </c>
      <c r="K8" s="59">
        <v>-1526.461393596987</v>
      </c>
      <c r="L8" s="18">
        <v>29887.525423728814</v>
      </c>
      <c r="M8" s="23"/>
      <c r="N8" s="17"/>
    </row>
    <row r="9" spans="1:14" ht="13.5">
      <c r="A9" s="10"/>
      <c r="B9" s="7"/>
      <c r="C9" s="60"/>
      <c r="D9" s="61"/>
      <c r="E9" s="61"/>
      <c r="F9" s="62"/>
      <c r="G9" s="62"/>
      <c r="H9" s="63"/>
      <c r="I9" s="63"/>
      <c r="J9" s="64"/>
      <c r="K9" s="65"/>
      <c r="L9" s="11"/>
      <c r="M9" s="24"/>
      <c r="N9" s="10"/>
    </row>
    <row r="10" spans="1:14" ht="13.5">
      <c r="A10" s="29">
        <v>9</v>
      </c>
      <c r="B10" s="1" t="s">
        <v>22</v>
      </c>
      <c r="C10" s="60">
        <v>35</v>
      </c>
      <c r="D10" s="66">
        <v>-29632</v>
      </c>
      <c r="E10" s="67"/>
      <c r="F10" s="68">
        <v>289143</v>
      </c>
      <c r="G10" s="68"/>
      <c r="H10" s="69">
        <f aca="true" t="shared" si="0" ref="H10:H32">D10/C10</f>
        <v>-846.6285714285714</v>
      </c>
      <c r="I10" s="69"/>
      <c r="J10" s="64">
        <f aca="true" t="shared" si="1" ref="J10:J32">F10/C10</f>
        <v>8261.228571428572</v>
      </c>
      <c r="K10" s="65">
        <v>1259.388888888889</v>
      </c>
      <c r="L10" s="11">
        <v>9568.527777777777</v>
      </c>
      <c r="M10" s="23"/>
      <c r="N10" s="10"/>
    </row>
    <row r="11" spans="1:14" ht="13.5">
      <c r="A11" s="29">
        <v>10</v>
      </c>
      <c r="B11" s="1" t="s">
        <v>13</v>
      </c>
      <c r="C11" s="60">
        <v>1</v>
      </c>
      <c r="D11" s="70" t="s">
        <v>12</v>
      </c>
      <c r="E11" s="70"/>
      <c r="F11" s="70" t="s">
        <v>12</v>
      </c>
      <c r="G11" s="70"/>
      <c r="H11" s="70" t="s">
        <v>12</v>
      </c>
      <c r="I11" s="70"/>
      <c r="J11" s="64" t="s">
        <v>12</v>
      </c>
      <c r="K11" s="65" t="s">
        <v>12</v>
      </c>
      <c r="L11" s="11" t="s">
        <v>12</v>
      </c>
      <c r="M11" s="23"/>
      <c r="N11" s="10"/>
    </row>
    <row r="12" spans="1:14" ht="13.5">
      <c r="A12" s="29">
        <v>11</v>
      </c>
      <c r="B12" s="1" t="s">
        <v>23</v>
      </c>
      <c r="C12" s="60">
        <v>98</v>
      </c>
      <c r="D12" s="66">
        <v>-48697</v>
      </c>
      <c r="E12" s="67">
        <v>-48697</v>
      </c>
      <c r="F12" s="68">
        <v>1019843</v>
      </c>
      <c r="G12" s="68"/>
      <c r="H12" s="69">
        <f t="shared" si="0"/>
        <v>-496.90816326530614</v>
      </c>
      <c r="I12" s="69"/>
      <c r="J12" s="64">
        <f t="shared" si="1"/>
        <v>10406.561224489797</v>
      </c>
      <c r="K12" s="65">
        <v>242.98214285714286</v>
      </c>
      <c r="L12" s="11">
        <v>9791.05357142857</v>
      </c>
      <c r="M12" s="23"/>
      <c r="N12" s="10"/>
    </row>
    <row r="13" spans="1:14" ht="13.5">
      <c r="A13" s="29">
        <v>12</v>
      </c>
      <c r="B13" s="1" t="s">
        <v>24</v>
      </c>
      <c r="C13" s="60">
        <v>55</v>
      </c>
      <c r="D13" s="66">
        <v>19742</v>
      </c>
      <c r="E13" s="67">
        <v>19742</v>
      </c>
      <c r="F13" s="68">
        <v>820648</v>
      </c>
      <c r="G13" s="68"/>
      <c r="H13" s="69">
        <f t="shared" si="0"/>
        <v>358.94545454545454</v>
      </c>
      <c r="I13" s="69"/>
      <c r="J13" s="64">
        <f t="shared" si="1"/>
        <v>14920.872727272726</v>
      </c>
      <c r="K13" s="65">
        <v>791.1034482758621</v>
      </c>
      <c r="L13" s="11">
        <v>14169.724137931034</v>
      </c>
      <c r="M13" s="23"/>
      <c r="N13" s="10"/>
    </row>
    <row r="14" spans="1:14" ht="13.5">
      <c r="A14" s="29">
        <v>13</v>
      </c>
      <c r="B14" s="1" t="s">
        <v>25</v>
      </c>
      <c r="C14" s="60">
        <v>5</v>
      </c>
      <c r="D14" s="66">
        <v>24065</v>
      </c>
      <c r="E14" s="67">
        <v>24065</v>
      </c>
      <c r="F14" s="68">
        <v>225874</v>
      </c>
      <c r="G14" s="68"/>
      <c r="H14" s="69">
        <f t="shared" si="0"/>
        <v>4813</v>
      </c>
      <c r="I14" s="69"/>
      <c r="J14" s="64">
        <f t="shared" si="1"/>
        <v>45174.8</v>
      </c>
      <c r="K14" s="65">
        <v>-2614.25</v>
      </c>
      <c r="L14" s="11">
        <v>49072.25</v>
      </c>
      <c r="M14" s="23"/>
      <c r="N14" s="10"/>
    </row>
    <row r="15" spans="1:14" ht="13.5">
      <c r="A15" s="29">
        <v>14</v>
      </c>
      <c r="B15" s="1" t="s">
        <v>26</v>
      </c>
      <c r="C15" s="60">
        <v>7</v>
      </c>
      <c r="D15" s="66">
        <v>-3628</v>
      </c>
      <c r="E15" s="67">
        <v>-3628</v>
      </c>
      <c r="F15" s="68">
        <v>109797</v>
      </c>
      <c r="G15" s="68"/>
      <c r="H15" s="69">
        <f t="shared" si="0"/>
        <v>-518.2857142857143</v>
      </c>
      <c r="I15" s="69"/>
      <c r="J15" s="64">
        <f t="shared" si="1"/>
        <v>15685.285714285714</v>
      </c>
      <c r="K15" s="65">
        <v>-2246.222222222222</v>
      </c>
      <c r="L15" s="11">
        <v>21001.444444444445</v>
      </c>
      <c r="M15" s="23"/>
      <c r="N15" s="10"/>
    </row>
    <row r="16" spans="1:14" ht="13.5">
      <c r="A16" s="29">
        <v>15</v>
      </c>
      <c r="B16" s="1" t="s">
        <v>27</v>
      </c>
      <c r="C16" s="60">
        <v>17</v>
      </c>
      <c r="D16" s="66">
        <v>-14383</v>
      </c>
      <c r="E16" s="67">
        <v>-14383</v>
      </c>
      <c r="F16" s="68">
        <v>214408</v>
      </c>
      <c r="G16" s="68"/>
      <c r="H16" s="69">
        <f t="shared" si="0"/>
        <v>-846.0588235294117</v>
      </c>
      <c r="I16" s="69"/>
      <c r="J16" s="64">
        <f t="shared" si="1"/>
        <v>12612.235294117647</v>
      </c>
      <c r="K16" s="65">
        <v>-2706</v>
      </c>
      <c r="L16" s="11">
        <v>17016.722222222223</v>
      </c>
      <c r="M16" s="23"/>
      <c r="N16" s="10"/>
    </row>
    <row r="17" spans="1:14" ht="13.5">
      <c r="A17" s="29">
        <v>16</v>
      </c>
      <c r="B17" s="1" t="s">
        <v>28</v>
      </c>
      <c r="C17" s="60">
        <v>14</v>
      </c>
      <c r="D17" s="66">
        <v>-1669</v>
      </c>
      <c r="E17" s="67">
        <v>-1669</v>
      </c>
      <c r="F17" s="68">
        <v>65436</v>
      </c>
      <c r="G17" s="68"/>
      <c r="H17" s="69">
        <f t="shared" si="0"/>
        <v>-119.21428571428571</v>
      </c>
      <c r="I17" s="69"/>
      <c r="J17" s="64">
        <f t="shared" si="1"/>
        <v>4674</v>
      </c>
      <c r="K17" s="65">
        <v>597.7857142857143</v>
      </c>
      <c r="L17" s="11">
        <v>3404.1428571428573</v>
      </c>
      <c r="M17" s="23"/>
      <c r="N17" s="10"/>
    </row>
    <row r="18" spans="1:14" ht="13.5">
      <c r="A18" s="29">
        <v>17</v>
      </c>
      <c r="B18" s="1" t="s">
        <v>29</v>
      </c>
      <c r="C18" s="60">
        <v>27</v>
      </c>
      <c r="D18" s="66">
        <v>-206923</v>
      </c>
      <c r="E18" s="67">
        <v>-206923</v>
      </c>
      <c r="F18" s="68">
        <v>2252825</v>
      </c>
      <c r="G18" s="68"/>
      <c r="H18" s="69">
        <f t="shared" si="0"/>
        <v>-7663.814814814815</v>
      </c>
      <c r="I18" s="69"/>
      <c r="J18" s="64">
        <f t="shared" si="1"/>
        <v>83437.96296296296</v>
      </c>
      <c r="K18" s="65">
        <v>-3165.535714285714</v>
      </c>
      <c r="L18" s="11">
        <v>88521.60714285714</v>
      </c>
      <c r="M18" s="24"/>
      <c r="N18" s="10"/>
    </row>
    <row r="19" spans="1:14" ht="13.5">
      <c r="A19" s="29">
        <v>19</v>
      </c>
      <c r="B19" s="1" t="s">
        <v>14</v>
      </c>
      <c r="C19" s="60">
        <v>29</v>
      </c>
      <c r="D19" s="66">
        <v>94532</v>
      </c>
      <c r="E19" s="67">
        <v>94532</v>
      </c>
      <c r="F19" s="68">
        <v>1269639</v>
      </c>
      <c r="G19" s="68"/>
      <c r="H19" s="69">
        <f t="shared" si="0"/>
        <v>3259.7241379310344</v>
      </c>
      <c r="I19" s="69"/>
      <c r="J19" s="64">
        <f t="shared" si="1"/>
        <v>43780.65517241379</v>
      </c>
      <c r="K19" s="65">
        <v>7478.805555555556</v>
      </c>
      <c r="L19" s="11">
        <v>33371.5</v>
      </c>
      <c r="M19" s="24"/>
      <c r="N19" s="10"/>
    </row>
    <row r="20" spans="1:14" ht="13.5">
      <c r="A20" s="29">
        <v>20</v>
      </c>
      <c r="B20" s="1" t="s">
        <v>30</v>
      </c>
      <c r="C20" s="60">
        <v>2</v>
      </c>
      <c r="D20" s="70" t="s">
        <v>12</v>
      </c>
      <c r="E20" s="70"/>
      <c r="F20" s="70" t="s">
        <v>12</v>
      </c>
      <c r="G20" s="70"/>
      <c r="H20" s="70" t="s">
        <v>12</v>
      </c>
      <c r="I20" s="70"/>
      <c r="J20" s="64" t="s">
        <v>12</v>
      </c>
      <c r="K20" s="65" t="s">
        <v>12</v>
      </c>
      <c r="L20" s="11" t="s">
        <v>12</v>
      </c>
      <c r="M20" s="23"/>
      <c r="N20" s="10"/>
    </row>
    <row r="21" spans="1:14" ht="13.5">
      <c r="A21" s="29">
        <v>21</v>
      </c>
      <c r="B21" s="1" t="s">
        <v>31</v>
      </c>
      <c r="C21" s="60">
        <v>1</v>
      </c>
      <c r="D21" s="70" t="s">
        <v>12</v>
      </c>
      <c r="E21" s="70"/>
      <c r="F21" s="70" t="s">
        <v>12</v>
      </c>
      <c r="G21" s="70"/>
      <c r="H21" s="70" t="s">
        <v>12</v>
      </c>
      <c r="I21" s="70"/>
      <c r="J21" s="64" t="s">
        <v>12</v>
      </c>
      <c r="K21" s="65" t="s">
        <v>12</v>
      </c>
      <c r="L21" s="11" t="s">
        <v>12</v>
      </c>
      <c r="M21" s="24"/>
      <c r="N21" s="10"/>
    </row>
    <row r="22" spans="1:14" ht="13.5">
      <c r="A22" s="29">
        <v>22</v>
      </c>
      <c r="B22" s="1" t="s">
        <v>32</v>
      </c>
      <c r="C22" s="60">
        <v>17</v>
      </c>
      <c r="D22" s="66">
        <v>-247231</v>
      </c>
      <c r="E22" s="67">
        <v>-247231</v>
      </c>
      <c r="F22" s="68">
        <v>1005611</v>
      </c>
      <c r="G22" s="68"/>
      <c r="H22" s="69">
        <f t="shared" si="0"/>
        <v>-14543</v>
      </c>
      <c r="I22" s="69"/>
      <c r="J22" s="64">
        <f t="shared" si="1"/>
        <v>59153.58823529412</v>
      </c>
      <c r="K22" s="65">
        <v>-4719.5</v>
      </c>
      <c r="L22" s="11">
        <v>77251.8125</v>
      </c>
      <c r="M22" s="23"/>
      <c r="N22" s="10"/>
    </row>
    <row r="23" spans="1:14" ht="13.5">
      <c r="A23" s="29">
        <v>23</v>
      </c>
      <c r="B23" s="1" t="s">
        <v>33</v>
      </c>
      <c r="C23" s="60">
        <v>2</v>
      </c>
      <c r="D23" s="70" t="s">
        <v>12</v>
      </c>
      <c r="E23" s="70"/>
      <c r="F23" s="70" t="s">
        <v>12</v>
      </c>
      <c r="G23" s="70"/>
      <c r="H23" s="70" t="s">
        <v>12</v>
      </c>
      <c r="I23" s="70"/>
      <c r="J23" s="64" t="s">
        <v>12</v>
      </c>
      <c r="K23" s="65">
        <v>2298</v>
      </c>
      <c r="L23" s="11">
        <v>45366.333333333336</v>
      </c>
      <c r="M23" s="23"/>
      <c r="N23" s="10"/>
    </row>
    <row r="24" spans="1:14" ht="13.5">
      <c r="A24" s="29">
        <v>24</v>
      </c>
      <c r="B24" s="1" t="s">
        <v>15</v>
      </c>
      <c r="C24" s="60">
        <v>11</v>
      </c>
      <c r="D24" s="66">
        <v>-121300</v>
      </c>
      <c r="E24" s="67">
        <v>-121300</v>
      </c>
      <c r="F24" s="68">
        <v>1217498</v>
      </c>
      <c r="G24" s="68"/>
      <c r="H24" s="69">
        <f t="shared" si="0"/>
        <v>-11027.272727272728</v>
      </c>
      <c r="I24" s="69"/>
      <c r="J24" s="64">
        <f t="shared" si="1"/>
        <v>110681.63636363637</v>
      </c>
      <c r="K24" s="65">
        <v>11694.3</v>
      </c>
      <c r="L24" s="11">
        <v>133184.5</v>
      </c>
      <c r="M24" s="23"/>
      <c r="N24" s="10"/>
    </row>
    <row r="25" spans="1:14" ht="13.5">
      <c r="A25" s="29">
        <v>25</v>
      </c>
      <c r="B25" s="1" t="s">
        <v>34</v>
      </c>
      <c r="C25" s="60">
        <v>33</v>
      </c>
      <c r="D25" s="66">
        <v>47957</v>
      </c>
      <c r="E25" s="67">
        <v>47957</v>
      </c>
      <c r="F25" s="68">
        <v>575416</v>
      </c>
      <c r="G25" s="68"/>
      <c r="H25" s="69">
        <f t="shared" si="0"/>
        <v>1453.2424242424242</v>
      </c>
      <c r="I25" s="69"/>
      <c r="J25" s="64">
        <f t="shared" si="1"/>
        <v>17436.848484848484</v>
      </c>
      <c r="K25" s="65">
        <v>1746.0333333333333</v>
      </c>
      <c r="L25" s="11">
        <v>13708.8</v>
      </c>
      <c r="M25" s="23"/>
      <c r="N25" s="10"/>
    </row>
    <row r="26" spans="1:14" ht="13.5">
      <c r="A26" s="29">
        <v>26</v>
      </c>
      <c r="B26" s="1" t="s">
        <v>16</v>
      </c>
      <c r="C26" s="60">
        <v>23</v>
      </c>
      <c r="D26" s="66">
        <v>35857</v>
      </c>
      <c r="E26" s="67">
        <v>35857</v>
      </c>
      <c r="F26" s="68">
        <v>1198613</v>
      </c>
      <c r="G26" s="68"/>
      <c r="H26" s="69">
        <f t="shared" si="0"/>
        <v>1559</v>
      </c>
      <c r="I26" s="69"/>
      <c r="J26" s="64">
        <f t="shared" si="1"/>
        <v>52113.608695652176</v>
      </c>
      <c r="K26" s="65">
        <v>-9077.884615384615</v>
      </c>
      <c r="L26" s="11">
        <v>46905.769230769234</v>
      </c>
      <c r="M26" s="23"/>
      <c r="N26" s="10"/>
    </row>
    <row r="27" spans="1:14" ht="13.5">
      <c r="A27" s="29">
        <v>27</v>
      </c>
      <c r="B27" s="1" t="s">
        <v>17</v>
      </c>
      <c r="C27" s="60">
        <v>28</v>
      </c>
      <c r="D27" s="66">
        <v>-77060</v>
      </c>
      <c r="E27" s="67">
        <v>-77060</v>
      </c>
      <c r="F27" s="68">
        <v>1259796</v>
      </c>
      <c r="G27" s="68"/>
      <c r="H27" s="69">
        <f t="shared" si="0"/>
        <v>-2752.1428571428573</v>
      </c>
      <c r="I27" s="69"/>
      <c r="J27" s="64">
        <f t="shared" si="1"/>
        <v>44992.71428571428</v>
      </c>
      <c r="K27" s="65">
        <v>-12388.328571428572</v>
      </c>
      <c r="L27" s="11">
        <v>46176.614285714284</v>
      </c>
      <c r="M27" s="23"/>
      <c r="N27" s="10"/>
    </row>
    <row r="28" spans="1:14" ht="13.5">
      <c r="A28" s="29">
        <v>28</v>
      </c>
      <c r="B28" s="1" t="s">
        <v>35</v>
      </c>
      <c r="C28" s="60">
        <v>8</v>
      </c>
      <c r="D28" s="66">
        <v>23246</v>
      </c>
      <c r="E28" s="67">
        <v>23246</v>
      </c>
      <c r="F28" s="68">
        <v>105091</v>
      </c>
      <c r="G28" s="68"/>
      <c r="H28" s="69">
        <f t="shared" si="0"/>
        <v>2905.75</v>
      </c>
      <c r="I28" s="69"/>
      <c r="J28" s="64">
        <f t="shared" si="1"/>
        <v>13136.375</v>
      </c>
      <c r="K28" s="65" t="s">
        <v>38</v>
      </c>
      <c r="L28" s="11" t="s">
        <v>38</v>
      </c>
      <c r="M28" s="23"/>
      <c r="N28" s="10"/>
    </row>
    <row r="29" spans="1:14" ht="13.5">
      <c r="A29" s="29">
        <v>29</v>
      </c>
      <c r="B29" s="1" t="s">
        <v>36</v>
      </c>
      <c r="C29" s="60">
        <v>31</v>
      </c>
      <c r="D29" s="66">
        <v>100428</v>
      </c>
      <c r="E29" s="67">
        <v>100428</v>
      </c>
      <c r="F29" s="68">
        <v>1902424</v>
      </c>
      <c r="G29" s="68"/>
      <c r="H29" s="69">
        <f t="shared" si="0"/>
        <v>3239.6129032258063</v>
      </c>
      <c r="I29" s="69"/>
      <c r="J29" s="64">
        <f t="shared" si="1"/>
        <v>61368.51612903226</v>
      </c>
      <c r="K29" s="65" t="s">
        <v>38</v>
      </c>
      <c r="L29" s="11" t="s">
        <v>38</v>
      </c>
      <c r="M29" s="23"/>
      <c r="N29" s="10"/>
    </row>
    <row r="30" spans="1:14" ht="13.5">
      <c r="A30" s="29">
        <v>30</v>
      </c>
      <c r="B30" s="1" t="s">
        <v>18</v>
      </c>
      <c r="C30" s="60">
        <v>6</v>
      </c>
      <c r="D30" s="66">
        <v>44155</v>
      </c>
      <c r="E30" s="67">
        <v>44155</v>
      </c>
      <c r="F30" s="68">
        <v>360826</v>
      </c>
      <c r="G30" s="68"/>
      <c r="H30" s="69">
        <f t="shared" si="0"/>
        <v>7359.166666666667</v>
      </c>
      <c r="I30" s="69"/>
      <c r="J30" s="64">
        <f t="shared" si="1"/>
        <v>60137.666666666664</v>
      </c>
      <c r="K30" s="65">
        <v>2202.5</v>
      </c>
      <c r="L30" s="11">
        <v>40086.75</v>
      </c>
      <c r="M30" s="23"/>
      <c r="N30" s="10"/>
    </row>
    <row r="31" spans="1:14" ht="13.5">
      <c r="A31" s="29">
        <v>31</v>
      </c>
      <c r="B31" s="1" t="s">
        <v>19</v>
      </c>
      <c r="C31" s="60">
        <v>38</v>
      </c>
      <c r="D31" s="66">
        <v>17733</v>
      </c>
      <c r="E31" s="67">
        <v>17733</v>
      </c>
      <c r="F31" s="68">
        <v>1103312</v>
      </c>
      <c r="G31" s="68"/>
      <c r="H31" s="69">
        <f t="shared" si="0"/>
        <v>466.6578947368421</v>
      </c>
      <c r="I31" s="69"/>
      <c r="J31" s="64">
        <f t="shared" si="1"/>
        <v>29034.526315789473</v>
      </c>
      <c r="K31" s="65">
        <v>-1275.952380952381</v>
      </c>
      <c r="L31" s="11">
        <v>28041.14285714286</v>
      </c>
      <c r="M31" s="10"/>
      <c r="N31" s="10"/>
    </row>
    <row r="32" spans="1:14" ht="13.5">
      <c r="A32" s="30">
        <v>32</v>
      </c>
      <c r="B32" s="2" t="s">
        <v>37</v>
      </c>
      <c r="C32" s="71">
        <v>7</v>
      </c>
      <c r="D32" s="72">
        <v>-1554</v>
      </c>
      <c r="E32" s="73">
        <v>-1554</v>
      </c>
      <c r="F32" s="74">
        <v>70408</v>
      </c>
      <c r="G32" s="74"/>
      <c r="H32" s="75">
        <f t="shared" si="0"/>
        <v>-222</v>
      </c>
      <c r="I32" s="75"/>
      <c r="J32" s="76">
        <f t="shared" si="1"/>
        <v>10058.285714285714</v>
      </c>
      <c r="K32" s="77">
        <v>259.57142857142856</v>
      </c>
      <c r="L32" s="3">
        <v>14663.42857142857</v>
      </c>
      <c r="M32" s="10"/>
      <c r="N32" s="10"/>
    </row>
    <row r="33" spans="12:14" ht="13.5">
      <c r="L33" s="15"/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</sheetData>
  <mergeCells count="86">
    <mergeCell ref="A4:B6"/>
    <mergeCell ref="C4:J4"/>
    <mergeCell ref="K4:L4"/>
    <mergeCell ref="H5:J5"/>
    <mergeCell ref="K5:L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2003-12-19T02:49:23Z</cp:lastPrinted>
  <dcterms:created xsi:type="dcterms:W3CDTF">2001-09-05T06:06:00Z</dcterms:created>
  <dcterms:modified xsi:type="dcterms:W3CDTF">2004-01-09T02:49:06Z</dcterms:modified>
  <cp:category/>
  <cp:version/>
  <cp:contentType/>
  <cp:contentStatus/>
</cp:coreProperties>
</file>