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<sst xmlns="http://schemas.openxmlformats.org/spreadsheetml/2006/main" count="70" uniqueCount="29">
  <si>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>事　　業　　所　　数</t>
  </si>
  <si>
    <t>従　　業　　者　　数</t>
  </si>
  <si>
    <t>現　金　給　与　総　額</t>
  </si>
  <si>
    <t>原　材　料　使　用　額　等</t>
  </si>
  <si>
    <t>対　前</t>
  </si>
  <si>
    <t>実　数</t>
  </si>
  <si>
    <t>構成比</t>
  </si>
  <si>
    <t>年　比</t>
  </si>
  <si>
    <t>％</t>
  </si>
  <si>
    <t>人</t>
  </si>
  <si>
    <t>万円</t>
  </si>
  <si>
    <t xml:space="preserve">        </t>
  </si>
  <si>
    <t>合     計</t>
  </si>
  <si>
    <t>従　業　者</t>
  </si>
  <si>
    <t>規　模　別</t>
  </si>
  <si>
    <t>実　　数</t>
  </si>
  <si>
    <t xml:space="preserve"> 　４～９人</t>
  </si>
  <si>
    <t>　 １０～１９人</t>
  </si>
  <si>
    <t>　 ２０～２９人</t>
  </si>
  <si>
    <t xml:space="preserve"> 　３０～９９人</t>
  </si>
  <si>
    <t xml:space="preserve">  100～299人</t>
  </si>
  <si>
    <t xml:space="preserve">  300人以上</t>
  </si>
  <si>
    <t>１４　年</t>
  </si>
  <si>
    <t>１４　　年</t>
  </si>
  <si>
    <t>１５　年</t>
  </si>
  <si>
    <t>１５　　年</t>
  </si>
  <si>
    <t>１　従業者規模別　 事業所数、従業者数、製造品出荷額等、現金給与総額、原材料使用額等　　　　　</t>
  </si>
  <si>
    <t>（従業者４人以上の事業所）</t>
  </si>
  <si>
    <t>製 造 品 出 荷 額 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</si>
</sst>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▲ &quot;#,##0.0"/>
    <numFmt numFmtId="178" formatCode="0.0;&quot;▲ &quot;0.0"/>
    <numFmt numFmtId="179" formatCode="#,##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77" fontId="2" fillId="0" borderId="9" xfId="16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/>
    </xf>
    <xf numFmtId="38" fontId="4" fillId="0" borderId="5" xfId="16" applyFont="1" applyFill="1" applyBorder="1" applyAlignment="1">
      <alignment horizontal="right"/>
    </xf>
    <xf numFmtId="38" fontId="2" fillId="0" borderId="5" xfId="16" applyFont="1" applyFill="1" applyBorder="1" applyAlignment="1">
      <alignment/>
    </xf>
    <xf numFmtId="38" fontId="4" fillId="0" borderId="4" xfId="16" applyFont="1" applyFill="1" applyBorder="1" applyAlignment="1">
      <alignment horizontal="right"/>
    </xf>
    <xf numFmtId="177" fontId="4" fillId="0" borderId="9" xfId="16" applyNumberFormat="1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horizontal="right"/>
    </xf>
    <xf numFmtId="177" fontId="4" fillId="0" borderId="4" xfId="16" applyNumberFormat="1" applyFont="1" applyFill="1" applyBorder="1" applyAlignment="1">
      <alignment horizontal="right" vertical="center"/>
    </xf>
    <xf numFmtId="177" fontId="4" fillId="0" borderId="5" xfId="16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/>
    </xf>
    <xf numFmtId="38" fontId="2" fillId="0" borderId="9" xfId="16" applyFont="1" applyFill="1" applyBorder="1" applyAlignment="1">
      <alignment/>
    </xf>
    <xf numFmtId="177" fontId="2" fillId="0" borderId="9" xfId="16" applyNumberFormat="1" applyFont="1" applyFill="1" applyBorder="1" applyAlignment="1">
      <alignment vertical="center"/>
    </xf>
    <xf numFmtId="38" fontId="2" fillId="0" borderId="0" xfId="16" applyFont="1" applyFill="1" applyBorder="1" applyAlignment="1">
      <alignment/>
    </xf>
    <xf numFmtId="177" fontId="2" fillId="0" borderId="4" xfId="16" applyNumberFormat="1" applyFont="1" applyFill="1" applyBorder="1" applyAlignment="1">
      <alignment vertical="center"/>
    </xf>
    <xf numFmtId="177" fontId="2" fillId="0" borderId="5" xfId="16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/>
    </xf>
    <xf numFmtId="38" fontId="2" fillId="0" borderId="9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11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13" xfId="16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177" fontId="2" fillId="0" borderId="10" xfId="16" applyNumberFormat="1" applyFont="1" applyFill="1" applyBorder="1" applyAlignment="1">
      <alignment vertical="center"/>
    </xf>
    <xf numFmtId="177" fontId="2" fillId="0" borderId="11" xfId="16" applyNumberFormat="1" applyFont="1" applyFill="1" applyBorder="1" applyAlignment="1">
      <alignment horizontal="right" vertical="center"/>
    </xf>
    <xf numFmtId="177" fontId="2" fillId="0" borderId="11" xfId="16" applyNumberFormat="1" applyFont="1" applyFill="1" applyBorder="1" applyAlignment="1">
      <alignment vertical="center"/>
    </xf>
    <xf numFmtId="177" fontId="2" fillId="0" borderId="10" xfId="16" applyNumberFormat="1" applyFont="1" applyFill="1" applyBorder="1" applyAlignment="1">
      <alignment horizontal="right" vertical="center"/>
    </xf>
    <xf numFmtId="177" fontId="2" fillId="0" borderId="12" xfId="16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8" fontId="2" fillId="0" borderId="6" xfId="16" applyFont="1" applyFill="1" applyBorder="1" applyAlignment="1">
      <alignment/>
    </xf>
    <xf numFmtId="38" fontId="2" fillId="0" borderId="7" xfId="16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38" fontId="4" fillId="0" borderId="5" xfId="16" applyFont="1" applyFill="1" applyBorder="1" applyAlignment="1">
      <alignment horizontal="right"/>
    </xf>
    <xf numFmtId="38" fontId="4" fillId="0" borderId="9" xfId="16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8" fontId="2" fillId="0" borderId="5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38" fontId="2" fillId="0" borderId="5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9" sqref="A29"/>
    </sheetView>
  </sheetViews>
  <sheetFormatPr defaultColWidth="9.00390625" defaultRowHeight="13.5"/>
  <cols>
    <col min="1" max="1" width="12.50390625" style="1" customWidth="1"/>
    <col min="2" max="2" width="6.25390625" style="1" customWidth="1"/>
    <col min="3" max="3" width="6.375" style="1" customWidth="1"/>
    <col min="4" max="4" width="6.25390625" style="1" customWidth="1"/>
    <col min="5" max="5" width="7.875" style="1" customWidth="1"/>
    <col min="6" max="6" width="7.375" style="1" customWidth="1"/>
    <col min="7" max="7" width="7.75390625" style="1" customWidth="1"/>
    <col min="8" max="8" width="7.625" style="1" customWidth="1"/>
    <col min="9" max="9" width="7.00390625" style="1" customWidth="1"/>
    <col min="10" max="10" width="6.00390625" style="1" customWidth="1"/>
    <col min="11" max="11" width="6.50390625" style="1" customWidth="1"/>
    <col min="12" max="12" width="7.75390625" style="1" customWidth="1"/>
    <col min="13" max="13" width="5.25390625" style="1" customWidth="1"/>
    <col min="14" max="14" width="1.12109375" style="1" customWidth="1"/>
    <col min="15" max="15" width="0.875" style="1" customWidth="1"/>
    <col min="16" max="16" width="8.00390625" style="1" customWidth="1"/>
    <col min="17" max="17" width="7.75390625" style="1" customWidth="1"/>
    <col min="18" max="19" width="6.375" style="1" customWidth="1"/>
    <col min="20" max="20" width="7.625" style="1" customWidth="1"/>
    <col min="21" max="21" width="7.875" style="1" customWidth="1"/>
    <col min="22" max="22" width="7.75390625" style="1" customWidth="1"/>
    <col min="23" max="23" width="7.875" style="1" customWidth="1"/>
    <col min="24" max="24" width="6.125" style="1" customWidth="1"/>
    <col min="25" max="25" width="6.375" style="1" customWidth="1"/>
    <col min="26" max="26" width="5.50390625" style="1" customWidth="1"/>
    <col min="27" max="28" width="6.125" style="1" customWidth="1"/>
    <col min="29" max="29" width="7.625" style="1" customWidth="1"/>
    <col min="30" max="16384" width="9.00390625" style="1" customWidth="1"/>
  </cols>
  <sheetData>
    <row r="1" spans="1:24" ht="13.5">
      <c r="A1" s="3" t="s">
        <v>26</v>
      </c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1" t="s">
        <v>27</v>
      </c>
      <c r="Q1" s="2"/>
      <c r="R1" s="2"/>
      <c r="S1" s="2"/>
      <c r="T1" s="2"/>
      <c r="U1" s="2"/>
      <c r="V1" s="2"/>
      <c r="W1" s="2"/>
      <c r="X1" s="2"/>
    </row>
    <row r="2" spans="2:24" ht="13.5"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9" s="7" customFormat="1" ht="20.25" customHeight="1">
      <c r="A4" s="4"/>
      <c r="B4" s="60" t="s">
        <v>0</v>
      </c>
      <c r="C4" s="61"/>
      <c r="D4" s="61"/>
      <c r="E4" s="62"/>
      <c r="F4" s="60" t="s">
        <v>1</v>
      </c>
      <c r="G4" s="61"/>
      <c r="H4" s="61"/>
      <c r="I4" s="62"/>
      <c r="J4" s="60" t="s">
        <v>28</v>
      </c>
      <c r="K4" s="61"/>
      <c r="L4" s="61"/>
      <c r="M4" s="61"/>
      <c r="N4" s="5"/>
      <c r="O4" s="5"/>
      <c r="P4" s="5"/>
      <c r="Q4" s="6"/>
      <c r="R4" s="60" t="s">
        <v>2</v>
      </c>
      <c r="S4" s="61"/>
      <c r="T4" s="61"/>
      <c r="U4" s="61"/>
      <c r="V4" s="61"/>
      <c r="W4" s="62"/>
      <c r="X4" s="60" t="s">
        <v>3</v>
      </c>
      <c r="Y4" s="61"/>
      <c r="Z4" s="61"/>
      <c r="AA4" s="61"/>
      <c r="AB4" s="61"/>
      <c r="AC4" s="61"/>
    </row>
    <row r="5" spans="1:29" ht="13.5" customHeight="1">
      <c r="A5" s="8" t="s">
        <v>13</v>
      </c>
      <c r="B5" s="9" t="s">
        <v>22</v>
      </c>
      <c r="C5" s="9" t="s">
        <v>24</v>
      </c>
      <c r="D5" s="9"/>
      <c r="E5" s="10" t="s">
        <v>4</v>
      </c>
      <c r="F5" s="9" t="s">
        <v>22</v>
      </c>
      <c r="G5" s="9" t="s">
        <v>24</v>
      </c>
      <c r="H5" s="9"/>
      <c r="I5" s="10" t="s">
        <v>4</v>
      </c>
      <c r="J5" s="63" t="s">
        <v>23</v>
      </c>
      <c r="K5" s="64"/>
      <c r="L5" s="63" t="s">
        <v>25</v>
      </c>
      <c r="M5" s="64"/>
      <c r="N5" s="11"/>
      <c r="O5" s="13"/>
      <c r="P5" s="12"/>
      <c r="Q5" s="11" t="s">
        <v>4</v>
      </c>
      <c r="R5" s="63" t="s">
        <v>23</v>
      </c>
      <c r="S5" s="64"/>
      <c r="T5" s="63" t="s">
        <v>25</v>
      </c>
      <c r="U5" s="64"/>
      <c r="V5" s="9"/>
      <c r="W5" s="14" t="s">
        <v>4</v>
      </c>
      <c r="X5" s="63" t="s">
        <v>23</v>
      </c>
      <c r="Y5" s="64"/>
      <c r="Z5" s="63" t="s">
        <v>25</v>
      </c>
      <c r="AA5" s="64"/>
      <c r="AB5" s="9"/>
      <c r="AC5" s="11" t="s">
        <v>4</v>
      </c>
    </row>
    <row r="6" spans="1:29" ht="13.5">
      <c r="A6" s="8" t="s">
        <v>14</v>
      </c>
      <c r="B6" s="9" t="s">
        <v>5</v>
      </c>
      <c r="C6" s="9" t="s">
        <v>5</v>
      </c>
      <c r="D6" s="9" t="s">
        <v>6</v>
      </c>
      <c r="E6" s="10" t="s">
        <v>7</v>
      </c>
      <c r="F6" s="9" t="s">
        <v>5</v>
      </c>
      <c r="G6" s="9" t="s">
        <v>5</v>
      </c>
      <c r="H6" s="9" t="s">
        <v>6</v>
      </c>
      <c r="I6" s="10" t="s">
        <v>7</v>
      </c>
      <c r="J6" s="58" t="s">
        <v>15</v>
      </c>
      <c r="K6" s="59"/>
      <c r="L6" s="58" t="s">
        <v>15</v>
      </c>
      <c r="M6" s="59"/>
      <c r="N6" s="10"/>
      <c r="O6" s="8"/>
      <c r="P6" s="15" t="s">
        <v>6</v>
      </c>
      <c r="Q6" s="10" t="s">
        <v>7</v>
      </c>
      <c r="R6" s="58" t="s">
        <v>15</v>
      </c>
      <c r="S6" s="59"/>
      <c r="T6" s="58" t="s">
        <v>15</v>
      </c>
      <c r="U6" s="59"/>
      <c r="V6" s="9" t="s">
        <v>6</v>
      </c>
      <c r="W6" s="9" t="s">
        <v>7</v>
      </c>
      <c r="X6" s="58" t="s">
        <v>15</v>
      </c>
      <c r="Y6" s="59"/>
      <c r="Z6" s="58" t="s">
        <v>15</v>
      </c>
      <c r="AA6" s="59"/>
      <c r="AB6" s="9" t="s">
        <v>6</v>
      </c>
      <c r="AC6" s="10" t="s">
        <v>7</v>
      </c>
    </row>
    <row r="7" spans="2:29" s="16" customFormat="1" ht="13.5">
      <c r="B7" s="17"/>
      <c r="C7" s="17"/>
      <c r="D7" s="17" t="s">
        <v>8</v>
      </c>
      <c r="E7" s="18" t="s">
        <v>8</v>
      </c>
      <c r="F7" s="17" t="s">
        <v>9</v>
      </c>
      <c r="G7" s="17" t="s">
        <v>9</v>
      </c>
      <c r="H7" s="17" t="s">
        <v>8</v>
      </c>
      <c r="I7" s="18" t="s">
        <v>8</v>
      </c>
      <c r="J7" s="67" t="s">
        <v>10</v>
      </c>
      <c r="K7" s="68"/>
      <c r="L7" s="67" t="s">
        <v>10</v>
      </c>
      <c r="M7" s="68"/>
      <c r="N7" s="18"/>
      <c r="O7" s="19"/>
      <c r="P7" s="20" t="s">
        <v>8</v>
      </c>
      <c r="Q7" s="18" t="s">
        <v>8</v>
      </c>
      <c r="R7" s="67" t="s">
        <v>10</v>
      </c>
      <c r="S7" s="68"/>
      <c r="T7" s="67" t="s">
        <v>10</v>
      </c>
      <c r="U7" s="68"/>
      <c r="V7" s="17" t="s">
        <v>8</v>
      </c>
      <c r="W7" s="21" t="s">
        <v>8</v>
      </c>
      <c r="X7" s="67" t="s">
        <v>10</v>
      </c>
      <c r="Y7" s="68"/>
      <c r="Z7" s="67" t="s">
        <v>10</v>
      </c>
      <c r="AA7" s="68"/>
      <c r="AB7" s="17" t="s">
        <v>8</v>
      </c>
      <c r="AC7" s="18" t="s">
        <v>8</v>
      </c>
    </row>
    <row r="8" spans="1:29" s="16" customFormat="1" ht="13.5">
      <c r="A8" s="22"/>
      <c r="B8" s="22"/>
      <c r="C8" s="22"/>
      <c r="D8" s="22" t="s">
        <v>11</v>
      </c>
      <c r="E8" s="22"/>
      <c r="F8" s="22"/>
      <c r="G8" s="22"/>
      <c r="H8" s="22"/>
      <c r="I8" s="24"/>
      <c r="J8" s="71"/>
      <c r="K8" s="72"/>
      <c r="L8" s="71"/>
      <c r="M8" s="72"/>
      <c r="N8" s="25"/>
      <c r="O8" s="26"/>
      <c r="P8" s="22"/>
      <c r="Q8" s="22"/>
      <c r="R8" s="65"/>
      <c r="S8" s="66"/>
      <c r="T8" s="65"/>
      <c r="U8" s="66"/>
      <c r="V8" s="22"/>
      <c r="W8" s="27"/>
      <c r="X8" s="65"/>
      <c r="Y8" s="66"/>
      <c r="Z8" s="65"/>
      <c r="AA8" s="66"/>
      <c r="AB8" s="23"/>
      <c r="AC8" s="25"/>
    </row>
    <row r="9" spans="1:29" s="36" customFormat="1" ht="13.5">
      <c r="A9" s="28" t="s">
        <v>12</v>
      </c>
      <c r="B9" s="31">
        <f>SUM(B11:B16)</f>
        <v>3390</v>
      </c>
      <c r="C9" s="31">
        <f>SUM(C11:C16)</f>
        <v>3367</v>
      </c>
      <c r="D9" s="32">
        <f>C9/$C$9*100</f>
        <v>100</v>
      </c>
      <c r="E9" s="32">
        <f>(C9-B9)/B9*100</f>
        <v>-0.6784660766961652</v>
      </c>
      <c r="F9" s="31">
        <f>SUM(F11:F16)</f>
        <v>79077</v>
      </c>
      <c r="G9" s="31">
        <f>SUM(G11:G16)</f>
        <v>78026</v>
      </c>
      <c r="H9" s="32">
        <f>G9/$G$9*100</f>
        <v>100</v>
      </c>
      <c r="I9" s="32">
        <f>(G9-F9)/F9*100</f>
        <v>-1.3290843102292702</v>
      </c>
      <c r="J9" s="69">
        <f>SUM(J11:J16)</f>
        <v>168709409</v>
      </c>
      <c r="K9" s="70"/>
      <c r="L9" s="69">
        <f>SUM(L11:L16)</f>
        <v>174755179</v>
      </c>
      <c r="M9" s="70"/>
      <c r="N9" s="29"/>
      <c r="O9" s="33"/>
      <c r="P9" s="32">
        <f>L9/$L$9*100</f>
        <v>100</v>
      </c>
      <c r="Q9" s="32">
        <f>(L9-J9)/J9*100</f>
        <v>3.5835405006960817</v>
      </c>
      <c r="R9" s="69">
        <f>SUM(R11:R16)</f>
        <v>30778469</v>
      </c>
      <c r="S9" s="70"/>
      <c r="T9" s="69">
        <f>SUM(T11:T16)</f>
        <v>29783720</v>
      </c>
      <c r="U9" s="70"/>
      <c r="V9" s="32">
        <f>T9/$T$9*100</f>
        <v>100</v>
      </c>
      <c r="W9" s="32">
        <f>(T9-R9)/R9*100</f>
        <v>-3.2319638770856343</v>
      </c>
      <c r="X9" s="69">
        <f>SUM(X11:X16)</f>
        <v>87768904</v>
      </c>
      <c r="Y9" s="70"/>
      <c r="Z9" s="69">
        <f>SUM(Z11:Z16)</f>
        <v>93950239</v>
      </c>
      <c r="AA9" s="70"/>
      <c r="AB9" s="34">
        <f>Z9/$Z$9*100</f>
        <v>100</v>
      </c>
      <c r="AC9" s="35">
        <f>(Z9-X9)/X9*100</f>
        <v>7.042739191547841</v>
      </c>
    </row>
    <row r="10" spans="1:29" s="16" customFormat="1" ht="13.5">
      <c r="A10" s="37"/>
      <c r="B10" s="38"/>
      <c r="C10" s="38"/>
      <c r="D10" s="39"/>
      <c r="E10" s="27"/>
      <c r="F10" s="38"/>
      <c r="G10" s="38"/>
      <c r="H10" s="39"/>
      <c r="I10" s="27"/>
      <c r="J10" s="73"/>
      <c r="K10" s="74"/>
      <c r="L10" s="73"/>
      <c r="M10" s="74"/>
      <c r="N10" s="30"/>
      <c r="O10" s="40"/>
      <c r="P10" s="39"/>
      <c r="Q10" s="27"/>
      <c r="R10" s="73"/>
      <c r="S10" s="74"/>
      <c r="T10" s="73"/>
      <c r="U10" s="74"/>
      <c r="V10" s="39"/>
      <c r="W10" s="27"/>
      <c r="X10" s="73"/>
      <c r="Y10" s="74"/>
      <c r="Z10" s="73"/>
      <c r="AA10" s="74"/>
      <c r="AB10" s="41"/>
      <c r="AC10" s="42"/>
    </row>
    <row r="11" spans="1:29" s="47" customFormat="1" ht="19.5" customHeight="1">
      <c r="A11" s="43" t="s">
        <v>16</v>
      </c>
      <c r="B11" s="44">
        <v>1822</v>
      </c>
      <c r="C11" s="44">
        <v>1839</v>
      </c>
      <c r="D11" s="39">
        <f aca="true" t="shared" si="0" ref="D11:D16">C11/$C$9*100</f>
        <v>54.618354618354616</v>
      </c>
      <c r="E11" s="27">
        <f aca="true" t="shared" si="1" ref="E11:E16">(C11-B11)/B11*100</f>
        <v>0.9330406147091108</v>
      </c>
      <c r="F11" s="44">
        <v>10539</v>
      </c>
      <c r="G11" s="44">
        <v>10540</v>
      </c>
      <c r="H11" s="39">
        <f aca="true" t="shared" si="2" ref="H11:H16">G11/$G$9*100</f>
        <v>13.508317740240432</v>
      </c>
      <c r="I11" s="27">
        <f aca="true" t="shared" si="3" ref="I11:I16">(G11-F11)/F11*100</f>
        <v>0.00948856627763545</v>
      </c>
      <c r="J11" s="75">
        <v>10550677</v>
      </c>
      <c r="K11" s="76"/>
      <c r="L11" s="75">
        <v>9742510</v>
      </c>
      <c r="M11" s="76"/>
      <c r="N11" s="45"/>
      <c r="O11" s="46"/>
      <c r="P11" s="39">
        <f aca="true" t="shared" si="4" ref="P11:P16">L11/$L$9*100</f>
        <v>5.574947795967752</v>
      </c>
      <c r="Q11" s="27">
        <f aca="true" t="shared" si="5" ref="Q11:Q16">(L11-J11)/J11*100</f>
        <v>-7.659859173017996</v>
      </c>
      <c r="R11" s="75">
        <v>2834476</v>
      </c>
      <c r="S11" s="76"/>
      <c r="T11" s="75">
        <v>2669124</v>
      </c>
      <c r="U11" s="76"/>
      <c r="V11" s="39">
        <f aca="true" t="shared" si="6" ref="V11:V16">T11/$T$9*100</f>
        <v>8.961687794540104</v>
      </c>
      <c r="W11" s="27">
        <f aca="true" t="shared" si="7" ref="W11:W16">(T11-R11)/R11*100</f>
        <v>-5.833600284497028</v>
      </c>
      <c r="X11" s="75">
        <v>4629446</v>
      </c>
      <c r="Y11" s="76"/>
      <c r="Z11" s="75">
        <v>4132177</v>
      </c>
      <c r="AA11" s="76"/>
      <c r="AB11" s="41">
        <f aca="true" t="shared" si="8" ref="AB11:AB16">Z11/$Z$9*100</f>
        <v>4.398261296599788</v>
      </c>
      <c r="AC11" s="42">
        <f aca="true" t="shared" si="9" ref="AC11:AC16">(Z11-X11)/X11*100</f>
        <v>-10.741436448335287</v>
      </c>
    </row>
    <row r="12" spans="1:29" s="47" customFormat="1" ht="19.5" customHeight="1">
      <c r="A12" s="43" t="s">
        <v>17</v>
      </c>
      <c r="B12" s="44">
        <v>762</v>
      </c>
      <c r="C12" s="44">
        <v>737</v>
      </c>
      <c r="D12" s="39">
        <f t="shared" si="0"/>
        <v>21.88892188892189</v>
      </c>
      <c r="E12" s="27">
        <f t="shared" si="1"/>
        <v>-3.2808398950131235</v>
      </c>
      <c r="F12" s="44">
        <v>10344</v>
      </c>
      <c r="G12" s="44">
        <v>9974</v>
      </c>
      <c r="H12" s="39">
        <f t="shared" si="2"/>
        <v>12.782918514341373</v>
      </c>
      <c r="I12" s="27">
        <f t="shared" si="3"/>
        <v>-3.5769528228924976</v>
      </c>
      <c r="J12" s="75">
        <v>13020171</v>
      </c>
      <c r="K12" s="76"/>
      <c r="L12" s="75">
        <v>11918280</v>
      </c>
      <c r="M12" s="76"/>
      <c r="N12" s="45"/>
      <c r="O12" s="46"/>
      <c r="P12" s="39">
        <f t="shared" si="4"/>
        <v>6.819986719821333</v>
      </c>
      <c r="Q12" s="27">
        <f t="shared" si="5"/>
        <v>-8.462953366741496</v>
      </c>
      <c r="R12" s="75">
        <v>3286220</v>
      </c>
      <c r="S12" s="76"/>
      <c r="T12" s="75">
        <v>3031848</v>
      </c>
      <c r="U12" s="76"/>
      <c r="V12" s="39">
        <f t="shared" si="6"/>
        <v>10.179547752933482</v>
      </c>
      <c r="W12" s="27">
        <f t="shared" si="7"/>
        <v>-7.74056514779899</v>
      </c>
      <c r="X12" s="75">
        <v>6076196</v>
      </c>
      <c r="Y12" s="76"/>
      <c r="Z12" s="75">
        <v>5508689</v>
      </c>
      <c r="AA12" s="76"/>
      <c r="AB12" s="41">
        <f t="shared" si="8"/>
        <v>5.863411374610767</v>
      </c>
      <c r="AC12" s="42">
        <f t="shared" si="9"/>
        <v>-9.339840255317636</v>
      </c>
    </row>
    <row r="13" spans="1:29" s="47" customFormat="1" ht="19.5" customHeight="1">
      <c r="A13" s="43" t="s">
        <v>18</v>
      </c>
      <c r="B13" s="44">
        <v>311</v>
      </c>
      <c r="C13" s="44">
        <v>306</v>
      </c>
      <c r="D13" s="39">
        <f t="shared" si="0"/>
        <v>9.088209088209089</v>
      </c>
      <c r="E13" s="27">
        <f t="shared" si="1"/>
        <v>-1.607717041800643</v>
      </c>
      <c r="F13" s="44">
        <v>7676</v>
      </c>
      <c r="G13" s="44">
        <v>7520</v>
      </c>
      <c r="H13" s="39">
        <f t="shared" si="2"/>
        <v>9.63781303668008</v>
      </c>
      <c r="I13" s="27">
        <f t="shared" si="3"/>
        <v>-2.0323084940072955</v>
      </c>
      <c r="J13" s="75">
        <v>10954594</v>
      </c>
      <c r="K13" s="76"/>
      <c r="L13" s="75">
        <v>10586426</v>
      </c>
      <c r="M13" s="76"/>
      <c r="N13" s="45"/>
      <c r="O13" s="46"/>
      <c r="P13" s="39">
        <f t="shared" si="4"/>
        <v>6.057861094920684</v>
      </c>
      <c r="Q13" s="27">
        <f t="shared" si="5"/>
        <v>-3.360854815796916</v>
      </c>
      <c r="R13" s="75">
        <v>2623222</v>
      </c>
      <c r="S13" s="76"/>
      <c r="T13" s="75">
        <v>2407973</v>
      </c>
      <c r="U13" s="76"/>
      <c r="V13" s="39">
        <f t="shared" si="6"/>
        <v>8.084863139997287</v>
      </c>
      <c r="W13" s="27">
        <f t="shared" si="7"/>
        <v>-8.205519776824072</v>
      </c>
      <c r="X13" s="75">
        <v>5253032</v>
      </c>
      <c r="Y13" s="76"/>
      <c r="Z13" s="75">
        <v>5134514</v>
      </c>
      <c r="AA13" s="76"/>
      <c r="AB13" s="41">
        <f t="shared" si="8"/>
        <v>5.465142031198026</v>
      </c>
      <c r="AC13" s="42">
        <f t="shared" si="9"/>
        <v>-2.256182715049137</v>
      </c>
    </row>
    <row r="14" spans="1:29" s="47" customFormat="1" ht="19.5" customHeight="1">
      <c r="A14" s="43" t="s">
        <v>19</v>
      </c>
      <c r="B14" s="44">
        <v>367</v>
      </c>
      <c r="C14" s="44">
        <v>360</v>
      </c>
      <c r="D14" s="39">
        <f t="shared" si="0"/>
        <v>10.692010692010692</v>
      </c>
      <c r="E14" s="27">
        <f t="shared" si="1"/>
        <v>-1.9073569482288828</v>
      </c>
      <c r="F14" s="44">
        <v>19228</v>
      </c>
      <c r="G14" s="44">
        <v>19259</v>
      </c>
      <c r="H14" s="39">
        <f t="shared" si="2"/>
        <v>24.682798041678414</v>
      </c>
      <c r="I14" s="27">
        <f t="shared" si="3"/>
        <v>0.1612232161431246</v>
      </c>
      <c r="J14" s="75">
        <v>39010860</v>
      </c>
      <c r="K14" s="76"/>
      <c r="L14" s="75">
        <v>39587924</v>
      </c>
      <c r="M14" s="76"/>
      <c r="N14" s="45"/>
      <c r="O14" s="46"/>
      <c r="P14" s="39">
        <f t="shared" si="4"/>
        <v>22.65336239334</v>
      </c>
      <c r="Q14" s="27">
        <f t="shared" si="5"/>
        <v>1.4792393707803417</v>
      </c>
      <c r="R14" s="75">
        <v>7119105</v>
      </c>
      <c r="S14" s="76"/>
      <c r="T14" s="75">
        <v>6860171</v>
      </c>
      <c r="U14" s="76"/>
      <c r="V14" s="39">
        <f t="shared" si="6"/>
        <v>23.033291341712854</v>
      </c>
      <c r="W14" s="27">
        <f t="shared" si="7"/>
        <v>-3.6371706836744226</v>
      </c>
      <c r="X14" s="75">
        <v>21243369</v>
      </c>
      <c r="Y14" s="76"/>
      <c r="Z14" s="75">
        <v>21841037</v>
      </c>
      <c r="AA14" s="76"/>
      <c r="AB14" s="41">
        <f t="shared" si="8"/>
        <v>23.247452302915374</v>
      </c>
      <c r="AC14" s="42">
        <f t="shared" si="9"/>
        <v>2.81343321767842</v>
      </c>
    </row>
    <row r="15" spans="1:29" s="47" customFormat="1" ht="19.5" customHeight="1">
      <c r="A15" s="43" t="s">
        <v>20</v>
      </c>
      <c r="B15" s="44">
        <v>102</v>
      </c>
      <c r="C15" s="44">
        <v>101</v>
      </c>
      <c r="D15" s="39">
        <f t="shared" si="0"/>
        <v>2.999702999703</v>
      </c>
      <c r="E15" s="27">
        <f t="shared" si="1"/>
        <v>-0.9803921568627451</v>
      </c>
      <c r="F15" s="44">
        <v>16144</v>
      </c>
      <c r="G15" s="44">
        <v>16449</v>
      </c>
      <c r="H15" s="39">
        <f t="shared" si="2"/>
        <v>21.08143439366365</v>
      </c>
      <c r="I15" s="27">
        <f t="shared" si="3"/>
        <v>1.889246778989098</v>
      </c>
      <c r="J15" s="75">
        <v>41510610</v>
      </c>
      <c r="K15" s="76"/>
      <c r="L15" s="75">
        <v>49885168</v>
      </c>
      <c r="M15" s="76"/>
      <c r="N15" s="45"/>
      <c r="O15" s="46"/>
      <c r="P15" s="39">
        <f t="shared" si="4"/>
        <v>28.54574513067793</v>
      </c>
      <c r="Q15" s="27">
        <f t="shared" si="5"/>
        <v>20.174499965189625</v>
      </c>
      <c r="R15" s="75">
        <v>7000067</v>
      </c>
      <c r="S15" s="76"/>
      <c r="T15" s="75">
        <v>7191273</v>
      </c>
      <c r="U15" s="76"/>
      <c r="V15" s="39">
        <f t="shared" si="6"/>
        <v>24.14497920340374</v>
      </c>
      <c r="W15" s="27">
        <f t="shared" si="7"/>
        <v>2.731488141470646</v>
      </c>
      <c r="X15" s="75">
        <v>19861678</v>
      </c>
      <c r="Y15" s="76"/>
      <c r="Z15" s="75">
        <v>23624237</v>
      </c>
      <c r="AA15" s="76"/>
      <c r="AB15" s="41">
        <f t="shared" si="8"/>
        <v>25.145478341997617</v>
      </c>
      <c r="AC15" s="42">
        <f t="shared" si="9"/>
        <v>18.943812300249757</v>
      </c>
    </row>
    <row r="16" spans="1:29" s="47" customFormat="1" ht="19.5" customHeight="1">
      <c r="A16" s="48" t="s">
        <v>21</v>
      </c>
      <c r="B16" s="49">
        <v>26</v>
      </c>
      <c r="C16" s="49">
        <v>24</v>
      </c>
      <c r="D16" s="53">
        <f t="shared" si="0"/>
        <v>0.7128007128007128</v>
      </c>
      <c r="E16" s="54">
        <f t="shared" si="1"/>
        <v>-7.6923076923076925</v>
      </c>
      <c r="F16" s="49">
        <v>15146</v>
      </c>
      <c r="G16" s="49">
        <v>14284</v>
      </c>
      <c r="H16" s="53">
        <f t="shared" si="2"/>
        <v>18.306718273396047</v>
      </c>
      <c r="I16" s="54">
        <f t="shared" si="3"/>
        <v>-5.691271622870725</v>
      </c>
      <c r="J16" s="77">
        <v>53662497</v>
      </c>
      <c r="K16" s="78"/>
      <c r="L16" s="77">
        <v>53034871</v>
      </c>
      <c r="M16" s="78"/>
      <c r="N16" s="50"/>
      <c r="O16" s="51"/>
      <c r="P16" s="55">
        <f t="shared" si="4"/>
        <v>30.3480968652723</v>
      </c>
      <c r="Q16" s="56">
        <f t="shared" si="5"/>
        <v>-1.1695803122989226</v>
      </c>
      <c r="R16" s="77">
        <v>7915379</v>
      </c>
      <c r="S16" s="78"/>
      <c r="T16" s="77">
        <v>7623331</v>
      </c>
      <c r="U16" s="78"/>
      <c r="V16" s="53">
        <f t="shared" si="6"/>
        <v>25.59563076741253</v>
      </c>
      <c r="W16" s="54">
        <f t="shared" si="7"/>
        <v>-3.6896274960428297</v>
      </c>
      <c r="X16" s="77">
        <v>30705183</v>
      </c>
      <c r="Y16" s="78"/>
      <c r="Z16" s="77">
        <v>33709585</v>
      </c>
      <c r="AA16" s="78"/>
      <c r="AB16" s="53">
        <f t="shared" si="8"/>
        <v>35.880254652678424</v>
      </c>
      <c r="AC16" s="57">
        <f t="shared" si="9"/>
        <v>9.784673812235543</v>
      </c>
    </row>
    <row r="17" spans="1:29" s="16" customFormat="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52"/>
    </row>
  </sheetData>
  <mergeCells count="77">
    <mergeCell ref="X16:Y16"/>
    <mergeCell ref="Z16:AA16"/>
    <mergeCell ref="J15:K15"/>
    <mergeCell ref="L15:M15"/>
    <mergeCell ref="J16:K16"/>
    <mergeCell ref="L16:M16"/>
    <mergeCell ref="R16:S16"/>
    <mergeCell ref="T16:U16"/>
    <mergeCell ref="R15:S15"/>
    <mergeCell ref="T15:U15"/>
    <mergeCell ref="X13:Y13"/>
    <mergeCell ref="Z13:AA13"/>
    <mergeCell ref="X14:Y14"/>
    <mergeCell ref="Z14:AA14"/>
    <mergeCell ref="X15:Y15"/>
    <mergeCell ref="Z15:AA15"/>
    <mergeCell ref="J14:K14"/>
    <mergeCell ref="L14:M14"/>
    <mergeCell ref="R14:S14"/>
    <mergeCell ref="T14:U14"/>
    <mergeCell ref="J13:K13"/>
    <mergeCell ref="L13:M13"/>
    <mergeCell ref="R13:S13"/>
    <mergeCell ref="T13:U13"/>
    <mergeCell ref="X12:Y12"/>
    <mergeCell ref="Z12:AA12"/>
    <mergeCell ref="J11:K11"/>
    <mergeCell ref="L11:M11"/>
    <mergeCell ref="J12:K12"/>
    <mergeCell ref="L12:M12"/>
    <mergeCell ref="R12:S12"/>
    <mergeCell ref="T12:U12"/>
    <mergeCell ref="R11:S11"/>
    <mergeCell ref="T11:U11"/>
    <mergeCell ref="X11:Y11"/>
    <mergeCell ref="Z11:AA11"/>
    <mergeCell ref="X10:Y10"/>
    <mergeCell ref="Z10:AA10"/>
    <mergeCell ref="J10:K10"/>
    <mergeCell ref="L10:M10"/>
    <mergeCell ref="R10:S10"/>
    <mergeCell ref="T10:U10"/>
    <mergeCell ref="X9:Y9"/>
    <mergeCell ref="Z9:AA9"/>
    <mergeCell ref="J8:K8"/>
    <mergeCell ref="L8:M8"/>
    <mergeCell ref="J9:K9"/>
    <mergeCell ref="L9:M9"/>
    <mergeCell ref="R9:S9"/>
    <mergeCell ref="T9:U9"/>
    <mergeCell ref="X6:Y6"/>
    <mergeCell ref="R6:S6"/>
    <mergeCell ref="Z6:AA6"/>
    <mergeCell ref="X8:Y8"/>
    <mergeCell ref="Z8:AA8"/>
    <mergeCell ref="J7:K7"/>
    <mergeCell ref="L7:M7"/>
    <mergeCell ref="R7:S7"/>
    <mergeCell ref="T7:U7"/>
    <mergeCell ref="R8:S8"/>
    <mergeCell ref="T8:U8"/>
    <mergeCell ref="X4:AC4"/>
    <mergeCell ref="X5:Y5"/>
    <mergeCell ref="Z5:AA5"/>
    <mergeCell ref="R4:W4"/>
    <mergeCell ref="R5:S5"/>
    <mergeCell ref="T5:U5"/>
    <mergeCell ref="X7:Y7"/>
    <mergeCell ref="Z7:AA7"/>
    <mergeCell ref="T6:U6"/>
    <mergeCell ref="J6:K6"/>
    <mergeCell ref="B4:E4"/>
    <mergeCell ref="F4:I4"/>
    <mergeCell ref="J4:M4"/>
    <mergeCell ref="J5:K5"/>
    <mergeCell ref="L5:M5"/>
    <mergeCell ref="L6:M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SINSE102</cp:lastModifiedBy>
  <cp:lastPrinted>2005-01-21T04:19:51Z</cp:lastPrinted>
  <dcterms:created xsi:type="dcterms:W3CDTF">2001-09-18T10:24:20Z</dcterms:created>
  <dcterms:modified xsi:type="dcterms:W3CDTF">2005-02-16T00:33:05Z</dcterms:modified>
  <cp:category/>
  <cp:version/>
  <cp:contentType/>
  <cp:contentStatus/>
</cp:coreProperties>
</file>