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1970" windowHeight="2190" activeTab="0"/>
  </bookViews>
  <sheets>
    <sheet name="Sheet1" sheetId="1" r:id="rId1"/>
  </sheets>
  <definedNames>
    <definedName name="_xlnm.Print_Area" localSheetId="0">'Sheet1'!$A$1:$M$15</definedName>
  </definedNames>
  <calcPr fullCalcOnLoad="1"/>
</workbook>
</file>

<file path=xl/sharedStrings.xml><?xml version="1.0" encoding="utf-8"?>
<sst xmlns="http://schemas.openxmlformats.org/spreadsheetml/2006/main" count="40" uniqueCount="30">
  <si>
    <t>従業者数</t>
  </si>
  <si>
    <t xml:space="preserve">      58</t>
  </si>
  <si>
    <t xml:space="preserve">      60</t>
  </si>
  <si>
    <t xml:space="preserve">      63</t>
  </si>
  <si>
    <t xml:space="preserve">       5</t>
  </si>
  <si>
    <t xml:space="preserve">       7</t>
  </si>
  <si>
    <t xml:space="preserve">      10</t>
  </si>
  <si>
    <t xml:space="preserve">      12</t>
  </si>
  <si>
    <t>％</t>
  </si>
  <si>
    <t>年　次</t>
  </si>
  <si>
    <t>人</t>
  </si>
  <si>
    <t>％</t>
  </si>
  <si>
    <t>実 数</t>
  </si>
  <si>
    <t>指 数</t>
  </si>
  <si>
    <t>昭和55年</t>
  </si>
  <si>
    <t>▲1.6</t>
  </si>
  <si>
    <t>H12＝100</t>
  </si>
  <si>
    <t>対前回比</t>
  </si>
  <si>
    <t xml:space="preserve">      15</t>
  </si>
  <si>
    <t>平成2年</t>
  </si>
  <si>
    <t>１　年次別　事業所数、従業者数、製造品出荷額等の推移　（全事業所）</t>
  </si>
  <si>
    <t>事業所数</t>
  </si>
  <si>
    <t>製造品出荷額等</t>
  </si>
  <si>
    <t>粗付加価値額</t>
  </si>
  <si>
    <t>実 数</t>
  </si>
  <si>
    <t>指 数</t>
  </si>
  <si>
    <t>％</t>
  </si>
  <si>
    <t>H12＝100</t>
  </si>
  <si>
    <t>百万円</t>
  </si>
  <si>
    <t>H12＝100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</si>
</sst>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#,##0.0_);[Red]\(#,##0.0\)"/>
    <numFmt numFmtId="180" formatCode="#,##0;&quot;▲ &quot;#,##0"/>
    <numFmt numFmtId="181" formatCode="0.0;&quot;▲ &quot;0.0"/>
    <numFmt numFmtId="182" formatCode="#,##0_ ;[Red]\-#,##0\ "/>
    <numFmt numFmtId="183" formatCode="0;&quot;▲ &quot;0"/>
    <numFmt numFmtId="184" formatCode="@\ "/>
    <numFmt numFmtId="185" formatCode="General\ "/>
    <numFmt numFmtId="186" formatCode="0_);[Red]\(0\)"/>
    <numFmt numFmtId="187" formatCode="#,##0;[Red]#,##0"/>
    <numFmt numFmtId="188" formatCode="0_ "/>
    <numFmt numFmtId="189" formatCode="0.0_ "/>
    <numFmt numFmtId="190" formatCode="#,##0.0_ "/>
    <numFmt numFmtId="191" formatCode="0.0_ ;[Red]\-0.0\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left" vertical="center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81" fontId="2" fillId="0" borderId="0" xfId="0" applyNumberFormat="1" applyFont="1" applyAlignment="1">
      <alignment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2" fillId="0" borderId="9" xfId="0" applyFont="1" applyBorder="1" applyAlignment="1" quotePrefix="1">
      <alignment horizontal="center" vertical="center" shrinkToFit="1"/>
    </xf>
    <xf numFmtId="181" fontId="2" fillId="0" borderId="10" xfId="0" applyNumberFormat="1" applyFont="1" applyBorder="1" applyAlignment="1">
      <alignment horizontal="center" vertical="center" shrinkToFit="1"/>
    </xf>
    <xf numFmtId="181" fontId="2" fillId="0" borderId="11" xfId="0" applyNumberFormat="1" applyFont="1" applyBorder="1" applyAlignment="1" quotePrefix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181" fontId="3" fillId="0" borderId="13" xfId="0" applyNumberFormat="1" applyFont="1" applyBorder="1" applyAlignment="1">
      <alignment horizontal="right" vertical="center" shrinkToFit="1"/>
    </xf>
    <xf numFmtId="181" fontId="3" fillId="0" borderId="14" xfId="0" applyNumberFormat="1" applyFont="1" applyBorder="1" applyAlignment="1">
      <alignment horizontal="right" vertical="center" shrinkToFit="1"/>
    </xf>
    <xf numFmtId="180" fontId="2" fillId="0" borderId="15" xfId="0" applyNumberFormat="1" applyFont="1" applyBorder="1" applyAlignment="1">
      <alignment vertical="center" shrinkToFit="1"/>
    </xf>
    <xf numFmtId="181" fontId="2" fillId="0" borderId="16" xfId="0" applyNumberFormat="1" applyFont="1" applyBorder="1" applyAlignment="1">
      <alignment horizontal="right" vertical="center" shrinkToFit="1"/>
    </xf>
    <xf numFmtId="181" fontId="2" fillId="0" borderId="17" xfId="0" applyNumberFormat="1" applyFont="1" applyBorder="1" applyAlignment="1">
      <alignment vertical="center" shrinkToFit="1"/>
    </xf>
    <xf numFmtId="180" fontId="2" fillId="0" borderId="18" xfId="0" applyNumberFormat="1" applyFont="1" applyBorder="1" applyAlignment="1">
      <alignment vertical="center" shrinkToFit="1"/>
    </xf>
    <xf numFmtId="181" fontId="2" fillId="0" borderId="19" xfId="0" applyNumberFormat="1" applyFont="1" applyBorder="1" applyAlignment="1">
      <alignment vertical="center" shrinkToFit="1"/>
    </xf>
    <xf numFmtId="181" fontId="2" fillId="0" borderId="20" xfId="0" applyNumberFormat="1" applyFont="1" applyBorder="1" applyAlignment="1">
      <alignment vertical="center" shrinkToFit="1"/>
    </xf>
    <xf numFmtId="180" fontId="2" fillId="0" borderId="18" xfId="0" applyNumberFormat="1" applyFont="1" applyFill="1" applyBorder="1" applyAlignment="1">
      <alignment vertical="center" shrinkToFit="1"/>
    </xf>
    <xf numFmtId="181" fontId="2" fillId="0" borderId="20" xfId="0" applyNumberFormat="1" applyFont="1" applyFill="1" applyBorder="1" applyAlignment="1">
      <alignment vertical="center" shrinkToFit="1"/>
    </xf>
    <xf numFmtId="180" fontId="2" fillId="2" borderId="18" xfId="16" applyNumberFormat="1" applyFont="1" applyFill="1" applyBorder="1" applyAlignment="1">
      <alignment vertical="center" shrinkToFit="1"/>
    </xf>
    <xf numFmtId="181" fontId="2" fillId="2" borderId="19" xfId="0" applyNumberFormat="1" applyFont="1" applyFill="1" applyBorder="1" applyAlignment="1">
      <alignment vertical="center" shrinkToFit="1"/>
    </xf>
    <xf numFmtId="181" fontId="2" fillId="2" borderId="20" xfId="0" applyNumberFormat="1" applyFont="1" applyFill="1" applyBorder="1" applyAlignment="1">
      <alignment vertical="center" shrinkToFit="1"/>
    </xf>
    <xf numFmtId="180" fontId="2" fillId="0" borderId="9" xfId="0" applyNumberFormat="1" applyFont="1" applyBorder="1" applyAlignment="1">
      <alignment vertical="center" shrinkToFit="1"/>
    </xf>
    <xf numFmtId="181" fontId="2" fillId="0" borderId="10" xfId="0" applyNumberFormat="1" applyFont="1" applyBorder="1" applyAlignment="1">
      <alignment vertical="center" shrinkToFit="1"/>
    </xf>
    <xf numFmtId="181" fontId="2" fillId="0" borderId="11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 quotePrefix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181" fontId="2" fillId="0" borderId="16" xfId="0" applyNumberFormat="1" applyFont="1" applyBorder="1" applyAlignment="1">
      <alignment vertical="center" shrinkToFit="1"/>
    </xf>
    <xf numFmtId="180" fontId="2" fillId="2" borderId="18" xfId="0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B1">
      <selection activeCell="A4" sqref="A4"/>
      <selection activeCell="E3" sqref="E3:G3"/>
    </sheetView>
  </sheetViews>
  <sheetFormatPr defaultColWidth="9.00390625" defaultRowHeight="13.5"/>
  <cols>
    <col min="1" max="1" width="9.125" style="1" customWidth="1"/>
    <col min="2" max="2" width="7.50390625" style="1" customWidth="1"/>
    <col min="3" max="3" width="6.375" style="20" customWidth="1"/>
    <col min="4" max="4" width="6.50390625" style="20" customWidth="1"/>
    <col min="5" max="5" width="8.125" style="1" customWidth="1"/>
    <col min="6" max="6" width="6.375" style="1" customWidth="1"/>
    <col min="7" max="7" width="6.50390625" style="1" customWidth="1"/>
    <col min="8" max="8" width="10.00390625" style="1" customWidth="1"/>
    <col min="9" max="9" width="6.375" style="1" customWidth="1"/>
    <col min="10" max="10" width="6.50390625" style="1" customWidth="1"/>
    <col min="11" max="11" width="8.375" style="1" customWidth="1"/>
    <col min="12" max="12" width="6.375" style="1" customWidth="1"/>
    <col min="13" max="13" width="6.50390625" style="1" customWidth="1"/>
    <col min="14" max="16384" width="9.00390625" style="1" customWidth="1"/>
  </cols>
  <sheetData>
    <row r="1" ht="28.5" customHeight="1">
      <c r="A1" s="16" t="s">
        <v>20</v>
      </c>
    </row>
    <row r="2" ht="14.25" customHeight="1"/>
    <row r="3" spans="1:13" ht="28.5" customHeight="1">
      <c r="A3" s="2"/>
      <c r="B3" s="17" t="s">
        <v>21</v>
      </c>
      <c r="C3" s="18"/>
      <c r="D3" s="19"/>
      <c r="E3" s="17" t="s">
        <v>0</v>
      </c>
      <c r="F3" s="18"/>
      <c r="G3" s="19"/>
      <c r="H3" s="17" t="s">
        <v>22</v>
      </c>
      <c r="I3" s="21"/>
      <c r="J3" s="22"/>
      <c r="K3" s="17" t="s">
        <v>23</v>
      </c>
      <c r="L3" s="21"/>
      <c r="M3" s="22"/>
    </row>
    <row r="4" spans="1:13" ht="28.5" customHeight="1">
      <c r="A4" s="5" t="s">
        <v>9</v>
      </c>
      <c r="B4" s="23" t="s">
        <v>12</v>
      </c>
      <c r="C4" s="24" t="s">
        <v>17</v>
      </c>
      <c r="D4" s="25" t="s">
        <v>13</v>
      </c>
      <c r="E4" s="23" t="s">
        <v>12</v>
      </c>
      <c r="F4" s="43" t="s">
        <v>17</v>
      </c>
      <c r="G4" s="44" t="s">
        <v>13</v>
      </c>
      <c r="H4" s="23" t="s">
        <v>12</v>
      </c>
      <c r="I4" s="43" t="s">
        <v>17</v>
      </c>
      <c r="J4" s="44" t="s">
        <v>13</v>
      </c>
      <c r="K4" s="49" t="s">
        <v>24</v>
      </c>
      <c r="L4" s="43" t="s">
        <v>17</v>
      </c>
      <c r="M4" s="50" t="s">
        <v>25</v>
      </c>
    </row>
    <row r="5" spans="1:13" ht="15" customHeight="1">
      <c r="A5" s="6"/>
      <c r="B5" s="26"/>
      <c r="C5" s="27" t="s">
        <v>8</v>
      </c>
      <c r="D5" s="28" t="s">
        <v>16</v>
      </c>
      <c r="E5" s="26" t="s">
        <v>10</v>
      </c>
      <c r="F5" s="45" t="s">
        <v>26</v>
      </c>
      <c r="G5" s="46" t="s">
        <v>27</v>
      </c>
      <c r="H5" s="26" t="s">
        <v>28</v>
      </c>
      <c r="I5" s="45" t="s">
        <v>11</v>
      </c>
      <c r="J5" s="46" t="s">
        <v>29</v>
      </c>
      <c r="K5" s="26" t="s">
        <v>28</v>
      </c>
      <c r="L5" s="45" t="s">
        <v>11</v>
      </c>
      <c r="M5" s="46" t="s">
        <v>29</v>
      </c>
    </row>
    <row r="6" spans="1:15" s="3" customFormat="1" ht="28.5" customHeight="1">
      <c r="A6" s="7" t="s">
        <v>14</v>
      </c>
      <c r="B6" s="29">
        <v>9918</v>
      </c>
      <c r="C6" s="30" t="s">
        <v>15</v>
      </c>
      <c r="D6" s="31">
        <f aca="true" t="shared" si="0" ref="D6:D14">+ROUND(B6/$B$14*100,1)</f>
        <v>136</v>
      </c>
      <c r="E6" s="29">
        <v>107536</v>
      </c>
      <c r="F6" s="47">
        <v>0.7</v>
      </c>
      <c r="G6" s="31">
        <f aca="true" t="shared" si="1" ref="G6:G14">+ROUND(E6/$E$14*100,1)</f>
        <v>114.3</v>
      </c>
      <c r="H6" s="29">
        <v>1175566</v>
      </c>
      <c r="I6" s="47">
        <v>13.1</v>
      </c>
      <c r="J6" s="31">
        <f aca="true" t="shared" si="2" ref="J6:J14">+ROUND(H6/$H$14*100,1)</f>
        <v>58.4</v>
      </c>
      <c r="K6" s="29">
        <v>480303</v>
      </c>
      <c r="L6" s="47">
        <v>7.4</v>
      </c>
      <c r="M6" s="31">
        <f aca="true" t="shared" si="3" ref="M6:M14">+ROUND(K6/$K$14*100,1)</f>
        <v>52.8</v>
      </c>
      <c r="O6" s="4"/>
    </row>
    <row r="7" spans="1:15" s="3" customFormat="1" ht="28.5" customHeight="1">
      <c r="A7" s="8" t="s">
        <v>1</v>
      </c>
      <c r="B7" s="32">
        <v>10398</v>
      </c>
      <c r="C7" s="33">
        <f>+ROUND((B7/B6-1)*100,1)</f>
        <v>4.8</v>
      </c>
      <c r="D7" s="34">
        <f t="shared" si="0"/>
        <v>142.6</v>
      </c>
      <c r="E7" s="32">
        <v>110984</v>
      </c>
      <c r="F7" s="33">
        <f aca="true" t="shared" si="4" ref="F7:F15">+ROUND((E7/E6-1)*100,1)</f>
        <v>3.2</v>
      </c>
      <c r="G7" s="34">
        <f t="shared" si="1"/>
        <v>118</v>
      </c>
      <c r="H7" s="32">
        <v>1384930</v>
      </c>
      <c r="I7" s="33">
        <f aca="true" t="shared" si="5" ref="I7:I15">+ROUND((H7/H6-1)*100,1)</f>
        <v>17.8</v>
      </c>
      <c r="J7" s="34">
        <f t="shared" si="2"/>
        <v>68.8</v>
      </c>
      <c r="K7" s="32">
        <v>578036</v>
      </c>
      <c r="L7" s="33">
        <f aca="true" t="shared" si="6" ref="L7:L15">+ROUND((K7/K6-1)*100,1)</f>
        <v>20.3</v>
      </c>
      <c r="M7" s="34">
        <f t="shared" si="3"/>
        <v>63.5</v>
      </c>
      <c r="O7" s="4"/>
    </row>
    <row r="8" spans="1:15" s="3" customFormat="1" ht="28.5" customHeight="1">
      <c r="A8" s="8" t="s">
        <v>2</v>
      </c>
      <c r="B8" s="32">
        <v>9845</v>
      </c>
      <c r="C8" s="33">
        <f aca="true" t="shared" si="7" ref="C8:C15">+ROUND((B8/B7-1)*100,1)</f>
        <v>-5.3</v>
      </c>
      <c r="D8" s="34">
        <f t="shared" si="0"/>
        <v>135</v>
      </c>
      <c r="E8" s="32">
        <v>110560</v>
      </c>
      <c r="F8" s="33">
        <f t="shared" si="4"/>
        <v>-0.4</v>
      </c>
      <c r="G8" s="34">
        <f t="shared" si="1"/>
        <v>117.5</v>
      </c>
      <c r="H8" s="32">
        <v>1632725</v>
      </c>
      <c r="I8" s="33">
        <f t="shared" si="5"/>
        <v>17.9</v>
      </c>
      <c r="J8" s="34">
        <f t="shared" si="2"/>
        <v>81.1</v>
      </c>
      <c r="K8" s="32">
        <v>650126</v>
      </c>
      <c r="L8" s="33">
        <f t="shared" si="6"/>
        <v>12.5</v>
      </c>
      <c r="M8" s="34">
        <f t="shared" si="3"/>
        <v>71.4</v>
      </c>
      <c r="O8" s="4"/>
    </row>
    <row r="9" spans="1:15" s="3" customFormat="1" ht="28.5" customHeight="1">
      <c r="A9" s="9" t="s">
        <v>3</v>
      </c>
      <c r="B9" s="32">
        <v>9128</v>
      </c>
      <c r="C9" s="33">
        <f t="shared" si="7"/>
        <v>-7.3</v>
      </c>
      <c r="D9" s="34">
        <f t="shared" si="0"/>
        <v>125.2</v>
      </c>
      <c r="E9" s="32">
        <v>107597</v>
      </c>
      <c r="F9" s="33">
        <f t="shared" si="4"/>
        <v>-2.7</v>
      </c>
      <c r="G9" s="34">
        <f t="shared" si="1"/>
        <v>114.4</v>
      </c>
      <c r="H9" s="32">
        <v>1710539</v>
      </c>
      <c r="I9" s="33">
        <f t="shared" si="5"/>
        <v>4.8</v>
      </c>
      <c r="J9" s="34">
        <f t="shared" si="2"/>
        <v>85</v>
      </c>
      <c r="K9" s="32">
        <v>729755</v>
      </c>
      <c r="L9" s="33">
        <f t="shared" si="6"/>
        <v>12.2</v>
      </c>
      <c r="M9" s="34">
        <f t="shared" si="3"/>
        <v>80.2</v>
      </c>
      <c r="O9" s="4"/>
    </row>
    <row r="10" spans="1:15" s="3" customFormat="1" ht="28.5" customHeight="1">
      <c r="A10" s="14" t="s">
        <v>19</v>
      </c>
      <c r="B10" s="32">
        <v>9097</v>
      </c>
      <c r="C10" s="33">
        <f t="shared" si="7"/>
        <v>-0.3</v>
      </c>
      <c r="D10" s="34">
        <f t="shared" si="0"/>
        <v>124.8</v>
      </c>
      <c r="E10" s="32">
        <v>110617</v>
      </c>
      <c r="F10" s="33">
        <f t="shared" si="4"/>
        <v>2.8</v>
      </c>
      <c r="G10" s="34">
        <f t="shared" si="1"/>
        <v>117.6</v>
      </c>
      <c r="H10" s="32">
        <v>2009212</v>
      </c>
      <c r="I10" s="33">
        <f t="shared" si="5"/>
        <v>17.5</v>
      </c>
      <c r="J10" s="34">
        <f t="shared" si="2"/>
        <v>99.8</v>
      </c>
      <c r="K10" s="32">
        <v>862660</v>
      </c>
      <c r="L10" s="33">
        <f t="shared" si="6"/>
        <v>18.2</v>
      </c>
      <c r="M10" s="34">
        <f t="shared" si="3"/>
        <v>94.8</v>
      </c>
      <c r="O10" s="4"/>
    </row>
    <row r="11" spans="1:15" s="3" customFormat="1" ht="28.5" customHeight="1">
      <c r="A11" s="9" t="s">
        <v>4</v>
      </c>
      <c r="B11" s="32">
        <v>8726</v>
      </c>
      <c r="C11" s="33">
        <f t="shared" si="7"/>
        <v>-4.1</v>
      </c>
      <c r="D11" s="34">
        <f t="shared" si="0"/>
        <v>119.7</v>
      </c>
      <c r="E11" s="32">
        <v>108502</v>
      </c>
      <c r="F11" s="33">
        <f t="shared" si="4"/>
        <v>-1.9</v>
      </c>
      <c r="G11" s="34">
        <f t="shared" si="1"/>
        <v>115.3</v>
      </c>
      <c r="H11" s="32">
        <v>1971467</v>
      </c>
      <c r="I11" s="33">
        <f t="shared" si="5"/>
        <v>-1.9</v>
      </c>
      <c r="J11" s="34">
        <f t="shared" si="2"/>
        <v>97.9</v>
      </c>
      <c r="K11" s="32">
        <v>896548</v>
      </c>
      <c r="L11" s="33">
        <f t="shared" si="6"/>
        <v>3.9</v>
      </c>
      <c r="M11" s="34">
        <f t="shared" si="3"/>
        <v>98.5</v>
      </c>
      <c r="O11" s="4"/>
    </row>
    <row r="12" spans="1:15" s="3" customFormat="1" ht="28.5" customHeight="1">
      <c r="A12" s="10" t="s">
        <v>5</v>
      </c>
      <c r="B12" s="35">
        <v>8240</v>
      </c>
      <c r="C12" s="33">
        <f t="shared" si="7"/>
        <v>-5.6</v>
      </c>
      <c r="D12" s="36">
        <f t="shared" si="0"/>
        <v>113</v>
      </c>
      <c r="E12" s="35">
        <v>103555</v>
      </c>
      <c r="F12" s="33">
        <f t="shared" si="4"/>
        <v>-4.6</v>
      </c>
      <c r="G12" s="36">
        <f t="shared" si="1"/>
        <v>110.1</v>
      </c>
      <c r="H12" s="35">
        <v>1967319</v>
      </c>
      <c r="I12" s="33">
        <f t="shared" si="5"/>
        <v>-0.2</v>
      </c>
      <c r="J12" s="36">
        <f t="shared" si="2"/>
        <v>97.7</v>
      </c>
      <c r="K12" s="35">
        <v>878498</v>
      </c>
      <c r="L12" s="33">
        <f t="shared" si="6"/>
        <v>-2</v>
      </c>
      <c r="M12" s="36">
        <f t="shared" si="3"/>
        <v>96.5</v>
      </c>
      <c r="O12" s="4"/>
    </row>
    <row r="13" spans="1:15" s="3" customFormat="1" ht="28.5" customHeight="1">
      <c r="A13" s="9" t="s">
        <v>6</v>
      </c>
      <c r="B13" s="32">
        <v>7902</v>
      </c>
      <c r="C13" s="33">
        <f t="shared" si="7"/>
        <v>-4.1</v>
      </c>
      <c r="D13" s="34">
        <f t="shared" si="0"/>
        <v>108.4</v>
      </c>
      <c r="E13" s="32">
        <v>99904</v>
      </c>
      <c r="F13" s="33">
        <f t="shared" si="4"/>
        <v>-3.5</v>
      </c>
      <c r="G13" s="34">
        <f t="shared" si="1"/>
        <v>106.2</v>
      </c>
      <c r="H13" s="32">
        <v>1986035</v>
      </c>
      <c r="I13" s="33">
        <f t="shared" si="5"/>
        <v>1</v>
      </c>
      <c r="J13" s="34">
        <f t="shared" si="2"/>
        <v>98.6</v>
      </c>
      <c r="K13" s="32">
        <v>896004</v>
      </c>
      <c r="L13" s="33">
        <f t="shared" si="6"/>
        <v>2</v>
      </c>
      <c r="M13" s="34">
        <f t="shared" si="3"/>
        <v>98.4</v>
      </c>
      <c r="O13" s="4"/>
    </row>
    <row r="14" spans="1:15" s="12" customFormat="1" ht="28.5" customHeight="1">
      <c r="A14" s="11" t="s">
        <v>7</v>
      </c>
      <c r="B14" s="37">
        <v>7292</v>
      </c>
      <c r="C14" s="38">
        <f t="shared" si="7"/>
        <v>-7.7</v>
      </c>
      <c r="D14" s="39">
        <f t="shared" si="0"/>
        <v>100</v>
      </c>
      <c r="E14" s="37">
        <v>94078</v>
      </c>
      <c r="F14" s="38">
        <f t="shared" si="4"/>
        <v>-5.8</v>
      </c>
      <c r="G14" s="39">
        <f t="shared" si="1"/>
        <v>100</v>
      </c>
      <c r="H14" s="48">
        <v>2013484</v>
      </c>
      <c r="I14" s="38">
        <f t="shared" si="5"/>
        <v>1.4</v>
      </c>
      <c r="J14" s="39">
        <f t="shared" si="2"/>
        <v>100</v>
      </c>
      <c r="K14" s="48">
        <v>910356</v>
      </c>
      <c r="L14" s="38">
        <f t="shared" si="6"/>
        <v>1.6</v>
      </c>
      <c r="M14" s="39">
        <f t="shared" si="3"/>
        <v>100</v>
      </c>
      <c r="O14" s="13"/>
    </row>
    <row r="15" spans="1:15" s="3" customFormat="1" ht="28.5" customHeight="1">
      <c r="A15" s="15" t="s">
        <v>18</v>
      </c>
      <c r="B15" s="40">
        <v>6217</v>
      </c>
      <c r="C15" s="41">
        <f t="shared" si="7"/>
        <v>-14.7</v>
      </c>
      <c r="D15" s="42">
        <f>+ROUND(B15/$B$14*100,1)</f>
        <v>85.3</v>
      </c>
      <c r="E15" s="40">
        <v>83873</v>
      </c>
      <c r="F15" s="41">
        <f t="shared" si="4"/>
        <v>-10.8</v>
      </c>
      <c r="G15" s="42">
        <f>+ROUND(E15/$E$14*100,1)</f>
        <v>89.2</v>
      </c>
      <c r="H15" s="40">
        <v>1776536</v>
      </c>
      <c r="I15" s="41">
        <f t="shared" si="5"/>
        <v>-11.8</v>
      </c>
      <c r="J15" s="42">
        <f>+ROUND(H15/$H$14*100,1)</f>
        <v>88.2</v>
      </c>
      <c r="K15" s="40">
        <v>792187</v>
      </c>
      <c r="L15" s="41">
        <f t="shared" si="6"/>
        <v>-13</v>
      </c>
      <c r="M15" s="42">
        <f>+ROUND(K15/$K$14*100,1)</f>
        <v>87</v>
      </c>
      <c r="O15" s="4"/>
    </row>
  </sheetData>
  <mergeCells count="4">
    <mergeCell ref="B3:D3"/>
    <mergeCell ref="E3:G3"/>
    <mergeCell ref="H3:J3"/>
    <mergeCell ref="K3:M3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SINSE102</cp:lastModifiedBy>
  <cp:lastPrinted>2004-12-28T06:16:03Z</cp:lastPrinted>
  <dcterms:created xsi:type="dcterms:W3CDTF">1999-06-24T07:18:11Z</dcterms:created>
  <dcterms:modified xsi:type="dcterms:W3CDTF">2005-02-16T00:52:56Z</dcterms:modified>
  <cp:category/>
  <cp:version/>
  <cp:contentType/>
  <cp:contentStatus/>
</cp:coreProperties>
</file>