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80" windowHeight="8700" activeTab="2"/>
  </bookViews>
  <sheets>
    <sheet name="事業所数" sheetId="1" r:id="rId1"/>
    <sheet name="従業者数" sheetId="2" r:id="rId2"/>
    <sheet name="製造品出荷額等" sheetId="3" r:id="rId3"/>
    <sheet name="年次別市町村別" sheetId="4" r:id="rId4"/>
  </sheets>
  <definedNames/>
  <calcPr fullCalcOnLoad="1"/>
</workbook>
</file>

<file path=xl/sharedStrings.xml><?xml version="1.0" encoding="utf-8"?>
<sst xmlns="http://schemas.openxmlformats.org/spreadsheetml/2006/main" count="634" uniqueCount="207">
  <si>
    <t>別表５　　産業中分類別  事業所数（従業者４人以上の事業所）</t>
  </si>
  <si>
    <t>構成比</t>
  </si>
  <si>
    <t>合　　　　　　計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</si>
  <si>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</si>
  <si>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</si>
  <si>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</si>
  <si>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</si>
  <si>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</si>
  <si>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</si>
  <si>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</si>
  <si>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</si>
  <si>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</si>
  <si>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</si>
  <si>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</si>
  <si>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</si>
  <si>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</si>
  <si>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</si>
  <si>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</si>
  <si>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</si>
  <si>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</si>
  <si>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</si>
  <si>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情報通信機械</t>
  </si>
  <si>
    <t>電子・デバイス</t>
  </si>
  <si>
    <t>輸送機械</t>
  </si>
  <si>
    <t>精密機械</t>
  </si>
  <si>
    <t>その他</t>
  </si>
  <si>
    <t>規模別</t>
  </si>
  <si>
    <t>総　　数</t>
  </si>
  <si>
    <t>４～９人</t>
  </si>
  <si>
    <t>１０～１９人</t>
  </si>
  <si>
    <t>２０～２９人</t>
  </si>
  <si>
    <t>３０～９９人</t>
  </si>
  <si>
    <t>100～299人</t>
  </si>
  <si>
    <t>300人以上</t>
  </si>
  <si>
    <t>事業
所数</t>
  </si>
  <si>
    <t>指数</t>
  </si>
  <si>
    <t>構成比％</t>
  </si>
  <si>
    <t>事業
所数</t>
  </si>
  <si>
    <t>年次別</t>
  </si>
  <si>
    <t>別表７　産業中分類別　従業者数（従業者４人以上の事業所）</t>
  </si>
  <si>
    <t>実　　数</t>
  </si>
  <si>
    <t>人</t>
  </si>
  <si>
    <t>％</t>
  </si>
  <si>
    <t>総     数</t>
  </si>
  <si>
    <t>従業
者数</t>
  </si>
  <si>
    <t>従業
者数</t>
  </si>
  <si>
    <t>構成　　比％</t>
  </si>
  <si>
    <t>H12=100</t>
  </si>
  <si>
    <t>別表９　産業中分類別　製造品出荷額等（従業者４人以上の事業所）</t>
  </si>
  <si>
    <t>　　　(単位：百万円）</t>
  </si>
  <si>
    <t>対 前 年 比</t>
  </si>
  <si>
    <t>百万円</t>
  </si>
  <si>
    <t>総      数</t>
  </si>
  <si>
    <t>製造品出荷額等</t>
  </si>
  <si>
    <t>構成比　　％</t>
  </si>
  <si>
    <t>％</t>
  </si>
  <si>
    <t>１００～２９９人</t>
  </si>
  <si>
    <t>３００人以上</t>
  </si>
  <si>
    <t>　　　（単位：人、万円）</t>
  </si>
  <si>
    <t>昭和５７年</t>
  </si>
  <si>
    <t>昭和５８年</t>
  </si>
  <si>
    <t>昭和５９年</t>
  </si>
  <si>
    <t>昭和６０年</t>
  </si>
  <si>
    <t>昭和６１年</t>
  </si>
  <si>
    <t>市町村別</t>
  </si>
  <si>
    <t>事業所数</t>
  </si>
  <si>
    <t>従業者数</t>
  </si>
  <si>
    <t>製造品出荷額等</t>
  </si>
  <si>
    <t>合計</t>
  </si>
  <si>
    <t>市計</t>
  </si>
  <si>
    <t>福井市</t>
  </si>
  <si>
    <t>敦賀市</t>
  </si>
  <si>
    <t>武生市</t>
  </si>
  <si>
    <t>小浜市</t>
  </si>
  <si>
    <t>大野市</t>
  </si>
  <si>
    <t>勝山市</t>
  </si>
  <si>
    <t>町村計</t>
  </si>
  <si>
    <t>美山町</t>
  </si>
  <si>
    <t>松　岡　町</t>
  </si>
  <si>
    <t>永平寺町</t>
  </si>
  <si>
    <t>上志比村</t>
  </si>
  <si>
    <t>和泉村</t>
  </si>
  <si>
    <t>三国町</t>
  </si>
  <si>
    <t>芦原町</t>
  </si>
  <si>
    <t>金津町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</si>
  <si>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</si>
  <si>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</si>
  <si>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</si>
  <si>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</si>
  <si>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</si>
  <si>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</si>
  <si>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</si>
  <si>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</si>
  <si>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</si>
  <si>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</si>
  <si>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</si>
  <si>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</si>
  <si>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</si>
  <si>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</si>
  <si>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</si>
  <si>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</si>
  <si>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</si>
  <si>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</si>
  <si>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</si>
  <si>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</si>
  <si>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昭和６２年</t>
  </si>
  <si>
    <t>昭和６３年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</si>
  <si>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</si>
  <si>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</si>
  <si>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</si>
  <si>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</si>
  <si>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</si>
  <si>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</si>
  <si>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</si>
  <si>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</si>
  <si>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X</t>
  </si>
  <si>
    <t>X</t>
  </si>
  <si>
    <t>平成９年</t>
  </si>
  <si>
    <t>平成１０年</t>
  </si>
  <si>
    <t>平成１１年</t>
  </si>
  <si>
    <t>平成１２年</t>
  </si>
  <si>
    <t>平成１３年</t>
  </si>
  <si>
    <t>-</t>
  </si>
  <si>
    <t>平成１４年</t>
  </si>
  <si>
    <t>平成１５年</t>
  </si>
  <si>
    <t>あわら市</t>
  </si>
  <si>
    <t>南越前町</t>
  </si>
  <si>
    <t>(X)</t>
  </si>
  <si>
    <t>X</t>
  </si>
  <si>
    <t>平成１６年</t>
  </si>
  <si>
    <t>（旧）武生市</t>
  </si>
  <si>
    <t>（旧）大野市</t>
  </si>
  <si>
    <t>越前市</t>
  </si>
  <si>
    <t>（旧）和泉村</t>
  </si>
  <si>
    <t>(-)</t>
  </si>
  <si>
    <t>(-)</t>
  </si>
  <si>
    <t>（旧）金津町</t>
  </si>
  <si>
    <t>(96)</t>
  </si>
  <si>
    <t>（旧）南条町</t>
  </si>
  <si>
    <t>（旧）今庄町</t>
  </si>
  <si>
    <t>(X)</t>
  </si>
  <si>
    <t>（旧）河野村</t>
  </si>
  <si>
    <t>(X)</t>
  </si>
  <si>
    <t>(X)</t>
  </si>
  <si>
    <t>（旧）朝日町</t>
  </si>
  <si>
    <t>（旧）宮崎村</t>
  </si>
  <si>
    <t>（旧）越前町</t>
  </si>
  <si>
    <t>（旧）織田町</t>
  </si>
  <si>
    <t>（旧）三方町</t>
  </si>
  <si>
    <t>（旧）上中町</t>
  </si>
  <si>
    <t>若狭町</t>
  </si>
  <si>
    <t>１６　年</t>
  </si>
  <si>
    <t>１７　年</t>
  </si>
  <si>
    <t>対　前　年　比</t>
  </si>
  <si>
    <t>区　　　　　　　　分</t>
  </si>
  <si>
    <t>実　数</t>
  </si>
  <si>
    <t>17／16</t>
  </si>
  <si>
    <t>％</t>
  </si>
  <si>
    <t>別表６　　従業者規模別 、年次別　事業所数（従業者４人以上の事業所）</t>
  </si>
  <si>
    <r>
      <t xml:space="preserve">平成 </t>
    </r>
    <r>
      <rPr>
        <sz val="11"/>
        <rFont val="ＭＳ Ｐ明朝"/>
        <family val="1"/>
      </rPr>
      <t>８</t>
    </r>
  </si>
  <si>
    <t>　</t>
  </si>
  <si>
    <t>別表８　従業者規模別、年次別　従業者数（従業者４人以上の事業所）</t>
  </si>
  <si>
    <r>
      <t xml:space="preserve">平成   </t>
    </r>
    <r>
      <rPr>
        <sz val="9"/>
        <rFont val="ＭＳ Ｐ明朝"/>
        <family val="1"/>
      </rPr>
      <t>８</t>
    </r>
  </si>
  <si>
    <t>別表１０　従業者規模別、年次別　製造品出荷額等（従業者４人以上の事業所）</t>
  </si>
  <si>
    <t>平成　８</t>
  </si>
  <si>
    <t>平成１７年</t>
  </si>
  <si>
    <t>（旧）福井市</t>
  </si>
  <si>
    <t>坂井市</t>
  </si>
  <si>
    <t>（旧）美山町</t>
  </si>
  <si>
    <t>（旧）松岡町</t>
  </si>
  <si>
    <t>永平寺町</t>
  </si>
  <si>
    <t>（旧）永平寺町</t>
  </si>
  <si>
    <t>（旧）上志比村</t>
  </si>
  <si>
    <t>（旧）三国町</t>
  </si>
  <si>
    <t>（旧）芦原町</t>
  </si>
  <si>
    <t>(25)</t>
  </si>
  <si>
    <t>(337)</t>
  </si>
  <si>
    <t>（旧）丸岡町</t>
  </si>
  <si>
    <t>（旧）春江町</t>
  </si>
  <si>
    <t>（旧）坂井町</t>
  </si>
  <si>
    <t>（旧）今立町</t>
  </si>
  <si>
    <t>（旧）越廼村</t>
  </si>
  <si>
    <t>（旧）清水町</t>
  </si>
  <si>
    <t>（旧）名田庄村</t>
  </si>
  <si>
    <t>（旧）大飯町</t>
  </si>
  <si>
    <t>おおい町</t>
  </si>
  <si>
    <t>別表１１　年次別､市町村別　事業所数、従業者数、製造品出荷額等（従業者４人以上の事業所）　</t>
  </si>
  <si>
    <t>１６年</t>
  </si>
  <si>
    <t>１８　年</t>
  </si>
  <si>
    <t>18／17</t>
  </si>
  <si>
    <t>印刷</t>
  </si>
  <si>
    <t>印刷</t>
  </si>
  <si>
    <t>(単位：人）</t>
  </si>
  <si>
    <t>　　　</t>
  </si>
  <si>
    <t>1６     年</t>
  </si>
  <si>
    <t>1７　   年</t>
  </si>
  <si>
    <t>1８　   年</t>
  </si>
  <si>
    <t>区　　　　　　　　分</t>
  </si>
  <si>
    <t>実　　　　数</t>
  </si>
  <si>
    <t>17/16</t>
  </si>
  <si>
    <t>18/17</t>
  </si>
  <si>
    <t>印刷</t>
  </si>
  <si>
    <t>鯖江市</t>
  </si>
  <si>
    <t>X</t>
  </si>
  <si>
    <t>-</t>
  </si>
  <si>
    <t>平成１８年</t>
  </si>
  <si>
    <t>大野市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</si>
</sst>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0.0"/>
    <numFmt numFmtId="178" formatCode="0.0_);[Red]\(0.0\)"/>
    <numFmt numFmtId="179" formatCode="0.0;&quot;▲ &quot;0.0"/>
    <numFmt numFmtId="180" formatCode="0.0_ "/>
    <numFmt numFmtId="181" formatCode="#,##0_);\(#,##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Alignment="1">
      <alignment/>
    </xf>
    <xf numFmtId="38" fontId="2" fillId="0" borderId="0" xfId="16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2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 horizontal="right"/>
    </xf>
    <xf numFmtId="176" fontId="2" fillId="0" borderId="1" xfId="16" applyNumberFormat="1" applyFont="1" applyBorder="1" applyAlignment="1">
      <alignment horizontal="right"/>
    </xf>
    <xf numFmtId="38" fontId="4" fillId="0" borderId="1" xfId="16" applyFont="1" applyBorder="1" applyAlignment="1">
      <alignment horizontal="right"/>
    </xf>
    <xf numFmtId="0" fontId="2" fillId="0" borderId="0" xfId="0" applyFont="1" applyBorder="1" applyAlignment="1">
      <alignment/>
    </xf>
    <xf numFmtId="38" fontId="2" fillId="0" borderId="0" xfId="16" applyFont="1" applyBorder="1" applyAlignment="1">
      <alignment/>
    </xf>
    <xf numFmtId="38" fontId="4" fillId="0" borderId="0" xfId="16" applyFont="1" applyBorder="1" applyAlignment="1">
      <alignment horizontal="right"/>
    </xf>
    <xf numFmtId="38" fontId="4" fillId="0" borderId="0" xfId="16" applyFont="1" applyAlignment="1">
      <alignment horizontal="right"/>
    </xf>
    <xf numFmtId="0" fontId="5" fillId="0" borderId="3" xfId="0" applyFont="1" applyBorder="1" applyAlignment="1">
      <alignment/>
    </xf>
    <xf numFmtId="0" fontId="6" fillId="0" borderId="0" xfId="0" applyFont="1" applyAlignment="1">
      <alignment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shrinkToFit="1"/>
    </xf>
    <xf numFmtId="177" fontId="2" fillId="0" borderId="0" xfId="0" applyNumberFormat="1" applyFont="1" applyBorder="1" applyAlignment="1">
      <alignment/>
    </xf>
    <xf numFmtId="38" fontId="2" fillId="0" borderId="0" xfId="16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77" fontId="2" fillId="0" borderId="2" xfId="0" applyNumberFormat="1" applyFont="1" applyBorder="1" applyAlignment="1">
      <alignment/>
    </xf>
    <xf numFmtId="38" fontId="2" fillId="0" borderId="2" xfId="16" applyFont="1" applyBorder="1" applyAlignment="1">
      <alignment horizontal="right"/>
    </xf>
    <xf numFmtId="176" fontId="2" fillId="0" borderId="2" xfId="16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8" fontId="8" fillId="0" borderId="0" xfId="16" applyFont="1" applyBorder="1" applyAlignment="1">
      <alignment horizontal="center"/>
    </xf>
    <xf numFmtId="178" fontId="2" fillId="0" borderId="0" xfId="0" applyNumberFormat="1" applyFont="1" applyAlignment="1">
      <alignment/>
    </xf>
    <xf numFmtId="178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0" xfId="0" applyNumberFormat="1" applyFont="1" applyBorder="1" applyAlignment="1">
      <alignment/>
    </xf>
    <xf numFmtId="179" fontId="5" fillId="0" borderId="0" xfId="16" applyNumberFormat="1" applyFont="1" applyBorder="1" applyAlignment="1">
      <alignment horizontal="right"/>
    </xf>
    <xf numFmtId="178" fontId="5" fillId="0" borderId="0" xfId="16" applyNumberFormat="1" applyFont="1" applyBorder="1" applyAlignment="1">
      <alignment/>
    </xf>
    <xf numFmtId="176" fontId="5" fillId="0" borderId="0" xfId="16" applyNumberFormat="1" applyFont="1" applyBorder="1" applyAlignment="1">
      <alignment/>
    </xf>
    <xf numFmtId="0" fontId="8" fillId="0" borderId="0" xfId="0" applyFont="1" applyBorder="1" applyAlignment="1">
      <alignment/>
    </xf>
    <xf numFmtId="179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7" fontId="5" fillId="0" borderId="2" xfId="0" applyNumberFormat="1" applyFont="1" applyBorder="1" applyAlignment="1">
      <alignment/>
    </xf>
    <xf numFmtId="179" fontId="5" fillId="0" borderId="2" xfId="16" applyNumberFormat="1" applyFont="1" applyBorder="1" applyAlignment="1">
      <alignment horizontal="right"/>
    </xf>
    <xf numFmtId="179" fontId="5" fillId="0" borderId="2" xfId="0" applyNumberFormat="1" applyFont="1" applyBorder="1" applyAlignment="1">
      <alignment/>
    </xf>
    <xf numFmtId="38" fontId="5" fillId="0" borderId="2" xfId="16" applyFont="1" applyBorder="1" applyAlignment="1">
      <alignment/>
    </xf>
    <xf numFmtId="178" fontId="5" fillId="0" borderId="2" xfId="0" applyNumberFormat="1" applyFont="1" applyBorder="1" applyAlignment="1">
      <alignment/>
    </xf>
    <xf numFmtId="0" fontId="9" fillId="0" borderId="0" xfId="0" applyFont="1" applyFill="1" applyAlignment="1">
      <alignment/>
    </xf>
    <xf numFmtId="38" fontId="2" fillId="0" borderId="0" xfId="16" applyFont="1" applyFill="1" applyAlignment="1">
      <alignment/>
    </xf>
    <xf numFmtId="178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8" fontId="6" fillId="0" borderId="2" xfId="16" applyFont="1" applyFill="1" applyBorder="1" applyAlignment="1">
      <alignment horizontal="right"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>
      <alignment horizontal="center"/>
    </xf>
    <xf numFmtId="178" fontId="6" fillId="0" borderId="8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/>
    </xf>
    <xf numFmtId="178" fontId="6" fillId="0" borderId="0" xfId="0" applyNumberFormat="1" applyFont="1" applyFill="1" applyAlignment="1">
      <alignment horizontal="right"/>
    </xf>
    <xf numFmtId="178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179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179" fontId="6" fillId="0" borderId="0" xfId="0" applyNumberFormat="1" applyFont="1" applyFill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38" fontId="12" fillId="0" borderId="0" xfId="16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179" fontId="6" fillId="0" borderId="2" xfId="0" applyNumberFormat="1" applyFont="1" applyFill="1" applyBorder="1" applyAlignment="1">
      <alignment horizontal="right"/>
    </xf>
    <xf numFmtId="38" fontId="6" fillId="0" borderId="1" xfId="16" applyFont="1" applyFill="1" applyBorder="1" applyAlignment="1">
      <alignment/>
    </xf>
    <xf numFmtId="179" fontId="6" fillId="0" borderId="1" xfId="0" applyNumberFormat="1" applyFont="1" applyFill="1" applyBorder="1" applyAlignment="1">
      <alignment horizontal="right"/>
    </xf>
    <xf numFmtId="180" fontId="6" fillId="0" borderId="0" xfId="0" applyNumberFormat="1" applyFont="1" applyFill="1" applyAlignment="1">
      <alignment/>
    </xf>
    <xf numFmtId="38" fontId="6" fillId="0" borderId="0" xfId="16" applyFont="1" applyFill="1" applyAlignment="1">
      <alignment/>
    </xf>
    <xf numFmtId="38" fontId="6" fillId="0" borderId="2" xfId="16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180" fontId="6" fillId="0" borderId="5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/>
    </xf>
    <xf numFmtId="180" fontId="6" fillId="0" borderId="7" xfId="0" applyNumberFormat="1" applyFont="1" applyFill="1" applyBorder="1" applyAlignment="1">
      <alignment horizontal="center"/>
    </xf>
    <xf numFmtId="180" fontId="6" fillId="0" borderId="7" xfId="0" applyNumberFormat="1" applyFont="1" applyFill="1" applyBorder="1" applyAlignment="1">
      <alignment horizontal="right" vertical="center" wrapText="1"/>
    </xf>
    <xf numFmtId="180" fontId="6" fillId="0" borderId="12" xfId="0" applyNumberFormat="1" applyFont="1" applyFill="1" applyBorder="1" applyAlignment="1">
      <alignment horizontal="right" vertical="center" wrapText="1"/>
    </xf>
    <xf numFmtId="179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6" fillId="0" borderId="2" xfId="0" applyNumberFormat="1" applyFont="1" applyFill="1" applyBorder="1" applyAlignment="1">
      <alignment/>
    </xf>
    <xf numFmtId="179" fontId="6" fillId="0" borderId="2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right" vertical="center" wrapText="1"/>
    </xf>
    <xf numFmtId="38" fontId="6" fillId="0" borderId="0" xfId="16" applyFont="1" applyFill="1" applyBorder="1" applyAlignment="1">
      <alignment/>
    </xf>
    <xf numFmtId="38" fontId="13" fillId="0" borderId="0" xfId="16" applyFont="1" applyAlignment="1">
      <alignment horizontal="left"/>
    </xf>
    <xf numFmtId="38" fontId="14" fillId="0" borderId="0" xfId="16" applyFont="1" applyAlignment="1">
      <alignment/>
    </xf>
    <xf numFmtId="38" fontId="14" fillId="0" borderId="6" xfId="16" applyFont="1" applyBorder="1" applyAlignment="1">
      <alignment/>
    </xf>
    <xf numFmtId="38" fontId="14" fillId="0" borderId="7" xfId="16" applyFont="1" applyBorder="1" applyAlignment="1">
      <alignment horizontal="center"/>
    </xf>
    <xf numFmtId="38" fontId="15" fillId="0" borderId="8" xfId="16" applyFont="1" applyFill="1" applyBorder="1" applyAlignment="1">
      <alignment horizontal="center"/>
    </xf>
    <xf numFmtId="38" fontId="14" fillId="0" borderId="5" xfId="16" applyFont="1" applyBorder="1" applyAlignment="1">
      <alignment/>
    </xf>
    <xf numFmtId="38" fontId="14" fillId="0" borderId="0" xfId="16" applyFont="1" applyFill="1" applyBorder="1" applyAlignment="1">
      <alignment horizontal="right"/>
    </xf>
    <xf numFmtId="38" fontId="14" fillId="0" borderId="11" xfId="16" applyFont="1" applyFill="1" applyBorder="1" applyAlignment="1">
      <alignment horizontal="right"/>
    </xf>
    <xf numFmtId="38" fontId="14" fillId="0" borderId="1" xfId="16" applyFont="1" applyFill="1" applyBorder="1" applyAlignment="1">
      <alignment horizontal="right"/>
    </xf>
    <xf numFmtId="38" fontId="14" fillId="0" borderId="3" xfId="16" applyFont="1" applyFill="1" applyBorder="1" applyAlignment="1">
      <alignment horizontal="right"/>
    </xf>
    <xf numFmtId="38" fontId="14" fillId="0" borderId="4" xfId="16" applyFont="1" applyFill="1" applyBorder="1" applyAlignment="1">
      <alignment horizontal="right"/>
    </xf>
    <xf numFmtId="38" fontId="16" fillId="0" borderId="10" xfId="16" applyFont="1" applyBorder="1" applyAlignment="1">
      <alignment horizontal="distributed"/>
    </xf>
    <xf numFmtId="38" fontId="16" fillId="0" borderId="0" xfId="16" applyFont="1" applyFill="1" applyBorder="1" applyAlignment="1">
      <alignment horizontal="right"/>
    </xf>
    <xf numFmtId="38" fontId="16" fillId="0" borderId="13" xfId="16" applyFont="1" applyFill="1" applyBorder="1" applyAlignment="1">
      <alignment horizontal="right"/>
    </xf>
    <xf numFmtId="38" fontId="16" fillId="0" borderId="4" xfId="16" applyFont="1" applyFill="1" applyBorder="1" applyAlignment="1">
      <alignment horizontal="right"/>
    </xf>
    <xf numFmtId="38" fontId="16" fillId="0" borderId="0" xfId="16" applyFont="1" applyAlignment="1">
      <alignment/>
    </xf>
    <xf numFmtId="38" fontId="14" fillId="0" borderId="10" xfId="16" applyFont="1" applyBorder="1" applyAlignment="1">
      <alignment horizontal="distributed"/>
    </xf>
    <xf numFmtId="38" fontId="14" fillId="0" borderId="13" xfId="16" applyFont="1" applyFill="1" applyBorder="1" applyAlignment="1">
      <alignment horizontal="right"/>
    </xf>
    <xf numFmtId="38" fontId="14" fillId="0" borderId="14" xfId="16" applyFont="1" applyBorder="1" applyAlignment="1">
      <alignment horizontal="distributed"/>
    </xf>
    <xf numFmtId="38" fontId="14" fillId="0" borderId="15" xfId="16" applyFont="1" applyFill="1" applyBorder="1" applyAlignment="1">
      <alignment horizontal="right"/>
    </xf>
    <xf numFmtId="38" fontId="14" fillId="0" borderId="16" xfId="16" applyFont="1" applyFill="1" applyBorder="1" applyAlignment="1">
      <alignment horizontal="right"/>
    </xf>
    <xf numFmtId="38" fontId="14" fillId="0" borderId="17" xfId="16" applyFont="1" applyFill="1" applyBorder="1" applyAlignment="1">
      <alignment horizontal="right"/>
    </xf>
    <xf numFmtId="38" fontId="14" fillId="0" borderId="18" xfId="16" applyFont="1" applyFill="1" applyBorder="1" applyAlignment="1">
      <alignment horizontal="right"/>
    </xf>
    <xf numFmtId="38" fontId="14" fillId="0" borderId="19" xfId="16" applyFont="1" applyFill="1" applyBorder="1" applyAlignment="1">
      <alignment horizontal="right"/>
    </xf>
    <xf numFmtId="38" fontId="14" fillId="0" borderId="20" xfId="16" applyFont="1" applyFill="1" applyBorder="1" applyAlignment="1">
      <alignment horizontal="right"/>
    </xf>
    <xf numFmtId="38" fontId="14" fillId="0" borderId="7" xfId="16" applyFont="1" applyBorder="1" applyAlignment="1">
      <alignment horizontal="distributed"/>
    </xf>
    <xf numFmtId="38" fontId="14" fillId="0" borderId="2" xfId="16" applyFont="1" applyFill="1" applyBorder="1" applyAlignment="1">
      <alignment horizontal="right"/>
    </xf>
    <xf numFmtId="38" fontId="14" fillId="0" borderId="12" xfId="16" applyFont="1" applyFill="1" applyBorder="1" applyAlignment="1">
      <alignment horizontal="right"/>
    </xf>
    <xf numFmtId="38" fontId="14" fillId="0" borderId="6" xfId="16" applyFont="1" applyFill="1" applyBorder="1" applyAlignment="1">
      <alignment horizontal="right"/>
    </xf>
    <xf numFmtId="38" fontId="15" fillId="0" borderId="9" xfId="16" applyFont="1" applyFill="1" applyBorder="1" applyAlignment="1">
      <alignment horizontal="center"/>
    </xf>
    <xf numFmtId="38" fontId="15" fillId="0" borderId="21" xfId="16" applyFont="1" applyFill="1" applyBorder="1" applyAlignment="1">
      <alignment horizontal="center"/>
    </xf>
    <xf numFmtId="38" fontId="14" fillId="0" borderId="13" xfId="16" applyFont="1" applyFill="1" applyBorder="1" applyAlignment="1">
      <alignment/>
    </xf>
    <xf numFmtId="38" fontId="14" fillId="0" borderId="0" xfId="16" applyFont="1" applyFill="1" applyBorder="1" applyAlignment="1">
      <alignment/>
    </xf>
    <xf numFmtId="38" fontId="14" fillId="0" borderId="4" xfId="16" applyFont="1" applyFill="1" applyBorder="1" applyAlignment="1">
      <alignment/>
    </xf>
    <xf numFmtId="38" fontId="16" fillId="0" borderId="13" xfId="16" applyFont="1" applyFill="1" applyBorder="1" applyAlignment="1">
      <alignment/>
    </xf>
    <xf numFmtId="38" fontId="16" fillId="0" borderId="0" xfId="16" applyFont="1" applyFill="1" applyBorder="1" applyAlignment="1">
      <alignment/>
    </xf>
    <xf numFmtId="38" fontId="16" fillId="0" borderId="4" xfId="16" applyFont="1" applyFill="1" applyBorder="1" applyAlignment="1">
      <alignment/>
    </xf>
    <xf numFmtId="38" fontId="14" fillId="0" borderId="16" xfId="16" applyFont="1" applyFill="1" applyBorder="1" applyAlignment="1">
      <alignment/>
    </xf>
    <xf numFmtId="38" fontId="14" fillId="0" borderId="15" xfId="16" applyFont="1" applyFill="1" applyBorder="1" applyAlignment="1">
      <alignment/>
    </xf>
    <xf numFmtId="38" fontId="14" fillId="0" borderId="17" xfId="16" applyFont="1" applyFill="1" applyBorder="1" applyAlignment="1">
      <alignment/>
    </xf>
    <xf numFmtId="38" fontId="14" fillId="0" borderId="12" xfId="16" applyFont="1" applyFill="1" applyBorder="1" applyAlignment="1">
      <alignment/>
    </xf>
    <xf numFmtId="38" fontId="14" fillId="0" borderId="2" xfId="16" applyFont="1" applyFill="1" applyBorder="1" applyAlignment="1">
      <alignment/>
    </xf>
    <xf numFmtId="38" fontId="14" fillId="0" borderId="6" xfId="16" applyFont="1" applyFill="1" applyBorder="1" applyAlignment="1">
      <alignment/>
    </xf>
    <xf numFmtId="38" fontId="14" fillId="0" borderId="0" xfId="16" applyFont="1" applyFill="1" applyBorder="1" applyAlignment="1">
      <alignment/>
    </xf>
    <xf numFmtId="38" fontId="14" fillId="0" borderId="11" xfId="16" applyFont="1" applyFill="1" applyBorder="1" applyAlignment="1">
      <alignment/>
    </xf>
    <xf numFmtId="38" fontId="14" fillId="0" borderId="1" xfId="16" applyFont="1" applyFill="1" applyBorder="1" applyAlignment="1">
      <alignment/>
    </xf>
    <xf numFmtId="38" fontId="14" fillId="0" borderId="3" xfId="16" applyFont="1" applyFill="1" applyBorder="1" applyAlignment="1">
      <alignment/>
    </xf>
    <xf numFmtId="38" fontId="14" fillId="0" borderId="4" xfId="16" applyFont="1" applyFill="1" applyBorder="1" applyAlignment="1">
      <alignment/>
    </xf>
    <xf numFmtId="38" fontId="14" fillId="0" borderId="0" xfId="16" applyFont="1" applyBorder="1" applyAlignment="1">
      <alignment/>
    </xf>
    <xf numFmtId="38" fontId="14" fillId="0" borderId="8" xfId="16" applyFont="1" applyBorder="1" applyAlignment="1">
      <alignment horizontal="center"/>
    </xf>
    <xf numFmtId="38" fontId="14" fillId="0" borderId="13" xfId="16" applyFont="1" applyFill="1" applyBorder="1" applyAlignment="1">
      <alignment/>
    </xf>
    <xf numFmtId="181" fontId="14" fillId="0" borderId="16" xfId="16" applyNumberFormat="1" applyFont="1" applyFill="1" applyBorder="1" applyAlignment="1">
      <alignment horizontal="right"/>
    </xf>
    <xf numFmtId="181" fontId="14" fillId="0" borderId="15" xfId="16" applyNumberFormat="1" applyFont="1" applyFill="1" applyBorder="1" applyAlignment="1">
      <alignment horizontal="right"/>
    </xf>
    <xf numFmtId="181" fontId="14" fillId="0" borderId="17" xfId="16" applyNumberFormat="1" applyFont="1" applyFill="1" applyBorder="1" applyAlignment="1">
      <alignment horizontal="right"/>
    </xf>
    <xf numFmtId="181" fontId="14" fillId="0" borderId="13" xfId="16" applyNumberFormat="1" applyFont="1" applyFill="1" applyBorder="1" applyAlignment="1">
      <alignment horizontal="right"/>
    </xf>
    <xf numFmtId="181" fontId="14" fillId="0" borderId="0" xfId="16" applyNumberFormat="1" applyFont="1" applyFill="1" applyBorder="1" applyAlignment="1">
      <alignment horizontal="right"/>
    </xf>
    <xf numFmtId="181" fontId="14" fillId="0" borderId="4" xfId="16" applyNumberFormat="1" applyFont="1" applyFill="1" applyBorder="1" applyAlignment="1">
      <alignment horizontal="right"/>
    </xf>
    <xf numFmtId="181" fontId="14" fillId="0" borderId="12" xfId="16" applyNumberFormat="1" applyFont="1" applyFill="1" applyBorder="1" applyAlignment="1">
      <alignment horizontal="right"/>
    </xf>
    <xf numFmtId="181" fontId="14" fillId="0" borderId="2" xfId="16" applyNumberFormat="1" applyFont="1" applyFill="1" applyBorder="1" applyAlignment="1">
      <alignment horizontal="right"/>
    </xf>
    <xf numFmtId="181" fontId="14" fillId="0" borderId="6" xfId="16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38" fontId="5" fillId="0" borderId="0" xfId="16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2" xfId="16" applyNumberFormat="1" applyFont="1" applyBorder="1" applyAlignment="1">
      <alignment/>
    </xf>
    <xf numFmtId="38" fontId="6" fillId="0" borderId="0" xfId="0" applyNumberFormat="1" applyFont="1" applyFill="1" applyAlignment="1">
      <alignment/>
    </xf>
    <xf numFmtId="38" fontId="14" fillId="0" borderId="10" xfId="16" applyFont="1" applyFill="1" applyBorder="1" applyAlignment="1">
      <alignment horizontal="distributed"/>
    </xf>
    <xf numFmtId="38" fontId="16" fillId="0" borderId="0" xfId="16" applyFont="1" applyFill="1" applyAlignment="1">
      <alignment/>
    </xf>
    <xf numFmtId="38" fontId="14" fillId="0" borderId="10" xfId="16" applyFont="1" applyFill="1" applyBorder="1" applyAlignment="1">
      <alignment shrinkToFit="1"/>
    </xf>
    <xf numFmtId="38" fontId="14" fillId="0" borderId="0" xfId="16" applyFont="1" applyFill="1" applyAlignment="1">
      <alignment/>
    </xf>
    <xf numFmtId="0" fontId="14" fillId="0" borderId="10" xfId="16" applyNumberFormat="1" applyFont="1" applyFill="1" applyBorder="1" applyAlignment="1">
      <alignment shrinkToFit="1"/>
    </xf>
    <xf numFmtId="38" fontId="14" fillId="0" borderId="14" xfId="16" applyFont="1" applyFill="1" applyBorder="1" applyAlignment="1">
      <alignment horizontal="distributed"/>
    </xf>
    <xf numFmtId="38" fontId="16" fillId="0" borderId="10" xfId="16" applyFont="1" applyFill="1" applyBorder="1" applyAlignment="1">
      <alignment horizontal="distributed"/>
    </xf>
    <xf numFmtId="0" fontId="14" fillId="0" borderId="14" xfId="16" applyNumberFormat="1" applyFont="1" applyFill="1" applyBorder="1" applyAlignment="1">
      <alignment shrinkToFit="1"/>
    </xf>
    <xf numFmtId="0" fontId="14" fillId="0" borderId="22" xfId="16" applyNumberFormat="1" applyFont="1" applyFill="1" applyBorder="1" applyAlignment="1">
      <alignment shrinkToFit="1"/>
    </xf>
    <xf numFmtId="38" fontId="14" fillId="0" borderId="14" xfId="16" applyFont="1" applyFill="1" applyBorder="1" applyAlignment="1">
      <alignment shrinkToFit="1"/>
    </xf>
    <xf numFmtId="38" fontId="14" fillId="0" borderId="7" xfId="16" applyFont="1" applyFill="1" applyBorder="1" applyAlignment="1">
      <alignment horizontal="distributed"/>
    </xf>
    <xf numFmtId="38" fontId="17" fillId="0" borderId="0" xfId="16" applyFont="1" applyFill="1" applyBorder="1" applyAlignment="1">
      <alignment horizontal="right"/>
    </xf>
    <xf numFmtId="38" fontId="14" fillId="0" borderId="0" xfId="16" applyFont="1" applyFill="1" applyAlignment="1">
      <alignment shrinkToFit="1"/>
    </xf>
    <xf numFmtId="0" fontId="7" fillId="0" borderId="3" xfId="0" applyFont="1" applyFill="1" applyBorder="1" applyAlignment="1">
      <alignment/>
    </xf>
    <xf numFmtId="38" fontId="2" fillId="0" borderId="2" xfId="16" applyFont="1" applyBorder="1" applyAlignment="1">
      <alignment/>
    </xf>
    <xf numFmtId="0" fontId="7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38" fontId="3" fillId="0" borderId="0" xfId="16" applyFont="1" applyAlignment="1">
      <alignment horizontal="right"/>
    </xf>
    <xf numFmtId="176" fontId="3" fillId="0" borderId="0" xfId="16" applyNumberFormat="1" applyFont="1" applyAlignment="1">
      <alignment horizontal="right"/>
    </xf>
    <xf numFmtId="0" fontId="2" fillId="0" borderId="0" xfId="0" applyFont="1" applyBorder="1" applyAlignment="1">
      <alignment horizontal="distributed"/>
    </xf>
    <xf numFmtId="0" fontId="2" fillId="0" borderId="4" xfId="0" applyFont="1" applyBorder="1" applyAlignment="1">
      <alignment horizontal="distributed"/>
    </xf>
    <xf numFmtId="38" fontId="2" fillId="0" borderId="0" xfId="16" applyFont="1" applyAlignment="1">
      <alignment horizontal="right"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8" fontId="2" fillId="0" borderId="9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76" fontId="2" fillId="0" borderId="0" xfId="16" applyNumberFormat="1" applyFont="1" applyAlignment="1">
      <alignment horizontal="right"/>
    </xf>
    <xf numFmtId="176" fontId="2" fillId="0" borderId="0" xfId="16" applyNumberFormat="1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176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distributed"/>
    </xf>
    <xf numFmtId="0" fontId="0" fillId="0" borderId="6" xfId="0" applyBorder="1" applyAlignment="1">
      <alignment/>
    </xf>
    <xf numFmtId="176" fontId="2" fillId="0" borderId="2" xfId="16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38" fontId="2" fillId="0" borderId="0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49" fontId="2" fillId="0" borderId="9" xfId="0" applyNumberFormat="1" applyFont="1" applyBorder="1" applyAlignment="1">
      <alignment horizontal="center"/>
    </xf>
    <xf numFmtId="38" fontId="3" fillId="0" borderId="0" xfId="16" applyFont="1" applyBorder="1" applyAlignment="1">
      <alignment horizontal="right"/>
    </xf>
    <xf numFmtId="176" fontId="3" fillId="0" borderId="0" xfId="16" applyNumberFormat="1" applyFont="1" applyBorder="1" applyAlignment="1">
      <alignment horizontal="right"/>
    </xf>
    <xf numFmtId="0" fontId="2" fillId="0" borderId="6" xfId="0" applyFont="1" applyBorder="1" applyAlignment="1">
      <alignment horizontal="distributed"/>
    </xf>
    <xf numFmtId="38" fontId="6" fillId="0" borderId="9" xfId="16" applyFont="1" applyBorder="1" applyAlignment="1">
      <alignment horizontal="center"/>
    </xf>
    <xf numFmtId="38" fontId="6" fillId="0" borderId="23" xfId="16" applyFont="1" applyBorder="1" applyAlignment="1">
      <alignment horizontal="center"/>
    </xf>
    <xf numFmtId="38" fontId="6" fillId="0" borderId="21" xfId="16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78" fontId="5" fillId="0" borderId="5" xfId="0" applyNumberFormat="1" applyFont="1" applyBorder="1" applyAlignment="1">
      <alignment horizontal="center" vertical="center" wrapText="1"/>
    </xf>
    <xf numFmtId="178" fontId="5" fillId="0" borderId="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38" fontId="5" fillId="0" borderId="0" xfId="16" applyFont="1" applyBorder="1" applyAlignment="1">
      <alignment horizontal="right"/>
    </xf>
    <xf numFmtId="38" fontId="5" fillId="0" borderId="2" xfId="16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38" fontId="6" fillId="0" borderId="0" xfId="16" applyFont="1" applyFill="1" applyBorder="1" applyAlignment="1">
      <alignment horizontal="right"/>
    </xf>
    <xf numFmtId="38" fontId="6" fillId="0" borderId="0" xfId="16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38" fontId="6" fillId="0" borderId="9" xfId="16" applyFont="1" applyFill="1" applyBorder="1" applyAlignment="1">
      <alignment horizontal="center"/>
    </xf>
    <xf numFmtId="38" fontId="6" fillId="0" borderId="21" xfId="16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78" fontId="6" fillId="0" borderId="9" xfId="16" applyNumberFormat="1" applyFont="1" applyFill="1" applyBorder="1" applyAlignment="1">
      <alignment horizontal="center"/>
    </xf>
    <xf numFmtId="178" fontId="6" fillId="0" borderId="23" xfId="16" applyNumberFormat="1" applyFont="1" applyFill="1" applyBorder="1" applyAlignment="1">
      <alignment horizontal="center"/>
    </xf>
    <xf numFmtId="178" fontId="6" fillId="0" borderId="21" xfId="16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8" fontId="6" fillId="0" borderId="11" xfId="16" applyFont="1" applyFill="1" applyBorder="1" applyAlignment="1">
      <alignment horizontal="right"/>
    </xf>
    <xf numFmtId="38" fontId="6" fillId="0" borderId="1" xfId="16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4" xfId="0" applyFont="1" applyFill="1" applyBorder="1" applyAlignment="1">
      <alignment horizontal="center"/>
    </xf>
    <xf numFmtId="38" fontId="10" fillId="0" borderId="0" xfId="16" applyFont="1" applyFill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/>
    </xf>
    <xf numFmtId="38" fontId="12" fillId="0" borderId="0" xfId="16" applyFont="1" applyFill="1" applyBorder="1" applyAlignment="1">
      <alignment/>
    </xf>
    <xf numFmtId="0" fontId="6" fillId="0" borderId="0" xfId="0" applyFont="1" applyFill="1" applyBorder="1" applyAlignment="1">
      <alignment shrinkToFit="1"/>
    </xf>
    <xf numFmtId="0" fontId="6" fillId="0" borderId="4" xfId="0" applyFont="1" applyFill="1" applyBorder="1" applyAlignment="1">
      <alignment shrinkToFit="1"/>
    </xf>
    <xf numFmtId="0" fontId="6" fillId="0" borderId="2" xfId="0" applyFont="1" applyFill="1" applyBorder="1" applyAlignment="1">
      <alignment horizontal="distributed"/>
    </xf>
    <xf numFmtId="0" fontId="6" fillId="0" borderId="6" xfId="0" applyFont="1" applyFill="1" applyBorder="1" applyAlignment="1">
      <alignment horizontal="distributed"/>
    </xf>
    <xf numFmtId="38" fontId="6" fillId="0" borderId="1" xfId="16" applyFont="1" applyFill="1" applyBorder="1" applyAlignment="1">
      <alignment/>
    </xf>
    <xf numFmtId="38" fontId="6" fillId="0" borderId="23" xfId="16" applyFont="1" applyFill="1" applyBorder="1" applyAlignment="1">
      <alignment horizontal="center"/>
    </xf>
    <xf numFmtId="38" fontId="6" fillId="0" borderId="11" xfId="16" applyFont="1" applyFill="1" applyBorder="1" applyAlignment="1">
      <alignment horizontal="center" vertical="center" wrapText="1"/>
    </xf>
    <xf numFmtId="38" fontId="6" fillId="0" borderId="3" xfId="16" applyFont="1" applyFill="1" applyBorder="1" applyAlignment="1">
      <alignment horizontal="center" vertical="center" wrapText="1"/>
    </xf>
    <xf numFmtId="38" fontId="6" fillId="0" borderId="12" xfId="16" applyFont="1" applyFill="1" applyBorder="1" applyAlignment="1">
      <alignment horizontal="center" vertical="center" wrapText="1"/>
    </xf>
    <xf numFmtId="38" fontId="6" fillId="0" borderId="6" xfId="16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38" fontId="6" fillId="0" borderId="13" xfId="16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38" fontId="6" fillId="0" borderId="12" xfId="16" applyFont="1" applyFill="1" applyBorder="1" applyAlignment="1">
      <alignment horizontal="right"/>
    </xf>
    <xf numFmtId="38" fontId="6" fillId="0" borderId="2" xfId="16" applyFont="1" applyFill="1" applyBorder="1" applyAlignment="1">
      <alignment horizontal="right"/>
    </xf>
    <xf numFmtId="38" fontId="6" fillId="0" borderId="0" xfId="16" applyFont="1" applyFill="1" applyBorder="1" applyAlignment="1">
      <alignment horizontal="center"/>
    </xf>
    <xf numFmtId="38" fontId="14" fillId="0" borderId="21" xfId="16" applyFont="1" applyFill="1" applyBorder="1" applyAlignment="1">
      <alignment horizontal="center"/>
    </xf>
    <xf numFmtId="38" fontId="14" fillId="0" borderId="8" xfId="16" applyFont="1" applyFill="1" applyBorder="1" applyAlignment="1">
      <alignment horizontal="center"/>
    </xf>
    <xf numFmtId="38" fontId="14" fillId="0" borderId="9" xfId="16" applyFont="1" applyFill="1" applyBorder="1" applyAlignment="1">
      <alignment horizontal="center"/>
    </xf>
    <xf numFmtId="38" fontId="14" fillId="0" borderId="23" xfId="16" applyFont="1" applyFill="1" applyBorder="1" applyAlignment="1">
      <alignment horizontal="center"/>
    </xf>
    <xf numFmtId="38" fontId="13" fillId="0" borderId="0" xfId="16" applyFont="1" applyAlignment="1">
      <alignment horizontal="left"/>
    </xf>
    <xf numFmtId="38" fontId="14" fillId="0" borderId="2" xfId="16" applyFont="1" applyBorder="1" applyAlignment="1">
      <alignment horizontal="center"/>
    </xf>
    <xf numFmtId="38" fontId="14" fillId="0" borderId="0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showGridLines="0" workbookViewId="0" topLeftCell="A22">
      <selection activeCell="C51" sqref="C51"/>
    </sheetView>
  </sheetViews>
  <sheetFormatPr defaultColWidth="9.00390625" defaultRowHeight="13.5"/>
  <cols>
    <col min="1" max="1" width="5.25390625" style="1" customWidth="1"/>
    <col min="2" max="2" width="7.375" style="1" customWidth="1"/>
    <col min="3" max="3" width="6.25390625" style="1" customWidth="1"/>
    <col min="4" max="4" width="4.75390625" style="2" customWidth="1"/>
    <col min="5" max="5" width="2.25390625" style="1" customWidth="1"/>
    <col min="6" max="6" width="5.125" style="1" customWidth="1"/>
    <col min="7" max="7" width="3.375" style="1" customWidth="1"/>
    <col min="8" max="8" width="2.50390625" style="1" customWidth="1"/>
    <col min="9" max="9" width="5.375" style="1" customWidth="1"/>
    <col min="10" max="10" width="5.25390625" style="1" customWidth="1"/>
    <col min="11" max="11" width="4.75390625" style="1" customWidth="1"/>
    <col min="12" max="12" width="5.00390625" style="1" customWidth="1"/>
    <col min="13" max="13" width="4.75390625" style="1" customWidth="1"/>
    <col min="14" max="14" width="5.125" style="1" customWidth="1"/>
    <col min="15" max="15" width="4.375" style="1" customWidth="1"/>
    <col min="16" max="16" width="5.00390625" style="1" customWidth="1"/>
    <col min="17" max="17" width="4.875" style="1" customWidth="1"/>
    <col min="18" max="18" width="4.75390625" style="1" customWidth="1"/>
    <col min="19" max="19" width="4.875" style="1" customWidth="1"/>
    <col min="20" max="16384" width="9.00390625" style="1" customWidth="1"/>
  </cols>
  <sheetData>
    <row r="1" ht="16.5" customHeight="1">
      <c r="A1" s="1" t="s">
        <v>0</v>
      </c>
    </row>
    <row r="2" ht="11.25" customHeight="1"/>
    <row r="3" spans="1:19" ht="13.5">
      <c r="A3" s="3"/>
      <c r="B3" s="188"/>
      <c r="C3" s="189"/>
      <c r="D3" s="190" t="s">
        <v>187</v>
      </c>
      <c r="E3" s="188"/>
      <c r="F3" s="188"/>
      <c r="G3" s="189"/>
      <c r="H3" s="190" t="s">
        <v>152</v>
      </c>
      <c r="I3" s="188"/>
      <c r="J3" s="188"/>
      <c r="K3" s="189"/>
      <c r="L3" s="190" t="s">
        <v>188</v>
      </c>
      <c r="M3" s="188"/>
      <c r="N3" s="188"/>
      <c r="O3" s="189"/>
      <c r="P3" s="190" t="s">
        <v>153</v>
      </c>
      <c r="Q3" s="188"/>
      <c r="R3" s="188"/>
      <c r="S3" s="188"/>
    </row>
    <row r="4" spans="1:19" ht="13.5">
      <c r="A4" s="191" t="s">
        <v>154</v>
      </c>
      <c r="B4" s="191"/>
      <c r="C4" s="192"/>
      <c r="D4" s="193" t="s">
        <v>155</v>
      </c>
      <c r="E4" s="194"/>
      <c r="F4" s="195" t="s">
        <v>1</v>
      </c>
      <c r="G4" s="196"/>
      <c r="H4" s="193" t="s">
        <v>155</v>
      </c>
      <c r="I4" s="194"/>
      <c r="J4" s="195" t="s">
        <v>1</v>
      </c>
      <c r="K4" s="196"/>
      <c r="L4" s="193" t="s">
        <v>155</v>
      </c>
      <c r="M4" s="194"/>
      <c r="N4" s="195" t="s">
        <v>1</v>
      </c>
      <c r="O4" s="196"/>
      <c r="P4" s="197" t="s">
        <v>156</v>
      </c>
      <c r="Q4" s="186"/>
      <c r="R4" s="197" t="s">
        <v>189</v>
      </c>
      <c r="S4" s="197"/>
    </row>
    <row r="5" spans="2:19" ht="12.75" customHeight="1">
      <c r="B5" s="187"/>
      <c r="C5" s="184"/>
      <c r="E5" s="2"/>
      <c r="F5" s="6"/>
      <c r="G5" s="7" t="s">
        <v>157</v>
      </c>
      <c r="H5" s="2"/>
      <c r="I5" s="2"/>
      <c r="J5" s="6"/>
      <c r="K5" s="7" t="s">
        <v>157</v>
      </c>
      <c r="L5" s="2"/>
      <c r="M5" s="2"/>
      <c r="N5" s="6"/>
      <c r="O5" s="7" t="s">
        <v>157</v>
      </c>
      <c r="P5" s="6"/>
      <c r="Q5" s="7" t="s">
        <v>157</v>
      </c>
      <c r="R5" s="6"/>
      <c r="S5" s="7" t="s">
        <v>157</v>
      </c>
    </row>
    <row r="6" spans="1:19" s="8" customFormat="1" ht="13.5">
      <c r="A6" s="185" t="s">
        <v>2</v>
      </c>
      <c r="B6" s="185"/>
      <c r="C6" s="177"/>
      <c r="D6" s="178">
        <f>SUM(D8:E31)</f>
        <v>3106</v>
      </c>
      <c r="E6" s="178"/>
      <c r="F6" s="179">
        <v>100</v>
      </c>
      <c r="G6" s="179"/>
      <c r="H6" s="178">
        <f>SUM(H8:I31)</f>
        <v>3152</v>
      </c>
      <c r="I6" s="178"/>
      <c r="J6" s="179">
        <v>100</v>
      </c>
      <c r="K6" s="179"/>
      <c r="L6" s="178">
        <f>SUM(L8:M31)</f>
        <v>2897</v>
      </c>
      <c r="M6" s="178"/>
      <c r="N6" s="179">
        <v>100</v>
      </c>
      <c r="O6" s="179"/>
      <c r="P6" s="179">
        <f>(H6-D6)/D6*100</f>
        <v>1.4810045074050224</v>
      </c>
      <c r="Q6" s="179"/>
      <c r="R6" s="179">
        <f>(L6-H6)/H6*100</f>
        <v>-8.09010152284264</v>
      </c>
      <c r="S6" s="179"/>
    </row>
    <row r="7" spans="2:18" ht="12.75" customHeight="1">
      <c r="B7" s="180"/>
      <c r="C7" s="181"/>
      <c r="D7" s="182"/>
      <c r="E7" s="182"/>
      <c r="F7" s="6"/>
      <c r="G7" s="6"/>
      <c r="H7" s="2"/>
      <c r="I7" s="2"/>
      <c r="J7" s="6"/>
      <c r="K7" s="6"/>
      <c r="L7" s="2"/>
      <c r="M7" s="2"/>
      <c r="N7" s="6"/>
      <c r="O7" s="6"/>
      <c r="P7" s="6"/>
      <c r="Q7" s="6"/>
      <c r="R7" s="6"/>
    </row>
    <row r="8" spans="1:19" ht="13.5">
      <c r="A8" s="9">
        <v>9</v>
      </c>
      <c r="B8" s="180" t="s">
        <v>3</v>
      </c>
      <c r="C8" s="183"/>
      <c r="D8" s="182">
        <v>294</v>
      </c>
      <c r="E8" s="182"/>
      <c r="F8" s="198">
        <f>D8/$D$6*100</f>
        <v>9.465550547327753</v>
      </c>
      <c r="G8" s="198"/>
      <c r="H8" s="182">
        <v>298</v>
      </c>
      <c r="I8" s="182"/>
      <c r="J8" s="198">
        <f>H8/$H$6*100</f>
        <v>9.454314720812183</v>
      </c>
      <c r="K8" s="198"/>
      <c r="L8" s="182">
        <v>279</v>
      </c>
      <c r="M8" s="182"/>
      <c r="N8" s="198">
        <f>L8/$L$6*100</f>
        <v>9.630652399033483</v>
      </c>
      <c r="O8" s="198"/>
      <c r="P8" s="198">
        <f>(H8-D8)/D8*100</f>
        <v>1.3605442176870748</v>
      </c>
      <c r="Q8" s="198"/>
      <c r="R8" s="198">
        <f>(L8-H8)/H8*100</f>
        <v>-6.375838926174497</v>
      </c>
      <c r="S8" s="198"/>
    </row>
    <row r="9" spans="1:19" ht="13.5">
      <c r="A9" s="9">
        <v>10</v>
      </c>
      <c r="B9" s="180" t="s">
        <v>4</v>
      </c>
      <c r="C9" s="183"/>
      <c r="D9" s="182">
        <v>34</v>
      </c>
      <c r="E9" s="182"/>
      <c r="F9" s="198">
        <f aca="true" t="shared" si="0" ref="F9:F30">D9/$D$6*100</f>
        <v>1.0946555054732776</v>
      </c>
      <c r="G9" s="198"/>
      <c r="H9" s="182">
        <v>40</v>
      </c>
      <c r="I9" s="182"/>
      <c r="J9" s="198">
        <f aca="true" t="shared" si="1" ref="J9:J30">H9/$H$6*100</f>
        <v>1.2690355329949239</v>
      </c>
      <c r="K9" s="198"/>
      <c r="L9" s="182">
        <v>31</v>
      </c>
      <c r="M9" s="182"/>
      <c r="N9" s="198">
        <f aca="true" t="shared" si="2" ref="N9:N31">L9/$L$6*100</f>
        <v>1.070072488781498</v>
      </c>
      <c r="O9" s="198"/>
      <c r="P9" s="198">
        <f aca="true" t="shared" si="3" ref="P9:P31">(H9-D9)/D9*100</f>
        <v>17.647058823529413</v>
      </c>
      <c r="Q9" s="198"/>
      <c r="R9" s="198">
        <f aca="true" t="shared" si="4" ref="R9:R31">(L9-H9)/H9*100</f>
        <v>-22.5</v>
      </c>
      <c r="S9" s="198"/>
    </row>
    <row r="10" spans="1:19" ht="13.5">
      <c r="A10" s="9">
        <v>11</v>
      </c>
      <c r="B10" s="180" t="s">
        <v>5</v>
      </c>
      <c r="C10" s="183"/>
      <c r="D10" s="182">
        <v>609</v>
      </c>
      <c r="E10" s="182"/>
      <c r="F10" s="198">
        <f t="shared" si="0"/>
        <v>19.60721184803606</v>
      </c>
      <c r="G10" s="198"/>
      <c r="H10" s="182">
        <v>609</v>
      </c>
      <c r="I10" s="182"/>
      <c r="J10" s="198">
        <f t="shared" si="1"/>
        <v>19.321065989847718</v>
      </c>
      <c r="K10" s="198"/>
      <c r="L10" s="182">
        <v>543</v>
      </c>
      <c r="M10" s="182"/>
      <c r="N10" s="198">
        <f t="shared" si="2"/>
        <v>18.74352778736624</v>
      </c>
      <c r="O10" s="198"/>
      <c r="P10" s="198">
        <f t="shared" si="3"/>
        <v>0</v>
      </c>
      <c r="Q10" s="198"/>
      <c r="R10" s="198">
        <f t="shared" si="4"/>
        <v>-10.83743842364532</v>
      </c>
      <c r="S10" s="198"/>
    </row>
    <row r="11" spans="1:19" ht="13.5">
      <c r="A11" s="9">
        <v>12</v>
      </c>
      <c r="B11" s="180" t="s">
        <v>6</v>
      </c>
      <c r="C11" s="183"/>
      <c r="D11" s="182">
        <v>267</v>
      </c>
      <c r="E11" s="182"/>
      <c r="F11" s="198">
        <f t="shared" si="0"/>
        <v>8.596265292981327</v>
      </c>
      <c r="G11" s="198"/>
      <c r="H11" s="182">
        <v>263</v>
      </c>
      <c r="I11" s="182"/>
      <c r="J11" s="198">
        <f t="shared" si="1"/>
        <v>8.343908629441623</v>
      </c>
      <c r="K11" s="198"/>
      <c r="L11" s="182">
        <v>247</v>
      </c>
      <c r="M11" s="182"/>
      <c r="N11" s="198">
        <f t="shared" si="2"/>
        <v>8.526061442871937</v>
      </c>
      <c r="O11" s="198"/>
      <c r="P11" s="198">
        <f t="shared" si="3"/>
        <v>-1.4981273408239701</v>
      </c>
      <c r="Q11" s="198"/>
      <c r="R11" s="198">
        <f t="shared" si="4"/>
        <v>-6.083650190114068</v>
      </c>
      <c r="S11" s="198"/>
    </row>
    <row r="12" spans="1:19" ht="13.5">
      <c r="A12" s="9">
        <v>13</v>
      </c>
      <c r="B12" s="180" t="s">
        <v>7</v>
      </c>
      <c r="C12" s="183"/>
      <c r="D12" s="182">
        <v>144</v>
      </c>
      <c r="E12" s="182"/>
      <c r="F12" s="198">
        <f t="shared" si="0"/>
        <v>4.63618802318094</v>
      </c>
      <c r="G12" s="198"/>
      <c r="H12" s="182">
        <v>143</v>
      </c>
      <c r="I12" s="182"/>
      <c r="J12" s="198">
        <f t="shared" si="1"/>
        <v>4.536802030456853</v>
      </c>
      <c r="K12" s="198"/>
      <c r="L12" s="182">
        <v>130</v>
      </c>
      <c r="M12" s="182"/>
      <c r="N12" s="198">
        <f t="shared" si="2"/>
        <v>4.487400759406282</v>
      </c>
      <c r="O12" s="198"/>
      <c r="P12" s="198">
        <f t="shared" si="3"/>
        <v>-0.6944444444444444</v>
      </c>
      <c r="Q12" s="198"/>
      <c r="R12" s="198">
        <f t="shared" si="4"/>
        <v>-9.090909090909092</v>
      </c>
      <c r="S12" s="198"/>
    </row>
    <row r="13" spans="1:19" ht="13.5">
      <c r="A13" s="9">
        <v>14</v>
      </c>
      <c r="B13" s="180" t="s">
        <v>8</v>
      </c>
      <c r="C13" s="183"/>
      <c r="D13" s="182">
        <v>76</v>
      </c>
      <c r="E13" s="182"/>
      <c r="F13" s="198">
        <f t="shared" si="0"/>
        <v>2.4468770122343853</v>
      </c>
      <c r="G13" s="198"/>
      <c r="H13" s="182">
        <v>79</v>
      </c>
      <c r="I13" s="182"/>
      <c r="J13" s="198">
        <f t="shared" si="1"/>
        <v>2.5063451776649743</v>
      </c>
      <c r="K13" s="198"/>
      <c r="L13" s="182">
        <v>69</v>
      </c>
      <c r="M13" s="182"/>
      <c r="N13" s="198">
        <f t="shared" si="2"/>
        <v>2.3817742492233345</v>
      </c>
      <c r="O13" s="198"/>
      <c r="P13" s="198">
        <f t="shared" si="3"/>
        <v>3.9473684210526314</v>
      </c>
      <c r="Q13" s="198"/>
      <c r="R13" s="198">
        <f t="shared" si="4"/>
        <v>-12.658227848101266</v>
      </c>
      <c r="S13" s="198"/>
    </row>
    <row r="14" spans="1:19" ht="13.5">
      <c r="A14" s="9">
        <v>15</v>
      </c>
      <c r="B14" s="180" t="s">
        <v>9</v>
      </c>
      <c r="C14" s="183"/>
      <c r="D14" s="182">
        <v>111</v>
      </c>
      <c r="E14" s="182"/>
      <c r="F14" s="198">
        <f t="shared" si="0"/>
        <v>3.5737282678686415</v>
      </c>
      <c r="G14" s="198"/>
      <c r="H14" s="182">
        <v>112</v>
      </c>
      <c r="I14" s="182"/>
      <c r="J14" s="198">
        <f t="shared" si="1"/>
        <v>3.5532994923857872</v>
      </c>
      <c r="K14" s="198"/>
      <c r="L14" s="182">
        <v>103</v>
      </c>
      <c r="M14" s="182"/>
      <c r="N14" s="198">
        <f t="shared" si="2"/>
        <v>3.5554021401449774</v>
      </c>
      <c r="O14" s="198"/>
      <c r="P14" s="198">
        <f t="shared" si="3"/>
        <v>0.9009009009009009</v>
      </c>
      <c r="Q14" s="198"/>
      <c r="R14" s="198">
        <f t="shared" si="4"/>
        <v>-8.035714285714286</v>
      </c>
      <c r="S14" s="198"/>
    </row>
    <row r="15" spans="1:19" ht="13.5">
      <c r="A15" s="9">
        <v>16</v>
      </c>
      <c r="B15" s="180" t="s">
        <v>190</v>
      </c>
      <c r="C15" s="183"/>
      <c r="D15" s="182">
        <v>132</v>
      </c>
      <c r="E15" s="182"/>
      <c r="F15" s="198">
        <f t="shared" si="0"/>
        <v>4.249839021249195</v>
      </c>
      <c r="G15" s="198"/>
      <c r="H15" s="182">
        <v>131</v>
      </c>
      <c r="I15" s="182"/>
      <c r="J15" s="198">
        <f t="shared" si="1"/>
        <v>4.156091370558376</v>
      </c>
      <c r="K15" s="198"/>
      <c r="L15" s="182">
        <v>126</v>
      </c>
      <c r="M15" s="182"/>
      <c r="N15" s="198">
        <f t="shared" si="2"/>
        <v>4.349326889886089</v>
      </c>
      <c r="O15" s="198"/>
      <c r="P15" s="198">
        <f>(H15-D15)/D15*100</f>
        <v>-0.7575757575757576</v>
      </c>
      <c r="Q15" s="198"/>
      <c r="R15" s="198">
        <f>(L15-H15)/H15*100</f>
        <v>-3.816793893129771</v>
      </c>
      <c r="S15" s="198"/>
    </row>
    <row r="16" spans="1:19" ht="13.5">
      <c r="A16" s="9">
        <v>17</v>
      </c>
      <c r="B16" s="180" t="s">
        <v>10</v>
      </c>
      <c r="C16" s="183"/>
      <c r="D16" s="182">
        <v>57</v>
      </c>
      <c r="E16" s="182"/>
      <c r="F16" s="198">
        <f t="shared" si="0"/>
        <v>1.8351577591757886</v>
      </c>
      <c r="G16" s="198"/>
      <c r="H16" s="182">
        <v>53</v>
      </c>
      <c r="I16" s="182"/>
      <c r="J16" s="198">
        <f t="shared" si="1"/>
        <v>1.681472081218274</v>
      </c>
      <c r="K16" s="198"/>
      <c r="L16" s="182">
        <v>56</v>
      </c>
      <c r="M16" s="182"/>
      <c r="N16" s="198">
        <f t="shared" si="2"/>
        <v>1.9330341732827063</v>
      </c>
      <c r="O16" s="198"/>
      <c r="P16" s="198">
        <f t="shared" si="3"/>
        <v>-7.017543859649122</v>
      </c>
      <c r="Q16" s="198"/>
      <c r="R16" s="198">
        <f t="shared" si="4"/>
        <v>5.660377358490567</v>
      </c>
      <c r="S16" s="198"/>
    </row>
    <row r="17" spans="1:19" ht="13.5">
      <c r="A17" s="9">
        <v>18</v>
      </c>
      <c r="B17" s="180" t="s">
        <v>11</v>
      </c>
      <c r="C17" s="183"/>
      <c r="D17" s="182">
        <v>9</v>
      </c>
      <c r="E17" s="182"/>
      <c r="F17" s="198">
        <f t="shared" si="0"/>
        <v>0.2897617514488087</v>
      </c>
      <c r="G17" s="198"/>
      <c r="H17" s="182">
        <v>10</v>
      </c>
      <c r="I17" s="182"/>
      <c r="J17" s="198">
        <f t="shared" si="1"/>
        <v>0.31725888324873097</v>
      </c>
      <c r="K17" s="198"/>
      <c r="L17" s="182">
        <v>9</v>
      </c>
      <c r="M17" s="182"/>
      <c r="N17" s="198">
        <f t="shared" si="2"/>
        <v>0.3106662064204349</v>
      </c>
      <c r="O17" s="198"/>
      <c r="P17" s="198">
        <f t="shared" si="3"/>
        <v>11.11111111111111</v>
      </c>
      <c r="Q17" s="198"/>
      <c r="R17" s="198">
        <f t="shared" si="4"/>
        <v>-10</v>
      </c>
      <c r="S17" s="198"/>
    </row>
    <row r="18" spans="1:19" ht="13.5">
      <c r="A18" s="9">
        <v>19</v>
      </c>
      <c r="B18" s="180" t="s">
        <v>12</v>
      </c>
      <c r="C18" s="183"/>
      <c r="D18" s="182">
        <v>145</v>
      </c>
      <c r="E18" s="182"/>
      <c r="F18" s="198">
        <f t="shared" si="0"/>
        <v>4.668383773341919</v>
      </c>
      <c r="G18" s="198"/>
      <c r="H18" s="182">
        <v>148</v>
      </c>
      <c r="I18" s="182"/>
      <c r="J18" s="198">
        <f t="shared" si="1"/>
        <v>4.695431472081219</v>
      </c>
      <c r="K18" s="198"/>
      <c r="L18" s="182">
        <v>129</v>
      </c>
      <c r="M18" s="182"/>
      <c r="N18" s="198">
        <f t="shared" si="2"/>
        <v>4.452882292026234</v>
      </c>
      <c r="O18" s="198"/>
      <c r="P18" s="198">
        <f t="shared" si="3"/>
        <v>2.0689655172413794</v>
      </c>
      <c r="Q18" s="198"/>
      <c r="R18" s="198">
        <f t="shared" si="4"/>
        <v>-12.837837837837837</v>
      </c>
      <c r="S18" s="198"/>
    </row>
    <row r="19" spans="1:19" ht="13.5">
      <c r="A19" s="9">
        <v>20</v>
      </c>
      <c r="B19" s="180" t="s">
        <v>13</v>
      </c>
      <c r="C19" s="183"/>
      <c r="D19" s="182">
        <v>6</v>
      </c>
      <c r="E19" s="182"/>
      <c r="F19" s="198">
        <f t="shared" si="0"/>
        <v>0.19317450096587252</v>
      </c>
      <c r="G19" s="198"/>
      <c r="H19" s="182">
        <v>5</v>
      </c>
      <c r="I19" s="182"/>
      <c r="J19" s="198">
        <f t="shared" si="1"/>
        <v>0.15862944162436549</v>
      </c>
      <c r="K19" s="198"/>
      <c r="L19" s="182">
        <v>6</v>
      </c>
      <c r="M19" s="182"/>
      <c r="N19" s="198">
        <f t="shared" si="2"/>
        <v>0.20711080428028997</v>
      </c>
      <c r="O19" s="198"/>
      <c r="P19" s="198">
        <f t="shared" si="3"/>
        <v>-16.666666666666664</v>
      </c>
      <c r="Q19" s="198"/>
      <c r="R19" s="198">
        <f t="shared" si="4"/>
        <v>20</v>
      </c>
      <c r="S19" s="198"/>
    </row>
    <row r="20" spans="1:19" ht="13.5">
      <c r="A20" s="9">
        <v>21</v>
      </c>
      <c r="B20" s="180" t="s">
        <v>14</v>
      </c>
      <c r="C20" s="183"/>
      <c r="D20" s="182">
        <v>6</v>
      </c>
      <c r="E20" s="182"/>
      <c r="F20" s="198">
        <f t="shared" si="0"/>
        <v>0.19317450096587252</v>
      </c>
      <c r="G20" s="198"/>
      <c r="H20" s="182">
        <v>5</v>
      </c>
      <c r="I20" s="182"/>
      <c r="J20" s="198">
        <f t="shared" si="1"/>
        <v>0.15862944162436549</v>
      </c>
      <c r="K20" s="198"/>
      <c r="L20" s="182">
        <v>5</v>
      </c>
      <c r="M20" s="182"/>
      <c r="N20" s="198">
        <f t="shared" si="2"/>
        <v>0.17259233690024164</v>
      </c>
      <c r="O20" s="198"/>
      <c r="P20" s="198">
        <f t="shared" si="3"/>
        <v>-16.666666666666664</v>
      </c>
      <c r="Q20" s="198"/>
      <c r="R20" s="198">
        <f t="shared" si="4"/>
        <v>0</v>
      </c>
      <c r="S20" s="198"/>
    </row>
    <row r="21" spans="1:19" ht="13.5">
      <c r="A21" s="9">
        <v>22</v>
      </c>
      <c r="B21" s="180" t="s">
        <v>15</v>
      </c>
      <c r="C21" s="183"/>
      <c r="D21" s="182">
        <v>149</v>
      </c>
      <c r="E21" s="182"/>
      <c r="F21" s="198">
        <f t="shared" si="0"/>
        <v>4.7971667739858335</v>
      </c>
      <c r="G21" s="198"/>
      <c r="H21" s="182">
        <v>154</v>
      </c>
      <c r="I21" s="182"/>
      <c r="J21" s="198">
        <f t="shared" si="1"/>
        <v>4.885786802030457</v>
      </c>
      <c r="K21" s="198"/>
      <c r="L21" s="182">
        <v>146</v>
      </c>
      <c r="M21" s="182"/>
      <c r="N21" s="198">
        <f t="shared" si="2"/>
        <v>5.039696237487055</v>
      </c>
      <c r="O21" s="198"/>
      <c r="P21" s="198">
        <f t="shared" si="3"/>
        <v>3.3557046979865772</v>
      </c>
      <c r="Q21" s="198"/>
      <c r="R21" s="198">
        <f t="shared" si="4"/>
        <v>-5.194805194805195</v>
      </c>
      <c r="S21" s="198"/>
    </row>
    <row r="22" spans="1:19" ht="13.5">
      <c r="A22" s="9">
        <v>23</v>
      </c>
      <c r="B22" s="180" t="s">
        <v>16</v>
      </c>
      <c r="C22" s="183"/>
      <c r="D22" s="182">
        <v>20</v>
      </c>
      <c r="E22" s="182"/>
      <c r="F22" s="198">
        <f t="shared" si="0"/>
        <v>0.643915003219575</v>
      </c>
      <c r="G22" s="198"/>
      <c r="H22" s="182">
        <v>24</v>
      </c>
      <c r="I22" s="182"/>
      <c r="J22" s="198">
        <f t="shared" si="1"/>
        <v>0.7614213197969544</v>
      </c>
      <c r="K22" s="198"/>
      <c r="L22" s="182">
        <v>20</v>
      </c>
      <c r="M22" s="182"/>
      <c r="N22" s="198">
        <f t="shared" si="2"/>
        <v>0.6903693476009666</v>
      </c>
      <c r="O22" s="198"/>
      <c r="P22" s="198">
        <f t="shared" si="3"/>
        <v>20</v>
      </c>
      <c r="Q22" s="198"/>
      <c r="R22" s="198">
        <f t="shared" si="4"/>
        <v>-16.666666666666664</v>
      </c>
      <c r="S22" s="198"/>
    </row>
    <row r="23" spans="1:19" ht="13.5">
      <c r="A23" s="9">
        <v>24</v>
      </c>
      <c r="B23" s="180" t="s">
        <v>17</v>
      </c>
      <c r="C23" s="183"/>
      <c r="D23" s="182">
        <v>21</v>
      </c>
      <c r="E23" s="182"/>
      <c r="F23" s="198">
        <f t="shared" si="0"/>
        <v>0.6761107533805538</v>
      </c>
      <c r="G23" s="198"/>
      <c r="H23" s="182">
        <v>21</v>
      </c>
      <c r="I23" s="182"/>
      <c r="J23" s="198">
        <f t="shared" si="1"/>
        <v>0.666243654822335</v>
      </c>
      <c r="K23" s="198"/>
      <c r="L23" s="182">
        <v>19</v>
      </c>
      <c r="M23" s="182"/>
      <c r="N23" s="198">
        <f t="shared" si="2"/>
        <v>0.6558508802209182</v>
      </c>
      <c r="O23" s="198"/>
      <c r="P23" s="198">
        <f t="shared" si="3"/>
        <v>0</v>
      </c>
      <c r="Q23" s="198"/>
      <c r="R23" s="198">
        <f t="shared" si="4"/>
        <v>-9.523809523809524</v>
      </c>
      <c r="S23" s="198"/>
    </row>
    <row r="24" spans="1:19" ht="13.5">
      <c r="A24" s="9">
        <v>25</v>
      </c>
      <c r="B24" s="180" t="s">
        <v>18</v>
      </c>
      <c r="C24" s="183"/>
      <c r="D24" s="182">
        <v>216</v>
      </c>
      <c r="E24" s="182"/>
      <c r="F24" s="198">
        <f t="shared" si="0"/>
        <v>6.95428203477141</v>
      </c>
      <c r="G24" s="198"/>
      <c r="H24" s="182">
        <v>219</v>
      </c>
      <c r="I24" s="182"/>
      <c r="J24" s="198">
        <f t="shared" si="1"/>
        <v>6.947969543147208</v>
      </c>
      <c r="K24" s="198"/>
      <c r="L24" s="182">
        <v>217</v>
      </c>
      <c r="M24" s="182"/>
      <c r="N24" s="198">
        <f t="shared" si="2"/>
        <v>7.490507421470487</v>
      </c>
      <c r="O24" s="198"/>
      <c r="P24" s="198">
        <f t="shared" si="3"/>
        <v>1.3888888888888888</v>
      </c>
      <c r="Q24" s="198"/>
      <c r="R24" s="198">
        <f t="shared" si="4"/>
        <v>-0.91324200913242</v>
      </c>
      <c r="S24" s="198"/>
    </row>
    <row r="25" spans="1:19" ht="13.5">
      <c r="A25" s="9">
        <v>26</v>
      </c>
      <c r="B25" s="180" t="s">
        <v>19</v>
      </c>
      <c r="C25" s="183"/>
      <c r="D25" s="182">
        <v>224</v>
      </c>
      <c r="E25" s="182"/>
      <c r="F25" s="198">
        <f t="shared" si="0"/>
        <v>7.21184803605924</v>
      </c>
      <c r="G25" s="198"/>
      <c r="H25" s="182">
        <v>234</v>
      </c>
      <c r="I25" s="182"/>
      <c r="J25" s="198">
        <f t="shared" si="1"/>
        <v>7.4238578680203045</v>
      </c>
      <c r="K25" s="198"/>
      <c r="L25" s="182">
        <v>218</v>
      </c>
      <c r="M25" s="182"/>
      <c r="N25" s="198">
        <f t="shared" si="2"/>
        <v>7.525025888850536</v>
      </c>
      <c r="O25" s="198"/>
      <c r="P25" s="198">
        <f t="shared" si="3"/>
        <v>4.464285714285714</v>
      </c>
      <c r="Q25" s="198"/>
      <c r="R25" s="198">
        <f t="shared" si="4"/>
        <v>-6.837606837606838</v>
      </c>
      <c r="S25" s="198"/>
    </row>
    <row r="26" spans="1:19" ht="13.5">
      <c r="A26" s="9">
        <v>27</v>
      </c>
      <c r="B26" s="180" t="s">
        <v>20</v>
      </c>
      <c r="C26" s="183"/>
      <c r="D26" s="182">
        <v>68</v>
      </c>
      <c r="E26" s="182"/>
      <c r="F26" s="198">
        <f t="shared" si="0"/>
        <v>2.1893110109465552</v>
      </c>
      <c r="G26" s="198"/>
      <c r="H26" s="182">
        <v>76</v>
      </c>
      <c r="I26" s="182"/>
      <c r="J26" s="198">
        <f t="shared" si="1"/>
        <v>2.4111675126903553</v>
      </c>
      <c r="K26" s="198"/>
      <c r="L26" s="182">
        <v>72</v>
      </c>
      <c r="M26" s="182"/>
      <c r="N26" s="198">
        <f t="shared" si="2"/>
        <v>2.4853296513634793</v>
      </c>
      <c r="O26" s="198"/>
      <c r="P26" s="198">
        <f>(H26-D26)/D26*100</f>
        <v>11.76470588235294</v>
      </c>
      <c r="Q26" s="198"/>
      <c r="R26" s="198">
        <f>(L26-H26)/H26*100</f>
        <v>-5.263157894736842</v>
      </c>
      <c r="S26" s="198"/>
    </row>
    <row r="27" spans="1:19" ht="13.5">
      <c r="A27" s="9">
        <v>28</v>
      </c>
      <c r="B27" s="180" t="s">
        <v>21</v>
      </c>
      <c r="C27" s="183"/>
      <c r="D27" s="182">
        <v>13</v>
      </c>
      <c r="E27" s="182"/>
      <c r="F27" s="198">
        <f t="shared" si="0"/>
        <v>0.41854475209272374</v>
      </c>
      <c r="G27" s="198"/>
      <c r="H27" s="182">
        <v>10</v>
      </c>
      <c r="I27" s="182"/>
      <c r="J27" s="198">
        <f t="shared" si="1"/>
        <v>0.31725888324873097</v>
      </c>
      <c r="K27" s="198"/>
      <c r="L27" s="182">
        <v>6</v>
      </c>
      <c r="M27" s="182"/>
      <c r="N27" s="198">
        <f>L27/$L$6*100</f>
        <v>0.20711080428028997</v>
      </c>
      <c r="O27" s="198"/>
      <c r="P27" s="198">
        <f>(H27-D27)/D27*100</f>
        <v>-23.076923076923077</v>
      </c>
      <c r="Q27" s="198"/>
      <c r="R27" s="198">
        <f>(L27-H27)/H27*100</f>
        <v>-40</v>
      </c>
      <c r="S27" s="198"/>
    </row>
    <row r="28" spans="1:19" ht="13.5">
      <c r="A28" s="9">
        <v>29</v>
      </c>
      <c r="B28" s="180" t="s">
        <v>22</v>
      </c>
      <c r="C28" s="183"/>
      <c r="D28" s="182">
        <v>68</v>
      </c>
      <c r="E28" s="182"/>
      <c r="F28" s="198">
        <f t="shared" si="0"/>
        <v>2.1893110109465552</v>
      </c>
      <c r="G28" s="198"/>
      <c r="H28" s="182">
        <v>66</v>
      </c>
      <c r="I28" s="182"/>
      <c r="J28" s="198">
        <f t="shared" si="1"/>
        <v>2.0939086294416245</v>
      </c>
      <c r="K28" s="198"/>
      <c r="L28" s="182">
        <v>66</v>
      </c>
      <c r="M28" s="182"/>
      <c r="N28" s="198">
        <f>L28/$L$6*100</f>
        <v>2.2782188470831897</v>
      </c>
      <c r="O28" s="198"/>
      <c r="P28" s="198">
        <f>(H28-D28)/D28*100</f>
        <v>-2.941176470588235</v>
      </c>
      <c r="Q28" s="198"/>
      <c r="R28" s="198">
        <f>(L28-H28)/H28*100</f>
        <v>0</v>
      </c>
      <c r="S28" s="198"/>
    </row>
    <row r="29" spans="1:19" ht="13.5">
      <c r="A29" s="9">
        <v>30</v>
      </c>
      <c r="B29" s="180" t="s">
        <v>23</v>
      </c>
      <c r="C29" s="183"/>
      <c r="D29" s="182">
        <v>23</v>
      </c>
      <c r="E29" s="182"/>
      <c r="F29" s="198">
        <f t="shared" si="0"/>
        <v>0.7405022537025112</v>
      </c>
      <c r="G29" s="198"/>
      <c r="H29" s="182">
        <v>24</v>
      </c>
      <c r="I29" s="182"/>
      <c r="J29" s="198">
        <f t="shared" si="1"/>
        <v>0.7614213197969544</v>
      </c>
      <c r="K29" s="198"/>
      <c r="L29" s="182">
        <v>24</v>
      </c>
      <c r="M29" s="182"/>
      <c r="N29" s="198">
        <f t="shared" si="2"/>
        <v>0.8284432171211599</v>
      </c>
      <c r="O29" s="198"/>
      <c r="P29" s="198">
        <f t="shared" si="3"/>
        <v>4.3478260869565215</v>
      </c>
      <c r="Q29" s="198"/>
      <c r="R29" s="198">
        <f t="shared" si="4"/>
        <v>0</v>
      </c>
      <c r="S29" s="198"/>
    </row>
    <row r="30" spans="1:19" ht="13.5">
      <c r="A30" s="9">
        <v>31</v>
      </c>
      <c r="B30" s="180" t="s">
        <v>24</v>
      </c>
      <c r="C30" s="183"/>
      <c r="D30" s="182">
        <v>296</v>
      </c>
      <c r="E30" s="182"/>
      <c r="F30" s="198">
        <f t="shared" si="0"/>
        <v>9.52994204764971</v>
      </c>
      <c r="G30" s="198"/>
      <c r="H30" s="182">
        <v>297</v>
      </c>
      <c r="I30" s="182"/>
      <c r="J30" s="198">
        <f t="shared" si="1"/>
        <v>9.422588832487309</v>
      </c>
      <c r="K30" s="198"/>
      <c r="L30" s="182">
        <v>261</v>
      </c>
      <c r="M30" s="182"/>
      <c r="N30" s="198">
        <f t="shared" si="2"/>
        <v>9.009319986192613</v>
      </c>
      <c r="O30" s="198"/>
      <c r="P30" s="198">
        <f t="shared" si="3"/>
        <v>0.33783783783783783</v>
      </c>
      <c r="Q30" s="198"/>
      <c r="R30" s="198">
        <f t="shared" si="4"/>
        <v>-12.121212121212121</v>
      </c>
      <c r="S30" s="198"/>
    </row>
    <row r="31" spans="1:19" ht="13.5">
      <c r="A31" s="5">
        <v>32</v>
      </c>
      <c r="B31" s="202" t="s">
        <v>25</v>
      </c>
      <c r="C31" s="203"/>
      <c r="D31" s="182">
        <v>118</v>
      </c>
      <c r="E31" s="182"/>
      <c r="F31" s="204">
        <f>D31/$D$6*100</f>
        <v>3.7990985189954927</v>
      </c>
      <c r="G31" s="204"/>
      <c r="H31" s="182">
        <v>131</v>
      </c>
      <c r="I31" s="182"/>
      <c r="J31" s="204">
        <f>H31/$H$6*100</f>
        <v>4.156091370558376</v>
      </c>
      <c r="K31" s="204"/>
      <c r="L31" s="182">
        <v>115</v>
      </c>
      <c r="M31" s="182"/>
      <c r="N31" s="204">
        <f t="shared" si="2"/>
        <v>3.969623748705557</v>
      </c>
      <c r="O31" s="204"/>
      <c r="P31" s="199">
        <f t="shared" si="3"/>
        <v>11.016949152542372</v>
      </c>
      <c r="Q31" s="199"/>
      <c r="R31" s="199">
        <f t="shared" si="4"/>
        <v>-12.213740458015266</v>
      </c>
      <c r="S31" s="199"/>
    </row>
    <row r="32" spans="1:19" ht="13.5">
      <c r="A32" s="3"/>
      <c r="B32" s="3"/>
      <c r="C32" s="3"/>
      <c r="D32" s="200"/>
      <c r="E32" s="200"/>
      <c r="F32" s="201"/>
      <c r="G32" s="201"/>
      <c r="H32" s="200"/>
      <c r="I32" s="200"/>
      <c r="J32" s="201"/>
      <c r="K32" s="201"/>
      <c r="L32" s="200"/>
      <c r="M32" s="200"/>
      <c r="N32" s="201"/>
      <c r="O32" s="201"/>
      <c r="P32" s="3"/>
      <c r="Q32" s="13"/>
      <c r="R32" s="13"/>
      <c r="S32" s="13"/>
    </row>
    <row r="33" spans="1:19" ht="10.5" customHeight="1">
      <c r="A33" s="14"/>
      <c r="B33" s="14"/>
      <c r="C33" s="14"/>
      <c r="D33" s="1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6"/>
    </row>
    <row r="34" spans="1:19" ht="10.5" customHeight="1">
      <c r="A34" s="14"/>
      <c r="B34" s="14"/>
      <c r="D34" s="1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7"/>
    </row>
    <row r="35" ht="17.25" customHeight="1">
      <c r="A35" s="1" t="s">
        <v>158</v>
      </c>
    </row>
    <row r="37" spans="1:19" s="19" customFormat="1" ht="12">
      <c r="A37" s="18" t="s">
        <v>26</v>
      </c>
      <c r="B37" s="205" t="s">
        <v>27</v>
      </c>
      <c r="C37" s="206"/>
      <c r="D37" s="205" t="s">
        <v>28</v>
      </c>
      <c r="E37" s="207"/>
      <c r="F37" s="206"/>
      <c r="G37" s="205" t="s">
        <v>29</v>
      </c>
      <c r="H37" s="207"/>
      <c r="I37" s="206"/>
      <c r="J37" s="208" t="s">
        <v>30</v>
      </c>
      <c r="K37" s="205"/>
      <c r="L37" s="208" t="s">
        <v>31</v>
      </c>
      <c r="M37" s="205"/>
      <c r="N37" s="208" t="s">
        <v>32</v>
      </c>
      <c r="O37" s="205"/>
      <c r="P37" s="208" t="s">
        <v>33</v>
      </c>
      <c r="Q37" s="205"/>
      <c r="R37" s="209"/>
      <c r="S37" s="209"/>
    </row>
    <row r="38" spans="1:19" s="19" customFormat="1" ht="12" customHeight="1">
      <c r="A38" s="20"/>
      <c r="B38" s="210" t="s">
        <v>34</v>
      </c>
      <c r="C38" s="21" t="s">
        <v>35</v>
      </c>
      <c r="D38" s="210" t="s">
        <v>34</v>
      </c>
      <c r="E38" s="210"/>
      <c r="F38" s="212" t="s">
        <v>36</v>
      </c>
      <c r="G38" s="210" t="s">
        <v>37</v>
      </c>
      <c r="H38" s="210"/>
      <c r="I38" s="212" t="s">
        <v>36</v>
      </c>
      <c r="J38" s="210" t="s">
        <v>34</v>
      </c>
      <c r="K38" s="212" t="s">
        <v>36</v>
      </c>
      <c r="L38" s="210" t="s">
        <v>34</v>
      </c>
      <c r="M38" s="212" t="s">
        <v>36</v>
      </c>
      <c r="N38" s="210" t="s">
        <v>34</v>
      </c>
      <c r="O38" s="212" t="s">
        <v>36</v>
      </c>
      <c r="P38" s="210" t="s">
        <v>34</v>
      </c>
      <c r="Q38" s="214" t="s">
        <v>36</v>
      </c>
      <c r="R38" s="216"/>
      <c r="S38" s="217"/>
    </row>
    <row r="39" spans="1:19" s="19" customFormat="1" ht="14.25" customHeight="1">
      <c r="A39" s="22" t="s">
        <v>38</v>
      </c>
      <c r="B39" s="211"/>
      <c r="C39" s="23" t="s">
        <v>47</v>
      </c>
      <c r="D39" s="211"/>
      <c r="E39" s="211"/>
      <c r="F39" s="213"/>
      <c r="G39" s="211"/>
      <c r="H39" s="211"/>
      <c r="I39" s="213"/>
      <c r="J39" s="211"/>
      <c r="K39" s="213"/>
      <c r="L39" s="211"/>
      <c r="M39" s="213"/>
      <c r="N39" s="211"/>
      <c r="O39" s="213"/>
      <c r="P39" s="211"/>
      <c r="Q39" s="215"/>
      <c r="R39" s="216"/>
      <c r="S39" s="217"/>
    </row>
    <row r="40" spans="1:19" ht="13.5">
      <c r="A40" s="174" t="s">
        <v>159</v>
      </c>
      <c r="B40" s="15">
        <f aca="true" t="shared" si="5" ref="B40:B49">G40+J40+L40+N40+P40+D40</f>
        <v>4381</v>
      </c>
      <c r="C40" s="24">
        <f aca="true" t="shared" si="6" ref="C40:C50">B40/$B$44*100</f>
        <v>113.82177188880229</v>
      </c>
      <c r="D40" s="200">
        <v>2585</v>
      </c>
      <c r="E40" s="200"/>
      <c r="F40" s="6">
        <f aca="true" t="shared" si="7" ref="F40:F50">D40/B40*100</f>
        <v>59.00479342615841</v>
      </c>
      <c r="G40" s="200">
        <v>834</v>
      </c>
      <c r="H40" s="200"/>
      <c r="I40" s="6">
        <f aca="true" t="shared" si="8" ref="I40:I50">G40/B40*100</f>
        <v>19.03674960054782</v>
      </c>
      <c r="J40" s="2">
        <v>400</v>
      </c>
      <c r="K40" s="6">
        <f aca="true" t="shared" si="9" ref="K40:K50">J40/B40*100</f>
        <v>9.130335539831089</v>
      </c>
      <c r="L40" s="2">
        <v>427</v>
      </c>
      <c r="M40" s="6">
        <f aca="true" t="shared" si="10" ref="M40:M50">L40/B40*100</f>
        <v>9.746633188769687</v>
      </c>
      <c r="N40" s="2">
        <v>105</v>
      </c>
      <c r="O40" s="6">
        <f aca="true" t="shared" si="11" ref="O40:O50">N40/B40*100</f>
        <v>2.396713079205661</v>
      </c>
      <c r="P40" s="2">
        <v>30</v>
      </c>
      <c r="Q40" s="6">
        <f aca="true" t="shared" si="12" ref="Q40:Q50">P40/B40*100</f>
        <v>0.6847751654873316</v>
      </c>
      <c r="R40" s="15"/>
      <c r="S40" s="26"/>
    </row>
    <row r="41" spans="1:19" ht="13.5">
      <c r="A41" s="27">
        <v>9</v>
      </c>
      <c r="B41" s="15">
        <f t="shared" si="5"/>
        <v>4275</v>
      </c>
      <c r="C41" s="24">
        <f t="shared" si="6"/>
        <v>111.06780982073265</v>
      </c>
      <c r="D41" s="182">
        <v>2543</v>
      </c>
      <c r="E41" s="182"/>
      <c r="F41" s="6">
        <f t="shared" si="7"/>
        <v>59.485380116959064</v>
      </c>
      <c r="G41" s="218">
        <v>786</v>
      </c>
      <c r="H41" s="218"/>
      <c r="I41" s="6">
        <f t="shared" si="8"/>
        <v>18.385964912280702</v>
      </c>
      <c r="J41" s="2">
        <v>389</v>
      </c>
      <c r="K41" s="6">
        <f t="shared" si="9"/>
        <v>9.099415204678362</v>
      </c>
      <c r="L41" s="2">
        <v>420</v>
      </c>
      <c r="M41" s="6">
        <f t="shared" si="10"/>
        <v>9.824561403508772</v>
      </c>
      <c r="N41" s="2">
        <v>108</v>
      </c>
      <c r="O41" s="6">
        <f t="shared" si="11"/>
        <v>2.526315789473684</v>
      </c>
      <c r="P41" s="2">
        <v>29</v>
      </c>
      <c r="Q41" s="6">
        <f t="shared" si="12"/>
        <v>0.6783625730994152</v>
      </c>
      <c r="R41" s="15"/>
      <c r="S41" s="26"/>
    </row>
    <row r="42" spans="1:19" ht="13.5">
      <c r="A42" s="27">
        <v>10</v>
      </c>
      <c r="B42" s="15">
        <f t="shared" si="5"/>
        <v>4168</v>
      </c>
      <c r="C42" s="24">
        <f t="shared" si="6"/>
        <v>108.28786697843596</v>
      </c>
      <c r="D42" s="182">
        <v>2456</v>
      </c>
      <c r="E42" s="182"/>
      <c r="F42" s="6">
        <f t="shared" si="7"/>
        <v>58.92514395393474</v>
      </c>
      <c r="G42" s="218">
        <v>780</v>
      </c>
      <c r="H42" s="218"/>
      <c r="I42" s="6">
        <f t="shared" si="8"/>
        <v>18.71401151631478</v>
      </c>
      <c r="J42" s="2">
        <v>375</v>
      </c>
      <c r="K42" s="6">
        <f t="shared" si="9"/>
        <v>8.997120921305182</v>
      </c>
      <c r="L42" s="2">
        <v>418</v>
      </c>
      <c r="M42" s="6">
        <f t="shared" si="10"/>
        <v>10.028790786948177</v>
      </c>
      <c r="N42" s="2">
        <v>112</v>
      </c>
      <c r="O42" s="6">
        <f t="shared" si="11"/>
        <v>2.6871401151631478</v>
      </c>
      <c r="P42" s="2">
        <v>27</v>
      </c>
      <c r="Q42" s="6">
        <f t="shared" si="12"/>
        <v>0.6477927063339731</v>
      </c>
      <c r="R42" s="15"/>
      <c r="S42" s="26"/>
    </row>
    <row r="43" spans="1:19" ht="13.5">
      <c r="A43" s="27">
        <v>11</v>
      </c>
      <c r="B43" s="15">
        <f t="shared" si="5"/>
        <v>4055</v>
      </c>
      <c r="C43" s="24">
        <f t="shared" si="6"/>
        <v>105.35203949077683</v>
      </c>
      <c r="D43" s="218">
        <v>2376</v>
      </c>
      <c r="E43" s="218"/>
      <c r="F43" s="6">
        <f t="shared" si="7"/>
        <v>58.59432799013563</v>
      </c>
      <c r="G43" s="218">
        <v>755</v>
      </c>
      <c r="H43" s="218"/>
      <c r="I43" s="26">
        <f t="shared" si="8"/>
        <v>18.618988902589393</v>
      </c>
      <c r="J43" s="15">
        <v>378</v>
      </c>
      <c r="K43" s="26">
        <f t="shared" si="9"/>
        <v>9.321824907521577</v>
      </c>
      <c r="L43" s="15">
        <v>413</v>
      </c>
      <c r="M43" s="26">
        <f t="shared" si="10"/>
        <v>10.184956843403207</v>
      </c>
      <c r="N43" s="15">
        <v>106</v>
      </c>
      <c r="O43" s="26">
        <f t="shared" si="11"/>
        <v>2.6140567200986435</v>
      </c>
      <c r="P43" s="15">
        <v>27</v>
      </c>
      <c r="Q43" s="26">
        <f t="shared" si="12"/>
        <v>0.6658446362515413</v>
      </c>
      <c r="R43" s="15"/>
      <c r="S43" s="26"/>
    </row>
    <row r="44" spans="1:19" ht="13.5">
      <c r="A44" s="27">
        <v>12</v>
      </c>
      <c r="B44" s="15">
        <f t="shared" si="5"/>
        <v>3849</v>
      </c>
      <c r="C44" s="24">
        <f t="shared" si="6"/>
        <v>100</v>
      </c>
      <c r="D44" s="218">
        <v>2226</v>
      </c>
      <c r="E44" s="218"/>
      <c r="F44" s="6">
        <f t="shared" si="7"/>
        <v>57.8332034294622</v>
      </c>
      <c r="G44" s="218">
        <v>728</v>
      </c>
      <c r="H44" s="218"/>
      <c r="I44" s="11">
        <f t="shared" si="8"/>
        <v>18.91400363730839</v>
      </c>
      <c r="J44" s="25">
        <v>359</v>
      </c>
      <c r="K44" s="11">
        <f t="shared" si="9"/>
        <v>9.327097947518837</v>
      </c>
      <c r="L44" s="25">
        <v>402</v>
      </c>
      <c r="M44" s="11">
        <f t="shared" si="10"/>
        <v>10.44427123928293</v>
      </c>
      <c r="N44" s="25">
        <v>108</v>
      </c>
      <c r="O44" s="11">
        <f t="shared" si="11"/>
        <v>2.8059236165237724</v>
      </c>
      <c r="P44" s="25">
        <v>26</v>
      </c>
      <c r="Q44" s="11">
        <f t="shared" si="12"/>
        <v>0.6755001299038711</v>
      </c>
      <c r="R44" s="15"/>
      <c r="S44" s="26"/>
    </row>
    <row r="45" spans="1:19" ht="13.5">
      <c r="A45" s="27">
        <v>13</v>
      </c>
      <c r="B45" s="15">
        <f t="shared" si="5"/>
        <v>3751</v>
      </c>
      <c r="C45" s="24">
        <f t="shared" si="6"/>
        <v>97.45388412574695</v>
      </c>
      <c r="D45" s="218">
        <v>2112</v>
      </c>
      <c r="E45" s="218"/>
      <c r="F45" s="6">
        <f t="shared" si="7"/>
        <v>56.30498533724341</v>
      </c>
      <c r="G45" s="218">
        <v>780</v>
      </c>
      <c r="H45" s="218"/>
      <c r="I45" s="11">
        <f t="shared" si="8"/>
        <v>20.79445481205012</v>
      </c>
      <c r="J45" s="25">
        <v>328</v>
      </c>
      <c r="K45" s="11">
        <f t="shared" si="9"/>
        <v>8.744334844041589</v>
      </c>
      <c r="L45" s="25">
        <v>397</v>
      </c>
      <c r="M45" s="11">
        <f t="shared" si="10"/>
        <v>10.583844308184483</v>
      </c>
      <c r="N45" s="25">
        <v>108</v>
      </c>
      <c r="O45" s="11">
        <f t="shared" si="11"/>
        <v>2.879232204745401</v>
      </c>
      <c r="P45" s="25">
        <v>26</v>
      </c>
      <c r="Q45" s="11">
        <f t="shared" si="12"/>
        <v>0.6931484937350041</v>
      </c>
      <c r="R45" s="25"/>
      <c r="S45" s="11"/>
    </row>
    <row r="46" spans="1:19" s="14" customFormat="1" ht="13.5">
      <c r="A46" s="27">
        <v>14</v>
      </c>
      <c r="B46" s="15">
        <f t="shared" si="5"/>
        <v>3390</v>
      </c>
      <c r="C46" s="24">
        <f t="shared" si="6"/>
        <v>88.07482462977396</v>
      </c>
      <c r="D46" s="218">
        <v>1822</v>
      </c>
      <c r="E46" s="218"/>
      <c r="F46" s="26">
        <f t="shared" si="7"/>
        <v>53.74631268436578</v>
      </c>
      <c r="G46" s="218">
        <v>762</v>
      </c>
      <c r="H46" s="218"/>
      <c r="I46" s="11">
        <f t="shared" si="8"/>
        <v>22.477876106194692</v>
      </c>
      <c r="J46" s="25">
        <v>311</v>
      </c>
      <c r="K46" s="11">
        <f t="shared" si="9"/>
        <v>9.174041297935103</v>
      </c>
      <c r="L46" s="25">
        <v>367</v>
      </c>
      <c r="M46" s="11">
        <f t="shared" si="10"/>
        <v>10.825958702064897</v>
      </c>
      <c r="N46" s="25">
        <v>102</v>
      </c>
      <c r="O46" s="11">
        <f t="shared" si="11"/>
        <v>3.0088495575221237</v>
      </c>
      <c r="P46" s="25">
        <v>26</v>
      </c>
      <c r="Q46" s="11">
        <f t="shared" si="12"/>
        <v>0.7669616519174041</v>
      </c>
      <c r="R46" s="25"/>
      <c r="S46" s="11"/>
    </row>
    <row r="47" spans="1:19" ht="13.5">
      <c r="A47" s="27">
        <v>15</v>
      </c>
      <c r="B47" s="15">
        <f t="shared" si="5"/>
        <v>3367</v>
      </c>
      <c r="C47" s="24">
        <f t="shared" si="6"/>
        <v>87.47726682255131</v>
      </c>
      <c r="D47" s="218">
        <v>1839</v>
      </c>
      <c r="E47" s="218"/>
      <c r="F47" s="26">
        <f t="shared" si="7"/>
        <v>54.618354618354616</v>
      </c>
      <c r="G47" s="218">
        <v>737</v>
      </c>
      <c r="H47" s="218"/>
      <c r="I47" s="11">
        <f t="shared" si="8"/>
        <v>21.88892188892189</v>
      </c>
      <c r="J47" s="25">
        <v>306</v>
      </c>
      <c r="K47" s="11">
        <f t="shared" si="9"/>
        <v>9.088209088209089</v>
      </c>
      <c r="L47" s="25">
        <v>360</v>
      </c>
      <c r="M47" s="11">
        <f t="shared" si="10"/>
        <v>10.692010692010692</v>
      </c>
      <c r="N47" s="25">
        <v>101</v>
      </c>
      <c r="O47" s="11">
        <f t="shared" si="11"/>
        <v>2.999702999703</v>
      </c>
      <c r="P47" s="25">
        <v>24</v>
      </c>
      <c r="Q47" s="11">
        <f t="shared" si="12"/>
        <v>0.7128007128007128</v>
      </c>
      <c r="R47" s="25"/>
      <c r="S47" s="11"/>
    </row>
    <row r="48" spans="1:19" ht="13.5">
      <c r="A48" s="27">
        <v>16</v>
      </c>
      <c r="B48" s="15">
        <f t="shared" si="5"/>
        <v>3106</v>
      </c>
      <c r="C48" s="24">
        <f t="shared" si="6"/>
        <v>80.69628474928552</v>
      </c>
      <c r="D48" s="218">
        <v>1587</v>
      </c>
      <c r="E48" s="218"/>
      <c r="F48" s="26">
        <f t="shared" si="7"/>
        <v>51.09465550547328</v>
      </c>
      <c r="G48" s="218">
        <v>723</v>
      </c>
      <c r="H48" s="218"/>
      <c r="I48" s="11">
        <f t="shared" si="8"/>
        <v>23.277527366387638</v>
      </c>
      <c r="J48" s="25">
        <v>314</v>
      </c>
      <c r="K48" s="11">
        <f t="shared" si="9"/>
        <v>10.109465550547329</v>
      </c>
      <c r="L48" s="25">
        <v>352</v>
      </c>
      <c r="M48" s="11">
        <f t="shared" si="10"/>
        <v>11.332904056664521</v>
      </c>
      <c r="N48" s="25">
        <v>105</v>
      </c>
      <c r="O48" s="11">
        <f t="shared" si="11"/>
        <v>3.380553766902769</v>
      </c>
      <c r="P48" s="25">
        <v>25</v>
      </c>
      <c r="Q48" s="11">
        <f t="shared" si="12"/>
        <v>0.8048937540244688</v>
      </c>
      <c r="R48" s="25"/>
      <c r="S48" s="11"/>
    </row>
    <row r="49" spans="1:19" s="14" customFormat="1" ht="13.5">
      <c r="A49" s="27">
        <v>17</v>
      </c>
      <c r="B49" s="15">
        <f t="shared" si="5"/>
        <v>3152</v>
      </c>
      <c r="C49" s="24">
        <f t="shared" si="6"/>
        <v>81.89140036373084</v>
      </c>
      <c r="D49" s="218">
        <v>1750</v>
      </c>
      <c r="E49" s="218"/>
      <c r="F49" s="26">
        <f t="shared" si="7"/>
        <v>55.52030456852792</v>
      </c>
      <c r="G49" s="218">
        <v>645</v>
      </c>
      <c r="H49" s="218"/>
      <c r="I49" s="11">
        <f t="shared" si="8"/>
        <v>20.46319796954315</v>
      </c>
      <c r="J49" s="25">
        <v>305</v>
      </c>
      <c r="K49" s="11">
        <f t="shared" si="9"/>
        <v>9.676395939086294</v>
      </c>
      <c r="L49" s="25">
        <v>323</v>
      </c>
      <c r="M49" s="11">
        <f t="shared" si="10"/>
        <v>10.24746192893401</v>
      </c>
      <c r="N49" s="25">
        <v>106</v>
      </c>
      <c r="O49" s="11">
        <f t="shared" si="11"/>
        <v>3.362944162436548</v>
      </c>
      <c r="P49" s="25">
        <v>23</v>
      </c>
      <c r="Q49" s="11">
        <f t="shared" si="12"/>
        <v>0.7296954314720813</v>
      </c>
      <c r="R49" s="25"/>
      <c r="S49" s="11"/>
    </row>
    <row r="50" spans="1:19" ht="13.5">
      <c r="A50" s="28">
        <v>18</v>
      </c>
      <c r="B50" s="175">
        <v>2897</v>
      </c>
      <c r="C50" s="29">
        <f t="shared" si="6"/>
        <v>75.26630293582748</v>
      </c>
      <c r="D50" s="219">
        <v>1456</v>
      </c>
      <c r="E50" s="219"/>
      <c r="F50" s="31">
        <f t="shared" si="7"/>
        <v>50.25888850535036</v>
      </c>
      <c r="G50" s="219">
        <v>679</v>
      </c>
      <c r="H50" s="219"/>
      <c r="I50" s="10">
        <f t="shared" si="8"/>
        <v>23.438039351052815</v>
      </c>
      <c r="J50" s="30">
        <v>308</v>
      </c>
      <c r="K50" s="10">
        <f t="shared" si="9"/>
        <v>10.631687953054884</v>
      </c>
      <c r="L50" s="30">
        <v>313</v>
      </c>
      <c r="M50" s="10">
        <f t="shared" si="10"/>
        <v>10.804280289955127</v>
      </c>
      <c r="N50" s="30">
        <v>117</v>
      </c>
      <c r="O50" s="10">
        <f t="shared" si="11"/>
        <v>4.038660683465654</v>
      </c>
      <c r="P50" s="30">
        <v>24</v>
      </c>
      <c r="Q50" s="10">
        <f t="shared" si="12"/>
        <v>0.8284432171211599</v>
      </c>
      <c r="R50" s="25"/>
      <c r="S50" s="11"/>
    </row>
    <row r="51" spans="18:20" ht="13.5">
      <c r="R51" s="33"/>
      <c r="S51" s="33"/>
      <c r="T51" s="33"/>
    </row>
    <row r="53" ht="13.5">
      <c r="B53" s="1" t="s">
        <v>160</v>
      </c>
    </row>
  </sheetData>
  <mergeCells count="293">
    <mergeCell ref="D49:E49"/>
    <mergeCell ref="G49:H49"/>
    <mergeCell ref="D50:E50"/>
    <mergeCell ref="G50:H50"/>
    <mergeCell ref="D47:E47"/>
    <mergeCell ref="G47:H47"/>
    <mergeCell ref="D48:E48"/>
    <mergeCell ref="G48:H48"/>
    <mergeCell ref="D45:E45"/>
    <mergeCell ref="G45:H45"/>
    <mergeCell ref="D46:E46"/>
    <mergeCell ref="G46:H46"/>
    <mergeCell ref="D43:E43"/>
    <mergeCell ref="G43:H43"/>
    <mergeCell ref="D44:E44"/>
    <mergeCell ref="G44:H44"/>
    <mergeCell ref="D41:E41"/>
    <mergeCell ref="G41:H41"/>
    <mergeCell ref="D42:E42"/>
    <mergeCell ref="G42:H42"/>
    <mergeCell ref="Q38:Q39"/>
    <mergeCell ref="R38:R39"/>
    <mergeCell ref="S38:S39"/>
    <mergeCell ref="D40:E40"/>
    <mergeCell ref="G40:H40"/>
    <mergeCell ref="M38:M39"/>
    <mergeCell ref="N38:N39"/>
    <mergeCell ref="O38:O39"/>
    <mergeCell ref="P38:P39"/>
    <mergeCell ref="P37:Q37"/>
    <mergeCell ref="R37:S37"/>
    <mergeCell ref="B38:B39"/>
    <mergeCell ref="D38:E39"/>
    <mergeCell ref="F38:F39"/>
    <mergeCell ref="G38:H39"/>
    <mergeCell ref="I38:I39"/>
    <mergeCell ref="J38:J39"/>
    <mergeCell ref="K38:K39"/>
    <mergeCell ref="L38:L39"/>
    <mergeCell ref="L32:M32"/>
    <mergeCell ref="N32:O32"/>
    <mergeCell ref="B37:C37"/>
    <mergeCell ref="D37:F37"/>
    <mergeCell ref="G37:I37"/>
    <mergeCell ref="J37:K37"/>
    <mergeCell ref="L37:M37"/>
    <mergeCell ref="N37:O37"/>
    <mergeCell ref="D32:E32"/>
    <mergeCell ref="F32:G32"/>
    <mergeCell ref="H32:I32"/>
    <mergeCell ref="J32:K32"/>
    <mergeCell ref="R30:S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J30:K30"/>
    <mergeCell ref="L30:M30"/>
    <mergeCell ref="N30:O30"/>
    <mergeCell ref="P30:Q30"/>
    <mergeCell ref="B30:C30"/>
    <mergeCell ref="D30:E30"/>
    <mergeCell ref="F30:G30"/>
    <mergeCell ref="H30:I30"/>
    <mergeCell ref="R28:S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J28:K28"/>
    <mergeCell ref="L28:M28"/>
    <mergeCell ref="N28:O28"/>
    <mergeCell ref="P28:Q28"/>
    <mergeCell ref="B28:C28"/>
    <mergeCell ref="D28:E28"/>
    <mergeCell ref="F28:G28"/>
    <mergeCell ref="H28:I28"/>
    <mergeCell ref="R26:S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J26:K26"/>
    <mergeCell ref="L26:M26"/>
    <mergeCell ref="N26:O26"/>
    <mergeCell ref="P26:Q26"/>
    <mergeCell ref="B26:C26"/>
    <mergeCell ref="D26:E26"/>
    <mergeCell ref="F26:G26"/>
    <mergeCell ref="H26:I26"/>
    <mergeCell ref="R24:S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J24:K24"/>
    <mergeCell ref="L24:M24"/>
    <mergeCell ref="N24:O24"/>
    <mergeCell ref="P24:Q24"/>
    <mergeCell ref="B24:C24"/>
    <mergeCell ref="D24:E24"/>
    <mergeCell ref="F24:G24"/>
    <mergeCell ref="H24:I24"/>
    <mergeCell ref="R22:S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J22:K22"/>
    <mergeCell ref="L22:M22"/>
    <mergeCell ref="N22:O22"/>
    <mergeCell ref="P22:Q22"/>
    <mergeCell ref="B22:C22"/>
    <mergeCell ref="D22:E22"/>
    <mergeCell ref="F22:G22"/>
    <mergeCell ref="H22:I22"/>
    <mergeCell ref="R20:S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J20:K20"/>
    <mergeCell ref="L20:M20"/>
    <mergeCell ref="N20:O20"/>
    <mergeCell ref="P20:Q20"/>
    <mergeCell ref="B20:C20"/>
    <mergeCell ref="D20:E20"/>
    <mergeCell ref="F20:G20"/>
    <mergeCell ref="H20:I20"/>
    <mergeCell ref="R18:S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J18:K18"/>
    <mergeCell ref="L18:M18"/>
    <mergeCell ref="N18:O18"/>
    <mergeCell ref="P18:Q18"/>
    <mergeCell ref="B18:C18"/>
    <mergeCell ref="D18:E18"/>
    <mergeCell ref="F18:G18"/>
    <mergeCell ref="H18:I18"/>
    <mergeCell ref="R16:S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J16:K16"/>
    <mergeCell ref="L16:M16"/>
    <mergeCell ref="N16:O16"/>
    <mergeCell ref="P16:Q16"/>
    <mergeCell ref="B16:C16"/>
    <mergeCell ref="D16:E16"/>
    <mergeCell ref="F16:G16"/>
    <mergeCell ref="H16:I16"/>
    <mergeCell ref="R14:S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J14:K14"/>
    <mergeCell ref="L14:M14"/>
    <mergeCell ref="N14:O14"/>
    <mergeCell ref="P14:Q14"/>
    <mergeCell ref="B14:C14"/>
    <mergeCell ref="D14:E14"/>
    <mergeCell ref="F14:G14"/>
    <mergeCell ref="H14:I14"/>
    <mergeCell ref="R12:S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J12:K12"/>
    <mergeCell ref="L12:M12"/>
    <mergeCell ref="N12:O12"/>
    <mergeCell ref="P12:Q12"/>
    <mergeCell ref="B12:C12"/>
    <mergeCell ref="D12:E12"/>
    <mergeCell ref="F12:G12"/>
    <mergeCell ref="H12:I12"/>
    <mergeCell ref="R10: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J10:K10"/>
    <mergeCell ref="L10:M10"/>
    <mergeCell ref="N10:O10"/>
    <mergeCell ref="P10:Q10"/>
    <mergeCell ref="B10:C10"/>
    <mergeCell ref="D10:E10"/>
    <mergeCell ref="F10:G10"/>
    <mergeCell ref="H10:I10"/>
    <mergeCell ref="R8:S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J8:K8"/>
    <mergeCell ref="L8:M8"/>
    <mergeCell ref="N8:O8"/>
    <mergeCell ref="P8:Q8"/>
    <mergeCell ref="B8:C8"/>
    <mergeCell ref="D8:E8"/>
    <mergeCell ref="F8:G8"/>
    <mergeCell ref="H8:I8"/>
    <mergeCell ref="P6:Q6"/>
    <mergeCell ref="R6:S6"/>
    <mergeCell ref="B7:C7"/>
    <mergeCell ref="D7:E7"/>
    <mergeCell ref="H6:I6"/>
    <mergeCell ref="J6:K6"/>
    <mergeCell ref="L6:M6"/>
    <mergeCell ref="N6:O6"/>
    <mergeCell ref="B5:C5"/>
    <mergeCell ref="A6:C6"/>
    <mergeCell ref="D6:E6"/>
    <mergeCell ref="F6:G6"/>
    <mergeCell ref="P3:S3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B3:C3"/>
    <mergeCell ref="D3:G3"/>
    <mergeCell ref="H3:K3"/>
    <mergeCell ref="L3:O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showGridLines="0" workbookViewId="0" topLeftCell="A23">
      <selection activeCell="U20" sqref="U20"/>
    </sheetView>
  </sheetViews>
  <sheetFormatPr defaultColWidth="9.00390625" defaultRowHeight="13.5"/>
  <cols>
    <col min="1" max="1" width="5.625" style="1" customWidth="1"/>
    <col min="2" max="2" width="7.375" style="1" customWidth="1"/>
    <col min="3" max="3" width="6.25390625" style="1" customWidth="1"/>
    <col min="4" max="4" width="4.75390625" style="2" customWidth="1"/>
    <col min="5" max="5" width="3.625" style="1" customWidth="1"/>
    <col min="6" max="6" width="4.25390625" style="1" customWidth="1"/>
    <col min="7" max="8" width="3.625" style="1" customWidth="1"/>
    <col min="9" max="9" width="4.375" style="1" customWidth="1"/>
    <col min="10" max="10" width="5.625" style="1" customWidth="1"/>
    <col min="11" max="11" width="4.00390625" style="34" customWidth="1"/>
    <col min="12" max="12" width="5.875" style="1" customWidth="1"/>
    <col min="13" max="13" width="5.00390625" style="1" customWidth="1"/>
    <col min="14" max="14" width="5.50390625" style="1" customWidth="1"/>
    <col min="15" max="15" width="3.75390625" style="1" customWidth="1"/>
    <col min="16" max="16" width="5.75390625" style="1" customWidth="1"/>
    <col min="17" max="17" width="3.875" style="1" customWidth="1"/>
    <col min="18" max="18" width="5.75390625" style="1" customWidth="1"/>
    <col min="19" max="19" width="4.125" style="1" customWidth="1"/>
  </cols>
  <sheetData>
    <row r="1" ht="15.75" customHeight="1">
      <c r="A1" s="1" t="s">
        <v>39</v>
      </c>
    </row>
    <row r="2" ht="12" customHeight="1"/>
    <row r="3" spans="1:19" ht="12" customHeight="1">
      <c r="A3" s="3"/>
      <c r="B3" s="188"/>
      <c r="C3" s="189"/>
      <c r="D3" s="190" t="s">
        <v>151</v>
      </c>
      <c r="E3" s="188"/>
      <c r="F3" s="188"/>
      <c r="G3" s="189"/>
      <c r="H3" s="190" t="s">
        <v>152</v>
      </c>
      <c r="I3" s="188"/>
      <c r="J3" s="188"/>
      <c r="K3" s="189"/>
      <c r="L3" s="190" t="s">
        <v>188</v>
      </c>
      <c r="M3" s="188"/>
      <c r="N3" s="188"/>
      <c r="O3" s="189"/>
      <c r="P3" s="190" t="s">
        <v>153</v>
      </c>
      <c r="Q3" s="188"/>
      <c r="R3" s="188"/>
      <c r="S3" s="188"/>
    </row>
    <row r="4" spans="1:19" ht="12" customHeight="1">
      <c r="A4" s="191" t="s">
        <v>154</v>
      </c>
      <c r="B4" s="191"/>
      <c r="C4" s="192"/>
      <c r="D4" s="193" t="s">
        <v>40</v>
      </c>
      <c r="E4" s="194"/>
      <c r="F4" s="195" t="s">
        <v>1</v>
      </c>
      <c r="G4" s="196"/>
      <c r="H4" s="193" t="s">
        <v>40</v>
      </c>
      <c r="I4" s="194"/>
      <c r="J4" s="195" t="s">
        <v>1</v>
      </c>
      <c r="K4" s="196"/>
      <c r="L4" s="193" t="s">
        <v>40</v>
      </c>
      <c r="M4" s="194"/>
      <c r="N4" s="195" t="s">
        <v>1</v>
      </c>
      <c r="O4" s="196"/>
      <c r="P4" s="220" t="s">
        <v>156</v>
      </c>
      <c r="Q4" s="186"/>
      <c r="R4" s="197" t="s">
        <v>189</v>
      </c>
      <c r="S4" s="197"/>
    </row>
    <row r="5" spans="2:19" ht="13.5" customHeight="1">
      <c r="B5" s="187"/>
      <c r="C5" s="184"/>
      <c r="D5" s="200" t="s">
        <v>41</v>
      </c>
      <c r="E5" s="200"/>
      <c r="F5" s="201" t="s">
        <v>42</v>
      </c>
      <c r="G5" s="201"/>
      <c r="H5" s="200" t="s">
        <v>41</v>
      </c>
      <c r="I5" s="200"/>
      <c r="J5" s="201" t="s">
        <v>42</v>
      </c>
      <c r="K5" s="201"/>
      <c r="L5" s="200" t="s">
        <v>41</v>
      </c>
      <c r="M5" s="200"/>
      <c r="N5" s="201" t="s">
        <v>42</v>
      </c>
      <c r="O5" s="201"/>
      <c r="P5" s="6"/>
      <c r="Q5" s="7" t="s">
        <v>157</v>
      </c>
      <c r="R5" s="6"/>
      <c r="S5" s="7" t="s">
        <v>157</v>
      </c>
    </row>
    <row r="6" spans="1:19" s="8" customFormat="1" ht="13.5" customHeight="1">
      <c r="A6" s="185" t="s">
        <v>2</v>
      </c>
      <c r="B6" s="185"/>
      <c r="C6" s="177"/>
      <c r="D6" s="221">
        <f>SUM(D8:E31)</f>
        <v>76386</v>
      </c>
      <c r="E6" s="221"/>
      <c r="F6" s="222">
        <f>D6/$D$6*100</f>
        <v>100</v>
      </c>
      <c r="G6" s="222"/>
      <c r="H6" s="178">
        <f>SUM(H8:I31)</f>
        <v>75209</v>
      </c>
      <c r="I6" s="178"/>
      <c r="J6" s="179">
        <f>H6/$H$6*100</f>
        <v>100</v>
      </c>
      <c r="K6" s="179"/>
      <c r="L6" s="178">
        <f>SUM(L8:M31)</f>
        <v>76585</v>
      </c>
      <c r="M6" s="178"/>
      <c r="N6" s="179">
        <f>L6/$L$6*100</f>
        <v>100</v>
      </c>
      <c r="O6" s="179"/>
      <c r="P6" s="179">
        <f>(H6-D6)/D6*100</f>
        <v>-1.5408582724583038</v>
      </c>
      <c r="Q6" s="179"/>
      <c r="R6" s="179">
        <f>(L6-H6)/H6*100</f>
        <v>1.8295682697549494</v>
      </c>
      <c r="S6" s="179"/>
    </row>
    <row r="7" spans="2:18" ht="13.5" customHeight="1">
      <c r="B7" s="180"/>
      <c r="C7" s="181"/>
      <c r="D7" s="218"/>
      <c r="E7" s="218"/>
      <c r="F7" s="26"/>
      <c r="G7" s="35"/>
      <c r="H7" s="2"/>
      <c r="I7" s="2"/>
      <c r="J7" s="6"/>
      <c r="K7" s="6"/>
      <c r="L7" s="2"/>
      <c r="M7" s="2"/>
      <c r="N7" s="6"/>
      <c r="O7" s="6"/>
      <c r="P7" s="6"/>
      <c r="Q7" s="6"/>
      <c r="R7" s="6"/>
    </row>
    <row r="8" spans="1:19" ht="13.5" customHeight="1">
      <c r="A8" s="9">
        <v>9</v>
      </c>
      <c r="B8" s="180" t="s">
        <v>3</v>
      </c>
      <c r="C8" s="181"/>
      <c r="D8" s="218">
        <v>5480</v>
      </c>
      <c r="E8" s="182"/>
      <c r="F8" s="199">
        <f>D8/$D$6*100</f>
        <v>7.174089492839002</v>
      </c>
      <c r="G8" s="199"/>
      <c r="H8" s="218">
        <v>5291</v>
      </c>
      <c r="I8" s="182"/>
      <c r="J8" s="198">
        <f>H8/$H$6*100</f>
        <v>7.035062293076627</v>
      </c>
      <c r="K8" s="198"/>
      <c r="L8" s="218">
        <v>5215</v>
      </c>
      <c r="M8" s="182"/>
      <c r="N8" s="198">
        <f>L8/$L$6*100</f>
        <v>6.809427433570543</v>
      </c>
      <c r="O8" s="198"/>
      <c r="P8" s="198">
        <f>(H8-D8)/D8*100</f>
        <v>-3.448905109489051</v>
      </c>
      <c r="Q8" s="198"/>
      <c r="R8" s="198">
        <f>(L8-H8)/H8*100</f>
        <v>-1.4364014364014364</v>
      </c>
      <c r="S8" s="198"/>
    </row>
    <row r="9" spans="1:19" ht="13.5" customHeight="1">
      <c r="A9" s="9">
        <v>10</v>
      </c>
      <c r="B9" s="180" t="s">
        <v>4</v>
      </c>
      <c r="C9" s="181"/>
      <c r="D9" s="218">
        <v>346</v>
      </c>
      <c r="E9" s="182"/>
      <c r="F9" s="199">
        <f aca="true" t="shared" si="0" ref="F9:F30">D9/$D$6*100</f>
        <v>0.45296258476684204</v>
      </c>
      <c r="G9" s="199"/>
      <c r="H9" s="218">
        <v>355</v>
      </c>
      <c r="I9" s="182"/>
      <c r="J9" s="198">
        <f aca="true" t="shared" si="1" ref="J9:J30">H9/$H$6*100</f>
        <v>0.4720179765719528</v>
      </c>
      <c r="K9" s="198"/>
      <c r="L9" s="218">
        <v>306</v>
      </c>
      <c r="M9" s="182"/>
      <c r="N9" s="198">
        <f aca="true" t="shared" si="2" ref="N9:N31">L9/$L$6*100</f>
        <v>0.39955604883462825</v>
      </c>
      <c r="O9" s="198"/>
      <c r="P9" s="198">
        <f aca="true" t="shared" si="3" ref="P9:P31">(H9-D9)/D9*100</f>
        <v>2.601156069364162</v>
      </c>
      <c r="Q9" s="198"/>
      <c r="R9" s="198">
        <f aca="true" t="shared" si="4" ref="R9:R31">(L9-H9)/H9*100</f>
        <v>-13.802816901408452</v>
      </c>
      <c r="S9" s="198"/>
    </row>
    <row r="10" spans="1:19" ht="13.5" customHeight="1">
      <c r="A10" s="9">
        <v>11</v>
      </c>
      <c r="B10" s="180" t="s">
        <v>5</v>
      </c>
      <c r="C10" s="181"/>
      <c r="D10" s="218">
        <v>12697</v>
      </c>
      <c r="E10" s="182"/>
      <c r="F10" s="199">
        <f t="shared" si="0"/>
        <v>16.62215589244102</v>
      </c>
      <c r="G10" s="199"/>
      <c r="H10" s="218">
        <v>12449</v>
      </c>
      <c r="I10" s="182"/>
      <c r="J10" s="198">
        <f t="shared" si="1"/>
        <v>16.55254025449082</v>
      </c>
      <c r="K10" s="198"/>
      <c r="L10" s="218">
        <v>12367</v>
      </c>
      <c r="M10" s="182"/>
      <c r="N10" s="198">
        <f t="shared" si="2"/>
        <v>16.148070771038714</v>
      </c>
      <c r="O10" s="198"/>
      <c r="P10" s="198">
        <f t="shared" si="3"/>
        <v>-1.9532172954241158</v>
      </c>
      <c r="Q10" s="198"/>
      <c r="R10" s="198">
        <f t="shared" si="4"/>
        <v>-0.6586874447746807</v>
      </c>
      <c r="S10" s="198"/>
    </row>
    <row r="11" spans="1:19" ht="13.5" customHeight="1">
      <c r="A11" s="9">
        <v>12</v>
      </c>
      <c r="B11" s="180" t="s">
        <v>6</v>
      </c>
      <c r="C11" s="181"/>
      <c r="D11" s="218">
        <v>6288</v>
      </c>
      <c r="E11" s="182"/>
      <c r="F11" s="199">
        <f t="shared" si="0"/>
        <v>8.231874950907233</v>
      </c>
      <c r="G11" s="199"/>
      <c r="H11" s="218">
        <v>5902</v>
      </c>
      <c r="I11" s="182"/>
      <c r="J11" s="198">
        <f t="shared" si="1"/>
        <v>7.847465064021593</v>
      </c>
      <c r="K11" s="198"/>
      <c r="L11" s="218">
        <v>5723</v>
      </c>
      <c r="M11" s="182"/>
      <c r="N11" s="198">
        <f t="shared" si="2"/>
        <v>7.472742704184893</v>
      </c>
      <c r="O11" s="198"/>
      <c r="P11" s="198">
        <f t="shared" si="3"/>
        <v>-6.138676844783715</v>
      </c>
      <c r="Q11" s="198"/>
      <c r="R11" s="198">
        <f t="shared" si="4"/>
        <v>-3.0328702134869534</v>
      </c>
      <c r="S11" s="198"/>
    </row>
    <row r="12" spans="1:19" ht="13.5" customHeight="1">
      <c r="A12" s="9">
        <v>13</v>
      </c>
      <c r="B12" s="180" t="s">
        <v>7</v>
      </c>
      <c r="C12" s="181"/>
      <c r="D12" s="218">
        <v>1473</v>
      </c>
      <c r="E12" s="182"/>
      <c r="F12" s="199">
        <f t="shared" si="0"/>
        <v>1.9283638363050821</v>
      </c>
      <c r="G12" s="199"/>
      <c r="H12" s="218">
        <v>1471</v>
      </c>
      <c r="I12" s="182"/>
      <c r="J12" s="198">
        <f t="shared" si="1"/>
        <v>1.95588293954181</v>
      </c>
      <c r="K12" s="198"/>
      <c r="L12" s="218">
        <v>1371</v>
      </c>
      <c r="M12" s="182"/>
      <c r="N12" s="198">
        <f t="shared" si="2"/>
        <v>1.7901677874257362</v>
      </c>
      <c r="O12" s="198"/>
      <c r="P12" s="198">
        <f t="shared" si="3"/>
        <v>-0.1357773251866938</v>
      </c>
      <c r="Q12" s="198"/>
      <c r="R12" s="198">
        <f t="shared" si="4"/>
        <v>-6.798096532970768</v>
      </c>
      <c r="S12" s="198"/>
    </row>
    <row r="13" spans="1:19" ht="13.5" customHeight="1">
      <c r="A13" s="9">
        <v>14</v>
      </c>
      <c r="B13" s="180" t="s">
        <v>8</v>
      </c>
      <c r="C13" s="181"/>
      <c r="D13" s="218">
        <v>1037</v>
      </c>
      <c r="E13" s="182"/>
      <c r="F13" s="199">
        <f t="shared" si="0"/>
        <v>1.357578613882125</v>
      </c>
      <c r="G13" s="199"/>
      <c r="H13" s="218">
        <v>994</v>
      </c>
      <c r="I13" s="182"/>
      <c r="J13" s="198">
        <f t="shared" si="1"/>
        <v>1.3216503344014678</v>
      </c>
      <c r="K13" s="198"/>
      <c r="L13" s="218">
        <v>959</v>
      </c>
      <c r="M13" s="182"/>
      <c r="N13" s="198">
        <f t="shared" si="2"/>
        <v>1.252203434092838</v>
      </c>
      <c r="O13" s="198"/>
      <c r="P13" s="198">
        <f t="shared" si="3"/>
        <v>-4.146576663452266</v>
      </c>
      <c r="Q13" s="198"/>
      <c r="R13" s="198">
        <f t="shared" si="4"/>
        <v>-3.5211267605633805</v>
      </c>
      <c r="S13" s="198"/>
    </row>
    <row r="14" spans="1:19" ht="13.5" customHeight="1">
      <c r="A14" s="9">
        <v>15</v>
      </c>
      <c r="B14" s="180" t="s">
        <v>9</v>
      </c>
      <c r="C14" s="181"/>
      <c r="D14" s="218">
        <v>1881</v>
      </c>
      <c r="E14" s="182"/>
      <c r="F14" s="199">
        <f t="shared" si="0"/>
        <v>2.462493127012803</v>
      </c>
      <c r="G14" s="199"/>
      <c r="H14" s="218">
        <v>1898</v>
      </c>
      <c r="I14" s="182"/>
      <c r="J14" s="198">
        <f t="shared" si="1"/>
        <v>2.523634139531173</v>
      </c>
      <c r="K14" s="198"/>
      <c r="L14" s="218">
        <v>1775</v>
      </c>
      <c r="M14" s="182"/>
      <c r="N14" s="198">
        <f t="shared" si="2"/>
        <v>2.31768623098518</v>
      </c>
      <c r="O14" s="198"/>
      <c r="P14" s="198">
        <f t="shared" si="3"/>
        <v>0.9037745879851143</v>
      </c>
      <c r="Q14" s="198"/>
      <c r="R14" s="198">
        <f t="shared" si="4"/>
        <v>-6.480505795574289</v>
      </c>
      <c r="S14" s="198"/>
    </row>
    <row r="15" spans="1:19" ht="13.5" customHeight="1">
      <c r="A15" s="9">
        <v>16</v>
      </c>
      <c r="B15" s="180" t="s">
        <v>191</v>
      </c>
      <c r="C15" s="181"/>
      <c r="D15" s="218">
        <v>2175</v>
      </c>
      <c r="E15" s="182"/>
      <c r="F15" s="199">
        <f t="shared" si="0"/>
        <v>2.847380410022779</v>
      </c>
      <c r="G15" s="199"/>
      <c r="H15" s="218">
        <v>2117</v>
      </c>
      <c r="I15" s="182"/>
      <c r="J15" s="198">
        <f t="shared" si="1"/>
        <v>2.8148226940924626</v>
      </c>
      <c r="K15" s="198"/>
      <c r="L15" s="218">
        <v>2212</v>
      </c>
      <c r="M15" s="182"/>
      <c r="N15" s="198">
        <f t="shared" si="2"/>
        <v>2.8882940523601226</v>
      </c>
      <c r="O15" s="198"/>
      <c r="P15" s="198">
        <f>(H15-D15)/D15*100</f>
        <v>-2.666666666666667</v>
      </c>
      <c r="Q15" s="198"/>
      <c r="R15" s="198">
        <f>(L15-H15)/H15*100</f>
        <v>4.487482286254133</v>
      </c>
      <c r="S15" s="198"/>
    </row>
    <row r="16" spans="1:19" ht="13.5" customHeight="1">
      <c r="A16" s="9">
        <v>17</v>
      </c>
      <c r="B16" s="180" t="s">
        <v>10</v>
      </c>
      <c r="C16" s="181"/>
      <c r="D16" s="218">
        <v>4052</v>
      </c>
      <c r="E16" s="182"/>
      <c r="F16" s="199">
        <f t="shared" si="0"/>
        <v>5.304636975361977</v>
      </c>
      <c r="G16" s="199"/>
      <c r="H16" s="218">
        <v>3863</v>
      </c>
      <c r="I16" s="182"/>
      <c r="J16" s="198">
        <f t="shared" si="1"/>
        <v>5.136353361964659</v>
      </c>
      <c r="K16" s="198"/>
      <c r="L16" s="218">
        <v>4236</v>
      </c>
      <c r="M16" s="182"/>
      <c r="N16" s="198">
        <f t="shared" si="2"/>
        <v>5.5311092250440685</v>
      </c>
      <c r="O16" s="198"/>
      <c r="P16" s="198">
        <f t="shared" si="3"/>
        <v>-4.664363277393879</v>
      </c>
      <c r="Q16" s="198"/>
      <c r="R16" s="198">
        <f t="shared" si="4"/>
        <v>9.655707998964536</v>
      </c>
      <c r="S16" s="198"/>
    </row>
    <row r="17" spans="1:19" ht="13.5" customHeight="1">
      <c r="A17" s="9">
        <v>18</v>
      </c>
      <c r="B17" s="180" t="s">
        <v>11</v>
      </c>
      <c r="C17" s="181"/>
      <c r="D17" s="218">
        <v>79</v>
      </c>
      <c r="E17" s="182"/>
      <c r="F17" s="199">
        <f t="shared" si="0"/>
        <v>0.10342209305370094</v>
      </c>
      <c r="G17" s="199"/>
      <c r="H17" s="218">
        <v>84</v>
      </c>
      <c r="I17" s="182"/>
      <c r="J17" s="198">
        <f t="shared" si="1"/>
        <v>0.11168876065364516</v>
      </c>
      <c r="K17" s="198"/>
      <c r="L17" s="218">
        <v>78</v>
      </c>
      <c r="M17" s="182"/>
      <c r="N17" s="198">
        <f t="shared" si="2"/>
        <v>0.10184762029117973</v>
      </c>
      <c r="O17" s="198"/>
      <c r="P17" s="198">
        <f t="shared" si="3"/>
        <v>6.329113924050633</v>
      </c>
      <c r="Q17" s="198"/>
      <c r="R17" s="198">
        <f t="shared" si="4"/>
        <v>-7.142857142857142</v>
      </c>
      <c r="S17" s="198"/>
    </row>
    <row r="18" spans="1:19" ht="13.5" customHeight="1">
      <c r="A18" s="9">
        <v>19</v>
      </c>
      <c r="B18" s="180" t="s">
        <v>12</v>
      </c>
      <c r="C18" s="181"/>
      <c r="D18" s="218">
        <v>4341</v>
      </c>
      <c r="E18" s="182"/>
      <c r="F18" s="199">
        <f t="shared" si="0"/>
        <v>5.682978556279947</v>
      </c>
      <c r="G18" s="199"/>
      <c r="H18" s="218">
        <v>4352</v>
      </c>
      <c r="I18" s="182"/>
      <c r="J18" s="198">
        <f t="shared" si="1"/>
        <v>5.786541504341236</v>
      </c>
      <c r="K18" s="198"/>
      <c r="L18" s="218">
        <v>4411</v>
      </c>
      <c r="M18" s="182"/>
      <c r="N18" s="198">
        <f t="shared" si="2"/>
        <v>5.759613501338382</v>
      </c>
      <c r="O18" s="198"/>
      <c r="P18" s="198">
        <f t="shared" si="3"/>
        <v>0.2533978346003225</v>
      </c>
      <c r="Q18" s="198"/>
      <c r="R18" s="198">
        <f t="shared" si="4"/>
        <v>1.3556985294117647</v>
      </c>
      <c r="S18" s="198"/>
    </row>
    <row r="19" spans="1:19" ht="13.5" customHeight="1">
      <c r="A19" s="9">
        <v>20</v>
      </c>
      <c r="B19" s="180" t="s">
        <v>13</v>
      </c>
      <c r="C19" s="181"/>
      <c r="D19" s="218">
        <v>135</v>
      </c>
      <c r="E19" s="182"/>
      <c r="F19" s="199">
        <f t="shared" si="0"/>
        <v>0.1767339564841725</v>
      </c>
      <c r="G19" s="199"/>
      <c r="H19" s="218">
        <v>128</v>
      </c>
      <c r="I19" s="182"/>
      <c r="J19" s="198">
        <f t="shared" si="1"/>
        <v>0.17019239718650692</v>
      </c>
      <c r="K19" s="198"/>
      <c r="L19" s="218">
        <v>135</v>
      </c>
      <c r="M19" s="182"/>
      <c r="N19" s="198">
        <f t="shared" si="2"/>
        <v>0.17627472742704184</v>
      </c>
      <c r="O19" s="198"/>
      <c r="P19" s="198">
        <f t="shared" si="3"/>
        <v>-5.185185185185185</v>
      </c>
      <c r="Q19" s="198"/>
      <c r="R19" s="198">
        <f t="shared" si="4"/>
        <v>5.46875</v>
      </c>
      <c r="S19" s="198"/>
    </row>
    <row r="20" spans="1:19" ht="13.5" customHeight="1">
      <c r="A20" s="9">
        <v>21</v>
      </c>
      <c r="B20" s="180" t="s">
        <v>14</v>
      </c>
      <c r="C20" s="181"/>
      <c r="D20" s="218">
        <v>83</v>
      </c>
      <c r="E20" s="182"/>
      <c r="F20" s="199">
        <f t="shared" si="0"/>
        <v>0.10865865472730604</v>
      </c>
      <c r="G20" s="199"/>
      <c r="H20" s="218">
        <v>77</v>
      </c>
      <c r="I20" s="182"/>
      <c r="J20" s="198">
        <f t="shared" si="1"/>
        <v>0.10238136393250809</v>
      </c>
      <c r="K20" s="198"/>
      <c r="L20" s="218">
        <v>85</v>
      </c>
      <c r="M20" s="182"/>
      <c r="N20" s="198">
        <f t="shared" si="2"/>
        <v>0.11098779134295228</v>
      </c>
      <c r="O20" s="198"/>
      <c r="P20" s="198">
        <f t="shared" si="3"/>
        <v>-7.228915662650602</v>
      </c>
      <c r="Q20" s="198"/>
      <c r="R20" s="198">
        <f t="shared" si="4"/>
        <v>10.38961038961039</v>
      </c>
      <c r="S20" s="198"/>
    </row>
    <row r="21" spans="1:19" ht="13.5" customHeight="1">
      <c r="A21" s="9">
        <v>22</v>
      </c>
      <c r="B21" s="180" t="s">
        <v>15</v>
      </c>
      <c r="C21" s="181"/>
      <c r="D21" s="218">
        <v>2925</v>
      </c>
      <c r="E21" s="182"/>
      <c r="F21" s="199">
        <f t="shared" si="0"/>
        <v>3.8292357238237376</v>
      </c>
      <c r="G21" s="199"/>
      <c r="H21" s="218">
        <v>2927</v>
      </c>
      <c r="I21" s="182"/>
      <c r="J21" s="198">
        <f t="shared" si="1"/>
        <v>3.891821457538327</v>
      </c>
      <c r="K21" s="198"/>
      <c r="L21" s="218">
        <v>2870</v>
      </c>
      <c r="M21" s="182"/>
      <c r="N21" s="198">
        <f t="shared" si="2"/>
        <v>3.7474701312267413</v>
      </c>
      <c r="O21" s="198"/>
      <c r="P21" s="198">
        <f t="shared" si="3"/>
        <v>0.06837606837606838</v>
      </c>
      <c r="Q21" s="198"/>
      <c r="R21" s="198">
        <f t="shared" si="4"/>
        <v>-1.9473864024598566</v>
      </c>
      <c r="S21" s="198"/>
    </row>
    <row r="22" spans="1:19" ht="13.5" customHeight="1">
      <c r="A22" s="9">
        <v>23</v>
      </c>
      <c r="B22" s="180" t="s">
        <v>16</v>
      </c>
      <c r="C22" s="181"/>
      <c r="D22" s="218">
        <v>350</v>
      </c>
      <c r="E22" s="182"/>
      <c r="F22" s="199">
        <f t="shared" si="0"/>
        <v>0.4581991464404472</v>
      </c>
      <c r="G22" s="199"/>
      <c r="H22" s="218">
        <v>381</v>
      </c>
      <c r="I22" s="182"/>
      <c r="J22" s="198">
        <f t="shared" si="1"/>
        <v>0.506588307250462</v>
      </c>
      <c r="K22" s="198"/>
      <c r="L22" s="218">
        <v>361</v>
      </c>
      <c r="M22" s="182"/>
      <c r="N22" s="198">
        <f t="shared" si="2"/>
        <v>0.4713716785271267</v>
      </c>
      <c r="O22" s="198"/>
      <c r="P22" s="198">
        <f t="shared" si="3"/>
        <v>8.857142857142856</v>
      </c>
      <c r="Q22" s="198"/>
      <c r="R22" s="198">
        <f t="shared" si="4"/>
        <v>-5.2493438320209975</v>
      </c>
      <c r="S22" s="198"/>
    </row>
    <row r="23" spans="1:19" ht="13.5" customHeight="1">
      <c r="A23" s="9">
        <v>24</v>
      </c>
      <c r="B23" s="180" t="s">
        <v>17</v>
      </c>
      <c r="C23" s="181"/>
      <c r="D23" s="218">
        <v>1296</v>
      </c>
      <c r="E23" s="182"/>
      <c r="F23" s="199">
        <f t="shared" si="0"/>
        <v>1.696645982248056</v>
      </c>
      <c r="G23" s="199"/>
      <c r="H23" s="218">
        <v>1306</v>
      </c>
      <c r="I23" s="182"/>
      <c r="J23" s="198">
        <f t="shared" si="1"/>
        <v>1.7364943025435786</v>
      </c>
      <c r="K23" s="198"/>
      <c r="L23" s="218">
        <v>1358</v>
      </c>
      <c r="M23" s="182"/>
      <c r="N23" s="198">
        <f t="shared" si="2"/>
        <v>1.7731931840438728</v>
      </c>
      <c r="O23" s="198"/>
      <c r="P23" s="198">
        <f t="shared" si="3"/>
        <v>0.7716049382716049</v>
      </c>
      <c r="Q23" s="198"/>
      <c r="R23" s="198">
        <f t="shared" si="4"/>
        <v>3.9816232771822357</v>
      </c>
      <c r="S23" s="198"/>
    </row>
    <row r="24" spans="1:19" ht="13.5" customHeight="1">
      <c r="A24" s="9">
        <v>25</v>
      </c>
      <c r="B24" s="180" t="s">
        <v>18</v>
      </c>
      <c r="C24" s="181"/>
      <c r="D24" s="218">
        <v>4609</v>
      </c>
      <c r="E24" s="182"/>
      <c r="F24" s="199">
        <f t="shared" si="0"/>
        <v>6.03382818841149</v>
      </c>
      <c r="G24" s="199"/>
      <c r="H24" s="218">
        <v>4513</v>
      </c>
      <c r="I24" s="182"/>
      <c r="J24" s="198">
        <f t="shared" si="1"/>
        <v>6.0006116289273885</v>
      </c>
      <c r="K24" s="198"/>
      <c r="L24" s="218">
        <v>4619</v>
      </c>
      <c r="M24" s="182"/>
      <c r="N24" s="198">
        <f t="shared" si="2"/>
        <v>6.031207155448195</v>
      </c>
      <c r="O24" s="198"/>
      <c r="P24" s="198">
        <f t="shared" si="3"/>
        <v>-2.0828813191581688</v>
      </c>
      <c r="Q24" s="198"/>
      <c r="R24" s="198">
        <f t="shared" si="4"/>
        <v>2.3487702193662754</v>
      </c>
      <c r="S24" s="198"/>
    </row>
    <row r="25" spans="1:19" ht="13.5" customHeight="1">
      <c r="A25" s="9">
        <v>26</v>
      </c>
      <c r="B25" s="180" t="s">
        <v>19</v>
      </c>
      <c r="C25" s="181"/>
      <c r="D25" s="218">
        <v>4332</v>
      </c>
      <c r="E25" s="182"/>
      <c r="F25" s="199">
        <f t="shared" si="0"/>
        <v>5.671196292514335</v>
      </c>
      <c r="G25" s="199"/>
      <c r="H25" s="218">
        <v>4249</v>
      </c>
      <c r="I25" s="182"/>
      <c r="J25" s="198">
        <f t="shared" si="1"/>
        <v>5.649589809730219</v>
      </c>
      <c r="K25" s="198"/>
      <c r="L25" s="218">
        <v>4387</v>
      </c>
      <c r="M25" s="182"/>
      <c r="N25" s="198">
        <f t="shared" si="2"/>
        <v>5.728275772018019</v>
      </c>
      <c r="O25" s="198"/>
      <c r="P25" s="198">
        <f t="shared" si="3"/>
        <v>-1.9159741458910435</v>
      </c>
      <c r="Q25" s="198"/>
      <c r="R25" s="198">
        <f t="shared" si="4"/>
        <v>3.247823017180513</v>
      </c>
      <c r="S25" s="198"/>
    </row>
    <row r="26" spans="1:19" ht="13.5" customHeight="1">
      <c r="A26" s="9">
        <v>27</v>
      </c>
      <c r="B26" s="180" t="s">
        <v>20</v>
      </c>
      <c r="C26" s="181"/>
      <c r="D26" s="218">
        <v>3397</v>
      </c>
      <c r="E26" s="182"/>
      <c r="F26" s="199">
        <f t="shared" si="0"/>
        <v>4.447150001309141</v>
      </c>
      <c r="G26" s="199"/>
      <c r="H26" s="218">
        <v>3572</v>
      </c>
      <c r="I26" s="182"/>
      <c r="J26" s="198">
        <f t="shared" si="1"/>
        <v>4.7494315839859595</v>
      </c>
      <c r="K26" s="198"/>
      <c r="L26" s="218">
        <v>3878</v>
      </c>
      <c r="M26" s="182"/>
      <c r="N26" s="198">
        <f t="shared" si="2"/>
        <v>5.063654762681987</v>
      </c>
      <c r="O26" s="198"/>
      <c r="P26" s="198">
        <f t="shared" si="3"/>
        <v>5.151604356785399</v>
      </c>
      <c r="Q26" s="198"/>
      <c r="R26" s="198">
        <f>(L26-H26)/H26*100</f>
        <v>8.566629339305711</v>
      </c>
      <c r="S26" s="198"/>
    </row>
    <row r="27" spans="1:19" ht="13.5" customHeight="1">
      <c r="A27" s="9">
        <v>28</v>
      </c>
      <c r="B27" s="180" t="s">
        <v>21</v>
      </c>
      <c r="C27" s="181"/>
      <c r="D27" s="218">
        <v>500</v>
      </c>
      <c r="E27" s="182"/>
      <c r="F27" s="199">
        <f t="shared" si="0"/>
        <v>0.6545702092006388</v>
      </c>
      <c r="G27" s="199"/>
      <c r="H27" s="218">
        <v>462</v>
      </c>
      <c r="I27" s="182"/>
      <c r="J27" s="198">
        <f t="shared" si="1"/>
        <v>0.6142881835950484</v>
      </c>
      <c r="K27" s="198"/>
      <c r="L27" s="218">
        <v>273</v>
      </c>
      <c r="M27" s="182"/>
      <c r="N27" s="199">
        <f>L27/$L$6*100</f>
        <v>0.35646667101912904</v>
      </c>
      <c r="O27" s="199"/>
      <c r="P27" s="198">
        <f>(H27-D27)/D27*100</f>
        <v>-7.6</v>
      </c>
      <c r="Q27" s="198"/>
      <c r="R27" s="198">
        <f>(L27-H27)/H27*100</f>
        <v>-40.909090909090914</v>
      </c>
      <c r="S27" s="198"/>
    </row>
    <row r="28" spans="1:19" ht="13.5" customHeight="1">
      <c r="A28" s="9">
        <v>29</v>
      </c>
      <c r="B28" s="180" t="s">
        <v>22</v>
      </c>
      <c r="C28" s="181"/>
      <c r="D28" s="218">
        <v>10114</v>
      </c>
      <c r="E28" s="182"/>
      <c r="F28" s="199">
        <f t="shared" si="0"/>
        <v>13.240646191710523</v>
      </c>
      <c r="G28" s="199"/>
      <c r="H28" s="218">
        <v>9660</v>
      </c>
      <c r="I28" s="182"/>
      <c r="J28" s="198">
        <f t="shared" si="1"/>
        <v>12.844207475169195</v>
      </c>
      <c r="K28" s="198"/>
      <c r="L28" s="218">
        <v>10966</v>
      </c>
      <c r="M28" s="182"/>
      <c r="N28" s="199">
        <f>L28/$L$6*100</f>
        <v>14.318730821962525</v>
      </c>
      <c r="O28" s="199"/>
      <c r="P28" s="198">
        <f>(H28-D28)/D28*100</f>
        <v>-4.488827368004746</v>
      </c>
      <c r="Q28" s="198"/>
      <c r="R28" s="198">
        <f>(L28-H28)/H28*100</f>
        <v>13.519668737060043</v>
      </c>
      <c r="S28" s="198"/>
    </row>
    <row r="29" spans="1:19" ht="13.5" customHeight="1">
      <c r="A29" s="9">
        <v>30</v>
      </c>
      <c r="B29" s="180" t="s">
        <v>23</v>
      </c>
      <c r="C29" s="181"/>
      <c r="D29" s="218">
        <v>1609</v>
      </c>
      <c r="E29" s="182"/>
      <c r="F29" s="199">
        <f t="shared" si="0"/>
        <v>2.106406933207656</v>
      </c>
      <c r="G29" s="199"/>
      <c r="H29" s="218">
        <v>2056</v>
      </c>
      <c r="I29" s="182"/>
      <c r="J29" s="198">
        <f t="shared" si="1"/>
        <v>2.7337153798082676</v>
      </c>
      <c r="K29" s="198"/>
      <c r="L29" s="218">
        <v>2226</v>
      </c>
      <c r="M29" s="182"/>
      <c r="N29" s="198">
        <f t="shared" si="2"/>
        <v>2.906574394463668</v>
      </c>
      <c r="O29" s="198"/>
      <c r="P29" s="198">
        <f t="shared" si="3"/>
        <v>27.781230577998755</v>
      </c>
      <c r="Q29" s="198"/>
      <c r="R29" s="198">
        <f t="shared" si="4"/>
        <v>8.268482490272373</v>
      </c>
      <c r="S29" s="198"/>
    </row>
    <row r="30" spans="1:19" ht="13.5" customHeight="1">
      <c r="A30" s="9">
        <v>31</v>
      </c>
      <c r="B30" s="180" t="s">
        <v>24</v>
      </c>
      <c r="C30" s="181"/>
      <c r="D30" s="218">
        <v>5835</v>
      </c>
      <c r="E30" s="182"/>
      <c r="F30" s="199">
        <f t="shared" si="0"/>
        <v>7.638834341371456</v>
      </c>
      <c r="G30" s="199"/>
      <c r="H30" s="218">
        <v>5659</v>
      </c>
      <c r="I30" s="182"/>
      <c r="J30" s="198">
        <f t="shared" si="1"/>
        <v>7.524365434987834</v>
      </c>
      <c r="K30" s="198"/>
      <c r="L30" s="218">
        <v>5410</v>
      </c>
      <c r="M30" s="182"/>
      <c r="N30" s="198">
        <f t="shared" si="2"/>
        <v>7.064046484298492</v>
      </c>
      <c r="O30" s="198"/>
      <c r="P30" s="198">
        <f t="shared" si="3"/>
        <v>-3.0162810625535563</v>
      </c>
      <c r="Q30" s="198"/>
      <c r="R30" s="198">
        <f t="shared" si="4"/>
        <v>-4.400070683866407</v>
      </c>
      <c r="S30" s="198"/>
    </row>
    <row r="31" spans="1:19" ht="13.5" customHeight="1">
      <c r="A31" s="4">
        <v>32</v>
      </c>
      <c r="B31" s="202" t="s">
        <v>25</v>
      </c>
      <c r="C31" s="223"/>
      <c r="D31" s="218">
        <v>1352</v>
      </c>
      <c r="E31" s="182"/>
      <c r="F31" s="204">
        <f>D31/$D$6*100</f>
        <v>1.7699578456785274</v>
      </c>
      <c r="G31" s="204"/>
      <c r="H31" s="218">
        <v>1443</v>
      </c>
      <c r="I31" s="182"/>
      <c r="J31" s="198">
        <f>H31/$H$6*100</f>
        <v>1.9186533526572618</v>
      </c>
      <c r="K31" s="198"/>
      <c r="L31" s="218">
        <v>1364</v>
      </c>
      <c r="M31" s="182"/>
      <c r="N31" s="198">
        <f t="shared" si="2"/>
        <v>1.7810276163739636</v>
      </c>
      <c r="O31" s="198"/>
      <c r="P31" s="198">
        <f t="shared" si="3"/>
        <v>6.730769230769231</v>
      </c>
      <c r="Q31" s="198"/>
      <c r="R31" s="198">
        <f t="shared" si="4"/>
        <v>-5.474705474705475</v>
      </c>
      <c r="S31" s="198"/>
    </row>
    <row r="32" spans="1:19" ht="12" customHeight="1">
      <c r="A32" s="3"/>
      <c r="B32" s="3"/>
      <c r="C32" s="3"/>
      <c r="D32" s="200"/>
      <c r="E32" s="200"/>
      <c r="F32" s="201"/>
      <c r="G32" s="201"/>
      <c r="H32" s="200"/>
      <c r="I32" s="200"/>
      <c r="J32" s="201"/>
      <c r="K32" s="201"/>
      <c r="L32" s="200"/>
      <c r="M32" s="200"/>
      <c r="N32" s="201"/>
      <c r="O32" s="201"/>
      <c r="P32" s="12"/>
      <c r="Q32" s="12"/>
      <c r="R32" s="12"/>
      <c r="S32" s="13"/>
    </row>
    <row r="33" spans="18:19" ht="16.5" customHeight="1">
      <c r="R33" s="14"/>
      <c r="S33" s="17"/>
    </row>
    <row r="34" spans="1:20" ht="15.75" customHeight="1">
      <c r="A34" s="1" t="s">
        <v>161</v>
      </c>
      <c r="R34" s="14"/>
      <c r="S34" s="14"/>
      <c r="T34" s="36"/>
    </row>
    <row r="35" spans="16:20" ht="12" customHeight="1">
      <c r="P35" s="1" t="s">
        <v>192</v>
      </c>
      <c r="R35" s="14"/>
      <c r="S35" s="14"/>
      <c r="T35" s="36"/>
    </row>
    <row r="36" spans="1:20" ht="13.5">
      <c r="A36" s="37" t="s">
        <v>26</v>
      </c>
      <c r="B36" s="205" t="s">
        <v>43</v>
      </c>
      <c r="C36" s="206"/>
      <c r="D36" s="224" t="s">
        <v>28</v>
      </c>
      <c r="E36" s="225"/>
      <c r="F36" s="226"/>
      <c r="G36" s="224" t="s">
        <v>29</v>
      </c>
      <c r="H36" s="225"/>
      <c r="I36" s="226"/>
      <c r="J36" s="205" t="s">
        <v>30</v>
      </c>
      <c r="K36" s="206"/>
      <c r="L36" s="205" t="s">
        <v>31</v>
      </c>
      <c r="M36" s="206"/>
      <c r="N36" s="205" t="s">
        <v>32</v>
      </c>
      <c r="O36" s="206"/>
      <c r="P36" s="205" t="s">
        <v>33</v>
      </c>
      <c r="Q36" s="207"/>
      <c r="R36" s="209"/>
      <c r="S36" s="209"/>
      <c r="T36" s="155"/>
    </row>
    <row r="37" spans="1:20" ht="13.5" customHeight="1">
      <c r="A37" s="38"/>
      <c r="B37" s="210" t="s">
        <v>44</v>
      </c>
      <c r="C37" s="21" t="s">
        <v>35</v>
      </c>
      <c r="D37" s="227" t="s">
        <v>45</v>
      </c>
      <c r="E37" s="228"/>
      <c r="F37" s="231" t="s">
        <v>46</v>
      </c>
      <c r="G37" s="227" t="s">
        <v>45</v>
      </c>
      <c r="H37" s="228"/>
      <c r="I37" s="231" t="s">
        <v>46</v>
      </c>
      <c r="J37" s="210" t="s">
        <v>44</v>
      </c>
      <c r="K37" s="233" t="s">
        <v>46</v>
      </c>
      <c r="L37" s="210" t="s">
        <v>44</v>
      </c>
      <c r="M37" s="231" t="s">
        <v>46</v>
      </c>
      <c r="N37" s="210" t="s">
        <v>44</v>
      </c>
      <c r="O37" s="231" t="s">
        <v>46</v>
      </c>
      <c r="P37" s="210" t="s">
        <v>44</v>
      </c>
      <c r="Q37" s="235" t="s">
        <v>46</v>
      </c>
      <c r="R37" s="237"/>
      <c r="S37" s="238"/>
      <c r="T37" s="156"/>
    </row>
    <row r="38" spans="1:20" s="36" customFormat="1" ht="13.5">
      <c r="A38" s="39" t="s">
        <v>38</v>
      </c>
      <c r="B38" s="211"/>
      <c r="C38" s="23" t="s">
        <v>47</v>
      </c>
      <c r="D38" s="229"/>
      <c r="E38" s="230"/>
      <c r="F38" s="232"/>
      <c r="G38" s="229"/>
      <c r="H38" s="230"/>
      <c r="I38" s="232"/>
      <c r="J38" s="211"/>
      <c r="K38" s="234"/>
      <c r="L38" s="211"/>
      <c r="M38" s="232"/>
      <c r="N38" s="211"/>
      <c r="O38" s="232"/>
      <c r="P38" s="211"/>
      <c r="Q38" s="236"/>
      <c r="R38" s="237"/>
      <c r="S38" s="238"/>
      <c r="T38" s="156"/>
    </row>
    <row r="39" spans="1:20" s="45" customFormat="1" ht="13.5" customHeight="1">
      <c r="A39" s="176" t="s">
        <v>162</v>
      </c>
      <c r="B39" s="40">
        <f aca="true" t="shared" si="5" ref="B39:B48">G39+J39+L39+N39+P39+D39</f>
        <v>94468</v>
      </c>
      <c r="C39" s="41">
        <f aca="true" t="shared" si="6" ref="C39:C49">B39/$B$43*100</f>
        <v>108.68634805218711</v>
      </c>
      <c r="D39" s="239">
        <v>15117</v>
      </c>
      <c r="E39" s="239"/>
      <c r="F39" s="42">
        <f aca="true" t="shared" si="7" ref="F39:F49">D39/B39*100</f>
        <v>16.002244146165896</v>
      </c>
      <c r="G39" s="239">
        <v>11464</v>
      </c>
      <c r="H39" s="239"/>
      <c r="I39" s="42">
        <f aca="true" t="shared" si="8" ref="I39:I49">G39/B39*100</f>
        <v>12.135326248041665</v>
      </c>
      <c r="J39" s="40">
        <v>9730</v>
      </c>
      <c r="K39" s="43">
        <f aca="true" t="shared" si="9" ref="K39:K49">J39/B39*100</f>
        <v>10.299784053859508</v>
      </c>
      <c r="L39" s="40">
        <v>23322</v>
      </c>
      <c r="M39" s="44">
        <f aca="true" t="shared" si="10" ref="M39:M49">L39/B39*100</f>
        <v>24.687724943896345</v>
      </c>
      <c r="N39" s="40">
        <v>17540</v>
      </c>
      <c r="O39" s="44">
        <f aca="true" t="shared" si="11" ref="O39:O49">N39/B39*100</f>
        <v>18.567133844264724</v>
      </c>
      <c r="P39" s="40">
        <v>17295</v>
      </c>
      <c r="Q39" s="44">
        <f aca="true" t="shared" si="12" ref="Q39:Q49">P39/B39*100</f>
        <v>18.307786763771862</v>
      </c>
      <c r="R39" s="40"/>
      <c r="S39" s="44"/>
      <c r="T39" s="157"/>
    </row>
    <row r="40" spans="1:20" s="45" customFormat="1" ht="13.5" customHeight="1">
      <c r="A40" s="38">
        <v>9</v>
      </c>
      <c r="B40" s="40">
        <f t="shared" si="5"/>
        <v>92852</v>
      </c>
      <c r="C40" s="41">
        <f t="shared" si="6"/>
        <v>106.82712441611635</v>
      </c>
      <c r="D40" s="239">
        <v>14863</v>
      </c>
      <c r="E40" s="239"/>
      <c r="F40" s="42">
        <f t="shared" si="7"/>
        <v>16.007194244604317</v>
      </c>
      <c r="G40" s="239">
        <v>10919</v>
      </c>
      <c r="H40" s="239"/>
      <c r="I40" s="42">
        <f t="shared" si="8"/>
        <v>11.759574376427002</v>
      </c>
      <c r="J40" s="40">
        <v>9508</v>
      </c>
      <c r="K40" s="43">
        <f t="shared" si="9"/>
        <v>10.23995175117391</v>
      </c>
      <c r="L40" s="40">
        <v>22687</v>
      </c>
      <c r="M40" s="44">
        <f t="shared" si="10"/>
        <v>24.43350708654633</v>
      </c>
      <c r="N40" s="40">
        <v>17874</v>
      </c>
      <c r="O40" s="44">
        <f t="shared" si="11"/>
        <v>19.249989230172748</v>
      </c>
      <c r="P40" s="40">
        <v>17001</v>
      </c>
      <c r="Q40" s="44">
        <f t="shared" si="12"/>
        <v>18.30978331107569</v>
      </c>
      <c r="R40" s="40"/>
      <c r="S40" s="44"/>
      <c r="T40" s="157"/>
    </row>
    <row r="41" spans="1:20" s="45" customFormat="1" ht="13.5" customHeight="1">
      <c r="A41" s="38">
        <v>10</v>
      </c>
      <c r="B41" s="40">
        <f t="shared" si="5"/>
        <v>92102</v>
      </c>
      <c r="C41" s="41">
        <f t="shared" si="6"/>
        <v>105.96424215927655</v>
      </c>
      <c r="D41" s="239">
        <v>14239</v>
      </c>
      <c r="E41" s="239"/>
      <c r="F41" s="42">
        <f t="shared" si="7"/>
        <v>15.460033441184773</v>
      </c>
      <c r="G41" s="239">
        <v>10936</v>
      </c>
      <c r="H41" s="239"/>
      <c r="I41" s="42">
        <f t="shared" si="8"/>
        <v>11.873792100062975</v>
      </c>
      <c r="J41" s="40">
        <v>9068</v>
      </c>
      <c r="K41" s="43">
        <f t="shared" si="9"/>
        <v>9.845605958611104</v>
      </c>
      <c r="L41" s="40">
        <v>22391</v>
      </c>
      <c r="M41" s="44">
        <f t="shared" si="10"/>
        <v>24.311089878612844</v>
      </c>
      <c r="N41" s="40">
        <v>18049</v>
      </c>
      <c r="O41" s="44">
        <f t="shared" si="11"/>
        <v>19.59675142776487</v>
      </c>
      <c r="P41" s="40">
        <v>17419</v>
      </c>
      <c r="Q41" s="44">
        <f t="shared" si="12"/>
        <v>18.912727193763438</v>
      </c>
      <c r="R41" s="40"/>
      <c r="S41" s="44"/>
      <c r="T41" s="157"/>
    </row>
    <row r="42" spans="1:20" s="45" customFormat="1" ht="13.5" customHeight="1">
      <c r="A42" s="38">
        <v>11</v>
      </c>
      <c r="B42" s="40">
        <f t="shared" si="5"/>
        <v>89475</v>
      </c>
      <c r="C42" s="41">
        <f t="shared" si="6"/>
        <v>102.94185324098575</v>
      </c>
      <c r="D42" s="239">
        <v>13906</v>
      </c>
      <c r="E42" s="239"/>
      <c r="F42" s="42">
        <f t="shared" si="7"/>
        <v>15.54177144453758</v>
      </c>
      <c r="G42" s="239">
        <v>10527</v>
      </c>
      <c r="H42" s="239"/>
      <c r="I42" s="46">
        <f t="shared" si="8"/>
        <v>11.765297569153395</v>
      </c>
      <c r="J42" s="40">
        <v>9206</v>
      </c>
      <c r="K42" s="47">
        <f t="shared" si="9"/>
        <v>10.28890751606594</v>
      </c>
      <c r="L42" s="40">
        <v>22342</v>
      </c>
      <c r="M42" s="44">
        <f t="shared" si="10"/>
        <v>24.970103380832633</v>
      </c>
      <c r="N42" s="40">
        <v>17010</v>
      </c>
      <c r="O42" s="44">
        <f t="shared" si="11"/>
        <v>19.010896898575023</v>
      </c>
      <c r="P42" s="40">
        <v>16484</v>
      </c>
      <c r="Q42" s="48">
        <f t="shared" si="12"/>
        <v>18.42302319083543</v>
      </c>
      <c r="R42" s="40"/>
      <c r="S42" s="44"/>
      <c r="T42" s="157"/>
    </row>
    <row r="43" spans="1:20" s="45" customFormat="1" ht="13.5" customHeight="1">
      <c r="A43" s="38">
        <v>12</v>
      </c>
      <c r="B43" s="40">
        <f t="shared" si="5"/>
        <v>86918</v>
      </c>
      <c r="C43" s="41">
        <f t="shared" si="6"/>
        <v>100</v>
      </c>
      <c r="D43" s="239">
        <v>13078</v>
      </c>
      <c r="E43" s="239"/>
      <c r="F43" s="42">
        <f t="shared" si="7"/>
        <v>15.046365539934193</v>
      </c>
      <c r="G43" s="239">
        <v>10166</v>
      </c>
      <c r="H43" s="239"/>
      <c r="I43" s="46">
        <f t="shared" si="8"/>
        <v>11.696081364044272</v>
      </c>
      <c r="J43" s="40">
        <v>8819</v>
      </c>
      <c r="K43" s="47">
        <f t="shared" si="9"/>
        <v>10.146344830760027</v>
      </c>
      <c r="L43" s="40">
        <v>21471</v>
      </c>
      <c r="M43" s="46">
        <f t="shared" si="10"/>
        <v>24.702593248809222</v>
      </c>
      <c r="N43" s="40">
        <v>17110</v>
      </c>
      <c r="O43" s="46">
        <f t="shared" si="11"/>
        <v>19.68522055270485</v>
      </c>
      <c r="P43" s="40">
        <v>16274</v>
      </c>
      <c r="Q43" s="48">
        <f t="shared" si="12"/>
        <v>18.72339446374744</v>
      </c>
      <c r="R43" s="40"/>
      <c r="S43" s="41"/>
      <c r="T43" s="157"/>
    </row>
    <row r="44" spans="1:20" s="45" customFormat="1" ht="13.5" customHeight="1">
      <c r="A44" s="38">
        <v>13</v>
      </c>
      <c r="B44" s="40">
        <f t="shared" si="5"/>
        <v>84227</v>
      </c>
      <c r="C44" s="41">
        <f t="shared" si="6"/>
        <v>96.90397846245887</v>
      </c>
      <c r="D44" s="239">
        <v>12114</v>
      </c>
      <c r="E44" s="239"/>
      <c r="F44" s="42">
        <f t="shared" si="7"/>
        <v>14.382561411423891</v>
      </c>
      <c r="G44" s="239">
        <v>10624</v>
      </c>
      <c r="H44" s="239"/>
      <c r="I44" s="46">
        <f t="shared" si="8"/>
        <v>12.613532477709047</v>
      </c>
      <c r="J44" s="40">
        <v>8043</v>
      </c>
      <c r="K44" s="47">
        <f t="shared" si="9"/>
        <v>9.549194438837901</v>
      </c>
      <c r="L44" s="40">
        <v>20954</v>
      </c>
      <c r="M44" s="46">
        <f t="shared" si="10"/>
        <v>24.87800823963812</v>
      </c>
      <c r="N44" s="40">
        <v>17149</v>
      </c>
      <c r="O44" s="46">
        <f t="shared" si="11"/>
        <v>20.360454486091157</v>
      </c>
      <c r="P44" s="40">
        <v>15343</v>
      </c>
      <c r="Q44" s="48">
        <f t="shared" si="12"/>
        <v>18.216248946299878</v>
      </c>
      <c r="R44" s="40"/>
      <c r="S44" s="41"/>
      <c r="T44" s="158"/>
    </row>
    <row r="45" spans="1:20" s="45" customFormat="1" ht="13.5" customHeight="1">
      <c r="A45" s="38">
        <v>14</v>
      </c>
      <c r="B45" s="40">
        <f t="shared" si="5"/>
        <v>79077</v>
      </c>
      <c r="C45" s="41">
        <f t="shared" si="6"/>
        <v>90.97885363215906</v>
      </c>
      <c r="D45" s="239">
        <v>10539</v>
      </c>
      <c r="E45" s="239"/>
      <c r="F45" s="42">
        <f t="shared" si="7"/>
        <v>13.327516218369437</v>
      </c>
      <c r="G45" s="239">
        <v>10344</v>
      </c>
      <c r="H45" s="239"/>
      <c r="I45" s="46">
        <f t="shared" si="8"/>
        <v>13.08092112750863</v>
      </c>
      <c r="J45" s="40">
        <v>7676</v>
      </c>
      <c r="K45" s="47">
        <f t="shared" si="9"/>
        <v>9.706994448448981</v>
      </c>
      <c r="L45" s="40">
        <v>19228</v>
      </c>
      <c r="M45" s="46">
        <f t="shared" si="10"/>
        <v>24.315540549085068</v>
      </c>
      <c r="N45" s="40">
        <v>16144</v>
      </c>
      <c r="O45" s="46">
        <f t="shared" si="11"/>
        <v>20.4155443428557</v>
      </c>
      <c r="P45" s="40">
        <v>15146</v>
      </c>
      <c r="Q45" s="48">
        <f t="shared" si="12"/>
        <v>19.153483313732185</v>
      </c>
      <c r="R45" s="40"/>
      <c r="S45" s="41"/>
      <c r="T45" s="158"/>
    </row>
    <row r="46" spans="1:20" s="45" customFormat="1" ht="13.5" customHeight="1">
      <c r="A46" s="38">
        <v>15</v>
      </c>
      <c r="B46" s="40">
        <f t="shared" si="5"/>
        <v>78026</v>
      </c>
      <c r="C46" s="41">
        <f t="shared" si="6"/>
        <v>89.76966796290758</v>
      </c>
      <c r="D46" s="239">
        <v>10540</v>
      </c>
      <c r="E46" s="239"/>
      <c r="F46" s="42">
        <f t="shared" si="7"/>
        <v>13.508317740240432</v>
      </c>
      <c r="G46" s="239">
        <v>9974</v>
      </c>
      <c r="H46" s="239"/>
      <c r="I46" s="46">
        <f t="shared" si="8"/>
        <v>12.782918514341373</v>
      </c>
      <c r="J46" s="40">
        <v>7520</v>
      </c>
      <c r="K46" s="47">
        <f t="shared" si="9"/>
        <v>9.63781303668008</v>
      </c>
      <c r="L46" s="40">
        <v>19259</v>
      </c>
      <c r="M46" s="46">
        <f t="shared" si="10"/>
        <v>24.682798041678414</v>
      </c>
      <c r="N46" s="40">
        <v>16449</v>
      </c>
      <c r="O46" s="46">
        <f t="shared" si="11"/>
        <v>21.08143439366365</v>
      </c>
      <c r="P46" s="40">
        <v>14284</v>
      </c>
      <c r="Q46" s="48">
        <f t="shared" si="12"/>
        <v>18.306718273396047</v>
      </c>
      <c r="R46" s="40"/>
      <c r="S46" s="41"/>
      <c r="T46" s="158"/>
    </row>
    <row r="47" spans="1:20" s="45" customFormat="1" ht="13.5" customHeight="1">
      <c r="A47" s="38">
        <v>16</v>
      </c>
      <c r="B47" s="40">
        <f t="shared" si="5"/>
        <v>76386</v>
      </c>
      <c r="C47" s="41">
        <f t="shared" si="6"/>
        <v>87.88283209461791</v>
      </c>
      <c r="D47" s="239">
        <v>9326</v>
      </c>
      <c r="E47" s="239"/>
      <c r="F47" s="42">
        <f t="shared" si="7"/>
        <v>12.209043542010315</v>
      </c>
      <c r="G47" s="239">
        <v>9795</v>
      </c>
      <c r="H47" s="239"/>
      <c r="I47" s="46">
        <f t="shared" si="8"/>
        <v>12.823030398240515</v>
      </c>
      <c r="J47" s="40">
        <v>7662</v>
      </c>
      <c r="K47" s="47">
        <f t="shared" si="9"/>
        <v>10.03063388579059</v>
      </c>
      <c r="L47" s="40">
        <v>18686</v>
      </c>
      <c r="M47" s="46">
        <f t="shared" si="10"/>
        <v>24.462597858246276</v>
      </c>
      <c r="N47" s="40">
        <v>16670</v>
      </c>
      <c r="O47" s="46">
        <f t="shared" si="11"/>
        <v>21.8233707747493</v>
      </c>
      <c r="P47" s="40">
        <v>14247</v>
      </c>
      <c r="Q47" s="48">
        <f t="shared" si="12"/>
        <v>18.651323540963002</v>
      </c>
      <c r="R47" s="40"/>
      <c r="S47" s="41"/>
      <c r="T47" s="158"/>
    </row>
    <row r="48" spans="1:20" s="45" customFormat="1" ht="13.5" customHeight="1">
      <c r="A48" s="38">
        <v>17</v>
      </c>
      <c r="B48" s="40">
        <f t="shared" si="5"/>
        <v>75209</v>
      </c>
      <c r="C48" s="41">
        <f t="shared" si="6"/>
        <v>86.52868220621735</v>
      </c>
      <c r="D48" s="239">
        <v>10104</v>
      </c>
      <c r="E48" s="239"/>
      <c r="F48" s="42">
        <f t="shared" si="7"/>
        <v>13.43456235290989</v>
      </c>
      <c r="G48" s="239">
        <v>8964</v>
      </c>
      <c r="H48" s="239"/>
      <c r="I48" s="46">
        <f t="shared" si="8"/>
        <v>11.918786315467564</v>
      </c>
      <c r="J48" s="40">
        <v>7525</v>
      </c>
      <c r="K48" s="47">
        <f t="shared" si="9"/>
        <v>10.005451475222381</v>
      </c>
      <c r="L48" s="40">
        <v>17233</v>
      </c>
      <c r="M48" s="46">
        <f t="shared" si="10"/>
        <v>22.913481099336515</v>
      </c>
      <c r="N48" s="40">
        <v>17110</v>
      </c>
      <c r="O48" s="46">
        <f t="shared" si="11"/>
        <v>22.749936842665104</v>
      </c>
      <c r="P48" s="40">
        <v>14273</v>
      </c>
      <c r="Q48" s="44">
        <f t="shared" si="12"/>
        <v>18.97778191439854</v>
      </c>
      <c r="R48" s="40"/>
      <c r="S48" s="41"/>
      <c r="T48" s="158"/>
    </row>
    <row r="49" spans="1:19" ht="13.5">
      <c r="A49" s="39">
        <v>18</v>
      </c>
      <c r="B49" s="52">
        <v>76585</v>
      </c>
      <c r="C49" s="49">
        <f t="shared" si="6"/>
        <v>88.11178352009941</v>
      </c>
      <c r="D49" s="240">
        <v>8586</v>
      </c>
      <c r="E49" s="240"/>
      <c r="F49" s="50">
        <f t="shared" si="7"/>
        <v>11.211072664359861</v>
      </c>
      <c r="G49" s="240">
        <v>9313</v>
      </c>
      <c r="H49" s="240"/>
      <c r="I49" s="51">
        <f t="shared" si="8"/>
        <v>12.160344715022523</v>
      </c>
      <c r="J49" s="52">
        <v>7650</v>
      </c>
      <c r="K49" s="53">
        <f t="shared" si="9"/>
        <v>9.988901220865705</v>
      </c>
      <c r="L49" s="52">
        <v>16556</v>
      </c>
      <c r="M49" s="51">
        <f t="shared" si="10"/>
        <v>21.61781027616374</v>
      </c>
      <c r="N49" s="52">
        <v>18956</v>
      </c>
      <c r="O49" s="51">
        <f t="shared" si="11"/>
        <v>24.75158320820004</v>
      </c>
      <c r="P49" s="52">
        <v>15524</v>
      </c>
      <c r="Q49" s="159">
        <f t="shared" si="12"/>
        <v>20.27028791538813</v>
      </c>
      <c r="R49" s="14"/>
      <c r="S49" s="14"/>
    </row>
    <row r="50" spans="18:19" ht="13.5">
      <c r="R50" s="14"/>
      <c r="S50" s="14"/>
    </row>
  </sheetData>
  <mergeCells count="299">
    <mergeCell ref="D48:E48"/>
    <mergeCell ref="G48:H48"/>
    <mergeCell ref="D49:E49"/>
    <mergeCell ref="G49:H49"/>
    <mergeCell ref="D46:E46"/>
    <mergeCell ref="G46:H46"/>
    <mergeCell ref="D47:E47"/>
    <mergeCell ref="G47:H47"/>
    <mergeCell ref="D44:E44"/>
    <mergeCell ref="G44:H44"/>
    <mergeCell ref="D45:E45"/>
    <mergeCell ref="G45:H45"/>
    <mergeCell ref="D42:E42"/>
    <mergeCell ref="G42:H42"/>
    <mergeCell ref="D43:E43"/>
    <mergeCell ref="G43:H43"/>
    <mergeCell ref="D40:E40"/>
    <mergeCell ref="G40:H40"/>
    <mergeCell ref="D41:E41"/>
    <mergeCell ref="G41:H41"/>
    <mergeCell ref="Q37:Q38"/>
    <mergeCell ref="R37:R38"/>
    <mergeCell ref="S37:S38"/>
    <mergeCell ref="D39:E39"/>
    <mergeCell ref="G39:H39"/>
    <mergeCell ref="M37:M38"/>
    <mergeCell ref="N37:N38"/>
    <mergeCell ref="O37:O38"/>
    <mergeCell ref="P37:P38"/>
    <mergeCell ref="P36:Q36"/>
    <mergeCell ref="R36:S36"/>
    <mergeCell ref="B37:B38"/>
    <mergeCell ref="D37:E38"/>
    <mergeCell ref="F37:F38"/>
    <mergeCell ref="G37:H38"/>
    <mergeCell ref="I37:I38"/>
    <mergeCell ref="J37:J38"/>
    <mergeCell ref="K37:K38"/>
    <mergeCell ref="L37:L38"/>
    <mergeCell ref="L32:M32"/>
    <mergeCell ref="N32:O32"/>
    <mergeCell ref="B36:C36"/>
    <mergeCell ref="D36:F36"/>
    <mergeCell ref="G36:I36"/>
    <mergeCell ref="J36:K36"/>
    <mergeCell ref="L36:M36"/>
    <mergeCell ref="N36:O36"/>
    <mergeCell ref="D32:E32"/>
    <mergeCell ref="F32:G32"/>
    <mergeCell ref="H32:I32"/>
    <mergeCell ref="J32:K32"/>
    <mergeCell ref="R30:S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J30:K30"/>
    <mergeCell ref="L30:M30"/>
    <mergeCell ref="N30:O30"/>
    <mergeCell ref="P30:Q30"/>
    <mergeCell ref="B30:C30"/>
    <mergeCell ref="D30:E30"/>
    <mergeCell ref="F30:G30"/>
    <mergeCell ref="H30:I30"/>
    <mergeCell ref="R28:S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J28:K28"/>
    <mergeCell ref="L28:M28"/>
    <mergeCell ref="N28:O28"/>
    <mergeCell ref="P28:Q28"/>
    <mergeCell ref="B28:C28"/>
    <mergeCell ref="D28:E28"/>
    <mergeCell ref="F28:G28"/>
    <mergeCell ref="H28:I28"/>
    <mergeCell ref="R26:S26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J26:K26"/>
    <mergeCell ref="L26:M26"/>
    <mergeCell ref="N26:O26"/>
    <mergeCell ref="P26:Q26"/>
    <mergeCell ref="B26:C26"/>
    <mergeCell ref="D26:E26"/>
    <mergeCell ref="F26:G26"/>
    <mergeCell ref="H26:I26"/>
    <mergeCell ref="R24:S24"/>
    <mergeCell ref="B25:C25"/>
    <mergeCell ref="D25:E25"/>
    <mergeCell ref="F25:G25"/>
    <mergeCell ref="H25:I25"/>
    <mergeCell ref="J25:K25"/>
    <mergeCell ref="L25:M25"/>
    <mergeCell ref="N25:O25"/>
    <mergeCell ref="P25:Q25"/>
    <mergeCell ref="R25:S25"/>
    <mergeCell ref="J24:K24"/>
    <mergeCell ref="L24:M24"/>
    <mergeCell ref="N24:O24"/>
    <mergeCell ref="P24:Q24"/>
    <mergeCell ref="B24:C24"/>
    <mergeCell ref="D24:E24"/>
    <mergeCell ref="F24:G24"/>
    <mergeCell ref="H24:I24"/>
    <mergeCell ref="R22:S22"/>
    <mergeCell ref="B23:C23"/>
    <mergeCell ref="D23:E23"/>
    <mergeCell ref="F23:G23"/>
    <mergeCell ref="H23:I23"/>
    <mergeCell ref="J23:K23"/>
    <mergeCell ref="L23:M23"/>
    <mergeCell ref="N23:O23"/>
    <mergeCell ref="P23:Q23"/>
    <mergeCell ref="R23:S23"/>
    <mergeCell ref="J22:K22"/>
    <mergeCell ref="L22:M22"/>
    <mergeCell ref="N22:O22"/>
    <mergeCell ref="P22:Q22"/>
    <mergeCell ref="B22:C22"/>
    <mergeCell ref="D22:E22"/>
    <mergeCell ref="F22:G22"/>
    <mergeCell ref="H22:I22"/>
    <mergeCell ref="R20:S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J20:K20"/>
    <mergeCell ref="L20:M20"/>
    <mergeCell ref="N20:O20"/>
    <mergeCell ref="P20:Q20"/>
    <mergeCell ref="B20:C20"/>
    <mergeCell ref="D20:E20"/>
    <mergeCell ref="F20:G20"/>
    <mergeCell ref="H20:I20"/>
    <mergeCell ref="R18:S18"/>
    <mergeCell ref="B19:C19"/>
    <mergeCell ref="D19:E19"/>
    <mergeCell ref="F19:G19"/>
    <mergeCell ref="H19:I19"/>
    <mergeCell ref="J19:K19"/>
    <mergeCell ref="L19:M19"/>
    <mergeCell ref="N19:O19"/>
    <mergeCell ref="P19:Q19"/>
    <mergeCell ref="R19:S19"/>
    <mergeCell ref="J18:K18"/>
    <mergeCell ref="L18:M18"/>
    <mergeCell ref="N18:O18"/>
    <mergeCell ref="P18:Q18"/>
    <mergeCell ref="B18:C18"/>
    <mergeCell ref="D18:E18"/>
    <mergeCell ref="F18:G18"/>
    <mergeCell ref="H18:I18"/>
    <mergeCell ref="R16:S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J16:K16"/>
    <mergeCell ref="L16:M16"/>
    <mergeCell ref="N16:O16"/>
    <mergeCell ref="P16:Q16"/>
    <mergeCell ref="B16:C16"/>
    <mergeCell ref="D16:E16"/>
    <mergeCell ref="F16:G16"/>
    <mergeCell ref="H16:I16"/>
    <mergeCell ref="R14:S1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J14:K14"/>
    <mergeCell ref="L14:M14"/>
    <mergeCell ref="N14:O14"/>
    <mergeCell ref="P14:Q14"/>
    <mergeCell ref="B14:C14"/>
    <mergeCell ref="D14:E14"/>
    <mergeCell ref="F14:G14"/>
    <mergeCell ref="H14:I14"/>
    <mergeCell ref="R12:S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J12:K12"/>
    <mergeCell ref="L12:M12"/>
    <mergeCell ref="N12:O12"/>
    <mergeCell ref="P12:Q12"/>
    <mergeCell ref="B12:C12"/>
    <mergeCell ref="D12:E12"/>
    <mergeCell ref="F12:G12"/>
    <mergeCell ref="H12:I12"/>
    <mergeCell ref="R10:S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J10:K10"/>
    <mergeCell ref="L10:M10"/>
    <mergeCell ref="N10:O10"/>
    <mergeCell ref="P10:Q10"/>
    <mergeCell ref="B10:C10"/>
    <mergeCell ref="D10:E10"/>
    <mergeCell ref="F10:G10"/>
    <mergeCell ref="H10:I10"/>
    <mergeCell ref="R8:S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J8:K8"/>
    <mergeCell ref="L8:M8"/>
    <mergeCell ref="N8:O8"/>
    <mergeCell ref="P8:Q8"/>
    <mergeCell ref="B8:C8"/>
    <mergeCell ref="D8:E8"/>
    <mergeCell ref="F8:G8"/>
    <mergeCell ref="H8:I8"/>
    <mergeCell ref="P6:Q6"/>
    <mergeCell ref="R6:S6"/>
    <mergeCell ref="B7:C7"/>
    <mergeCell ref="D7:E7"/>
    <mergeCell ref="J5:K5"/>
    <mergeCell ref="L5:M5"/>
    <mergeCell ref="N5:O5"/>
    <mergeCell ref="A6:C6"/>
    <mergeCell ref="D6:E6"/>
    <mergeCell ref="F6:G6"/>
    <mergeCell ref="H6:I6"/>
    <mergeCell ref="J6:K6"/>
    <mergeCell ref="L6:M6"/>
    <mergeCell ref="N6:O6"/>
    <mergeCell ref="B5:C5"/>
    <mergeCell ref="D5:E5"/>
    <mergeCell ref="F5:G5"/>
    <mergeCell ref="H5:I5"/>
    <mergeCell ref="P3:S3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B3:C3"/>
    <mergeCell ref="D3:G3"/>
    <mergeCell ref="H3:K3"/>
    <mergeCell ref="L3:O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showGridLines="0" tabSelected="1" workbookViewId="0" topLeftCell="A31">
      <selection activeCell="N54" sqref="N54"/>
    </sheetView>
  </sheetViews>
  <sheetFormatPr defaultColWidth="9.00390625" defaultRowHeight="13.5"/>
  <cols>
    <col min="1" max="1" width="3.75390625" style="57" customWidth="1"/>
    <col min="2" max="2" width="4.00390625" style="57" customWidth="1"/>
    <col min="3" max="3" width="6.375" style="57" customWidth="1"/>
    <col min="4" max="4" width="7.25390625" style="57" customWidth="1"/>
    <col min="5" max="5" width="7.75390625" style="57" customWidth="1"/>
    <col min="6" max="7" width="6.875" style="57" customWidth="1"/>
    <col min="8" max="8" width="7.375" style="57" customWidth="1"/>
    <col min="9" max="9" width="7.50390625" style="57" customWidth="1"/>
    <col min="10" max="10" width="6.00390625" style="57" customWidth="1"/>
    <col min="11" max="11" width="7.125" style="57" customWidth="1"/>
    <col min="12" max="12" width="6.50390625" style="57" customWidth="1"/>
    <col min="13" max="13" width="7.375" style="57" customWidth="1"/>
    <col min="14" max="14" width="7.75390625" style="57" customWidth="1"/>
    <col min="15" max="15" width="9.00390625" style="57" customWidth="1"/>
    <col min="16" max="16" width="9.125" style="57" bestFit="1" customWidth="1"/>
    <col min="17" max="17" width="9.50390625" style="57" bestFit="1" customWidth="1"/>
    <col min="18" max="16384" width="9.00390625" style="57" customWidth="1"/>
  </cols>
  <sheetData>
    <row r="1" spans="1:14" ht="21" customHeight="1">
      <c r="A1" s="54" t="s">
        <v>48</v>
      </c>
      <c r="B1" s="54"/>
      <c r="C1" s="55"/>
      <c r="D1" s="55"/>
      <c r="E1" s="56"/>
      <c r="F1" s="55"/>
      <c r="G1" s="56"/>
      <c r="H1" s="55"/>
      <c r="I1" s="56"/>
      <c r="J1" s="56"/>
      <c r="N1" s="58" t="s">
        <v>193</v>
      </c>
    </row>
    <row r="2" spans="1:14" s="60" customFormat="1" ht="12">
      <c r="A2" s="59"/>
      <c r="B2" s="251"/>
      <c r="C2" s="252"/>
      <c r="D2" s="253" t="s">
        <v>194</v>
      </c>
      <c r="E2" s="254"/>
      <c r="F2" s="255"/>
      <c r="G2" s="253" t="s">
        <v>195</v>
      </c>
      <c r="H2" s="254"/>
      <c r="I2" s="255"/>
      <c r="J2" s="253" t="s">
        <v>196</v>
      </c>
      <c r="K2" s="254"/>
      <c r="L2" s="255"/>
      <c r="M2" s="245" t="s">
        <v>50</v>
      </c>
      <c r="N2" s="246"/>
    </row>
    <row r="3" spans="1:14" s="60" customFormat="1" ht="12">
      <c r="A3" s="247" t="s">
        <v>197</v>
      </c>
      <c r="B3" s="247"/>
      <c r="C3" s="248"/>
      <c r="D3" s="249" t="s">
        <v>198</v>
      </c>
      <c r="E3" s="250"/>
      <c r="F3" s="62" t="s">
        <v>1</v>
      </c>
      <c r="G3" s="249" t="s">
        <v>198</v>
      </c>
      <c r="H3" s="250"/>
      <c r="I3" s="62" t="s">
        <v>1</v>
      </c>
      <c r="J3" s="249" t="s">
        <v>198</v>
      </c>
      <c r="K3" s="250"/>
      <c r="L3" s="62" t="s">
        <v>1</v>
      </c>
      <c r="M3" s="63" t="s">
        <v>199</v>
      </c>
      <c r="N3" s="63" t="s">
        <v>200</v>
      </c>
    </row>
    <row r="4" spans="2:14" s="60" customFormat="1" ht="12">
      <c r="B4" s="256"/>
      <c r="C4" s="257"/>
      <c r="D4" s="258" t="s">
        <v>51</v>
      </c>
      <c r="E4" s="259"/>
      <c r="F4" s="64" t="s">
        <v>42</v>
      </c>
      <c r="G4" s="259" t="s">
        <v>51</v>
      </c>
      <c r="H4" s="259"/>
      <c r="I4" s="65" t="s">
        <v>42</v>
      </c>
      <c r="J4" s="259" t="s">
        <v>51</v>
      </c>
      <c r="K4" s="259"/>
      <c r="L4" s="65" t="s">
        <v>42</v>
      </c>
      <c r="M4" s="66" t="s">
        <v>42</v>
      </c>
      <c r="N4" s="66" t="s">
        <v>42</v>
      </c>
    </row>
    <row r="5" spans="1:14" s="69" customFormat="1" ht="12">
      <c r="A5" s="260" t="s">
        <v>2</v>
      </c>
      <c r="B5" s="260"/>
      <c r="C5" s="261"/>
      <c r="D5" s="262">
        <v>1813319</v>
      </c>
      <c r="E5" s="262"/>
      <c r="F5" s="67">
        <f>D5/$D$5*100</f>
        <v>100</v>
      </c>
      <c r="G5" s="262">
        <v>1852261</v>
      </c>
      <c r="H5" s="262"/>
      <c r="I5" s="68">
        <f>G5/$G$5*100</f>
        <v>100</v>
      </c>
      <c r="J5" s="262">
        <v>2018201</v>
      </c>
      <c r="K5" s="262"/>
      <c r="L5" s="67">
        <f>J5/$J$5*100</f>
        <v>100</v>
      </c>
      <c r="M5" s="67">
        <f>(G5-D5)/D5*100</f>
        <v>2.147553739854929</v>
      </c>
      <c r="N5" s="67">
        <f>(J5-G5)/G5*100</f>
        <v>8.958780647003852</v>
      </c>
    </row>
    <row r="6" spans="2:14" s="60" customFormat="1" ht="4.5" customHeight="1">
      <c r="B6" s="263"/>
      <c r="C6" s="264"/>
      <c r="D6" s="265"/>
      <c r="E6" s="265"/>
      <c r="F6" s="70"/>
      <c r="G6" s="72"/>
      <c r="H6" s="72"/>
      <c r="I6" s="71"/>
      <c r="J6" s="72"/>
      <c r="K6" s="72"/>
      <c r="L6" s="70"/>
      <c r="M6" s="70"/>
      <c r="N6" s="70"/>
    </row>
    <row r="7" spans="1:18" s="60" customFormat="1" ht="13.5" customHeight="1">
      <c r="A7" s="73">
        <v>9</v>
      </c>
      <c r="B7" s="263" t="s">
        <v>3</v>
      </c>
      <c r="C7" s="264"/>
      <c r="D7" s="243">
        <v>61782</v>
      </c>
      <c r="E7" s="243"/>
      <c r="F7" s="70">
        <f>D7/$D$5*100</f>
        <v>3.4071225195346213</v>
      </c>
      <c r="G7" s="243">
        <v>58374</v>
      </c>
      <c r="H7" s="243"/>
      <c r="I7" s="71">
        <f>G7/$G$5*100</f>
        <v>3.1514997076545903</v>
      </c>
      <c r="J7" s="243">
        <v>58080</v>
      </c>
      <c r="K7" s="243"/>
      <c r="L7" s="70">
        <f>J7/$J$5*100</f>
        <v>2.8778104856751137</v>
      </c>
      <c r="M7" s="70">
        <f>(G7-D7)/D7*100</f>
        <v>-5.516169758181995</v>
      </c>
      <c r="N7" s="70">
        <f>(J7-G7)/G7*100</f>
        <v>-0.5036488847774695</v>
      </c>
      <c r="P7" s="74"/>
      <c r="Q7" s="74"/>
      <c r="R7" s="74"/>
    </row>
    <row r="8" spans="1:18" s="60" customFormat="1" ht="12.75" customHeight="1">
      <c r="A8" s="73">
        <v>10</v>
      </c>
      <c r="B8" s="263" t="s">
        <v>4</v>
      </c>
      <c r="C8" s="264"/>
      <c r="D8" s="243">
        <v>6071</v>
      </c>
      <c r="E8" s="243"/>
      <c r="F8" s="70">
        <f aca="true" t="shared" si="0" ref="F8:F30">D8/$D$5*100</f>
        <v>0.3348004405181879</v>
      </c>
      <c r="G8" s="243">
        <v>6030</v>
      </c>
      <c r="H8" s="243"/>
      <c r="I8" s="71">
        <f aca="true" t="shared" si="1" ref="I8:I30">G8/$G$5*100</f>
        <v>0.3255480734086611</v>
      </c>
      <c r="J8" s="243">
        <v>5376</v>
      </c>
      <c r="K8" s="243"/>
      <c r="L8" s="70">
        <f aca="true" t="shared" si="2" ref="L8:L30">J8/$J$5*100</f>
        <v>0.2663758466079444</v>
      </c>
      <c r="M8" s="70">
        <f aca="true" t="shared" si="3" ref="M8:M30">(G8-D8)/D8*100</f>
        <v>-0.6753417888321529</v>
      </c>
      <c r="N8" s="70">
        <f aca="true" t="shared" si="4" ref="N8:N30">(J8-G8)/G8*100</f>
        <v>-10.845771144278608</v>
      </c>
      <c r="P8" s="74"/>
      <c r="Q8" s="74"/>
      <c r="R8" s="74"/>
    </row>
    <row r="9" spans="1:18" s="60" customFormat="1" ht="12" customHeight="1">
      <c r="A9" s="73">
        <v>11</v>
      </c>
      <c r="B9" s="263" t="s">
        <v>5</v>
      </c>
      <c r="C9" s="264"/>
      <c r="D9" s="243">
        <v>192155</v>
      </c>
      <c r="E9" s="243"/>
      <c r="F9" s="70">
        <f t="shared" si="0"/>
        <v>10.596866850234294</v>
      </c>
      <c r="G9" s="243">
        <v>185799</v>
      </c>
      <c r="H9" s="243"/>
      <c r="I9" s="71">
        <f t="shared" si="1"/>
        <v>10.030929766377417</v>
      </c>
      <c r="J9" s="243">
        <v>186262</v>
      </c>
      <c r="K9" s="243"/>
      <c r="L9" s="70">
        <f t="shared" si="2"/>
        <v>9.229110480076068</v>
      </c>
      <c r="M9" s="70">
        <f t="shared" si="3"/>
        <v>-3.307746350602378</v>
      </c>
      <c r="N9" s="70">
        <f t="shared" si="4"/>
        <v>0.2491940214963482</v>
      </c>
      <c r="P9" s="74"/>
      <c r="Q9" s="74"/>
      <c r="R9" s="74"/>
    </row>
    <row r="10" spans="1:18" s="60" customFormat="1" ht="12" customHeight="1">
      <c r="A10" s="73">
        <v>12</v>
      </c>
      <c r="B10" s="263" t="s">
        <v>6</v>
      </c>
      <c r="C10" s="264"/>
      <c r="D10" s="243">
        <v>68724</v>
      </c>
      <c r="E10" s="243"/>
      <c r="F10" s="70">
        <f t="shared" si="0"/>
        <v>3.7899564279644125</v>
      </c>
      <c r="G10" s="243">
        <v>65645</v>
      </c>
      <c r="H10" s="243"/>
      <c r="I10" s="71">
        <f t="shared" si="1"/>
        <v>3.5440469782606234</v>
      </c>
      <c r="J10" s="243">
        <v>64949</v>
      </c>
      <c r="K10" s="243"/>
      <c r="L10" s="70">
        <f t="shared" si="2"/>
        <v>3.2181631066479506</v>
      </c>
      <c r="M10" s="70">
        <f t="shared" si="3"/>
        <v>-4.4802397997788255</v>
      </c>
      <c r="N10" s="70">
        <f t="shared" si="4"/>
        <v>-1.0602483052783913</v>
      </c>
      <c r="P10" s="74"/>
      <c r="Q10" s="74"/>
      <c r="R10" s="74"/>
    </row>
    <row r="11" spans="1:18" s="60" customFormat="1" ht="12" customHeight="1">
      <c r="A11" s="73">
        <v>13</v>
      </c>
      <c r="B11" s="263" t="s">
        <v>7</v>
      </c>
      <c r="C11" s="264"/>
      <c r="D11" s="243">
        <v>33620</v>
      </c>
      <c r="E11" s="243"/>
      <c r="F11" s="70">
        <f t="shared" si="0"/>
        <v>1.8540587728910356</v>
      </c>
      <c r="G11" s="243">
        <v>33236</v>
      </c>
      <c r="H11" s="243"/>
      <c r="I11" s="71">
        <f t="shared" si="1"/>
        <v>1.7943475568507894</v>
      </c>
      <c r="J11" s="243">
        <v>29406</v>
      </c>
      <c r="K11" s="243"/>
      <c r="L11" s="70">
        <f t="shared" si="2"/>
        <v>1.4570402056088565</v>
      </c>
      <c r="M11" s="70">
        <f t="shared" si="3"/>
        <v>-1.1421772754312909</v>
      </c>
      <c r="N11" s="70">
        <f t="shared" si="4"/>
        <v>-11.523649055241304</v>
      </c>
      <c r="P11" s="74"/>
      <c r="Q11" s="74"/>
      <c r="R11" s="74"/>
    </row>
    <row r="12" spans="1:18" s="60" customFormat="1" ht="12" customHeight="1">
      <c r="A12" s="73">
        <v>14</v>
      </c>
      <c r="B12" s="263" t="s">
        <v>8</v>
      </c>
      <c r="C12" s="264"/>
      <c r="D12" s="243">
        <v>15505</v>
      </c>
      <c r="E12" s="243"/>
      <c r="F12" s="70">
        <f t="shared" si="0"/>
        <v>0.8550619058202114</v>
      </c>
      <c r="G12" s="243">
        <v>15040</v>
      </c>
      <c r="H12" s="243"/>
      <c r="I12" s="71">
        <f t="shared" si="1"/>
        <v>0.8119806010060137</v>
      </c>
      <c r="J12" s="243">
        <v>15007</v>
      </c>
      <c r="K12" s="243"/>
      <c r="L12" s="70">
        <f t="shared" si="2"/>
        <v>0.7435830227019014</v>
      </c>
      <c r="M12" s="70">
        <f t="shared" si="3"/>
        <v>-2.999032570138665</v>
      </c>
      <c r="N12" s="70">
        <f t="shared" si="4"/>
        <v>-0.2194148936170213</v>
      </c>
      <c r="P12" s="74"/>
      <c r="Q12" s="74"/>
      <c r="R12" s="74"/>
    </row>
    <row r="13" spans="1:18" s="60" customFormat="1" ht="12" customHeight="1">
      <c r="A13" s="73">
        <v>15</v>
      </c>
      <c r="B13" s="263" t="s">
        <v>9</v>
      </c>
      <c r="C13" s="264"/>
      <c r="D13" s="243">
        <v>44364</v>
      </c>
      <c r="E13" s="243"/>
      <c r="F13" s="70">
        <f t="shared" si="0"/>
        <v>2.4465634562920258</v>
      </c>
      <c r="G13" s="243">
        <v>44768</v>
      </c>
      <c r="H13" s="243"/>
      <c r="I13" s="71">
        <f t="shared" si="1"/>
        <v>2.4169380017179005</v>
      </c>
      <c r="J13" s="243">
        <v>44225</v>
      </c>
      <c r="K13" s="243"/>
      <c r="L13" s="70">
        <f t="shared" si="2"/>
        <v>2.1913080015320574</v>
      </c>
      <c r="M13" s="70">
        <f t="shared" si="3"/>
        <v>0.9106482733748084</v>
      </c>
      <c r="N13" s="70">
        <f t="shared" si="4"/>
        <v>-1.2129199428162973</v>
      </c>
      <c r="P13" s="74"/>
      <c r="Q13" s="74"/>
      <c r="R13" s="74"/>
    </row>
    <row r="14" spans="1:18" s="60" customFormat="1" ht="12" customHeight="1">
      <c r="A14" s="73">
        <v>16</v>
      </c>
      <c r="B14" s="263" t="s">
        <v>201</v>
      </c>
      <c r="C14" s="264"/>
      <c r="D14" s="243">
        <v>28541</v>
      </c>
      <c r="E14" s="243"/>
      <c r="F14" s="70">
        <f t="shared" si="0"/>
        <v>1.5739646471470272</v>
      </c>
      <c r="G14" s="243">
        <v>28565</v>
      </c>
      <c r="H14" s="243"/>
      <c r="I14" s="71">
        <f t="shared" si="1"/>
        <v>1.5421692731207965</v>
      </c>
      <c r="J14" s="243">
        <v>29454</v>
      </c>
      <c r="K14" s="243"/>
      <c r="L14" s="70">
        <f t="shared" si="2"/>
        <v>1.4594185613821418</v>
      </c>
      <c r="M14" s="70">
        <f t="shared" si="3"/>
        <v>0.08408955537647594</v>
      </c>
      <c r="N14" s="70">
        <f t="shared" si="4"/>
        <v>3.112200245055137</v>
      </c>
      <c r="P14" s="74"/>
      <c r="Q14" s="74"/>
      <c r="R14" s="74"/>
    </row>
    <row r="15" spans="1:18" s="60" customFormat="1" ht="12" customHeight="1">
      <c r="A15" s="73">
        <v>17</v>
      </c>
      <c r="B15" s="263" t="s">
        <v>10</v>
      </c>
      <c r="C15" s="264"/>
      <c r="D15" s="243">
        <v>240397</v>
      </c>
      <c r="E15" s="243"/>
      <c r="F15" s="70">
        <f t="shared" si="0"/>
        <v>13.257292291097153</v>
      </c>
      <c r="G15" s="243">
        <v>250208</v>
      </c>
      <c r="H15" s="243"/>
      <c r="I15" s="71">
        <f t="shared" si="1"/>
        <v>13.508247487800046</v>
      </c>
      <c r="J15" s="243">
        <v>282616</v>
      </c>
      <c r="K15" s="243"/>
      <c r="L15" s="70">
        <f t="shared" si="2"/>
        <v>14.003362400474481</v>
      </c>
      <c r="M15" s="70">
        <f t="shared" si="3"/>
        <v>4.081165738341161</v>
      </c>
      <c r="N15" s="70">
        <f t="shared" si="4"/>
        <v>12.952423583578462</v>
      </c>
      <c r="P15" s="74"/>
      <c r="Q15" s="74"/>
      <c r="R15" s="74"/>
    </row>
    <row r="16" spans="1:18" s="60" customFormat="1" ht="12" customHeight="1">
      <c r="A16" s="73">
        <v>18</v>
      </c>
      <c r="B16" s="263" t="s">
        <v>11</v>
      </c>
      <c r="C16" s="264"/>
      <c r="D16" s="243">
        <v>3392</v>
      </c>
      <c r="E16" s="243"/>
      <c r="F16" s="70">
        <f t="shared" si="0"/>
        <v>0.18706030213106464</v>
      </c>
      <c r="G16" s="243">
        <v>3788</v>
      </c>
      <c r="H16" s="243"/>
      <c r="I16" s="71">
        <f t="shared" si="1"/>
        <v>0.20450681626401462</v>
      </c>
      <c r="J16" s="243">
        <v>3294</v>
      </c>
      <c r="K16" s="243"/>
      <c r="L16" s="70">
        <f t="shared" si="2"/>
        <v>0.1632146649416981</v>
      </c>
      <c r="M16" s="70">
        <f t="shared" si="3"/>
        <v>11.674528301886793</v>
      </c>
      <c r="N16" s="70">
        <f t="shared" si="4"/>
        <v>-13.04118268215417</v>
      </c>
      <c r="P16" s="74"/>
      <c r="Q16" s="74"/>
      <c r="R16" s="74"/>
    </row>
    <row r="17" spans="1:18" s="60" customFormat="1" ht="12" customHeight="1">
      <c r="A17" s="73">
        <v>19</v>
      </c>
      <c r="B17" s="263" t="s">
        <v>12</v>
      </c>
      <c r="C17" s="264"/>
      <c r="D17" s="243">
        <v>116605</v>
      </c>
      <c r="E17" s="243"/>
      <c r="F17" s="70">
        <f t="shared" si="0"/>
        <v>6.430473623229008</v>
      </c>
      <c r="G17" s="243">
        <v>121334</v>
      </c>
      <c r="H17" s="243"/>
      <c r="I17" s="71">
        <f t="shared" si="1"/>
        <v>6.550588712929765</v>
      </c>
      <c r="J17" s="243">
        <v>106202</v>
      </c>
      <c r="K17" s="243"/>
      <c r="L17" s="70">
        <f t="shared" si="2"/>
        <v>5.262211246550764</v>
      </c>
      <c r="M17" s="70">
        <f t="shared" si="3"/>
        <v>4.055572231036405</v>
      </c>
      <c r="N17" s="70">
        <f t="shared" si="4"/>
        <v>-12.471360047472267</v>
      </c>
      <c r="P17" s="74"/>
      <c r="Q17" s="74"/>
      <c r="R17" s="74"/>
    </row>
    <row r="18" spans="1:18" s="60" customFormat="1" ht="12" customHeight="1">
      <c r="A18" s="73">
        <v>20</v>
      </c>
      <c r="B18" s="263" t="s">
        <v>13</v>
      </c>
      <c r="C18" s="264"/>
      <c r="D18" s="243">
        <v>1134</v>
      </c>
      <c r="E18" s="243"/>
      <c r="F18" s="70">
        <f t="shared" si="0"/>
        <v>0.06253725902612833</v>
      </c>
      <c r="G18" s="243">
        <v>1078</v>
      </c>
      <c r="H18" s="243"/>
      <c r="I18" s="71">
        <f t="shared" si="1"/>
        <v>0.05819914148168104</v>
      </c>
      <c r="J18" s="243">
        <v>1068</v>
      </c>
      <c r="K18" s="243"/>
      <c r="L18" s="70">
        <f t="shared" si="2"/>
        <v>0.05291841595559609</v>
      </c>
      <c r="M18" s="70">
        <f t="shared" si="3"/>
        <v>-4.938271604938271</v>
      </c>
      <c r="N18" s="70">
        <f t="shared" si="4"/>
        <v>-0.927643784786642</v>
      </c>
      <c r="O18" s="160"/>
      <c r="P18" s="74"/>
      <c r="Q18" s="74"/>
      <c r="R18" s="74"/>
    </row>
    <row r="19" spans="1:18" s="60" customFormat="1" ht="12" customHeight="1">
      <c r="A19" s="73">
        <v>21</v>
      </c>
      <c r="B19" s="263" t="s">
        <v>14</v>
      </c>
      <c r="C19" s="264"/>
      <c r="D19" s="243">
        <v>474</v>
      </c>
      <c r="E19" s="243"/>
      <c r="F19" s="70">
        <f t="shared" si="0"/>
        <v>0.026139912502984856</v>
      </c>
      <c r="G19" s="243">
        <v>488</v>
      </c>
      <c r="H19" s="243"/>
      <c r="I19" s="71">
        <f t="shared" si="1"/>
        <v>0.026346179075195125</v>
      </c>
      <c r="J19" s="243">
        <v>513</v>
      </c>
      <c r="K19" s="243"/>
      <c r="L19" s="70">
        <f t="shared" si="2"/>
        <v>0.025418677326985765</v>
      </c>
      <c r="M19" s="70">
        <f t="shared" si="3"/>
        <v>2.9535864978902953</v>
      </c>
      <c r="N19" s="70">
        <f t="shared" si="4"/>
        <v>5.122950819672131</v>
      </c>
      <c r="P19" s="74"/>
      <c r="Q19" s="74"/>
      <c r="R19" s="74"/>
    </row>
    <row r="20" spans="1:18" s="60" customFormat="1" ht="12" customHeight="1">
      <c r="A20" s="73">
        <v>22</v>
      </c>
      <c r="B20" s="263" t="s">
        <v>15</v>
      </c>
      <c r="C20" s="264"/>
      <c r="D20" s="243">
        <v>79470</v>
      </c>
      <c r="E20" s="243"/>
      <c r="F20" s="70">
        <f t="shared" si="0"/>
        <v>4.382571406354866</v>
      </c>
      <c r="G20" s="243">
        <v>76881</v>
      </c>
      <c r="H20" s="243"/>
      <c r="I20" s="71">
        <f t="shared" si="1"/>
        <v>4.150656953852616</v>
      </c>
      <c r="J20" s="243">
        <v>98395</v>
      </c>
      <c r="K20" s="243"/>
      <c r="L20" s="70">
        <f t="shared" si="2"/>
        <v>4.875381589841646</v>
      </c>
      <c r="M20" s="70">
        <f t="shared" si="3"/>
        <v>-3.257833144582861</v>
      </c>
      <c r="N20" s="70">
        <f t="shared" si="4"/>
        <v>27.98350697831714</v>
      </c>
      <c r="P20" s="74"/>
      <c r="Q20" s="74"/>
      <c r="R20" s="74"/>
    </row>
    <row r="21" spans="1:18" s="60" customFormat="1" ht="12" customHeight="1">
      <c r="A21" s="73">
        <v>23</v>
      </c>
      <c r="B21" s="263" t="s">
        <v>16</v>
      </c>
      <c r="C21" s="264"/>
      <c r="D21" s="243">
        <v>12317</v>
      </c>
      <c r="E21" s="243"/>
      <c r="F21" s="70">
        <f t="shared" si="0"/>
        <v>0.679251692614482</v>
      </c>
      <c r="G21" s="243">
        <v>14506</v>
      </c>
      <c r="H21" s="243"/>
      <c r="I21" s="71">
        <f t="shared" si="1"/>
        <v>0.7831509706245502</v>
      </c>
      <c r="J21" s="243">
        <v>15828</v>
      </c>
      <c r="K21" s="243"/>
      <c r="L21" s="70">
        <f t="shared" si="2"/>
        <v>0.7842628162408006</v>
      </c>
      <c r="M21" s="70">
        <f t="shared" si="3"/>
        <v>17.77218478525615</v>
      </c>
      <c r="N21" s="70">
        <f t="shared" si="4"/>
        <v>9.113470288156625</v>
      </c>
      <c r="P21" s="74"/>
      <c r="Q21" s="74"/>
      <c r="R21" s="74"/>
    </row>
    <row r="22" spans="1:18" s="60" customFormat="1" ht="12" customHeight="1">
      <c r="A22" s="73">
        <v>24</v>
      </c>
      <c r="B22" s="263" t="s">
        <v>17</v>
      </c>
      <c r="C22" s="264"/>
      <c r="D22" s="243">
        <v>108963</v>
      </c>
      <c r="E22" s="243"/>
      <c r="F22" s="70">
        <f t="shared" si="0"/>
        <v>6.009036468486792</v>
      </c>
      <c r="G22" s="243">
        <v>109298</v>
      </c>
      <c r="H22" s="243"/>
      <c r="I22" s="71">
        <f t="shared" si="1"/>
        <v>5.900788279837452</v>
      </c>
      <c r="J22" s="243">
        <v>136941</v>
      </c>
      <c r="K22" s="243"/>
      <c r="L22" s="70">
        <f t="shared" si="2"/>
        <v>6.785300373946897</v>
      </c>
      <c r="M22" s="70">
        <f t="shared" si="3"/>
        <v>0.3074438112019677</v>
      </c>
      <c r="N22" s="70">
        <f t="shared" si="4"/>
        <v>25.291405149225056</v>
      </c>
      <c r="P22" s="74"/>
      <c r="Q22" s="74"/>
      <c r="R22" s="74"/>
    </row>
    <row r="23" spans="1:18" s="60" customFormat="1" ht="12" customHeight="1">
      <c r="A23" s="73">
        <v>25</v>
      </c>
      <c r="B23" s="263" t="s">
        <v>18</v>
      </c>
      <c r="C23" s="264"/>
      <c r="D23" s="243">
        <v>78909</v>
      </c>
      <c r="E23" s="243"/>
      <c r="F23" s="70">
        <f t="shared" si="0"/>
        <v>4.351633661810195</v>
      </c>
      <c r="G23" s="243">
        <v>83087</v>
      </c>
      <c r="H23" s="243"/>
      <c r="I23" s="71">
        <f t="shared" si="1"/>
        <v>4.485706927911347</v>
      </c>
      <c r="J23" s="243">
        <v>90793</v>
      </c>
      <c r="K23" s="243"/>
      <c r="L23" s="70">
        <f t="shared" si="2"/>
        <v>4.4987094942476</v>
      </c>
      <c r="M23" s="70">
        <f t="shared" si="3"/>
        <v>5.294706560721845</v>
      </c>
      <c r="N23" s="70">
        <f t="shared" si="4"/>
        <v>9.274615764198971</v>
      </c>
      <c r="P23" s="74"/>
      <c r="Q23" s="74"/>
      <c r="R23" s="74"/>
    </row>
    <row r="24" spans="1:18" s="60" customFormat="1" ht="12" customHeight="1">
      <c r="A24" s="73">
        <v>26</v>
      </c>
      <c r="B24" s="263" t="s">
        <v>19</v>
      </c>
      <c r="C24" s="264"/>
      <c r="D24" s="243">
        <v>105990</v>
      </c>
      <c r="E24" s="243"/>
      <c r="F24" s="70">
        <f t="shared" si="0"/>
        <v>5.84508296664845</v>
      </c>
      <c r="G24" s="243">
        <v>116757</v>
      </c>
      <c r="H24" s="243"/>
      <c r="I24" s="71">
        <f t="shared" si="1"/>
        <v>6.30348530795606</v>
      </c>
      <c r="J24" s="243">
        <v>123178</v>
      </c>
      <c r="K24" s="243"/>
      <c r="L24" s="70">
        <f t="shared" si="2"/>
        <v>6.10335640503597</v>
      </c>
      <c r="M24" s="70">
        <f t="shared" si="3"/>
        <v>10.158505519388623</v>
      </c>
      <c r="N24" s="70">
        <f t="shared" si="4"/>
        <v>5.49945613539231</v>
      </c>
      <c r="P24" s="74"/>
      <c r="Q24" s="74"/>
      <c r="R24" s="74"/>
    </row>
    <row r="25" spans="1:18" s="60" customFormat="1" ht="12" customHeight="1">
      <c r="A25" s="73">
        <v>27</v>
      </c>
      <c r="B25" s="263" t="s">
        <v>20</v>
      </c>
      <c r="C25" s="264"/>
      <c r="D25" s="243">
        <v>110559</v>
      </c>
      <c r="E25" s="243"/>
      <c r="F25" s="70">
        <f t="shared" si="0"/>
        <v>6.09705187007912</v>
      </c>
      <c r="G25" s="243">
        <v>120166</v>
      </c>
      <c r="H25" s="243"/>
      <c r="I25" s="71">
        <f t="shared" si="1"/>
        <v>6.487530644979299</v>
      </c>
      <c r="J25" s="243">
        <v>147374</v>
      </c>
      <c r="K25" s="243"/>
      <c r="L25" s="70">
        <f t="shared" si="2"/>
        <v>7.302245911086161</v>
      </c>
      <c r="M25" s="70">
        <f t="shared" si="3"/>
        <v>8.68947801626281</v>
      </c>
      <c r="N25" s="70">
        <f t="shared" si="4"/>
        <v>22.642011883561075</v>
      </c>
      <c r="P25" s="74"/>
      <c r="Q25" s="74"/>
      <c r="R25" s="74"/>
    </row>
    <row r="26" spans="1:18" s="60" customFormat="1" ht="12" customHeight="1">
      <c r="A26" s="73">
        <v>28</v>
      </c>
      <c r="B26" s="266" t="s">
        <v>21</v>
      </c>
      <c r="C26" s="267"/>
      <c r="D26" s="243">
        <v>13950</v>
      </c>
      <c r="E26" s="243"/>
      <c r="F26" s="70">
        <f t="shared" si="0"/>
        <v>0.7693075515118961</v>
      </c>
      <c r="G26" s="243">
        <v>13843</v>
      </c>
      <c r="H26" s="243"/>
      <c r="I26" s="71">
        <f t="shared" si="1"/>
        <v>0.7473568789711602</v>
      </c>
      <c r="J26" s="243">
        <v>14030</v>
      </c>
      <c r="K26" s="243"/>
      <c r="L26" s="70">
        <f>J26/$J$5*100</f>
        <v>0.6951735728998252</v>
      </c>
      <c r="M26" s="70">
        <f t="shared" si="3"/>
        <v>-0.7670250896057348</v>
      </c>
      <c r="N26" s="70">
        <f t="shared" si="4"/>
        <v>1.35086325218522</v>
      </c>
      <c r="P26" s="74"/>
      <c r="Q26" s="74"/>
      <c r="R26" s="74"/>
    </row>
    <row r="27" spans="1:18" s="60" customFormat="1" ht="12" customHeight="1">
      <c r="A27" s="73">
        <v>29</v>
      </c>
      <c r="B27" s="266" t="s">
        <v>22</v>
      </c>
      <c r="C27" s="267"/>
      <c r="D27" s="243">
        <v>323678</v>
      </c>
      <c r="E27" s="243"/>
      <c r="F27" s="70">
        <f t="shared" si="0"/>
        <v>17.850030799875807</v>
      </c>
      <c r="G27" s="243">
        <v>332807</v>
      </c>
      <c r="H27" s="243"/>
      <c r="I27" s="71">
        <f t="shared" si="1"/>
        <v>17.9676082366362</v>
      </c>
      <c r="J27" s="243">
        <v>383544</v>
      </c>
      <c r="K27" s="243"/>
      <c r="L27" s="70">
        <f>J27/$J$5*100</f>
        <v>19.004251806435533</v>
      </c>
      <c r="M27" s="70">
        <f t="shared" si="3"/>
        <v>2.820395578321665</v>
      </c>
      <c r="N27" s="70">
        <f t="shared" si="4"/>
        <v>15.245172126788198</v>
      </c>
      <c r="P27" s="74"/>
      <c r="Q27" s="74"/>
      <c r="R27" s="74"/>
    </row>
    <row r="28" spans="1:18" s="60" customFormat="1" ht="12" customHeight="1">
      <c r="A28" s="73">
        <v>30</v>
      </c>
      <c r="B28" s="263" t="s">
        <v>23</v>
      </c>
      <c r="C28" s="264"/>
      <c r="D28" s="243">
        <v>70569</v>
      </c>
      <c r="E28" s="243"/>
      <c r="F28" s="70">
        <f t="shared" si="0"/>
        <v>3.8917035557450177</v>
      </c>
      <c r="G28" s="243">
        <v>76355</v>
      </c>
      <c r="H28" s="243"/>
      <c r="I28" s="71">
        <f t="shared" si="1"/>
        <v>4.122259228046155</v>
      </c>
      <c r="J28" s="243">
        <v>89972</v>
      </c>
      <c r="K28" s="243"/>
      <c r="L28" s="70">
        <f t="shared" si="2"/>
        <v>4.458029700708701</v>
      </c>
      <c r="M28" s="70">
        <f t="shared" si="3"/>
        <v>8.199067579248679</v>
      </c>
      <c r="N28" s="70">
        <f t="shared" si="4"/>
        <v>17.833802632440573</v>
      </c>
      <c r="P28" s="74"/>
      <c r="Q28" s="74"/>
      <c r="R28" s="74"/>
    </row>
    <row r="29" spans="1:18" s="60" customFormat="1" ht="12" customHeight="1">
      <c r="A29" s="73">
        <v>31</v>
      </c>
      <c r="B29" s="263" t="s">
        <v>24</v>
      </c>
      <c r="C29" s="264"/>
      <c r="D29" s="243">
        <v>78604</v>
      </c>
      <c r="E29" s="243"/>
      <c r="F29" s="70">
        <f t="shared" si="0"/>
        <v>4.334813675916924</v>
      </c>
      <c r="G29" s="243">
        <v>74897</v>
      </c>
      <c r="H29" s="243"/>
      <c r="I29" s="71">
        <f t="shared" si="1"/>
        <v>4.043544619251822</v>
      </c>
      <c r="J29" s="243">
        <v>73751</v>
      </c>
      <c r="K29" s="243"/>
      <c r="L29" s="70">
        <f t="shared" si="2"/>
        <v>3.6542940965741275</v>
      </c>
      <c r="M29" s="70">
        <f t="shared" si="3"/>
        <v>-4.7160449849880415</v>
      </c>
      <c r="N29" s="70">
        <f t="shared" si="4"/>
        <v>-1.5301013391724636</v>
      </c>
      <c r="P29" s="74"/>
      <c r="Q29" s="74"/>
      <c r="R29" s="74"/>
    </row>
    <row r="30" spans="1:18" s="60" customFormat="1" ht="12" customHeight="1">
      <c r="A30" s="61">
        <v>32</v>
      </c>
      <c r="B30" s="268" t="s">
        <v>25</v>
      </c>
      <c r="C30" s="269"/>
      <c r="D30" s="243">
        <v>17547</v>
      </c>
      <c r="E30" s="243"/>
      <c r="F30" s="70">
        <f t="shared" si="0"/>
        <v>0.967673090063028</v>
      </c>
      <c r="G30" s="243">
        <v>19312</v>
      </c>
      <c r="H30" s="243"/>
      <c r="I30" s="75">
        <f t="shared" si="1"/>
        <v>1.042617644057722</v>
      </c>
      <c r="J30" s="243">
        <v>17941</v>
      </c>
      <c r="K30" s="243"/>
      <c r="L30" s="70">
        <f t="shared" si="2"/>
        <v>0.8889600193439602</v>
      </c>
      <c r="M30" s="70">
        <f t="shared" si="3"/>
        <v>10.05869949279079</v>
      </c>
      <c r="N30" s="70">
        <f t="shared" si="4"/>
        <v>-7.099212924606463</v>
      </c>
      <c r="P30" s="74"/>
      <c r="Q30" s="74"/>
      <c r="R30" s="74"/>
    </row>
    <row r="31" spans="1:18" s="60" customFormat="1" ht="11.25" customHeight="1">
      <c r="A31" s="59"/>
      <c r="B31" s="59"/>
      <c r="C31" s="59"/>
      <c r="D31" s="270"/>
      <c r="E31" s="270"/>
      <c r="F31" s="77"/>
      <c r="G31" s="76"/>
      <c r="H31" s="76"/>
      <c r="I31" s="77"/>
      <c r="J31" s="76"/>
      <c r="K31" s="76"/>
      <c r="L31" s="77"/>
      <c r="M31" s="77"/>
      <c r="N31" s="13"/>
      <c r="P31" s="74"/>
      <c r="Q31" s="74"/>
      <c r="R31" s="74"/>
    </row>
    <row r="32" spans="14:18" s="60" customFormat="1" ht="9.75" customHeight="1">
      <c r="N32" s="17"/>
      <c r="P32" s="74"/>
      <c r="Q32" s="74"/>
      <c r="R32" s="74"/>
    </row>
    <row r="33" spans="1:18" s="60" customFormat="1" ht="14.25">
      <c r="A33" s="54" t="s">
        <v>163</v>
      </c>
      <c r="B33" s="54"/>
      <c r="C33" s="78"/>
      <c r="D33" s="79"/>
      <c r="E33" s="78"/>
      <c r="F33" s="79"/>
      <c r="G33" s="78"/>
      <c r="H33" s="79"/>
      <c r="I33" s="78"/>
      <c r="P33" s="74"/>
      <c r="Q33" s="74"/>
      <c r="R33" s="74"/>
    </row>
    <row r="34" spans="2:14" s="60" customFormat="1" ht="11.25" customHeight="1">
      <c r="B34" s="79"/>
      <c r="C34" s="78"/>
      <c r="D34" s="79"/>
      <c r="E34" s="78"/>
      <c r="F34" s="79"/>
      <c r="G34" s="78"/>
      <c r="H34" s="80"/>
      <c r="I34" s="80"/>
      <c r="J34" s="80"/>
      <c r="N34" s="58" t="s">
        <v>49</v>
      </c>
    </row>
    <row r="35" spans="1:14" s="60" customFormat="1" ht="12">
      <c r="A35" s="59" t="s">
        <v>26</v>
      </c>
      <c r="B35" s="59"/>
      <c r="C35" s="249" t="s">
        <v>52</v>
      </c>
      <c r="D35" s="271"/>
      <c r="E35" s="250"/>
      <c r="F35" s="249" t="s">
        <v>28</v>
      </c>
      <c r="G35" s="271"/>
      <c r="H35" s="250"/>
      <c r="I35" s="249" t="s">
        <v>29</v>
      </c>
      <c r="J35" s="271"/>
      <c r="K35" s="271"/>
      <c r="L35" s="249" t="s">
        <v>30</v>
      </c>
      <c r="M35" s="271"/>
      <c r="N35" s="271"/>
    </row>
    <row r="36" spans="1:14" s="60" customFormat="1" ht="12" customHeight="1">
      <c r="A36" s="74"/>
      <c r="B36" s="74"/>
      <c r="C36" s="272" t="s">
        <v>53</v>
      </c>
      <c r="D36" s="273"/>
      <c r="E36" s="81" t="s">
        <v>35</v>
      </c>
      <c r="F36" s="272" t="s">
        <v>53</v>
      </c>
      <c r="G36" s="273"/>
      <c r="H36" s="82" t="s">
        <v>54</v>
      </c>
      <c r="I36" s="272" t="s">
        <v>53</v>
      </c>
      <c r="J36" s="273"/>
      <c r="K36" s="83" t="s">
        <v>54</v>
      </c>
      <c r="L36" s="272" t="s">
        <v>53</v>
      </c>
      <c r="M36" s="273"/>
      <c r="N36" s="83" t="s">
        <v>54</v>
      </c>
    </row>
    <row r="37" spans="1:14" s="60" customFormat="1" ht="12">
      <c r="A37" s="84" t="s">
        <v>38</v>
      </c>
      <c r="B37" s="84"/>
      <c r="C37" s="274"/>
      <c r="D37" s="275"/>
      <c r="E37" s="85" t="s">
        <v>47</v>
      </c>
      <c r="F37" s="274"/>
      <c r="G37" s="275"/>
      <c r="H37" s="86" t="s">
        <v>55</v>
      </c>
      <c r="I37" s="274"/>
      <c r="J37" s="275"/>
      <c r="K37" s="87" t="s">
        <v>55</v>
      </c>
      <c r="L37" s="274"/>
      <c r="M37" s="275"/>
      <c r="N37" s="87" t="s">
        <v>55</v>
      </c>
    </row>
    <row r="38" spans="1:14" s="60" customFormat="1" ht="13.5">
      <c r="A38" s="279" t="s">
        <v>164</v>
      </c>
      <c r="B38" s="280"/>
      <c r="C38" s="277">
        <v>1959713</v>
      </c>
      <c r="D38" s="278"/>
      <c r="E38" s="89">
        <f aca="true" t="shared" si="5" ref="E38:E48">C38/$C$42*100</f>
        <v>99.25879290722452</v>
      </c>
      <c r="F38" s="243">
        <v>161881</v>
      </c>
      <c r="G38" s="243"/>
      <c r="H38" s="88">
        <f aca="true" t="shared" si="6" ref="H38:H45">F38/C38*100</f>
        <v>8.260444258929752</v>
      </c>
      <c r="I38" s="243">
        <v>165453</v>
      </c>
      <c r="J38" s="243"/>
      <c r="K38" s="88">
        <f aca="true" t="shared" si="7" ref="K38:K44">I38/C38*100</f>
        <v>8.442715846657139</v>
      </c>
      <c r="L38" s="243">
        <v>150157</v>
      </c>
      <c r="M38" s="243"/>
      <c r="N38" s="89">
        <f aca="true" t="shared" si="8" ref="N38:N44">L38/C38*100</f>
        <v>7.662193392603917</v>
      </c>
    </row>
    <row r="39" spans="1:14" s="60" customFormat="1" ht="13.5">
      <c r="A39" s="241">
        <v>9</v>
      </c>
      <c r="B39" s="276"/>
      <c r="C39" s="277">
        <v>2038258</v>
      </c>
      <c r="D39" s="278"/>
      <c r="E39" s="89">
        <f t="shared" si="5"/>
        <v>103.23707028197171</v>
      </c>
      <c r="F39" s="243">
        <v>162231</v>
      </c>
      <c r="G39" s="243"/>
      <c r="H39" s="88">
        <f t="shared" si="6"/>
        <v>7.959296615050696</v>
      </c>
      <c r="I39" s="243">
        <v>164496</v>
      </c>
      <c r="J39" s="243"/>
      <c r="K39" s="88">
        <f t="shared" si="7"/>
        <v>8.070420918254706</v>
      </c>
      <c r="L39" s="243">
        <v>153119</v>
      </c>
      <c r="M39" s="243"/>
      <c r="N39" s="89">
        <f t="shared" si="8"/>
        <v>7.5122482041037</v>
      </c>
    </row>
    <row r="40" spans="1:14" s="60" customFormat="1" ht="13.5">
      <c r="A40" s="241">
        <v>10</v>
      </c>
      <c r="B40" s="276"/>
      <c r="C40" s="277">
        <v>1943164</v>
      </c>
      <c r="D40" s="278"/>
      <c r="E40" s="89">
        <f t="shared" si="5"/>
        <v>98.42059171969264</v>
      </c>
      <c r="F40" s="243">
        <v>152739</v>
      </c>
      <c r="G40" s="243"/>
      <c r="H40" s="88">
        <f t="shared" si="6"/>
        <v>7.860324707538839</v>
      </c>
      <c r="I40" s="243">
        <v>153301</v>
      </c>
      <c r="J40" s="243"/>
      <c r="K40" s="88">
        <f t="shared" si="7"/>
        <v>7.8892466101677465</v>
      </c>
      <c r="L40" s="243">
        <v>147907</v>
      </c>
      <c r="M40" s="243"/>
      <c r="N40" s="89">
        <f t="shared" si="8"/>
        <v>7.61165809988246</v>
      </c>
    </row>
    <row r="41" spans="1:14" s="60" customFormat="1" ht="13.5">
      <c r="A41" s="241">
        <v>11</v>
      </c>
      <c r="B41" s="276"/>
      <c r="C41" s="277">
        <v>1877132</v>
      </c>
      <c r="D41" s="278"/>
      <c r="E41" s="89">
        <f t="shared" si="5"/>
        <v>95.07609351345026</v>
      </c>
      <c r="F41" s="243">
        <v>143056</v>
      </c>
      <c r="G41" s="243"/>
      <c r="H41" s="88">
        <f t="shared" si="6"/>
        <v>7.620987762181882</v>
      </c>
      <c r="I41" s="243">
        <v>140187</v>
      </c>
      <c r="J41" s="243"/>
      <c r="K41" s="88">
        <f t="shared" si="7"/>
        <v>7.468148217600041</v>
      </c>
      <c r="L41" s="243">
        <v>156742</v>
      </c>
      <c r="M41" s="243"/>
      <c r="N41" s="89">
        <f t="shared" si="8"/>
        <v>8.350078737137293</v>
      </c>
    </row>
    <row r="42" spans="1:14" s="60" customFormat="1" ht="13.5">
      <c r="A42" s="241">
        <v>12</v>
      </c>
      <c r="B42" s="276"/>
      <c r="C42" s="277">
        <v>1974347</v>
      </c>
      <c r="D42" s="278"/>
      <c r="E42" s="89">
        <f t="shared" si="5"/>
        <v>100</v>
      </c>
      <c r="F42" s="243">
        <v>136016</v>
      </c>
      <c r="G42" s="243"/>
      <c r="H42" s="88">
        <f t="shared" si="6"/>
        <v>6.889163860253541</v>
      </c>
      <c r="I42" s="243">
        <v>145047</v>
      </c>
      <c r="J42" s="243"/>
      <c r="K42" s="88">
        <f t="shared" si="7"/>
        <v>7.346580920172594</v>
      </c>
      <c r="L42" s="243">
        <v>147800</v>
      </c>
      <c r="M42" s="243"/>
      <c r="N42" s="89">
        <f t="shared" si="8"/>
        <v>7.486019428195753</v>
      </c>
    </row>
    <row r="43" spans="1:14" s="60" customFormat="1" ht="13.5">
      <c r="A43" s="241">
        <v>13</v>
      </c>
      <c r="B43" s="276"/>
      <c r="C43" s="277">
        <v>1777053</v>
      </c>
      <c r="D43" s="278"/>
      <c r="E43" s="89">
        <f t="shared" si="5"/>
        <v>90.00712640685757</v>
      </c>
      <c r="F43" s="243">
        <v>119556</v>
      </c>
      <c r="G43" s="243"/>
      <c r="H43" s="88">
        <f t="shared" si="6"/>
        <v>6.7277678268459065</v>
      </c>
      <c r="I43" s="243">
        <v>138173</v>
      </c>
      <c r="J43" s="243"/>
      <c r="K43" s="88">
        <f t="shared" si="7"/>
        <v>7.77540118387015</v>
      </c>
      <c r="L43" s="243">
        <v>123911</v>
      </c>
      <c r="M43" s="243"/>
      <c r="N43" s="89">
        <f t="shared" si="8"/>
        <v>6.9728364882758145</v>
      </c>
    </row>
    <row r="44" spans="1:14" s="74" customFormat="1" ht="13.5">
      <c r="A44" s="241">
        <v>14</v>
      </c>
      <c r="B44" s="276"/>
      <c r="C44" s="277">
        <v>1687094</v>
      </c>
      <c r="D44" s="278"/>
      <c r="E44" s="89">
        <f t="shared" si="5"/>
        <v>85.45073383756755</v>
      </c>
      <c r="F44" s="243">
        <v>105507</v>
      </c>
      <c r="G44" s="243"/>
      <c r="H44" s="88">
        <f t="shared" si="6"/>
        <v>6.253771277711852</v>
      </c>
      <c r="I44" s="243">
        <v>130202</v>
      </c>
      <c r="J44" s="243"/>
      <c r="K44" s="88">
        <f t="shared" si="7"/>
        <v>7.7175308548308506</v>
      </c>
      <c r="L44" s="243">
        <v>109546</v>
      </c>
      <c r="M44" s="243"/>
      <c r="N44" s="89">
        <f t="shared" si="8"/>
        <v>6.493177025109449</v>
      </c>
    </row>
    <row r="45" spans="1:14" s="60" customFormat="1" ht="12">
      <c r="A45" s="241">
        <v>15</v>
      </c>
      <c r="B45" s="242"/>
      <c r="C45" s="277">
        <v>1747552</v>
      </c>
      <c r="D45" s="243"/>
      <c r="E45" s="89">
        <f t="shared" si="5"/>
        <v>88.51291085103074</v>
      </c>
      <c r="F45" s="243">
        <v>97425</v>
      </c>
      <c r="G45" s="243"/>
      <c r="H45" s="88">
        <f t="shared" si="6"/>
        <v>5.574941403746498</v>
      </c>
      <c r="I45" s="243">
        <v>119183</v>
      </c>
      <c r="J45" s="243"/>
      <c r="K45" s="88">
        <f>I45/C45*100</f>
        <v>6.8199973448572635</v>
      </c>
      <c r="L45" s="243">
        <v>105864</v>
      </c>
      <c r="M45" s="243"/>
      <c r="N45" s="89">
        <f>L45/C45*100</f>
        <v>6.0578454890040465</v>
      </c>
    </row>
    <row r="46" spans="1:14" s="60" customFormat="1" ht="12">
      <c r="A46" s="241">
        <v>16</v>
      </c>
      <c r="B46" s="242"/>
      <c r="C46" s="277">
        <v>1813319</v>
      </c>
      <c r="D46" s="243"/>
      <c r="E46" s="89">
        <f t="shared" si="5"/>
        <v>91.84398689794651</v>
      </c>
      <c r="F46" s="243">
        <v>91205</v>
      </c>
      <c r="G46" s="243"/>
      <c r="H46" s="88">
        <f>F46/C46*100</f>
        <v>5.0297272570353035</v>
      </c>
      <c r="I46" s="243">
        <v>116540</v>
      </c>
      <c r="J46" s="243"/>
      <c r="K46" s="88">
        <f>I46/C46*100</f>
        <v>6.426889036071424</v>
      </c>
      <c r="L46" s="243">
        <v>118164</v>
      </c>
      <c r="M46" s="243"/>
      <c r="N46" s="89">
        <f>L46/C46*100</f>
        <v>6.5164485675162505</v>
      </c>
    </row>
    <row r="47" spans="1:14" s="60" customFormat="1" ht="12">
      <c r="A47" s="241">
        <v>17</v>
      </c>
      <c r="B47" s="242"/>
      <c r="C47" s="243">
        <v>1852261</v>
      </c>
      <c r="D47" s="243"/>
      <c r="E47" s="89">
        <f>C47/$C$42*100</f>
        <v>93.81638587340522</v>
      </c>
      <c r="F47" s="243">
        <v>96212</v>
      </c>
      <c r="G47" s="243"/>
      <c r="H47" s="88">
        <f>F47/C47*100</f>
        <v>5.19430037127597</v>
      </c>
      <c r="I47" s="243">
        <v>115560</v>
      </c>
      <c r="J47" s="243"/>
      <c r="K47" s="88">
        <f>I47/C47*100</f>
        <v>6.238861585921207</v>
      </c>
      <c r="L47" s="243">
        <v>122976</v>
      </c>
      <c r="M47" s="243"/>
      <c r="N47" s="89">
        <f>L47/C47*100</f>
        <v>6.639237126949171</v>
      </c>
    </row>
    <row r="48" spans="1:14" s="74" customFormat="1" ht="12">
      <c r="A48" s="281">
        <v>18</v>
      </c>
      <c r="B48" s="282"/>
      <c r="C48" s="283">
        <v>2018201</v>
      </c>
      <c r="D48" s="284"/>
      <c r="E48" s="90">
        <f t="shared" si="5"/>
        <v>102.22119009475033</v>
      </c>
      <c r="F48" s="284">
        <v>86791</v>
      </c>
      <c r="G48" s="284"/>
      <c r="H48" s="91">
        <f>F48/C48*100</f>
        <v>4.3004140816499445</v>
      </c>
      <c r="I48" s="284">
        <v>118624</v>
      </c>
      <c r="J48" s="284"/>
      <c r="K48" s="91">
        <f>I48/C48*100</f>
        <v>5.877709901045535</v>
      </c>
      <c r="L48" s="284">
        <v>127808</v>
      </c>
      <c r="M48" s="284"/>
      <c r="N48" s="90">
        <f>L48/C48*100</f>
        <v>6.332768639000773</v>
      </c>
    </row>
    <row r="49" spans="3:14" s="60" customFormat="1" ht="4.5" customHeight="1">
      <c r="C49" s="79"/>
      <c r="D49" s="79"/>
      <c r="E49" s="78"/>
      <c r="F49" s="79"/>
      <c r="G49" s="79"/>
      <c r="H49" s="78"/>
      <c r="I49" s="79"/>
      <c r="J49" s="79"/>
      <c r="K49" s="78"/>
      <c r="L49" s="79"/>
      <c r="M49" s="79"/>
      <c r="N49" s="78"/>
    </row>
    <row r="50" spans="1:14" s="60" customFormat="1" ht="12">
      <c r="A50" s="59" t="s">
        <v>26</v>
      </c>
      <c r="B50" s="59"/>
      <c r="C50" s="249" t="s">
        <v>31</v>
      </c>
      <c r="D50" s="271"/>
      <c r="E50" s="250"/>
      <c r="F50" s="249" t="s">
        <v>56</v>
      </c>
      <c r="G50" s="271"/>
      <c r="H50" s="250"/>
      <c r="I50" s="249" t="s">
        <v>57</v>
      </c>
      <c r="J50" s="271"/>
      <c r="K50" s="271"/>
      <c r="L50" s="285"/>
      <c r="M50" s="285"/>
      <c r="N50" s="285"/>
    </row>
    <row r="51" spans="1:14" s="60" customFormat="1" ht="12" customHeight="1">
      <c r="A51" s="74"/>
      <c r="B51" s="74"/>
      <c r="C51" s="272" t="s">
        <v>53</v>
      </c>
      <c r="D51" s="273"/>
      <c r="E51" s="82" t="s">
        <v>54</v>
      </c>
      <c r="F51" s="272" t="s">
        <v>53</v>
      </c>
      <c r="G51" s="273"/>
      <c r="H51" s="82" t="s">
        <v>54</v>
      </c>
      <c r="I51" s="272" t="s">
        <v>53</v>
      </c>
      <c r="J51" s="273"/>
      <c r="K51" s="83" t="s">
        <v>54</v>
      </c>
      <c r="L51" s="244"/>
      <c r="M51" s="244"/>
      <c r="N51" s="92"/>
    </row>
    <row r="52" spans="1:14" s="60" customFormat="1" ht="12">
      <c r="A52" s="84" t="s">
        <v>38</v>
      </c>
      <c r="B52" s="84"/>
      <c r="C52" s="274"/>
      <c r="D52" s="275"/>
      <c r="E52" s="86" t="s">
        <v>55</v>
      </c>
      <c r="F52" s="274"/>
      <c r="G52" s="275"/>
      <c r="H52" s="86" t="s">
        <v>55</v>
      </c>
      <c r="I52" s="274"/>
      <c r="J52" s="275"/>
      <c r="K52" s="87" t="s">
        <v>55</v>
      </c>
      <c r="L52" s="244"/>
      <c r="M52" s="244"/>
      <c r="N52" s="93"/>
    </row>
    <row r="53" spans="1:14" s="60" customFormat="1" ht="13.5">
      <c r="A53" s="279" t="s">
        <v>164</v>
      </c>
      <c r="B53" s="280"/>
      <c r="C53" s="277">
        <v>484896</v>
      </c>
      <c r="D53" s="243"/>
      <c r="E53" s="88">
        <f aca="true" t="shared" si="9" ref="E53:E63">C53/C38*100</f>
        <v>24.743214950352424</v>
      </c>
      <c r="F53" s="243">
        <v>429748</v>
      </c>
      <c r="G53" s="243"/>
      <c r="H53" s="88">
        <f aca="true" t="shared" si="10" ref="H53:H63">F53/C38*100</f>
        <v>21.929129418440354</v>
      </c>
      <c r="I53" s="243">
        <v>567577</v>
      </c>
      <c r="J53" s="243"/>
      <c r="K53" s="88">
        <f aca="true" t="shared" si="11" ref="K53:K63">I53/C38*100</f>
        <v>28.96225110513631</v>
      </c>
      <c r="L53" s="94"/>
      <c r="M53" s="94"/>
      <c r="N53" s="88"/>
    </row>
    <row r="54" spans="1:14" s="60" customFormat="1" ht="13.5">
      <c r="A54" s="241">
        <v>9</v>
      </c>
      <c r="B54" s="276"/>
      <c r="C54" s="277">
        <v>503354</v>
      </c>
      <c r="D54" s="243"/>
      <c r="E54" s="88">
        <f t="shared" si="9"/>
        <v>24.69530353860993</v>
      </c>
      <c r="F54" s="243">
        <v>469194</v>
      </c>
      <c r="G54" s="243"/>
      <c r="H54" s="88">
        <f t="shared" si="10"/>
        <v>23.019362612583883</v>
      </c>
      <c r="I54" s="243">
        <v>585863</v>
      </c>
      <c r="J54" s="243"/>
      <c r="K54" s="88">
        <f t="shared" si="11"/>
        <v>28.743319049894566</v>
      </c>
      <c r="L54" s="94"/>
      <c r="M54" s="94"/>
      <c r="N54" s="88"/>
    </row>
    <row r="55" spans="1:14" s="60" customFormat="1" ht="13.5">
      <c r="A55" s="241">
        <v>10</v>
      </c>
      <c r="B55" s="276"/>
      <c r="C55" s="277">
        <v>475025</v>
      </c>
      <c r="D55" s="243"/>
      <c r="E55" s="88">
        <f t="shared" si="9"/>
        <v>24.44595515355369</v>
      </c>
      <c r="F55" s="243">
        <v>435455</v>
      </c>
      <c r="G55" s="243"/>
      <c r="H55" s="88">
        <f t="shared" si="10"/>
        <v>22.409585603685535</v>
      </c>
      <c r="I55" s="243">
        <v>578738</v>
      </c>
      <c r="J55" s="243"/>
      <c r="K55" s="88">
        <f t="shared" si="11"/>
        <v>29.783281287631922</v>
      </c>
      <c r="L55" s="94"/>
      <c r="M55" s="94"/>
      <c r="N55" s="88"/>
    </row>
    <row r="56" spans="1:14" s="60" customFormat="1" ht="13.5">
      <c r="A56" s="241">
        <v>11</v>
      </c>
      <c r="B56" s="276"/>
      <c r="C56" s="277">
        <v>434384</v>
      </c>
      <c r="D56" s="243"/>
      <c r="E56" s="88">
        <f t="shared" si="9"/>
        <v>23.1408339956913</v>
      </c>
      <c r="F56" s="243">
        <v>401962</v>
      </c>
      <c r="G56" s="243"/>
      <c r="H56" s="88">
        <f t="shared" si="10"/>
        <v>21.413624614571592</v>
      </c>
      <c r="I56" s="243">
        <v>600800</v>
      </c>
      <c r="J56" s="243"/>
      <c r="K56" s="88">
        <f t="shared" si="11"/>
        <v>32.006273400059236</v>
      </c>
      <c r="L56" s="94"/>
      <c r="M56" s="94"/>
      <c r="N56" s="88"/>
    </row>
    <row r="57" spans="1:14" s="60" customFormat="1" ht="13.5">
      <c r="A57" s="241">
        <v>12</v>
      </c>
      <c r="B57" s="276"/>
      <c r="C57" s="277">
        <v>457670</v>
      </c>
      <c r="D57" s="243"/>
      <c r="E57" s="88">
        <f t="shared" si="9"/>
        <v>23.180828901910353</v>
      </c>
      <c r="F57" s="243">
        <v>418454</v>
      </c>
      <c r="G57" s="243"/>
      <c r="H57" s="88">
        <f t="shared" si="10"/>
        <v>21.194551920204503</v>
      </c>
      <c r="I57" s="243">
        <v>669361</v>
      </c>
      <c r="J57" s="243"/>
      <c r="K57" s="88">
        <f t="shared" si="11"/>
        <v>33.90290561892109</v>
      </c>
      <c r="L57" s="94"/>
      <c r="M57" s="94"/>
      <c r="N57" s="88"/>
    </row>
    <row r="58" spans="1:14" ht="13.5">
      <c r="A58" s="241">
        <v>13</v>
      </c>
      <c r="B58" s="276"/>
      <c r="C58" s="277">
        <v>425674</v>
      </c>
      <c r="D58" s="243"/>
      <c r="E58" s="88">
        <f t="shared" si="9"/>
        <v>23.95392821711001</v>
      </c>
      <c r="F58" s="243">
        <v>401093</v>
      </c>
      <c r="G58" s="243"/>
      <c r="H58" s="88">
        <f t="shared" si="10"/>
        <v>22.570683035339968</v>
      </c>
      <c r="I58" s="243">
        <v>568646</v>
      </c>
      <c r="J58" s="243"/>
      <c r="K58" s="88">
        <f t="shared" si="11"/>
        <v>31.999383248558143</v>
      </c>
      <c r="L58" s="94"/>
      <c r="M58" s="94"/>
      <c r="N58" s="88"/>
    </row>
    <row r="59" spans="1:14" s="32" customFormat="1" ht="13.5">
      <c r="A59" s="241">
        <v>14</v>
      </c>
      <c r="B59" s="276"/>
      <c r="C59" s="277">
        <v>390109</v>
      </c>
      <c r="D59" s="243"/>
      <c r="E59" s="88">
        <f t="shared" si="9"/>
        <v>23.123133625038083</v>
      </c>
      <c r="F59" s="243">
        <v>415106</v>
      </c>
      <c r="G59" s="243"/>
      <c r="H59" s="88">
        <f t="shared" si="10"/>
        <v>24.604793805205873</v>
      </c>
      <c r="I59" s="243">
        <v>536625</v>
      </c>
      <c r="J59" s="243"/>
      <c r="K59" s="88">
        <f t="shared" si="11"/>
        <v>31.80765268562392</v>
      </c>
      <c r="L59" s="94"/>
      <c r="M59" s="94"/>
      <c r="N59" s="88"/>
    </row>
    <row r="60" spans="1:14" s="32" customFormat="1" ht="13.5">
      <c r="A60" s="241">
        <v>15</v>
      </c>
      <c r="B60" s="242"/>
      <c r="C60" s="243">
        <v>395879</v>
      </c>
      <c r="D60" s="243"/>
      <c r="E60" s="88">
        <f t="shared" si="9"/>
        <v>22.653345937631613</v>
      </c>
      <c r="F60" s="243">
        <v>498852</v>
      </c>
      <c r="G60" s="243"/>
      <c r="H60" s="88">
        <f t="shared" si="10"/>
        <v>28.545760011719253</v>
      </c>
      <c r="I60" s="243">
        <v>530349</v>
      </c>
      <c r="J60" s="243"/>
      <c r="K60" s="88">
        <f t="shared" si="11"/>
        <v>30.34810981304133</v>
      </c>
      <c r="L60" s="94"/>
      <c r="M60" s="94"/>
      <c r="N60" s="88"/>
    </row>
    <row r="61" spans="1:14" s="32" customFormat="1" ht="13.5">
      <c r="A61" s="241">
        <v>16</v>
      </c>
      <c r="B61" s="242"/>
      <c r="C61" s="243">
        <v>410405</v>
      </c>
      <c r="D61" s="243"/>
      <c r="E61" s="88">
        <f t="shared" si="9"/>
        <v>22.632807575501058</v>
      </c>
      <c r="F61" s="243">
        <v>511578</v>
      </c>
      <c r="G61" s="243"/>
      <c r="H61" s="88">
        <f t="shared" si="10"/>
        <v>28.212245060025293</v>
      </c>
      <c r="I61" s="243">
        <v>565427</v>
      </c>
      <c r="J61" s="243"/>
      <c r="K61" s="88">
        <f t="shared" si="11"/>
        <v>31.181882503850673</v>
      </c>
      <c r="L61" s="94"/>
      <c r="M61" s="94"/>
      <c r="N61" s="88"/>
    </row>
    <row r="62" spans="1:14" s="32" customFormat="1" ht="13.5">
      <c r="A62" s="241">
        <v>17</v>
      </c>
      <c r="B62" s="242"/>
      <c r="C62" s="243">
        <v>377451</v>
      </c>
      <c r="D62" s="243"/>
      <c r="E62" s="88">
        <f t="shared" si="9"/>
        <v>20.377851717441548</v>
      </c>
      <c r="F62" s="243">
        <v>574157</v>
      </c>
      <c r="G62" s="243"/>
      <c r="H62" s="88">
        <f t="shared" si="10"/>
        <v>30.997629383763954</v>
      </c>
      <c r="I62" s="243">
        <v>565905</v>
      </c>
      <c r="J62" s="243"/>
      <c r="K62" s="88">
        <f t="shared" si="11"/>
        <v>30.552119814648155</v>
      </c>
      <c r="L62" s="94"/>
      <c r="M62" s="94"/>
      <c r="N62" s="88"/>
    </row>
    <row r="63" spans="1:14" s="32" customFormat="1" ht="13.5">
      <c r="A63" s="281">
        <v>18</v>
      </c>
      <c r="B63" s="282"/>
      <c r="C63" s="284">
        <v>378346</v>
      </c>
      <c r="D63" s="284"/>
      <c r="E63" s="91">
        <f t="shared" si="9"/>
        <v>18.74669569582019</v>
      </c>
      <c r="F63" s="284">
        <v>631354</v>
      </c>
      <c r="G63" s="284"/>
      <c r="H63" s="91">
        <f t="shared" si="10"/>
        <v>31.28300897680657</v>
      </c>
      <c r="I63" s="284">
        <v>675277</v>
      </c>
      <c r="J63" s="284"/>
      <c r="K63" s="91">
        <f t="shared" si="11"/>
        <v>33.459353156598375</v>
      </c>
      <c r="L63" s="94"/>
      <c r="M63" s="94"/>
      <c r="N63" s="88"/>
    </row>
  </sheetData>
  <mergeCells count="231">
    <mergeCell ref="A63:B63"/>
    <mergeCell ref="C63:D63"/>
    <mergeCell ref="F63:G63"/>
    <mergeCell ref="I63:J63"/>
    <mergeCell ref="A62:B62"/>
    <mergeCell ref="C62:D62"/>
    <mergeCell ref="F62:G62"/>
    <mergeCell ref="I62:J62"/>
    <mergeCell ref="L48:M48"/>
    <mergeCell ref="C50:E50"/>
    <mergeCell ref="F50:H50"/>
    <mergeCell ref="I50:K50"/>
    <mergeCell ref="L50:N50"/>
    <mergeCell ref="A48:B48"/>
    <mergeCell ref="C48:D48"/>
    <mergeCell ref="F48:G48"/>
    <mergeCell ref="I48:J48"/>
    <mergeCell ref="A58:B58"/>
    <mergeCell ref="C58:D58"/>
    <mergeCell ref="F58:G58"/>
    <mergeCell ref="I58:J58"/>
    <mergeCell ref="A59:B59"/>
    <mergeCell ref="C59:D59"/>
    <mergeCell ref="F59:G59"/>
    <mergeCell ref="I59:J59"/>
    <mergeCell ref="A56:B56"/>
    <mergeCell ref="C56:D56"/>
    <mergeCell ref="F56:G56"/>
    <mergeCell ref="I56:J56"/>
    <mergeCell ref="A57:B57"/>
    <mergeCell ref="C57:D57"/>
    <mergeCell ref="F57:G57"/>
    <mergeCell ref="I57:J57"/>
    <mergeCell ref="F53:G53"/>
    <mergeCell ref="I53:J53"/>
    <mergeCell ref="A55:B55"/>
    <mergeCell ref="C55:D55"/>
    <mergeCell ref="F55:G55"/>
    <mergeCell ref="I55:J55"/>
    <mergeCell ref="A54:B54"/>
    <mergeCell ref="C54:D54"/>
    <mergeCell ref="F54:G54"/>
    <mergeCell ref="I54:J54"/>
    <mergeCell ref="L46:M46"/>
    <mergeCell ref="A47:B47"/>
    <mergeCell ref="C47:D47"/>
    <mergeCell ref="F47:G47"/>
    <mergeCell ref="I47:J47"/>
    <mergeCell ref="L47:M47"/>
    <mergeCell ref="A46:B46"/>
    <mergeCell ref="C46:D46"/>
    <mergeCell ref="F46:G46"/>
    <mergeCell ref="I46:J46"/>
    <mergeCell ref="L44:M44"/>
    <mergeCell ref="A45:B45"/>
    <mergeCell ref="C45:D45"/>
    <mergeCell ref="F45:G45"/>
    <mergeCell ref="I45:J45"/>
    <mergeCell ref="L45:M45"/>
    <mergeCell ref="A44:B44"/>
    <mergeCell ref="C44:D44"/>
    <mergeCell ref="F44:G44"/>
    <mergeCell ref="I44:J44"/>
    <mergeCell ref="L42:M42"/>
    <mergeCell ref="A43:B43"/>
    <mergeCell ref="C43:D43"/>
    <mergeCell ref="F43:G43"/>
    <mergeCell ref="I43:J43"/>
    <mergeCell ref="L43:M43"/>
    <mergeCell ref="A42:B42"/>
    <mergeCell ref="C42:D42"/>
    <mergeCell ref="F42:G42"/>
    <mergeCell ref="I42:J42"/>
    <mergeCell ref="L40:M40"/>
    <mergeCell ref="A41:B41"/>
    <mergeCell ref="C41:D41"/>
    <mergeCell ref="F41:G41"/>
    <mergeCell ref="I41:J41"/>
    <mergeCell ref="L41:M41"/>
    <mergeCell ref="A40:B40"/>
    <mergeCell ref="C40:D40"/>
    <mergeCell ref="F40:G40"/>
    <mergeCell ref="I40:J40"/>
    <mergeCell ref="L38:M38"/>
    <mergeCell ref="A39:B39"/>
    <mergeCell ref="C39:D39"/>
    <mergeCell ref="F39:G39"/>
    <mergeCell ref="I39:J39"/>
    <mergeCell ref="L39:M39"/>
    <mergeCell ref="A38:B38"/>
    <mergeCell ref="C38:D38"/>
    <mergeCell ref="F38:G38"/>
    <mergeCell ref="I38:J38"/>
    <mergeCell ref="L35:N35"/>
    <mergeCell ref="C36:D37"/>
    <mergeCell ref="F36:G37"/>
    <mergeCell ref="I36:J37"/>
    <mergeCell ref="L36:M37"/>
    <mergeCell ref="D31:E31"/>
    <mergeCell ref="C35:E35"/>
    <mergeCell ref="F35:H35"/>
    <mergeCell ref="I35:K35"/>
    <mergeCell ref="B30:C30"/>
    <mergeCell ref="D30:E30"/>
    <mergeCell ref="G30:H30"/>
    <mergeCell ref="J30:K30"/>
    <mergeCell ref="B29:C29"/>
    <mergeCell ref="D29:E29"/>
    <mergeCell ref="G29:H29"/>
    <mergeCell ref="J29:K29"/>
    <mergeCell ref="B28:C28"/>
    <mergeCell ref="D28:E28"/>
    <mergeCell ref="G28:H28"/>
    <mergeCell ref="J28:K28"/>
    <mergeCell ref="B27:C27"/>
    <mergeCell ref="D27:E27"/>
    <mergeCell ref="G27:H27"/>
    <mergeCell ref="J27:K27"/>
    <mergeCell ref="B26:C26"/>
    <mergeCell ref="D26:E26"/>
    <mergeCell ref="G26:H26"/>
    <mergeCell ref="J26:K26"/>
    <mergeCell ref="B25:C25"/>
    <mergeCell ref="D25:E25"/>
    <mergeCell ref="G25:H25"/>
    <mergeCell ref="J25:K25"/>
    <mergeCell ref="B24:C24"/>
    <mergeCell ref="D24:E24"/>
    <mergeCell ref="G24:H24"/>
    <mergeCell ref="J24:K24"/>
    <mergeCell ref="B23:C23"/>
    <mergeCell ref="D23:E23"/>
    <mergeCell ref="G23:H23"/>
    <mergeCell ref="J23:K23"/>
    <mergeCell ref="B22:C22"/>
    <mergeCell ref="D22:E22"/>
    <mergeCell ref="G22:H22"/>
    <mergeCell ref="J22:K22"/>
    <mergeCell ref="B21:C21"/>
    <mergeCell ref="D21:E21"/>
    <mergeCell ref="G21:H21"/>
    <mergeCell ref="J21:K21"/>
    <mergeCell ref="B20:C20"/>
    <mergeCell ref="D20:E20"/>
    <mergeCell ref="G20:H20"/>
    <mergeCell ref="J20:K20"/>
    <mergeCell ref="B19:C19"/>
    <mergeCell ref="D19:E19"/>
    <mergeCell ref="G19:H19"/>
    <mergeCell ref="J19:K19"/>
    <mergeCell ref="B18:C18"/>
    <mergeCell ref="D18:E18"/>
    <mergeCell ref="G18:H18"/>
    <mergeCell ref="J18:K18"/>
    <mergeCell ref="B17:C17"/>
    <mergeCell ref="D17:E17"/>
    <mergeCell ref="G17:H17"/>
    <mergeCell ref="J17:K17"/>
    <mergeCell ref="B16:C16"/>
    <mergeCell ref="D16:E16"/>
    <mergeCell ref="G16:H16"/>
    <mergeCell ref="J16:K16"/>
    <mergeCell ref="B15:C15"/>
    <mergeCell ref="D15:E15"/>
    <mergeCell ref="G15:H15"/>
    <mergeCell ref="J15:K15"/>
    <mergeCell ref="B14:C14"/>
    <mergeCell ref="D14:E14"/>
    <mergeCell ref="G14:H14"/>
    <mergeCell ref="J14:K14"/>
    <mergeCell ref="B13:C13"/>
    <mergeCell ref="D13:E13"/>
    <mergeCell ref="G13:H13"/>
    <mergeCell ref="J13:K13"/>
    <mergeCell ref="B12:C12"/>
    <mergeCell ref="D12:E12"/>
    <mergeCell ref="G12:H12"/>
    <mergeCell ref="J12:K12"/>
    <mergeCell ref="B11:C11"/>
    <mergeCell ref="D11:E11"/>
    <mergeCell ref="G11:H11"/>
    <mergeCell ref="J11:K11"/>
    <mergeCell ref="B10:C10"/>
    <mergeCell ref="D10:E10"/>
    <mergeCell ref="G10:H10"/>
    <mergeCell ref="J10:K10"/>
    <mergeCell ref="B9:C9"/>
    <mergeCell ref="D9:E9"/>
    <mergeCell ref="G9:H9"/>
    <mergeCell ref="J9:K9"/>
    <mergeCell ref="J7:K7"/>
    <mergeCell ref="B8:C8"/>
    <mergeCell ref="D8:E8"/>
    <mergeCell ref="G8:H8"/>
    <mergeCell ref="J8:K8"/>
    <mergeCell ref="G7:H7"/>
    <mergeCell ref="B6:C6"/>
    <mergeCell ref="D6:E6"/>
    <mergeCell ref="B7:C7"/>
    <mergeCell ref="D7:E7"/>
    <mergeCell ref="A5:C5"/>
    <mergeCell ref="D5:E5"/>
    <mergeCell ref="G5:H5"/>
    <mergeCell ref="J5:K5"/>
    <mergeCell ref="B4:C4"/>
    <mergeCell ref="D4:E4"/>
    <mergeCell ref="G4:H4"/>
    <mergeCell ref="J4:K4"/>
    <mergeCell ref="M2:N2"/>
    <mergeCell ref="A3:C3"/>
    <mergeCell ref="D3:E3"/>
    <mergeCell ref="G3:H3"/>
    <mergeCell ref="J3:K3"/>
    <mergeCell ref="B2:C2"/>
    <mergeCell ref="D2:F2"/>
    <mergeCell ref="G2:I2"/>
    <mergeCell ref="J2:L2"/>
    <mergeCell ref="L51:M52"/>
    <mergeCell ref="A60:B60"/>
    <mergeCell ref="C60:D60"/>
    <mergeCell ref="F60:G60"/>
    <mergeCell ref="I60:J60"/>
    <mergeCell ref="C51:D52"/>
    <mergeCell ref="F51:G52"/>
    <mergeCell ref="I51:J52"/>
    <mergeCell ref="A53:B53"/>
    <mergeCell ref="C53:D53"/>
    <mergeCell ref="A61:B61"/>
    <mergeCell ref="C61:D61"/>
    <mergeCell ref="F61:G61"/>
    <mergeCell ref="I61:J6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8"/>
  <sheetViews>
    <sheetView showGridLines="0" workbookViewId="0" topLeftCell="H159">
      <selection activeCell="T186" sqref="T186"/>
    </sheetView>
  </sheetViews>
  <sheetFormatPr defaultColWidth="9.00390625" defaultRowHeight="13.5"/>
  <cols>
    <col min="1" max="1" width="8.875" style="96" customWidth="1"/>
    <col min="2" max="2" width="6.625" style="96" customWidth="1"/>
    <col min="3" max="3" width="7.25390625" style="96" customWidth="1"/>
    <col min="4" max="4" width="10.875" style="96" customWidth="1"/>
    <col min="5" max="5" width="6.625" style="96" customWidth="1"/>
    <col min="6" max="6" width="7.25390625" style="96" customWidth="1"/>
    <col min="7" max="7" width="11.00390625" style="96" customWidth="1"/>
    <col min="8" max="8" width="6.625" style="96" customWidth="1"/>
    <col min="9" max="9" width="7.25390625" style="96" customWidth="1"/>
    <col min="10" max="10" width="12.00390625" style="96" customWidth="1"/>
    <col min="11" max="11" width="6.625" style="96" customWidth="1"/>
    <col min="12" max="12" width="7.25390625" style="96" customWidth="1"/>
    <col min="13" max="13" width="11.75390625" style="96" customWidth="1"/>
    <col min="14" max="14" width="6.625" style="96" customWidth="1"/>
    <col min="15" max="15" width="7.25390625" style="96" customWidth="1"/>
    <col min="16" max="16" width="10.875" style="96" customWidth="1"/>
    <col min="17" max="16384" width="9.00390625" style="96" customWidth="1"/>
  </cols>
  <sheetData>
    <row r="1" spans="1:16" ht="13.5">
      <c r="A1" s="290" t="s">
        <v>186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</row>
    <row r="2" spans="1:16" ht="13.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5:16" ht="11.25" customHeight="1">
      <c r="O3" s="291" t="s">
        <v>58</v>
      </c>
      <c r="P3" s="291"/>
    </row>
    <row r="4" spans="1:16" ht="11.25">
      <c r="A4" s="97"/>
      <c r="B4" s="287" t="s">
        <v>59</v>
      </c>
      <c r="C4" s="287"/>
      <c r="D4" s="287"/>
      <c r="E4" s="287" t="s">
        <v>60</v>
      </c>
      <c r="F4" s="287"/>
      <c r="G4" s="287"/>
      <c r="H4" s="287" t="s">
        <v>61</v>
      </c>
      <c r="I4" s="287"/>
      <c r="J4" s="287"/>
      <c r="K4" s="287" t="s">
        <v>62</v>
      </c>
      <c r="L4" s="287"/>
      <c r="M4" s="287"/>
      <c r="N4" s="287" t="s">
        <v>63</v>
      </c>
      <c r="O4" s="287"/>
      <c r="P4" s="287"/>
    </row>
    <row r="5" spans="1:16" ht="11.25">
      <c r="A5" s="98" t="s">
        <v>64</v>
      </c>
      <c r="B5" s="99" t="s">
        <v>65</v>
      </c>
      <c r="C5" s="99" t="s">
        <v>66</v>
      </c>
      <c r="D5" s="99" t="s">
        <v>67</v>
      </c>
      <c r="E5" s="99" t="s">
        <v>65</v>
      </c>
      <c r="F5" s="99" t="s">
        <v>66</v>
      </c>
      <c r="G5" s="99" t="s">
        <v>67</v>
      </c>
      <c r="H5" s="99" t="s">
        <v>65</v>
      </c>
      <c r="I5" s="99" t="s">
        <v>66</v>
      </c>
      <c r="J5" s="99" t="s">
        <v>67</v>
      </c>
      <c r="K5" s="99" t="s">
        <v>65</v>
      </c>
      <c r="L5" s="99" t="s">
        <v>66</v>
      </c>
      <c r="M5" s="99" t="s">
        <v>67</v>
      </c>
      <c r="N5" s="99" t="s">
        <v>65</v>
      </c>
      <c r="O5" s="99" t="s">
        <v>66</v>
      </c>
      <c r="P5" s="99" t="s">
        <v>67</v>
      </c>
    </row>
    <row r="6" spans="1:16" ht="11.25">
      <c r="A6" s="100"/>
      <c r="B6" s="101"/>
      <c r="C6" s="101"/>
      <c r="D6" s="101"/>
      <c r="E6" s="102"/>
      <c r="F6" s="103"/>
      <c r="G6" s="104"/>
      <c r="H6" s="101"/>
      <c r="I6" s="101"/>
      <c r="J6" s="105"/>
      <c r="K6" s="101"/>
      <c r="L6" s="101"/>
      <c r="M6" s="101"/>
      <c r="N6" s="102"/>
      <c r="O6" s="103"/>
      <c r="P6" s="104"/>
    </row>
    <row r="7" spans="1:16" s="110" customFormat="1" ht="11.25">
      <c r="A7" s="106" t="s">
        <v>68</v>
      </c>
      <c r="B7" s="107">
        <v>5227</v>
      </c>
      <c r="C7" s="107">
        <v>100364</v>
      </c>
      <c r="D7" s="107">
        <v>127328019</v>
      </c>
      <c r="E7" s="108">
        <v>5172</v>
      </c>
      <c r="F7" s="107">
        <v>100034</v>
      </c>
      <c r="G7" s="109">
        <v>134291223</v>
      </c>
      <c r="H7" s="107">
        <v>5097</v>
      </c>
      <c r="I7" s="107">
        <v>100398</v>
      </c>
      <c r="J7" s="109">
        <v>149025976</v>
      </c>
      <c r="K7" s="107">
        <v>5018</v>
      </c>
      <c r="L7" s="107">
        <v>100371</v>
      </c>
      <c r="M7" s="107">
        <v>159195578</v>
      </c>
      <c r="N7" s="108">
        <v>4890</v>
      </c>
      <c r="O7" s="107">
        <v>98705</v>
      </c>
      <c r="P7" s="109">
        <v>157397576</v>
      </c>
    </row>
    <row r="8" spans="1:16" ht="11.25">
      <c r="A8" s="111"/>
      <c r="B8" s="101"/>
      <c r="C8" s="101"/>
      <c r="D8" s="101"/>
      <c r="E8" s="112"/>
      <c r="F8" s="101"/>
      <c r="G8" s="105"/>
      <c r="H8" s="101"/>
      <c r="I8" s="101"/>
      <c r="J8" s="105"/>
      <c r="K8" s="101"/>
      <c r="L8" s="101"/>
      <c r="M8" s="101"/>
      <c r="N8" s="112"/>
      <c r="O8" s="101"/>
      <c r="P8" s="105"/>
    </row>
    <row r="9" spans="1:16" s="110" customFormat="1" ht="11.25">
      <c r="A9" s="106" t="s">
        <v>69</v>
      </c>
      <c r="B9" s="107">
        <v>3487</v>
      </c>
      <c r="C9" s="107">
        <v>73562</v>
      </c>
      <c r="D9" s="107">
        <v>95928865</v>
      </c>
      <c r="E9" s="108">
        <v>3442</v>
      </c>
      <c r="F9" s="107">
        <v>73045</v>
      </c>
      <c r="G9" s="109">
        <v>100035164</v>
      </c>
      <c r="H9" s="107">
        <v>3424</v>
      </c>
      <c r="I9" s="107">
        <v>73288</v>
      </c>
      <c r="J9" s="109">
        <v>110266455</v>
      </c>
      <c r="K9" s="107">
        <v>3386</v>
      </c>
      <c r="L9" s="107">
        <v>73567</v>
      </c>
      <c r="M9" s="107">
        <v>118903266</v>
      </c>
      <c r="N9" s="108">
        <v>3317</v>
      </c>
      <c r="O9" s="107">
        <v>72285</v>
      </c>
      <c r="P9" s="109">
        <v>117085903</v>
      </c>
    </row>
    <row r="10" spans="1:16" ht="11.25">
      <c r="A10" s="111" t="s">
        <v>70</v>
      </c>
      <c r="B10" s="101">
        <v>1332</v>
      </c>
      <c r="C10" s="101">
        <v>25628</v>
      </c>
      <c r="D10" s="101">
        <v>31069076</v>
      </c>
      <c r="E10" s="112">
        <v>1300</v>
      </c>
      <c r="F10" s="101">
        <v>25433</v>
      </c>
      <c r="G10" s="105">
        <v>31665672</v>
      </c>
      <c r="H10" s="101">
        <v>1287</v>
      </c>
      <c r="I10" s="101">
        <v>25268</v>
      </c>
      <c r="J10" s="105">
        <v>33522639</v>
      </c>
      <c r="K10" s="101">
        <v>1272</v>
      </c>
      <c r="L10" s="101">
        <v>24866</v>
      </c>
      <c r="M10" s="101">
        <v>34648019</v>
      </c>
      <c r="N10" s="112">
        <v>1218</v>
      </c>
      <c r="O10" s="101">
        <v>24100</v>
      </c>
      <c r="P10" s="105">
        <v>34176454</v>
      </c>
    </row>
    <row r="11" spans="1:16" ht="11.25">
      <c r="A11" s="111" t="s">
        <v>71</v>
      </c>
      <c r="B11" s="101">
        <v>195</v>
      </c>
      <c r="C11" s="101">
        <v>6346</v>
      </c>
      <c r="D11" s="101">
        <v>14128519</v>
      </c>
      <c r="E11" s="112">
        <v>182</v>
      </c>
      <c r="F11" s="101">
        <v>6128</v>
      </c>
      <c r="G11" s="105">
        <v>14162070</v>
      </c>
      <c r="H11" s="101">
        <v>186</v>
      </c>
      <c r="I11" s="101">
        <v>6305</v>
      </c>
      <c r="J11" s="105">
        <v>15310624</v>
      </c>
      <c r="K11" s="101">
        <v>186</v>
      </c>
      <c r="L11" s="101">
        <v>6304</v>
      </c>
      <c r="M11" s="101">
        <v>14968946</v>
      </c>
      <c r="N11" s="112">
        <v>182</v>
      </c>
      <c r="O11" s="101">
        <v>6112</v>
      </c>
      <c r="P11" s="105">
        <v>14355883</v>
      </c>
    </row>
    <row r="12" spans="1:16" ht="11.25">
      <c r="A12" s="111" t="s">
        <v>72</v>
      </c>
      <c r="B12" s="101">
        <v>487</v>
      </c>
      <c r="C12" s="101">
        <v>13312</v>
      </c>
      <c r="D12" s="101">
        <v>19259660</v>
      </c>
      <c r="E12" s="112">
        <v>499</v>
      </c>
      <c r="F12" s="101">
        <v>13514</v>
      </c>
      <c r="G12" s="105">
        <v>21230709</v>
      </c>
      <c r="H12" s="101">
        <v>504</v>
      </c>
      <c r="I12" s="101">
        <v>13902</v>
      </c>
      <c r="J12" s="105">
        <v>25824332</v>
      </c>
      <c r="K12" s="101">
        <v>511</v>
      </c>
      <c r="L12" s="101">
        <v>14882</v>
      </c>
      <c r="M12" s="101">
        <v>32699229</v>
      </c>
      <c r="N12" s="112">
        <v>510</v>
      </c>
      <c r="O12" s="101">
        <v>14915</v>
      </c>
      <c r="P12" s="105">
        <v>32903827</v>
      </c>
    </row>
    <row r="13" spans="1:16" ht="11.25">
      <c r="A13" s="111" t="s">
        <v>73</v>
      </c>
      <c r="B13" s="101">
        <v>191</v>
      </c>
      <c r="C13" s="101">
        <v>4588</v>
      </c>
      <c r="D13" s="101">
        <v>4564760</v>
      </c>
      <c r="E13" s="112">
        <v>188</v>
      </c>
      <c r="F13" s="101">
        <v>4484</v>
      </c>
      <c r="G13" s="105">
        <v>4908822</v>
      </c>
      <c r="H13" s="101">
        <v>188</v>
      </c>
      <c r="I13" s="101">
        <v>4407</v>
      </c>
      <c r="J13" s="105">
        <v>5445771</v>
      </c>
      <c r="K13" s="101">
        <v>184</v>
      </c>
      <c r="L13" s="101">
        <v>4267</v>
      </c>
      <c r="M13" s="101">
        <v>5455303</v>
      </c>
      <c r="N13" s="112">
        <v>181</v>
      </c>
      <c r="O13" s="101">
        <v>4313</v>
      </c>
      <c r="P13" s="105">
        <v>5490011</v>
      </c>
    </row>
    <row r="14" spans="1:16" ht="11.25">
      <c r="A14" s="111" t="s">
        <v>74</v>
      </c>
      <c r="B14" s="101">
        <v>224</v>
      </c>
      <c r="C14" s="101">
        <v>5092</v>
      </c>
      <c r="D14" s="101">
        <v>4133746</v>
      </c>
      <c r="E14" s="112">
        <v>222</v>
      </c>
      <c r="F14" s="101">
        <v>4968</v>
      </c>
      <c r="G14" s="105">
        <v>4385026</v>
      </c>
      <c r="H14" s="101">
        <v>204</v>
      </c>
      <c r="I14" s="101">
        <v>4625</v>
      </c>
      <c r="J14" s="105">
        <v>5134897</v>
      </c>
      <c r="K14" s="101">
        <v>191</v>
      </c>
      <c r="L14" s="101">
        <v>4372</v>
      </c>
      <c r="M14" s="101">
        <v>4985162</v>
      </c>
      <c r="N14" s="112">
        <v>178</v>
      </c>
      <c r="O14" s="101">
        <v>4128</v>
      </c>
      <c r="P14" s="105">
        <v>4604845</v>
      </c>
    </row>
    <row r="15" spans="1:16" ht="11.25">
      <c r="A15" s="111" t="s">
        <v>75</v>
      </c>
      <c r="B15" s="101">
        <v>241</v>
      </c>
      <c r="C15" s="101">
        <v>5459</v>
      </c>
      <c r="D15" s="101">
        <v>6341289</v>
      </c>
      <c r="E15" s="112">
        <v>233</v>
      </c>
      <c r="F15" s="101">
        <v>5064</v>
      </c>
      <c r="G15" s="105">
        <v>6030733</v>
      </c>
      <c r="H15" s="101">
        <v>233</v>
      </c>
      <c r="I15" s="101">
        <v>4907</v>
      </c>
      <c r="J15" s="105">
        <v>6080529</v>
      </c>
      <c r="K15" s="101">
        <v>228</v>
      </c>
      <c r="L15" s="101">
        <v>4789</v>
      </c>
      <c r="M15" s="101">
        <v>6049758</v>
      </c>
      <c r="N15" s="112">
        <v>218</v>
      </c>
      <c r="O15" s="101">
        <v>4531</v>
      </c>
      <c r="P15" s="105">
        <v>6205882</v>
      </c>
    </row>
    <row r="16" spans="1:16" ht="11.25">
      <c r="A16" s="113" t="s">
        <v>202</v>
      </c>
      <c r="B16" s="114">
        <v>817</v>
      </c>
      <c r="C16" s="114">
        <v>13137</v>
      </c>
      <c r="D16" s="114">
        <v>16431815</v>
      </c>
      <c r="E16" s="115">
        <v>818</v>
      </c>
      <c r="F16" s="114">
        <v>13454</v>
      </c>
      <c r="G16" s="116">
        <v>17652132</v>
      </c>
      <c r="H16" s="114">
        <v>822</v>
      </c>
      <c r="I16" s="114">
        <v>13874</v>
      </c>
      <c r="J16" s="116">
        <v>18947663</v>
      </c>
      <c r="K16" s="114">
        <v>814</v>
      </c>
      <c r="L16" s="114">
        <v>14087</v>
      </c>
      <c r="M16" s="114">
        <v>20096849</v>
      </c>
      <c r="N16" s="115">
        <v>830</v>
      </c>
      <c r="O16" s="114">
        <v>14186</v>
      </c>
      <c r="P16" s="116">
        <v>19349001</v>
      </c>
    </row>
    <row r="17" spans="1:16" ht="11.25">
      <c r="A17" s="111"/>
      <c r="B17" s="101"/>
      <c r="C17" s="101"/>
      <c r="D17" s="101"/>
      <c r="E17" s="117"/>
      <c r="F17" s="118"/>
      <c r="G17" s="119"/>
      <c r="H17" s="101"/>
      <c r="I17" s="101"/>
      <c r="J17" s="119"/>
      <c r="K17" s="101"/>
      <c r="L17" s="101"/>
      <c r="M17" s="101"/>
      <c r="N17" s="117"/>
      <c r="O17" s="118"/>
      <c r="P17" s="119"/>
    </row>
    <row r="18" spans="1:16" s="110" customFormat="1" ht="11.25">
      <c r="A18" s="106" t="s">
        <v>76</v>
      </c>
      <c r="B18" s="107">
        <v>1740</v>
      </c>
      <c r="C18" s="107">
        <v>26802</v>
      </c>
      <c r="D18" s="107">
        <v>31399154</v>
      </c>
      <c r="E18" s="108">
        <v>1730</v>
      </c>
      <c r="F18" s="107">
        <v>26989</v>
      </c>
      <c r="G18" s="109">
        <v>34256059</v>
      </c>
      <c r="H18" s="107">
        <v>1673</v>
      </c>
      <c r="I18" s="107">
        <v>27110</v>
      </c>
      <c r="J18" s="109">
        <v>38759521</v>
      </c>
      <c r="K18" s="107">
        <v>1632</v>
      </c>
      <c r="L18" s="107">
        <v>26804</v>
      </c>
      <c r="M18" s="107">
        <v>40292312</v>
      </c>
      <c r="N18" s="108">
        <v>1573</v>
      </c>
      <c r="O18" s="107">
        <v>26420</v>
      </c>
      <c r="P18" s="109">
        <v>40311673</v>
      </c>
    </row>
    <row r="19" spans="1:16" ht="11.25">
      <c r="A19" s="111" t="s">
        <v>77</v>
      </c>
      <c r="B19" s="101">
        <v>53</v>
      </c>
      <c r="C19" s="101">
        <v>521</v>
      </c>
      <c r="D19" s="101">
        <v>351736</v>
      </c>
      <c r="E19" s="112">
        <v>52</v>
      </c>
      <c r="F19" s="101">
        <v>495</v>
      </c>
      <c r="G19" s="105">
        <v>372347</v>
      </c>
      <c r="H19" s="101">
        <v>51</v>
      </c>
      <c r="I19" s="101">
        <v>505</v>
      </c>
      <c r="J19" s="105">
        <v>386558</v>
      </c>
      <c r="K19" s="101">
        <v>51</v>
      </c>
      <c r="L19" s="101">
        <v>513</v>
      </c>
      <c r="M19" s="101">
        <v>415511</v>
      </c>
      <c r="N19" s="112">
        <v>48</v>
      </c>
      <c r="O19" s="101">
        <v>500</v>
      </c>
      <c r="P19" s="105">
        <v>456830</v>
      </c>
    </row>
    <row r="20" spans="1:16" ht="11.25">
      <c r="A20" s="111" t="s">
        <v>78</v>
      </c>
      <c r="B20" s="101">
        <v>103</v>
      </c>
      <c r="C20" s="101">
        <v>956</v>
      </c>
      <c r="D20" s="101">
        <v>713588</v>
      </c>
      <c r="E20" s="112">
        <v>102</v>
      </c>
      <c r="F20" s="101">
        <v>983</v>
      </c>
      <c r="G20" s="105">
        <v>874563</v>
      </c>
      <c r="H20" s="101">
        <v>98</v>
      </c>
      <c r="I20" s="101">
        <v>917</v>
      </c>
      <c r="J20" s="105">
        <v>793417</v>
      </c>
      <c r="K20" s="101">
        <v>91</v>
      </c>
      <c r="L20" s="101">
        <v>830</v>
      </c>
      <c r="M20" s="101">
        <v>706171</v>
      </c>
      <c r="N20" s="112">
        <v>69</v>
      </c>
      <c r="O20" s="101">
        <v>690</v>
      </c>
      <c r="P20" s="105">
        <v>665223</v>
      </c>
    </row>
    <row r="21" spans="1:16" ht="11.25">
      <c r="A21" s="111" t="s">
        <v>79</v>
      </c>
      <c r="B21" s="101">
        <v>63</v>
      </c>
      <c r="C21" s="101">
        <v>555</v>
      </c>
      <c r="D21" s="101">
        <v>336039</v>
      </c>
      <c r="E21" s="112">
        <v>65</v>
      </c>
      <c r="F21" s="101">
        <v>582</v>
      </c>
      <c r="G21" s="105">
        <v>445400</v>
      </c>
      <c r="H21" s="101">
        <v>59</v>
      </c>
      <c r="I21" s="101">
        <v>534</v>
      </c>
      <c r="J21" s="105">
        <v>418545</v>
      </c>
      <c r="K21" s="101">
        <v>56</v>
      </c>
      <c r="L21" s="101">
        <v>484</v>
      </c>
      <c r="M21" s="101">
        <v>364555</v>
      </c>
      <c r="N21" s="112">
        <v>46</v>
      </c>
      <c r="O21" s="101">
        <v>433</v>
      </c>
      <c r="P21" s="105">
        <v>345827</v>
      </c>
    </row>
    <row r="22" spans="1:16" ht="11.25">
      <c r="A22" s="111" t="s">
        <v>80</v>
      </c>
      <c r="B22" s="101">
        <v>44</v>
      </c>
      <c r="C22" s="101">
        <v>365</v>
      </c>
      <c r="D22" s="101">
        <v>150770</v>
      </c>
      <c r="E22" s="112">
        <v>44</v>
      </c>
      <c r="F22" s="101">
        <v>353</v>
      </c>
      <c r="G22" s="105">
        <v>146275</v>
      </c>
      <c r="H22" s="101">
        <v>39</v>
      </c>
      <c r="I22" s="101">
        <v>324</v>
      </c>
      <c r="J22" s="105">
        <v>138471</v>
      </c>
      <c r="K22" s="101">
        <v>32</v>
      </c>
      <c r="L22" s="101">
        <v>260</v>
      </c>
      <c r="M22" s="101">
        <v>125321</v>
      </c>
      <c r="N22" s="112">
        <v>31</v>
      </c>
      <c r="O22" s="101">
        <v>223</v>
      </c>
      <c r="P22" s="105">
        <v>107289</v>
      </c>
    </row>
    <row r="23" spans="1:16" ht="11.25">
      <c r="A23" s="113" t="s">
        <v>81</v>
      </c>
      <c r="B23" s="114">
        <v>7</v>
      </c>
      <c r="C23" s="114">
        <v>84</v>
      </c>
      <c r="D23" s="114">
        <v>17243</v>
      </c>
      <c r="E23" s="115">
        <v>6</v>
      </c>
      <c r="F23" s="114">
        <v>82</v>
      </c>
      <c r="G23" s="116">
        <v>18820</v>
      </c>
      <c r="H23" s="114">
        <v>6</v>
      </c>
      <c r="I23" s="114">
        <v>73</v>
      </c>
      <c r="J23" s="116">
        <v>13643</v>
      </c>
      <c r="K23" s="114">
        <v>6</v>
      </c>
      <c r="L23" s="114">
        <v>85</v>
      </c>
      <c r="M23" s="114">
        <v>16465</v>
      </c>
      <c r="N23" s="115">
        <v>5</v>
      </c>
      <c r="O23" s="114">
        <v>45</v>
      </c>
      <c r="P23" s="116">
        <v>10628</v>
      </c>
    </row>
    <row r="24" spans="1:16" ht="11.25">
      <c r="A24" s="111" t="s">
        <v>82</v>
      </c>
      <c r="B24" s="101">
        <v>63</v>
      </c>
      <c r="C24" s="101">
        <v>1012</v>
      </c>
      <c r="D24" s="101">
        <v>1123968</v>
      </c>
      <c r="E24" s="112">
        <v>64</v>
      </c>
      <c r="F24" s="101">
        <v>1288</v>
      </c>
      <c r="G24" s="105">
        <v>1522786</v>
      </c>
      <c r="H24" s="101">
        <v>62</v>
      </c>
      <c r="I24" s="101">
        <v>1368</v>
      </c>
      <c r="J24" s="105">
        <v>2411734</v>
      </c>
      <c r="K24" s="101">
        <v>60</v>
      </c>
      <c r="L24" s="101">
        <v>1315</v>
      </c>
      <c r="M24" s="101">
        <v>3698978</v>
      </c>
      <c r="N24" s="112">
        <v>57</v>
      </c>
      <c r="O24" s="101">
        <v>1282</v>
      </c>
      <c r="P24" s="105">
        <v>3971340</v>
      </c>
    </row>
    <row r="25" spans="1:16" ht="11.25">
      <c r="A25" s="111" t="s">
        <v>83</v>
      </c>
      <c r="B25" s="101">
        <v>42</v>
      </c>
      <c r="C25" s="101">
        <v>645</v>
      </c>
      <c r="D25" s="101">
        <v>635592</v>
      </c>
      <c r="E25" s="112">
        <v>42</v>
      </c>
      <c r="F25" s="101">
        <v>578</v>
      </c>
      <c r="G25" s="105">
        <v>561753</v>
      </c>
      <c r="H25" s="101">
        <v>38</v>
      </c>
      <c r="I25" s="101">
        <v>562</v>
      </c>
      <c r="J25" s="105">
        <v>607879</v>
      </c>
      <c r="K25" s="101">
        <v>37</v>
      </c>
      <c r="L25" s="101">
        <v>505</v>
      </c>
      <c r="M25" s="101">
        <v>525236</v>
      </c>
      <c r="N25" s="112">
        <v>36</v>
      </c>
      <c r="O25" s="101">
        <v>539</v>
      </c>
      <c r="P25" s="105">
        <v>521314</v>
      </c>
    </row>
    <row r="26" spans="1:16" ht="11.25">
      <c r="A26" s="111" t="s">
        <v>84</v>
      </c>
      <c r="B26" s="101">
        <v>90</v>
      </c>
      <c r="C26" s="101">
        <v>2880</v>
      </c>
      <c r="D26" s="101">
        <v>4855184</v>
      </c>
      <c r="E26" s="112">
        <v>100</v>
      </c>
      <c r="F26" s="101">
        <v>2986</v>
      </c>
      <c r="G26" s="105">
        <v>5546377</v>
      </c>
      <c r="H26" s="101">
        <v>99</v>
      </c>
      <c r="I26" s="101">
        <v>3191</v>
      </c>
      <c r="J26" s="105">
        <v>6706856</v>
      </c>
      <c r="K26" s="101">
        <v>89</v>
      </c>
      <c r="L26" s="101">
        <v>3099</v>
      </c>
      <c r="M26" s="101">
        <v>5832283</v>
      </c>
      <c r="N26" s="112">
        <v>95</v>
      </c>
      <c r="O26" s="101">
        <v>3186</v>
      </c>
      <c r="P26" s="105">
        <v>6692302</v>
      </c>
    </row>
    <row r="27" spans="1:16" ht="11.25">
      <c r="A27" s="111" t="s">
        <v>85</v>
      </c>
      <c r="B27" s="101">
        <v>248</v>
      </c>
      <c r="C27" s="101">
        <v>3070</v>
      </c>
      <c r="D27" s="101">
        <v>3409760</v>
      </c>
      <c r="E27" s="112">
        <v>229</v>
      </c>
      <c r="F27" s="101">
        <v>2907</v>
      </c>
      <c r="G27" s="105">
        <v>3436406</v>
      </c>
      <c r="H27" s="101">
        <v>230</v>
      </c>
      <c r="I27" s="101">
        <v>2895</v>
      </c>
      <c r="J27" s="105">
        <v>3716706</v>
      </c>
      <c r="K27" s="101">
        <v>225</v>
      </c>
      <c r="L27" s="101">
        <v>3058</v>
      </c>
      <c r="M27" s="101">
        <v>3942449</v>
      </c>
      <c r="N27" s="112">
        <v>217</v>
      </c>
      <c r="O27" s="101">
        <v>3036</v>
      </c>
      <c r="P27" s="105">
        <v>3973726</v>
      </c>
    </row>
    <row r="28" spans="1:16" ht="11.25">
      <c r="A28" s="111" t="s">
        <v>86</v>
      </c>
      <c r="B28" s="101">
        <v>202</v>
      </c>
      <c r="C28" s="101">
        <v>3986</v>
      </c>
      <c r="D28" s="101">
        <v>6016314</v>
      </c>
      <c r="E28" s="112">
        <v>208</v>
      </c>
      <c r="F28" s="101">
        <v>4123</v>
      </c>
      <c r="G28" s="105">
        <v>6311706</v>
      </c>
      <c r="H28" s="101">
        <v>201</v>
      </c>
      <c r="I28" s="101">
        <v>4326</v>
      </c>
      <c r="J28" s="105">
        <v>6962855</v>
      </c>
      <c r="K28" s="101">
        <v>189</v>
      </c>
      <c r="L28" s="101">
        <v>4172</v>
      </c>
      <c r="M28" s="101">
        <v>7346513</v>
      </c>
      <c r="N28" s="112">
        <v>183</v>
      </c>
      <c r="O28" s="101">
        <v>4033</v>
      </c>
      <c r="P28" s="105">
        <v>6911226</v>
      </c>
    </row>
    <row r="29" spans="1:16" ht="11.25">
      <c r="A29" s="113" t="s">
        <v>87</v>
      </c>
      <c r="B29" s="114">
        <v>58</v>
      </c>
      <c r="C29" s="114">
        <v>1370</v>
      </c>
      <c r="D29" s="114">
        <v>2327406</v>
      </c>
      <c r="E29" s="115">
        <v>56</v>
      </c>
      <c r="F29" s="114">
        <v>1321</v>
      </c>
      <c r="G29" s="116">
        <v>2974856</v>
      </c>
      <c r="H29" s="114">
        <v>52</v>
      </c>
      <c r="I29" s="114">
        <v>1302</v>
      </c>
      <c r="J29" s="116">
        <v>3949629</v>
      </c>
      <c r="K29" s="114">
        <v>59</v>
      </c>
      <c r="L29" s="114">
        <v>1402</v>
      </c>
      <c r="M29" s="114">
        <v>4748592</v>
      </c>
      <c r="N29" s="115">
        <v>63</v>
      </c>
      <c r="O29" s="114">
        <v>1530</v>
      </c>
      <c r="P29" s="116">
        <v>4256292</v>
      </c>
    </row>
    <row r="30" spans="1:16" ht="11.25">
      <c r="A30" s="111" t="s">
        <v>88</v>
      </c>
      <c r="B30" s="101">
        <v>243</v>
      </c>
      <c r="C30" s="101">
        <v>2634</v>
      </c>
      <c r="D30" s="101">
        <v>2895977</v>
      </c>
      <c r="E30" s="112">
        <v>240</v>
      </c>
      <c r="F30" s="101">
        <v>2590</v>
      </c>
      <c r="G30" s="105">
        <v>2854996</v>
      </c>
      <c r="H30" s="101">
        <v>234</v>
      </c>
      <c r="I30" s="101">
        <v>2516</v>
      </c>
      <c r="J30" s="105">
        <v>2817061</v>
      </c>
      <c r="K30" s="101">
        <v>224</v>
      </c>
      <c r="L30" s="101">
        <v>2430</v>
      </c>
      <c r="M30" s="101">
        <v>2875762</v>
      </c>
      <c r="N30" s="112">
        <v>215</v>
      </c>
      <c r="O30" s="101">
        <v>2289</v>
      </c>
      <c r="P30" s="105">
        <v>2689261</v>
      </c>
    </row>
    <row r="31" spans="1:16" ht="11.25">
      <c r="A31" s="111" t="s">
        <v>89</v>
      </c>
      <c r="B31" s="101">
        <v>37</v>
      </c>
      <c r="C31" s="101">
        <v>532</v>
      </c>
      <c r="D31" s="101">
        <v>450553</v>
      </c>
      <c r="E31" s="112">
        <v>37</v>
      </c>
      <c r="F31" s="101">
        <v>528</v>
      </c>
      <c r="G31" s="105">
        <v>449872</v>
      </c>
      <c r="H31" s="101">
        <v>34</v>
      </c>
      <c r="I31" s="101">
        <v>510</v>
      </c>
      <c r="J31" s="105">
        <v>438651</v>
      </c>
      <c r="K31" s="101">
        <v>35</v>
      </c>
      <c r="L31" s="101">
        <v>494</v>
      </c>
      <c r="M31" s="101">
        <v>391472</v>
      </c>
      <c r="N31" s="112">
        <v>30</v>
      </c>
      <c r="O31" s="101">
        <v>468</v>
      </c>
      <c r="P31" s="105">
        <v>402596</v>
      </c>
    </row>
    <row r="32" spans="1:16" ht="11.25">
      <c r="A32" s="111" t="s">
        <v>90</v>
      </c>
      <c r="B32" s="101">
        <v>26</v>
      </c>
      <c r="C32" s="101">
        <v>353</v>
      </c>
      <c r="D32" s="101">
        <v>272215</v>
      </c>
      <c r="E32" s="112">
        <v>26</v>
      </c>
      <c r="F32" s="101">
        <v>366</v>
      </c>
      <c r="G32" s="105">
        <v>392528</v>
      </c>
      <c r="H32" s="101">
        <v>27</v>
      </c>
      <c r="I32" s="101">
        <v>324</v>
      </c>
      <c r="J32" s="105">
        <v>378388</v>
      </c>
      <c r="K32" s="101">
        <v>25</v>
      </c>
      <c r="L32" s="101">
        <v>306</v>
      </c>
      <c r="M32" s="101">
        <v>360184</v>
      </c>
      <c r="N32" s="112">
        <v>27</v>
      </c>
      <c r="O32" s="101">
        <v>311</v>
      </c>
      <c r="P32" s="105">
        <v>361957</v>
      </c>
    </row>
    <row r="33" spans="1:16" ht="11.25">
      <c r="A33" s="111" t="s">
        <v>91</v>
      </c>
      <c r="B33" s="101">
        <v>23</v>
      </c>
      <c r="C33" s="101">
        <v>560</v>
      </c>
      <c r="D33" s="101">
        <v>563051</v>
      </c>
      <c r="E33" s="112">
        <v>25</v>
      </c>
      <c r="F33" s="101">
        <v>553</v>
      </c>
      <c r="G33" s="105">
        <v>529345</v>
      </c>
      <c r="H33" s="101">
        <v>24</v>
      </c>
      <c r="I33" s="101">
        <v>547</v>
      </c>
      <c r="J33" s="105">
        <v>590748</v>
      </c>
      <c r="K33" s="101">
        <v>25</v>
      </c>
      <c r="L33" s="101">
        <v>571</v>
      </c>
      <c r="M33" s="101">
        <v>555492</v>
      </c>
      <c r="N33" s="112">
        <v>23</v>
      </c>
      <c r="O33" s="101">
        <v>552</v>
      </c>
      <c r="P33" s="105">
        <v>543955</v>
      </c>
    </row>
    <row r="34" spans="1:16" ht="11.25">
      <c r="A34" s="113" t="s">
        <v>92</v>
      </c>
      <c r="B34" s="114">
        <v>3</v>
      </c>
      <c r="C34" s="114">
        <v>43</v>
      </c>
      <c r="D34" s="114">
        <v>32310</v>
      </c>
      <c r="E34" s="115">
        <v>3</v>
      </c>
      <c r="F34" s="114">
        <v>46</v>
      </c>
      <c r="G34" s="116">
        <v>34221</v>
      </c>
      <c r="H34" s="114">
        <v>3</v>
      </c>
      <c r="I34" s="114">
        <v>35</v>
      </c>
      <c r="J34" s="116">
        <v>24556</v>
      </c>
      <c r="K34" s="114">
        <v>4</v>
      </c>
      <c r="L34" s="114">
        <v>39</v>
      </c>
      <c r="M34" s="114">
        <v>25477</v>
      </c>
      <c r="N34" s="115">
        <v>2</v>
      </c>
      <c r="O34" s="114" t="s">
        <v>203</v>
      </c>
      <c r="P34" s="116" t="s">
        <v>203</v>
      </c>
    </row>
    <row r="35" spans="1:16" ht="11.25">
      <c r="A35" s="111" t="s">
        <v>93</v>
      </c>
      <c r="B35" s="101">
        <v>75</v>
      </c>
      <c r="C35" s="101">
        <v>1089</v>
      </c>
      <c r="D35" s="101">
        <v>1233294</v>
      </c>
      <c r="E35" s="112">
        <v>74</v>
      </c>
      <c r="F35" s="101">
        <v>1098</v>
      </c>
      <c r="G35" s="105">
        <v>1336293</v>
      </c>
      <c r="H35" s="101">
        <v>68</v>
      </c>
      <c r="I35" s="101">
        <v>942</v>
      </c>
      <c r="J35" s="105">
        <v>1164697</v>
      </c>
      <c r="K35" s="101">
        <v>70</v>
      </c>
      <c r="L35" s="101">
        <v>941</v>
      </c>
      <c r="M35" s="101">
        <v>1211363</v>
      </c>
      <c r="N35" s="112">
        <v>73</v>
      </c>
      <c r="O35" s="101">
        <v>1008</v>
      </c>
      <c r="P35" s="105">
        <v>1170314</v>
      </c>
    </row>
    <row r="36" spans="1:16" ht="11.25">
      <c r="A36" s="111" t="s">
        <v>94</v>
      </c>
      <c r="B36" s="101">
        <v>32</v>
      </c>
      <c r="C36" s="101">
        <v>881</v>
      </c>
      <c r="D36" s="101">
        <v>877073</v>
      </c>
      <c r="E36" s="112">
        <v>33</v>
      </c>
      <c r="F36" s="101">
        <v>1020</v>
      </c>
      <c r="G36" s="105">
        <v>1217290</v>
      </c>
      <c r="H36" s="101">
        <v>33</v>
      </c>
      <c r="I36" s="101">
        <v>1046</v>
      </c>
      <c r="J36" s="105">
        <v>1701877</v>
      </c>
      <c r="K36" s="101">
        <v>36</v>
      </c>
      <c r="L36" s="101">
        <v>1023</v>
      </c>
      <c r="M36" s="101">
        <v>1370940</v>
      </c>
      <c r="N36" s="112">
        <v>34</v>
      </c>
      <c r="O36" s="101">
        <v>980</v>
      </c>
      <c r="P36" s="105">
        <v>1241247</v>
      </c>
    </row>
    <row r="37" spans="1:16" ht="11.25">
      <c r="A37" s="111" t="s">
        <v>95</v>
      </c>
      <c r="B37" s="101">
        <v>24</v>
      </c>
      <c r="C37" s="101">
        <v>292</v>
      </c>
      <c r="D37" s="101">
        <v>128723</v>
      </c>
      <c r="E37" s="112">
        <v>27</v>
      </c>
      <c r="F37" s="101">
        <v>295</v>
      </c>
      <c r="G37" s="105">
        <v>143285</v>
      </c>
      <c r="H37" s="101">
        <v>27</v>
      </c>
      <c r="I37" s="101">
        <v>297</v>
      </c>
      <c r="J37" s="105">
        <v>162015</v>
      </c>
      <c r="K37" s="101">
        <v>27</v>
      </c>
      <c r="L37" s="101">
        <v>290</v>
      </c>
      <c r="M37" s="101">
        <v>146912</v>
      </c>
      <c r="N37" s="112">
        <v>26</v>
      </c>
      <c r="O37" s="101">
        <v>275</v>
      </c>
      <c r="P37" s="105">
        <v>138512</v>
      </c>
    </row>
    <row r="38" spans="1:16" ht="11.25">
      <c r="A38" s="111" t="s">
        <v>96</v>
      </c>
      <c r="B38" s="101">
        <v>20</v>
      </c>
      <c r="C38" s="101">
        <v>187</v>
      </c>
      <c r="D38" s="101">
        <v>118670</v>
      </c>
      <c r="E38" s="112">
        <v>20</v>
      </c>
      <c r="F38" s="101">
        <v>195</v>
      </c>
      <c r="G38" s="105">
        <v>112324</v>
      </c>
      <c r="H38" s="101">
        <v>19</v>
      </c>
      <c r="I38" s="101">
        <v>215</v>
      </c>
      <c r="J38" s="105">
        <v>117976</v>
      </c>
      <c r="K38" s="101">
        <v>19</v>
      </c>
      <c r="L38" s="101">
        <v>221</v>
      </c>
      <c r="M38" s="101">
        <v>124024</v>
      </c>
      <c r="N38" s="112">
        <v>18</v>
      </c>
      <c r="O38" s="101" t="s">
        <v>203</v>
      </c>
      <c r="P38" s="105" t="s">
        <v>203</v>
      </c>
    </row>
    <row r="39" spans="1:16" ht="11.25">
      <c r="A39" s="111" t="s">
        <v>97</v>
      </c>
      <c r="B39" s="101">
        <v>53</v>
      </c>
      <c r="C39" s="101">
        <v>815</v>
      </c>
      <c r="D39" s="101">
        <v>826938</v>
      </c>
      <c r="E39" s="112">
        <v>50</v>
      </c>
      <c r="F39" s="101">
        <v>764</v>
      </c>
      <c r="G39" s="105">
        <v>807012</v>
      </c>
      <c r="H39" s="101">
        <v>50</v>
      </c>
      <c r="I39" s="101">
        <v>787</v>
      </c>
      <c r="J39" s="105">
        <v>860391</v>
      </c>
      <c r="K39" s="101">
        <v>50</v>
      </c>
      <c r="L39" s="101">
        <v>782</v>
      </c>
      <c r="M39" s="101">
        <v>831540</v>
      </c>
      <c r="N39" s="112">
        <v>49</v>
      </c>
      <c r="O39" s="101">
        <v>809</v>
      </c>
      <c r="P39" s="105">
        <v>768832</v>
      </c>
    </row>
    <row r="40" spans="1:16" ht="11.25">
      <c r="A40" s="113" t="s">
        <v>98</v>
      </c>
      <c r="B40" s="114">
        <v>52</v>
      </c>
      <c r="C40" s="114">
        <v>481</v>
      </c>
      <c r="D40" s="114">
        <v>426199</v>
      </c>
      <c r="E40" s="115">
        <v>50</v>
      </c>
      <c r="F40" s="114">
        <v>484</v>
      </c>
      <c r="G40" s="116">
        <v>447152</v>
      </c>
      <c r="H40" s="114">
        <v>52</v>
      </c>
      <c r="I40" s="114">
        <v>567</v>
      </c>
      <c r="J40" s="116">
        <v>474121</v>
      </c>
      <c r="K40" s="114">
        <v>50</v>
      </c>
      <c r="L40" s="114">
        <v>660</v>
      </c>
      <c r="M40" s="114">
        <v>611195</v>
      </c>
      <c r="N40" s="115">
        <v>49</v>
      </c>
      <c r="O40" s="114">
        <v>668</v>
      </c>
      <c r="P40" s="116">
        <v>622695</v>
      </c>
    </row>
    <row r="41" spans="1:16" ht="11.25">
      <c r="A41" s="111" t="s">
        <v>99</v>
      </c>
      <c r="B41" s="101">
        <v>41</v>
      </c>
      <c r="C41" s="101">
        <v>893</v>
      </c>
      <c r="D41" s="101">
        <v>1318921</v>
      </c>
      <c r="E41" s="112">
        <v>43</v>
      </c>
      <c r="F41" s="101">
        <v>914</v>
      </c>
      <c r="G41" s="105">
        <v>1410469</v>
      </c>
      <c r="H41" s="101">
        <v>40</v>
      </c>
      <c r="I41" s="101">
        <v>923</v>
      </c>
      <c r="J41" s="105">
        <v>1509459</v>
      </c>
      <c r="K41" s="101">
        <v>41</v>
      </c>
      <c r="L41" s="101">
        <v>911</v>
      </c>
      <c r="M41" s="101">
        <v>1393469</v>
      </c>
      <c r="N41" s="112">
        <v>43</v>
      </c>
      <c r="O41" s="101">
        <v>934</v>
      </c>
      <c r="P41" s="105">
        <v>1654790</v>
      </c>
    </row>
    <row r="42" spans="1:16" ht="11.25">
      <c r="A42" s="111" t="s">
        <v>100</v>
      </c>
      <c r="B42" s="101">
        <v>34</v>
      </c>
      <c r="C42" s="101">
        <v>544</v>
      </c>
      <c r="D42" s="101">
        <v>263396</v>
      </c>
      <c r="E42" s="112">
        <v>33</v>
      </c>
      <c r="F42" s="101">
        <v>521</v>
      </c>
      <c r="G42" s="105">
        <v>266085</v>
      </c>
      <c r="H42" s="101">
        <v>27</v>
      </c>
      <c r="I42" s="101">
        <v>471</v>
      </c>
      <c r="J42" s="105">
        <v>268122</v>
      </c>
      <c r="K42" s="101">
        <v>28</v>
      </c>
      <c r="L42" s="101">
        <v>466</v>
      </c>
      <c r="M42" s="101">
        <v>303340</v>
      </c>
      <c r="N42" s="112">
        <v>28</v>
      </c>
      <c r="O42" s="101">
        <v>461</v>
      </c>
      <c r="P42" s="105">
        <v>316271</v>
      </c>
    </row>
    <row r="43" spans="1:16" ht="11.25">
      <c r="A43" s="111" t="s">
        <v>101</v>
      </c>
      <c r="B43" s="101">
        <v>31</v>
      </c>
      <c r="C43" s="101">
        <v>806</v>
      </c>
      <c r="D43" s="101">
        <v>880696</v>
      </c>
      <c r="E43" s="112">
        <v>32</v>
      </c>
      <c r="F43" s="101">
        <v>804</v>
      </c>
      <c r="G43" s="105">
        <v>985966</v>
      </c>
      <c r="H43" s="101">
        <v>34</v>
      </c>
      <c r="I43" s="101">
        <v>766</v>
      </c>
      <c r="J43" s="105">
        <v>1020308</v>
      </c>
      <c r="K43" s="101">
        <v>34</v>
      </c>
      <c r="L43" s="101">
        <v>764</v>
      </c>
      <c r="M43" s="101">
        <v>1176782</v>
      </c>
      <c r="N43" s="112">
        <v>33</v>
      </c>
      <c r="O43" s="101">
        <v>770</v>
      </c>
      <c r="P43" s="105">
        <v>1138773</v>
      </c>
    </row>
    <row r="44" spans="1:16" ht="11.25">
      <c r="A44" s="111" t="s">
        <v>102</v>
      </c>
      <c r="B44" s="101">
        <v>21</v>
      </c>
      <c r="C44" s="101">
        <v>270</v>
      </c>
      <c r="D44" s="101">
        <v>147749</v>
      </c>
      <c r="E44" s="112">
        <v>19</v>
      </c>
      <c r="F44" s="101">
        <v>249</v>
      </c>
      <c r="G44" s="105">
        <v>155457</v>
      </c>
      <c r="H44" s="101">
        <v>20</v>
      </c>
      <c r="I44" s="101">
        <v>252</v>
      </c>
      <c r="J44" s="105">
        <v>177313</v>
      </c>
      <c r="K44" s="101">
        <v>20</v>
      </c>
      <c r="L44" s="101">
        <v>263</v>
      </c>
      <c r="M44" s="101">
        <v>228352</v>
      </c>
      <c r="N44" s="112">
        <v>23</v>
      </c>
      <c r="O44" s="101">
        <v>271</v>
      </c>
      <c r="P44" s="105">
        <v>226653</v>
      </c>
    </row>
    <row r="45" spans="1:16" ht="11.25">
      <c r="A45" s="111" t="s">
        <v>103</v>
      </c>
      <c r="B45" s="101">
        <v>36</v>
      </c>
      <c r="C45" s="101">
        <v>704</v>
      </c>
      <c r="D45" s="101">
        <v>894451</v>
      </c>
      <c r="E45" s="112">
        <v>35</v>
      </c>
      <c r="F45" s="101">
        <v>594</v>
      </c>
      <c r="G45" s="105">
        <v>765425</v>
      </c>
      <c r="H45" s="101">
        <v>32</v>
      </c>
      <c r="I45" s="101">
        <v>654</v>
      </c>
      <c r="J45" s="105">
        <v>781768</v>
      </c>
      <c r="K45" s="101">
        <v>34</v>
      </c>
      <c r="L45" s="101">
        <v>662</v>
      </c>
      <c r="M45" s="101">
        <v>798783</v>
      </c>
      <c r="N45" s="112">
        <v>35</v>
      </c>
      <c r="O45" s="101">
        <v>690</v>
      </c>
      <c r="P45" s="105">
        <v>837127</v>
      </c>
    </row>
    <row r="46" spans="1:16" ht="11.25">
      <c r="A46" s="120" t="s">
        <v>104</v>
      </c>
      <c r="B46" s="121">
        <v>16</v>
      </c>
      <c r="C46" s="121">
        <v>274</v>
      </c>
      <c r="D46" s="121">
        <v>131338</v>
      </c>
      <c r="E46" s="122">
        <v>15</v>
      </c>
      <c r="F46" s="121">
        <v>270</v>
      </c>
      <c r="G46" s="123">
        <v>137050</v>
      </c>
      <c r="H46" s="121">
        <v>14</v>
      </c>
      <c r="I46" s="121">
        <v>261</v>
      </c>
      <c r="J46" s="123">
        <v>165777</v>
      </c>
      <c r="K46" s="121">
        <v>15</v>
      </c>
      <c r="L46" s="121">
        <v>258</v>
      </c>
      <c r="M46" s="121">
        <v>165151</v>
      </c>
      <c r="N46" s="122">
        <v>15</v>
      </c>
      <c r="O46" s="121">
        <v>233</v>
      </c>
      <c r="P46" s="123">
        <v>156543</v>
      </c>
    </row>
    <row r="47" spans="15:16" ht="11.25">
      <c r="O47" s="291" t="s">
        <v>58</v>
      </c>
      <c r="P47" s="291"/>
    </row>
    <row r="48" spans="1:16" ht="11.25">
      <c r="A48" s="97"/>
      <c r="B48" s="288" t="s">
        <v>105</v>
      </c>
      <c r="C48" s="289"/>
      <c r="D48" s="286"/>
      <c r="E48" s="287" t="s">
        <v>106</v>
      </c>
      <c r="F48" s="287"/>
      <c r="G48" s="288"/>
      <c r="H48" s="287" t="s">
        <v>107</v>
      </c>
      <c r="I48" s="287"/>
      <c r="J48" s="287"/>
      <c r="K48" s="286" t="s">
        <v>108</v>
      </c>
      <c r="L48" s="287"/>
      <c r="M48" s="287"/>
      <c r="N48" s="287" t="s">
        <v>109</v>
      </c>
      <c r="O48" s="287"/>
      <c r="P48" s="287"/>
    </row>
    <row r="49" spans="1:16" ht="11.25">
      <c r="A49" s="98" t="s">
        <v>64</v>
      </c>
      <c r="B49" s="99" t="s">
        <v>65</v>
      </c>
      <c r="C49" s="99" t="s">
        <v>66</v>
      </c>
      <c r="D49" s="99" t="s">
        <v>67</v>
      </c>
      <c r="E49" s="99" t="s">
        <v>65</v>
      </c>
      <c r="F49" s="99" t="s">
        <v>66</v>
      </c>
      <c r="G49" s="124" t="s">
        <v>67</v>
      </c>
      <c r="H49" s="99" t="s">
        <v>65</v>
      </c>
      <c r="I49" s="99" t="s">
        <v>66</v>
      </c>
      <c r="J49" s="99" t="s">
        <v>67</v>
      </c>
      <c r="K49" s="125" t="s">
        <v>65</v>
      </c>
      <c r="L49" s="99" t="s">
        <v>66</v>
      </c>
      <c r="M49" s="99" t="s">
        <v>67</v>
      </c>
      <c r="N49" s="99" t="s">
        <v>65</v>
      </c>
      <c r="O49" s="99" t="s">
        <v>66</v>
      </c>
      <c r="P49" s="99" t="s">
        <v>67</v>
      </c>
    </row>
    <row r="50" spans="1:16" ht="11.25">
      <c r="A50" s="100"/>
      <c r="B50" s="101"/>
      <c r="C50" s="101"/>
      <c r="D50" s="101"/>
      <c r="E50" s="102"/>
      <c r="F50" s="103"/>
      <c r="G50" s="103"/>
      <c r="H50" s="126"/>
      <c r="I50" s="127"/>
      <c r="J50" s="128"/>
      <c r="K50" s="127"/>
      <c r="L50" s="127"/>
      <c r="M50" s="127"/>
      <c r="N50" s="102"/>
      <c r="O50" s="103"/>
      <c r="P50" s="104"/>
    </row>
    <row r="51" spans="1:16" s="110" customFormat="1" ht="11.25">
      <c r="A51" s="106" t="s">
        <v>68</v>
      </c>
      <c r="B51" s="107">
        <v>4730</v>
      </c>
      <c r="C51" s="107">
        <v>97532</v>
      </c>
      <c r="D51" s="107">
        <v>158210141</v>
      </c>
      <c r="E51" s="108">
        <v>4707</v>
      </c>
      <c r="F51" s="107">
        <v>98208</v>
      </c>
      <c r="G51" s="107">
        <v>167268703</v>
      </c>
      <c r="H51" s="129">
        <v>4774</v>
      </c>
      <c r="I51" s="130">
        <v>100021</v>
      </c>
      <c r="J51" s="131">
        <v>181924665</v>
      </c>
      <c r="K51" s="130">
        <v>4782</v>
      </c>
      <c r="L51" s="130">
        <v>101187</v>
      </c>
      <c r="M51" s="130">
        <v>195882212</v>
      </c>
      <c r="N51" s="108">
        <v>4922</v>
      </c>
      <c r="O51" s="107">
        <v>104113</v>
      </c>
      <c r="P51" s="109">
        <v>212864750</v>
      </c>
    </row>
    <row r="52" spans="1:16" ht="11.25">
      <c r="A52" s="111"/>
      <c r="B52" s="101"/>
      <c r="C52" s="101"/>
      <c r="D52" s="101"/>
      <c r="E52" s="112"/>
      <c r="F52" s="101"/>
      <c r="G52" s="101"/>
      <c r="H52" s="126"/>
      <c r="I52" s="127"/>
      <c r="J52" s="128"/>
      <c r="K52" s="127"/>
      <c r="L52" s="127"/>
      <c r="M52" s="127"/>
      <c r="N52" s="112"/>
      <c r="O52" s="101"/>
      <c r="P52" s="105"/>
    </row>
    <row r="53" spans="1:16" s="110" customFormat="1" ht="11.25">
      <c r="A53" s="106" t="s">
        <v>69</v>
      </c>
      <c r="B53" s="107">
        <v>3193</v>
      </c>
      <c r="C53" s="107">
        <v>71375</v>
      </c>
      <c r="D53" s="107">
        <v>117400685</v>
      </c>
      <c r="E53" s="108">
        <v>3191</v>
      </c>
      <c r="F53" s="107">
        <v>71661</v>
      </c>
      <c r="G53" s="107">
        <v>122549278</v>
      </c>
      <c r="H53" s="129">
        <v>3240</v>
      </c>
      <c r="I53" s="130">
        <v>72610</v>
      </c>
      <c r="J53" s="131">
        <v>132441681</v>
      </c>
      <c r="K53" s="130">
        <v>3235</v>
      </c>
      <c r="L53" s="130">
        <v>72870</v>
      </c>
      <c r="M53" s="130">
        <v>139590601</v>
      </c>
      <c r="N53" s="108">
        <v>3285</v>
      </c>
      <c r="O53" s="107">
        <v>74214</v>
      </c>
      <c r="P53" s="109">
        <v>150302978</v>
      </c>
    </row>
    <row r="54" spans="1:16" ht="11.25">
      <c r="A54" s="111" t="s">
        <v>70</v>
      </c>
      <c r="B54" s="101">
        <v>1166</v>
      </c>
      <c r="C54" s="101">
        <v>23251</v>
      </c>
      <c r="D54" s="101">
        <v>33069230</v>
      </c>
      <c r="E54" s="112">
        <v>1156</v>
      </c>
      <c r="F54" s="101">
        <v>23337</v>
      </c>
      <c r="G54" s="101">
        <v>34443574</v>
      </c>
      <c r="H54" s="126">
        <v>1178</v>
      </c>
      <c r="I54" s="127">
        <v>23475</v>
      </c>
      <c r="J54" s="128">
        <v>36921698</v>
      </c>
      <c r="K54" s="127">
        <v>1169</v>
      </c>
      <c r="L54" s="127">
        <v>23521</v>
      </c>
      <c r="M54" s="127">
        <v>39386637</v>
      </c>
      <c r="N54" s="112">
        <v>1164</v>
      </c>
      <c r="O54" s="101">
        <v>23436</v>
      </c>
      <c r="P54" s="105">
        <v>41423055</v>
      </c>
    </row>
    <row r="55" spans="1:16" ht="11.25">
      <c r="A55" s="111" t="s">
        <v>71</v>
      </c>
      <c r="B55" s="101">
        <v>190</v>
      </c>
      <c r="C55" s="101">
        <v>6012</v>
      </c>
      <c r="D55" s="101">
        <v>13806640</v>
      </c>
      <c r="E55" s="112">
        <v>182</v>
      </c>
      <c r="F55" s="101">
        <v>5857</v>
      </c>
      <c r="G55" s="101">
        <v>13595555</v>
      </c>
      <c r="H55" s="126">
        <v>180</v>
      </c>
      <c r="I55" s="127">
        <v>5826</v>
      </c>
      <c r="J55" s="128">
        <v>15408057</v>
      </c>
      <c r="K55" s="127">
        <v>180</v>
      </c>
      <c r="L55" s="127">
        <v>5801</v>
      </c>
      <c r="M55" s="127">
        <v>16331318</v>
      </c>
      <c r="N55" s="112">
        <v>191</v>
      </c>
      <c r="O55" s="101">
        <v>6019</v>
      </c>
      <c r="P55" s="105">
        <v>17049703</v>
      </c>
    </row>
    <row r="56" spans="1:16" ht="11.25">
      <c r="A56" s="111" t="s">
        <v>72</v>
      </c>
      <c r="B56" s="101">
        <v>488</v>
      </c>
      <c r="C56" s="101">
        <v>14967</v>
      </c>
      <c r="D56" s="101">
        <v>34558715</v>
      </c>
      <c r="E56" s="112">
        <v>492</v>
      </c>
      <c r="F56" s="101">
        <v>15174</v>
      </c>
      <c r="G56" s="101">
        <v>35435554</v>
      </c>
      <c r="H56" s="126">
        <v>501</v>
      </c>
      <c r="I56" s="127">
        <v>15683</v>
      </c>
      <c r="J56" s="128">
        <v>38636704</v>
      </c>
      <c r="K56" s="127">
        <v>495</v>
      </c>
      <c r="L56" s="127">
        <v>15918</v>
      </c>
      <c r="M56" s="127">
        <v>39684739</v>
      </c>
      <c r="N56" s="112">
        <v>511</v>
      </c>
      <c r="O56" s="101">
        <v>16486</v>
      </c>
      <c r="P56" s="105">
        <v>44547645</v>
      </c>
    </row>
    <row r="57" spans="1:16" ht="11.25">
      <c r="A57" s="111" t="s">
        <v>73</v>
      </c>
      <c r="B57" s="101">
        <v>184</v>
      </c>
      <c r="C57" s="101">
        <v>4377</v>
      </c>
      <c r="D57" s="101">
        <v>5622976</v>
      </c>
      <c r="E57" s="112">
        <v>182</v>
      </c>
      <c r="F57" s="101">
        <v>4348</v>
      </c>
      <c r="G57" s="101">
        <v>6294437</v>
      </c>
      <c r="H57" s="126">
        <v>171</v>
      </c>
      <c r="I57" s="127">
        <v>4276</v>
      </c>
      <c r="J57" s="128">
        <v>6533650</v>
      </c>
      <c r="K57" s="127">
        <v>169</v>
      </c>
      <c r="L57" s="127">
        <v>4404</v>
      </c>
      <c r="M57" s="127">
        <v>6924111</v>
      </c>
      <c r="N57" s="112">
        <v>174</v>
      </c>
      <c r="O57" s="101">
        <v>4479</v>
      </c>
      <c r="P57" s="105">
        <v>7690797</v>
      </c>
    </row>
    <row r="58" spans="1:16" ht="11.25">
      <c r="A58" s="111" t="s">
        <v>74</v>
      </c>
      <c r="B58" s="101">
        <v>175</v>
      </c>
      <c r="C58" s="101">
        <v>4234</v>
      </c>
      <c r="D58" s="101">
        <v>4737703</v>
      </c>
      <c r="E58" s="112">
        <v>180</v>
      </c>
      <c r="F58" s="101">
        <v>4164</v>
      </c>
      <c r="G58" s="101">
        <v>5020131</v>
      </c>
      <c r="H58" s="126">
        <v>179</v>
      </c>
      <c r="I58" s="127">
        <v>4338</v>
      </c>
      <c r="J58" s="128">
        <v>5572051</v>
      </c>
      <c r="K58" s="127">
        <v>190</v>
      </c>
      <c r="L58" s="127">
        <v>4376</v>
      </c>
      <c r="M58" s="127">
        <v>6078229</v>
      </c>
      <c r="N58" s="112">
        <v>206</v>
      </c>
      <c r="O58" s="101">
        <v>4792</v>
      </c>
      <c r="P58" s="105">
        <v>6469777</v>
      </c>
    </row>
    <row r="59" spans="1:16" ht="11.25">
      <c r="A59" s="111" t="s">
        <v>75</v>
      </c>
      <c r="B59" s="101">
        <v>193</v>
      </c>
      <c r="C59" s="101">
        <v>4205</v>
      </c>
      <c r="D59" s="101">
        <v>6066191</v>
      </c>
      <c r="E59" s="112">
        <v>194</v>
      </c>
      <c r="F59" s="101">
        <v>4353</v>
      </c>
      <c r="G59" s="101">
        <v>6123529</v>
      </c>
      <c r="H59" s="126">
        <v>201</v>
      </c>
      <c r="I59" s="127">
        <v>4423</v>
      </c>
      <c r="J59" s="128">
        <v>6427165</v>
      </c>
      <c r="K59" s="127">
        <v>196</v>
      </c>
      <c r="L59" s="127">
        <v>4405</v>
      </c>
      <c r="M59" s="127">
        <v>6809219</v>
      </c>
      <c r="N59" s="112">
        <v>198</v>
      </c>
      <c r="O59" s="101">
        <v>4477</v>
      </c>
      <c r="P59" s="105">
        <v>7556560</v>
      </c>
    </row>
    <row r="60" spans="1:16" ht="11.25">
      <c r="A60" s="113" t="s">
        <v>202</v>
      </c>
      <c r="B60" s="114">
        <v>797</v>
      </c>
      <c r="C60" s="114">
        <v>14329</v>
      </c>
      <c r="D60" s="114">
        <v>19539230</v>
      </c>
      <c r="E60" s="115">
        <v>805</v>
      </c>
      <c r="F60" s="114">
        <v>14428</v>
      </c>
      <c r="G60" s="114">
        <v>21636498</v>
      </c>
      <c r="H60" s="132">
        <v>830</v>
      </c>
      <c r="I60" s="133">
        <v>14589</v>
      </c>
      <c r="J60" s="134">
        <v>22942356</v>
      </c>
      <c r="K60" s="133">
        <v>836</v>
      </c>
      <c r="L60" s="133">
        <v>14445</v>
      </c>
      <c r="M60" s="133">
        <v>24376348</v>
      </c>
      <c r="N60" s="115">
        <v>841</v>
      </c>
      <c r="O60" s="114">
        <v>14525</v>
      </c>
      <c r="P60" s="116">
        <v>25565441</v>
      </c>
    </row>
    <row r="61" spans="1:16" ht="11.25">
      <c r="A61" s="111"/>
      <c r="B61" s="101"/>
      <c r="C61" s="101"/>
      <c r="D61" s="119"/>
      <c r="E61" s="101"/>
      <c r="F61" s="101"/>
      <c r="G61" s="101"/>
      <c r="H61" s="126"/>
      <c r="I61" s="127"/>
      <c r="J61" s="128"/>
      <c r="K61" s="127"/>
      <c r="L61" s="127"/>
      <c r="M61" s="127"/>
      <c r="N61" s="117"/>
      <c r="O61" s="101"/>
      <c r="P61" s="105"/>
    </row>
    <row r="62" spans="1:16" s="110" customFormat="1" ht="11.25">
      <c r="A62" s="106" t="s">
        <v>76</v>
      </c>
      <c r="B62" s="107">
        <v>1537</v>
      </c>
      <c r="C62" s="107">
        <v>26157</v>
      </c>
      <c r="D62" s="107">
        <v>40809456</v>
      </c>
      <c r="E62" s="108">
        <v>1516</v>
      </c>
      <c r="F62" s="107">
        <v>26547</v>
      </c>
      <c r="G62" s="107">
        <v>44719425</v>
      </c>
      <c r="H62" s="129">
        <v>1534</v>
      </c>
      <c r="I62" s="130">
        <v>27411</v>
      </c>
      <c r="J62" s="131">
        <v>49482984</v>
      </c>
      <c r="K62" s="130">
        <v>1547</v>
      </c>
      <c r="L62" s="130">
        <v>28317</v>
      </c>
      <c r="M62" s="130">
        <v>56291611</v>
      </c>
      <c r="N62" s="108">
        <v>1637</v>
      </c>
      <c r="O62" s="107">
        <v>29899</v>
      </c>
      <c r="P62" s="109">
        <v>62561772</v>
      </c>
    </row>
    <row r="63" spans="1:16" ht="11.25">
      <c r="A63" s="111" t="s">
        <v>77</v>
      </c>
      <c r="B63" s="101">
        <v>47</v>
      </c>
      <c r="C63" s="101">
        <v>509</v>
      </c>
      <c r="D63" s="101">
        <v>507199</v>
      </c>
      <c r="E63" s="112">
        <v>48</v>
      </c>
      <c r="F63" s="101">
        <v>544</v>
      </c>
      <c r="G63" s="101">
        <v>558061</v>
      </c>
      <c r="H63" s="126">
        <v>48</v>
      </c>
      <c r="I63" s="127">
        <v>553</v>
      </c>
      <c r="J63" s="128">
        <v>642193</v>
      </c>
      <c r="K63" s="127">
        <v>46</v>
      </c>
      <c r="L63" s="127">
        <v>534</v>
      </c>
      <c r="M63" s="127">
        <v>738043</v>
      </c>
      <c r="N63" s="112">
        <v>45</v>
      </c>
      <c r="O63" s="101">
        <v>557</v>
      </c>
      <c r="P63" s="105">
        <v>864013</v>
      </c>
    </row>
    <row r="64" spans="1:16" ht="11.25">
      <c r="A64" s="111" t="s">
        <v>78</v>
      </c>
      <c r="B64" s="101">
        <v>66</v>
      </c>
      <c r="C64" s="101">
        <v>672</v>
      </c>
      <c r="D64" s="101">
        <v>690420</v>
      </c>
      <c r="E64" s="112">
        <v>60</v>
      </c>
      <c r="F64" s="101">
        <v>651</v>
      </c>
      <c r="G64" s="101">
        <v>717763</v>
      </c>
      <c r="H64" s="126">
        <v>63</v>
      </c>
      <c r="I64" s="127">
        <v>709</v>
      </c>
      <c r="J64" s="128">
        <v>739803</v>
      </c>
      <c r="K64" s="127">
        <v>57</v>
      </c>
      <c r="L64" s="127">
        <v>654</v>
      </c>
      <c r="M64" s="127">
        <v>851567</v>
      </c>
      <c r="N64" s="112">
        <v>64</v>
      </c>
      <c r="O64" s="101">
        <v>771</v>
      </c>
      <c r="P64" s="105">
        <v>1097960</v>
      </c>
    </row>
    <row r="65" spans="1:16" ht="11.25">
      <c r="A65" s="111" t="s">
        <v>79</v>
      </c>
      <c r="B65" s="101">
        <v>42</v>
      </c>
      <c r="C65" s="101">
        <v>418</v>
      </c>
      <c r="D65" s="101">
        <v>367202</v>
      </c>
      <c r="E65" s="112">
        <v>40</v>
      </c>
      <c r="F65" s="101">
        <v>422</v>
      </c>
      <c r="G65" s="101">
        <v>411373</v>
      </c>
      <c r="H65" s="126">
        <v>39</v>
      </c>
      <c r="I65" s="127">
        <v>410</v>
      </c>
      <c r="J65" s="128">
        <v>438805</v>
      </c>
      <c r="K65" s="127">
        <v>40</v>
      </c>
      <c r="L65" s="127">
        <v>438</v>
      </c>
      <c r="M65" s="127">
        <v>536386</v>
      </c>
      <c r="N65" s="112">
        <v>42</v>
      </c>
      <c r="O65" s="101">
        <v>471</v>
      </c>
      <c r="P65" s="105">
        <v>596488</v>
      </c>
    </row>
    <row r="66" spans="1:16" ht="11.25">
      <c r="A66" s="111" t="s">
        <v>80</v>
      </c>
      <c r="B66" s="101">
        <v>31</v>
      </c>
      <c r="C66" s="101">
        <v>232</v>
      </c>
      <c r="D66" s="101">
        <v>117411</v>
      </c>
      <c r="E66" s="112">
        <v>28</v>
      </c>
      <c r="F66" s="101">
        <v>229</v>
      </c>
      <c r="G66" s="101">
        <v>125021</v>
      </c>
      <c r="H66" s="126">
        <v>29</v>
      </c>
      <c r="I66" s="127">
        <v>318</v>
      </c>
      <c r="J66" s="128">
        <v>155731</v>
      </c>
      <c r="K66" s="127">
        <v>29</v>
      </c>
      <c r="L66" s="127">
        <v>380</v>
      </c>
      <c r="M66" s="127">
        <v>242183</v>
      </c>
      <c r="N66" s="112">
        <v>30</v>
      </c>
      <c r="O66" s="101">
        <v>381</v>
      </c>
      <c r="P66" s="105">
        <v>356756</v>
      </c>
    </row>
    <row r="67" spans="1:16" ht="11.25">
      <c r="A67" s="113" t="s">
        <v>81</v>
      </c>
      <c r="B67" s="114">
        <v>6</v>
      </c>
      <c r="C67" s="114" t="s">
        <v>203</v>
      </c>
      <c r="D67" s="114" t="s">
        <v>203</v>
      </c>
      <c r="E67" s="115">
        <v>3</v>
      </c>
      <c r="F67" s="114">
        <v>31</v>
      </c>
      <c r="G67" s="114">
        <v>12802</v>
      </c>
      <c r="H67" s="132">
        <v>3</v>
      </c>
      <c r="I67" s="133">
        <v>29</v>
      </c>
      <c r="J67" s="134">
        <v>12380</v>
      </c>
      <c r="K67" s="133">
        <v>3</v>
      </c>
      <c r="L67" s="133">
        <v>29</v>
      </c>
      <c r="M67" s="133">
        <v>11390</v>
      </c>
      <c r="N67" s="115">
        <v>1</v>
      </c>
      <c r="O67" s="114" t="s">
        <v>203</v>
      </c>
      <c r="P67" s="116" t="s">
        <v>203</v>
      </c>
    </row>
    <row r="68" spans="1:16" ht="11.25">
      <c r="A68" s="111" t="s">
        <v>82</v>
      </c>
      <c r="B68" s="101">
        <v>57</v>
      </c>
      <c r="C68" s="101">
        <v>1313</v>
      </c>
      <c r="D68" s="101">
        <v>4653231</v>
      </c>
      <c r="E68" s="112">
        <v>60</v>
      </c>
      <c r="F68" s="101">
        <v>1496</v>
      </c>
      <c r="G68" s="101">
        <v>5539807</v>
      </c>
      <c r="H68" s="126">
        <v>60</v>
      </c>
      <c r="I68" s="127">
        <v>1603</v>
      </c>
      <c r="J68" s="128">
        <v>7160700</v>
      </c>
      <c r="K68" s="127">
        <v>73</v>
      </c>
      <c r="L68" s="127">
        <v>1993</v>
      </c>
      <c r="M68" s="127">
        <v>9612994</v>
      </c>
      <c r="N68" s="112">
        <v>86</v>
      </c>
      <c r="O68" s="101">
        <v>2399</v>
      </c>
      <c r="P68" s="105">
        <v>10985448</v>
      </c>
    </row>
    <row r="69" spans="1:16" ht="11.25">
      <c r="A69" s="111" t="s">
        <v>83</v>
      </c>
      <c r="B69" s="101">
        <v>37</v>
      </c>
      <c r="C69" s="101">
        <v>524</v>
      </c>
      <c r="D69" s="101">
        <v>538194</v>
      </c>
      <c r="E69" s="112">
        <v>33</v>
      </c>
      <c r="F69" s="101">
        <v>497</v>
      </c>
      <c r="G69" s="101">
        <v>544744</v>
      </c>
      <c r="H69" s="126">
        <v>33</v>
      </c>
      <c r="I69" s="127">
        <v>507</v>
      </c>
      <c r="J69" s="128">
        <v>557834</v>
      </c>
      <c r="K69" s="127">
        <v>34</v>
      </c>
      <c r="L69" s="127">
        <v>561</v>
      </c>
      <c r="M69" s="127">
        <v>777935</v>
      </c>
      <c r="N69" s="112">
        <v>34</v>
      </c>
      <c r="O69" s="101">
        <v>534</v>
      </c>
      <c r="P69" s="105">
        <v>776628</v>
      </c>
    </row>
    <row r="70" spans="1:16" ht="11.25">
      <c r="A70" s="111" t="s">
        <v>84</v>
      </c>
      <c r="B70" s="101">
        <v>93</v>
      </c>
      <c r="C70" s="101">
        <v>3209</v>
      </c>
      <c r="D70" s="101">
        <v>6790448</v>
      </c>
      <c r="E70" s="112">
        <v>95</v>
      </c>
      <c r="F70" s="101">
        <v>3257</v>
      </c>
      <c r="G70" s="101">
        <v>6495812</v>
      </c>
      <c r="H70" s="126">
        <v>96</v>
      </c>
      <c r="I70" s="127">
        <v>3202</v>
      </c>
      <c r="J70" s="128">
        <v>7895423</v>
      </c>
      <c r="K70" s="127">
        <v>100</v>
      </c>
      <c r="L70" s="127">
        <v>3278</v>
      </c>
      <c r="M70" s="127">
        <v>8953670</v>
      </c>
      <c r="N70" s="112">
        <v>106</v>
      </c>
      <c r="O70" s="101">
        <v>3339</v>
      </c>
      <c r="P70" s="105">
        <v>9171426</v>
      </c>
    </row>
    <row r="71" spans="1:16" ht="11.25">
      <c r="A71" s="111" t="s">
        <v>85</v>
      </c>
      <c r="B71" s="101">
        <v>217</v>
      </c>
      <c r="C71" s="101">
        <v>3043</v>
      </c>
      <c r="D71" s="101">
        <v>3866959</v>
      </c>
      <c r="E71" s="112">
        <v>221</v>
      </c>
      <c r="F71" s="101">
        <v>2978</v>
      </c>
      <c r="G71" s="101">
        <v>3971584</v>
      </c>
      <c r="H71" s="126">
        <v>230</v>
      </c>
      <c r="I71" s="127">
        <v>3179</v>
      </c>
      <c r="J71" s="128">
        <v>4127936</v>
      </c>
      <c r="K71" s="127">
        <v>238</v>
      </c>
      <c r="L71" s="127">
        <v>3370</v>
      </c>
      <c r="M71" s="127">
        <v>4757323</v>
      </c>
      <c r="N71" s="112">
        <v>267</v>
      </c>
      <c r="O71" s="101">
        <v>3860</v>
      </c>
      <c r="P71" s="105">
        <v>5922376</v>
      </c>
    </row>
    <row r="72" spans="1:16" ht="11.25">
      <c r="A72" s="111" t="s">
        <v>86</v>
      </c>
      <c r="B72" s="101">
        <v>178</v>
      </c>
      <c r="C72" s="101">
        <v>3932</v>
      </c>
      <c r="D72" s="101">
        <v>6774728</v>
      </c>
      <c r="E72" s="112">
        <v>170</v>
      </c>
      <c r="F72" s="101">
        <v>3893</v>
      </c>
      <c r="G72" s="101">
        <v>7266376</v>
      </c>
      <c r="H72" s="126">
        <v>167</v>
      </c>
      <c r="I72" s="127">
        <v>4012</v>
      </c>
      <c r="J72" s="128">
        <v>7640261</v>
      </c>
      <c r="K72" s="127">
        <v>160</v>
      </c>
      <c r="L72" s="127">
        <v>4071</v>
      </c>
      <c r="M72" s="127">
        <v>8177823</v>
      </c>
      <c r="N72" s="112">
        <v>186</v>
      </c>
      <c r="O72" s="101">
        <v>4384</v>
      </c>
      <c r="P72" s="105">
        <v>9308834</v>
      </c>
    </row>
    <row r="73" spans="1:16" ht="11.25">
      <c r="A73" s="113" t="s">
        <v>87</v>
      </c>
      <c r="B73" s="114">
        <v>55</v>
      </c>
      <c r="C73" s="114">
        <v>1534</v>
      </c>
      <c r="D73" s="114">
        <v>4348170</v>
      </c>
      <c r="E73" s="115">
        <v>54</v>
      </c>
      <c r="F73" s="114">
        <v>1685</v>
      </c>
      <c r="G73" s="114">
        <v>5741074</v>
      </c>
      <c r="H73" s="132">
        <v>59</v>
      </c>
      <c r="I73" s="133">
        <v>1834</v>
      </c>
      <c r="J73" s="134">
        <v>5852552</v>
      </c>
      <c r="K73" s="133">
        <v>57</v>
      </c>
      <c r="L73" s="133">
        <v>1909</v>
      </c>
      <c r="M73" s="133">
        <v>6268381</v>
      </c>
      <c r="N73" s="115">
        <v>63</v>
      </c>
      <c r="O73" s="114">
        <v>2050</v>
      </c>
      <c r="P73" s="116">
        <v>7034594</v>
      </c>
    </row>
    <row r="74" spans="1:16" ht="11.25">
      <c r="A74" s="111" t="s">
        <v>88</v>
      </c>
      <c r="B74" s="101">
        <v>209</v>
      </c>
      <c r="C74" s="101">
        <v>2186</v>
      </c>
      <c r="D74" s="101">
        <v>2618464</v>
      </c>
      <c r="E74" s="112">
        <v>207</v>
      </c>
      <c r="F74" s="101">
        <v>2173</v>
      </c>
      <c r="G74" s="101">
        <v>2695057</v>
      </c>
      <c r="H74" s="126">
        <v>209</v>
      </c>
      <c r="I74" s="127">
        <v>2164</v>
      </c>
      <c r="J74" s="128">
        <v>2836962</v>
      </c>
      <c r="K74" s="127">
        <v>215</v>
      </c>
      <c r="L74" s="127">
        <v>2190</v>
      </c>
      <c r="M74" s="127">
        <v>2949312</v>
      </c>
      <c r="N74" s="112">
        <v>218</v>
      </c>
      <c r="O74" s="101">
        <v>2154</v>
      </c>
      <c r="P74" s="105">
        <v>2985130</v>
      </c>
    </row>
    <row r="75" spans="1:16" ht="11.25">
      <c r="A75" s="111" t="s">
        <v>89</v>
      </c>
      <c r="B75" s="101">
        <v>30</v>
      </c>
      <c r="C75" s="101">
        <v>464</v>
      </c>
      <c r="D75" s="101">
        <v>414075</v>
      </c>
      <c r="E75" s="112">
        <v>32</v>
      </c>
      <c r="F75" s="101">
        <v>467</v>
      </c>
      <c r="G75" s="101">
        <v>440206</v>
      </c>
      <c r="H75" s="126">
        <v>33</v>
      </c>
      <c r="I75" s="127">
        <v>494</v>
      </c>
      <c r="J75" s="128">
        <v>451660</v>
      </c>
      <c r="K75" s="127">
        <v>33</v>
      </c>
      <c r="L75" s="127">
        <v>489</v>
      </c>
      <c r="M75" s="127">
        <v>455718</v>
      </c>
      <c r="N75" s="112">
        <v>31</v>
      </c>
      <c r="O75" s="101">
        <v>474</v>
      </c>
      <c r="P75" s="105">
        <v>544439</v>
      </c>
    </row>
    <row r="76" spans="1:16" ht="11.25">
      <c r="A76" s="111" t="s">
        <v>90</v>
      </c>
      <c r="B76" s="101">
        <v>27</v>
      </c>
      <c r="C76" s="101">
        <v>302</v>
      </c>
      <c r="D76" s="101">
        <v>306766</v>
      </c>
      <c r="E76" s="112">
        <v>26</v>
      </c>
      <c r="F76" s="101">
        <v>286</v>
      </c>
      <c r="G76" s="101">
        <v>302792</v>
      </c>
      <c r="H76" s="126">
        <v>28</v>
      </c>
      <c r="I76" s="127">
        <v>309</v>
      </c>
      <c r="J76" s="128">
        <v>241040</v>
      </c>
      <c r="K76" s="127">
        <v>27</v>
      </c>
      <c r="L76" s="127">
        <v>301</v>
      </c>
      <c r="M76" s="127">
        <v>244836</v>
      </c>
      <c r="N76" s="112">
        <v>25</v>
      </c>
      <c r="O76" s="101">
        <v>284</v>
      </c>
      <c r="P76" s="105">
        <v>275250</v>
      </c>
    </row>
    <row r="77" spans="1:16" ht="11.25">
      <c r="A77" s="111" t="s">
        <v>91</v>
      </c>
      <c r="B77" s="101">
        <v>24</v>
      </c>
      <c r="C77" s="101">
        <v>546</v>
      </c>
      <c r="D77" s="101">
        <v>576325</v>
      </c>
      <c r="E77" s="112">
        <v>24</v>
      </c>
      <c r="F77" s="101">
        <v>552</v>
      </c>
      <c r="G77" s="101">
        <v>654450</v>
      </c>
      <c r="H77" s="126">
        <v>26</v>
      </c>
      <c r="I77" s="127">
        <v>633</v>
      </c>
      <c r="J77" s="128">
        <v>672964</v>
      </c>
      <c r="K77" s="127">
        <v>26</v>
      </c>
      <c r="L77" s="127">
        <v>610</v>
      </c>
      <c r="M77" s="127">
        <v>777281</v>
      </c>
      <c r="N77" s="112">
        <v>26</v>
      </c>
      <c r="O77" s="101">
        <v>666</v>
      </c>
      <c r="P77" s="105">
        <v>976564</v>
      </c>
    </row>
    <row r="78" spans="1:16" ht="11.25">
      <c r="A78" s="113" t="s">
        <v>92</v>
      </c>
      <c r="B78" s="114">
        <v>1</v>
      </c>
      <c r="C78" s="114" t="s">
        <v>203</v>
      </c>
      <c r="D78" s="114" t="s">
        <v>203</v>
      </c>
      <c r="E78" s="115">
        <v>3</v>
      </c>
      <c r="F78" s="114">
        <v>84</v>
      </c>
      <c r="G78" s="114">
        <v>13005</v>
      </c>
      <c r="H78" s="132">
        <v>5</v>
      </c>
      <c r="I78" s="133">
        <v>113</v>
      </c>
      <c r="J78" s="134">
        <v>33052</v>
      </c>
      <c r="K78" s="133">
        <v>5</v>
      </c>
      <c r="L78" s="133">
        <v>121</v>
      </c>
      <c r="M78" s="133">
        <v>55806</v>
      </c>
      <c r="N78" s="115">
        <v>5</v>
      </c>
      <c r="O78" s="114" t="s">
        <v>203</v>
      </c>
      <c r="P78" s="116" t="s">
        <v>203</v>
      </c>
    </row>
    <row r="79" spans="1:16" ht="11.25">
      <c r="A79" s="111" t="s">
        <v>93</v>
      </c>
      <c r="B79" s="101">
        <v>68</v>
      </c>
      <c r="C79" s="101">
        <v>1016</v>
      </c>
      <c r="D79" s="101">
        <v>1325740</v>
      </c>
      <c r="E79" s="112">
        <v>69</v>
      </c>
      <c r="F79" s="101">
        <v>1127</v>
      </c>
      <c r="G79" s="101">
        <v>1458173</v>
      </c>
      <c r="H79" s="126">
        <v>66</v>
      </c>
      <c r="I79" s="127">
        <v>1133</v>
      </c>
      <c r="J79" s="128">
        <v>1495627</v>
      </c>
      <c r="K79" s="127">
        <v>65</v>
      </c>
      <c r="L79" s="127">
        <v>1135</v>
      </c>
      <c r="M79" s="127">
        <v>1511821</v>
      </c>
      <c r="N79" s="112">
        <v>66</v>
      </c>
      <c r="O79" s="101">
        <v>1145</v>
      </c>
      <c r="P79" s="105">
        <v>1734512</v>
      </c>
    </row>
    <row r="80" spans="1:16" ht="11.25">
      <c r="A80" s="111" t="s">
        <v>94</v>
      </c>
      <c r="B80" s="101">
        <v>33</v>
      </c>
      <c r="C80" s="101">
        <v>818</v>
      </c>
      <c r="D80" s="101">
        <v>1068492</v>
      </c>
      <c r="E80" s="112">
        <v>32</v>
      </c>
      <c r="F80" s="101">
        <v>798</v>
      </c>
      <c r="G80" s="101">
        <v>1079183</v>
      </c>
      <c r="H80" s="126">
        <v>34</v>
      </c>
      <c r="I80" s="127">
        <v>674</v>
      </c>
      <c r="J80" s="128">
        <v>1082751</v>
      </c>
      <c r="K80" s="127">
        <v>34</v>
      </c>
      <c r="L80" s="127">
        <v>670</v>
      </c>
      <c r="M80" s="127">
        <v>1150003</v>
      </c>
      <c r="N80" s="112">
        <v>34</v>
      </c>
      <c r="O80" s="101">
        <v>675</v>
      </c>
      <c r="P80" s="105">
        <v>1144333</v>
      </c>
    </row>
    <row r="81" spans="1:16" ht="11.25">
      <c r="A81" s="111" t="s">
        <v>95</v>
      </c>
      <c r="B81" s="101">
        <v>26</v>
      </c>
      <c r="C81" s="101">
        <v>283</v>
      </c>
      <c r="D81" s="101">
        <v>152455</v>
      </c>
      <c r="E81" s="112">
        <v>21</v>
      </c>
      <c r="F81" s="101">
        <v>242</v>
      </c>
      <c r="G81" s="101">
        <v>118294</v>
      </c>
      <c r="H81" s="126">
        <v>20</v>
      </c>
      <c r="I81" s="127">
        <v>233</v>
      </c>
      <c r="J81" s="128">
        <v>120606</v>
      </c>
      <c r="K81" s="127">
        <v>21</v>
      </c>
      <c r="L81" s="127">
        <v>252</v>
      </c>
      <c r="M81" s="127">
        <v>151646</v>
      </c>
      <c r="N81" s="112">
        <v>19</v>
      </c>
      <c r="O81" s="101">
        <v>219</v>
      </c>
      <c r="P81" s="105">
        <v>161833</v>
      </c>
    </row>
    <row r="82" spans="1:16" ht="11.25">
      <c r="A82" s="111" t="s">
        <v>96</v>
      </c>
      <c r="B82" s="101">
        <v>18</v>
      </c>
      <c r="C82" s="101">
        <v>172</v>
      </c>
      <c r="D82" s="101">
        <v>109540</v>
      </c>
      <c r="E82" s="112">
        <v>17</v>
      </c>
      <c r="F82" s="101">
        <v>169</v>
      </c>
      <c r="G82" s="101">
        <v>122210</v>
      </c>
      <c r="H82" s="126">
        <v>18</v>
      </c>
      <c r="I82" s="127">
        <v>169</v>
      </c>
      <c r="J82" s="128">
        <v>114930</v>
      </c>
      <c r="K82" s="127">
        <v>18</v>
      </c>
      <c r="L82" s="127">
        <v>170</v>
      </c>
      <c r="M82" s="127">
        <v>114300</v>
      </c>
      <c r="N82" s="112">
        <v>18</v>
      </c>
      <c r="O82" s="101">
        <v>165</v>
      </c>
      <c r="P82" s="105">
        <v>106730</v>
      </c>
    </row>
    <row r="83" spans="1:16" ht="11.25">
      <c r="A83" s="111" t="s">
        <v>97</v>
      </c>
      <c r="B83" s="101">
        <v>52</v>
      </c>
      <c r="C83" s="101">
        <v>806</v>
      </c>
      <c r="D83" s="101">
        <v>747121</v>
      </c>
      <c r="E83" s="112">
        <v>54</v>
      </c>
      <c r="F83" s="101">
        <v>817</v>
      </c>
      <c r="G83" s="101">
        <v>834585</v>
      </c>
      <c r="H83" s="126">
        <v>52</v>
      </c>
      <c r="I83" s="127">
        <v>858</v>
      </c>
      <c r="J83" s="128">
        <v>877317</v>
      </c>
      <c r="K83" s="127">
        <v>49</v>
      </c>
      <c r="L83" s="127">
        <v>846</v>
      </c>
      <c r="M83" s="127">
        <v>945503</v>
      </c>
      <c r="N83" s="112">
        <v>50</v>
      </c>
      <c r="O83" s="101">
        <v>833</v>
      </c>
      <c r="P83" s="105">
        <v>1259790</v>
      </c>
    </row>
    <row r="84" spans="1:16" ht="11.25">
      <c r="A84" s="113" t="s">
        <v>98</v>
      </c>
      <c r="B84" s="114">
        <v>52</v>
      </c>
      <c r="C84" s="114">
        <v>778</v>
      </c>
      <c r="D84" s="114">
        <v>802598</v>
      </c>
      <c r="E84" s="115">
        <v>53</v>
      </c>
      <c r="F84" s="114">
        <v>851</v>
      </c>
      <c r="G84" s="114">
        <v>896991</v>
      </c>
      <c r="H84" s="132">
        <v>52</v>
      </c>
      <c r="I84" s="133">
        <v>1010</v>
      </c>
      <c r="J84" s="134">
        <v>1169512</v>
      </c>
      <c r="K84" s="133">
        <v>52</v>
      </c>
      <c r="L84" s="133">
        <v>1044</v>
      </c>
      <c r="M84" s="133">
        <v>1399880</v>
      </c>
      <c r="N84" s="115">
        <v>49</v>
      </c>
      <c r="O84" s="114">
        <v>968</v>
      </c>
      <c r="P84" s="116">
        <v>1508986</v>
      </c>
    </row>
    <row r="85" spans="1:16" ht="11.25">
      <c r="A85" s="111" t="s">
        <v>99</v>
      </c>
      <c r="B85" s="101">
        <v>40</v>
      </c>
      <c r="C85" s="101">
        <v>929</v>
      </c>
      <c r="D85" s="101">
        <v>1485256</v>
      </c>
      <c r="E85" s="112">
        <v>35</v>
      </c>
      <c r="F85" s="101">
        <v>890</v>
      </c>
      <c r="G85" s="101">
        <v>1700826</v>
      </c>
      <c r="H85" s="126">
        <v>38</v>
      </c>
      <c r="I85" s="127">
        <v>869</v>
      </c>
      <c r="J85" s="128">
        <v>1959652</v>
      </c>
      <c r="K85" s="127">
        <v>38</v>
      </c>
      <c r="L85" s="127">
        <v>918</v>
      </c>
      <c r="M85" s="127">
        <v>2331259</v>
      </c>
      <c r="N85" s="112">
        <v>39</v>
      </c>
      <c r="O85" s="101">
        <v>930</v>
      </c>
      <c r="P85" s="105">
        <v>2426614</v>
      </c>
    </row>
    <row r="86" spans="1:16" ht="11.25">
      <c r="A86" s="111" t="s">
        <v>100</v>
      </c>
      <c r="B86" s="101">
        <v>27</v>
      </c>
      <c r="C86" s="101">
        <v>466</v>
      </c>
      <c r="D86" s="101">
        <v>328565</v>
      </c>
      <c r="E86" s="112">
        <v>31</v>
      </c>
      <c r="F86" s="101">
        <v>521</v>
      </c>
      <c r="G86" s="101">
        <v>404517</v>
      </c>
      <c r="H86" s="126">
        <v>30</v>
      </c>
      <c r="I86" s="127">
        <v>496</v>
      </c>
      <c r="J86" s="128">
        <v>424203</v>
      </c>
      <c r="K86" s="127">
        <v>32</v>
      </c>
      <c r="L86" s="127">
        <v>511</v>
      </c>
      <c r="M86" s="127">
        <v>455228</v>
      </c>
      <c r="N86" s="112">
        <v>39</v>
      </c>
      <c r="O86" s="101">
        <v>562</v>
      </c>
      <c r="P86" s="105">
        <v>477698</v>
      </c>
    </row>
    <row r="87" spans="1:16" ht="11.25">
      <c r="A87" s="111" t="s">
        <v>101</v>
      </c>
      <c r="B87" s="101">
        <v>28</v>
      </c>
      <c r="C87" s="101">
        <v>780</v>
      </c>
      <c r="D87" s="101">
        <v>1187626</v>
      </c>
      <c r="E87" s="112">
        <v>31</v>
      </c>
      <c r="F87" s="101">
        <v>807</v>
      </c>
      <c r="G87" s="101">
        <v>1337638</v>
      </c>
      <c r="H87" s="126">
        <v>30</v>
      </c>
      <c r="I87" s="127">
        <v>808</v>
      </c>
      <c r="J87" s="128">
        <v>1430748</v>
      </c>
      <c r="K87" s="127">
        <v>32</v>
      </c>
      <c r="L87" s="127">
        <v>764</v>
      </c>
      <c r="M87" s="127">
        <v>1462548</v>
      </c>
      <c r="N87" s="112">
        <v>32</v>
      </c>
      <c r="O87" s="101">
        <v>865</v>
      </c>
      <c r="P87" s="105">
        <v>1345692</v>
      </c>
    </row>
    <row r="88" spans="1:16" ht="11.25">
      <c r="A88" s="111" t="s">
        <v>102</v>
      </c>
      <c r="B88" s="101">
        <v>22</v>
      </c>
      <c r="C88" s="101">
        <v>250</v>
      </c>
      <c r="D88" s="101">
        <v>217770</v>
      </c>
      <c r="E88" s="112">
        <v>21</v>
      </c>
      <c r="F88" s="101">
        <v>239</v>
      </c>
      <c r="G88" s="101">
        <v>217243</v>
      </c>
      <c r="H88" s="126">
        <v>20</v>
      </c>
      <c r="I88" s="127">
        <v>247</v>
      </c>
      <c r="J88" s="128">
        <v>220959</v>
      </c>
      <c r="K88" s="127">
        <v>20</v>
      </c>
      <c r="L88" s="127">
        <v>257</v>
      </c>
      <c r="M88" s="127">
        <v>186548</v>
      </c>
      <c r="N88" s="112">
        <v>18</v>
      </c>
      <c r="O88" s="101">
        <v>221</v>
      </c>
      <c r="P88" s="105">
        <v>240842</v>
      </c>
    </row>
    <row r="89" spans="1:16" ht="11.25">
      <c r="A89" s="111" t="s">
        <v>103</v>
      </c>
      <c r="B89" s="101">
        <v>36</v>
      </c>
      <c r="C89" s="101">
        <v>695</v>
      </c>
      <c r="D89" s="101">
        <v>647168</v>
      </c>
      <c r="E89" s="112">
        <v>34</v>
      </c>
      <c r="F89" s="101">
        <v>645</v>
      </c>
      <c r="G89" s="101">
        <v>923014</v>
      </c>
      <c r="H89" s="126">
        <v>33</v>
      </c>
      <c r="I89" s="127">
        <v>655</v>
      </c>
      <c r="J89" s="128">
        <v>963633</v>
      </c>
      <c r="K89" s="127">
        <v>30</v>
      </c>
      <c r="L89" s="127">
        <v>661</v>
      </c>
      <c r="M89" s="127">
        <v>1023592</v>
      </c>
      <c r="N89" s="112">
        <v>31</v>
      </c>
      <c r="O89" s="101">
        <v>707</v>
      </c>
      <c r="P89" s="105">
        <v>1036561</v>
      </c>
    </row>
    <row r="90" spans="1:16" ht="11.25">
      <c r="A90" s="120" t="s">
        <v>104</v>
      </c>
      <c r="B90" s="121">
        <v>15</v>
      </c>
      <c r="C90" s="121">
        <v>221</v>
      </c>
      <c r="D90" s="121">
        <v>155277</v>
      </c>
      <c r="E90" s="122">
        <v>14</v>
      </c>
      <c r="F90" s="121">
        <v>196</v>
      </c>
      <c r="G90" s="121">
        <v>136824</v>
      </c>
      <c r="H90" s="135">
        <v>13</v>
      </c>
      <c r="I90" s="136">
        <v>190</v>
      </c>
      <c r="J90" s="137">
        <v>163750</v>
      </c>
      <c r="K90" s="136">
        <v>13</v>
      </c>
      <c r="L90" s="136">
        <v>161</v>
      </c>
      <c r="M90" s="136">
        <v>148635</v>
      </c>
      <c r="N90" s="122">
        <v>13</v>
      </c>
      <c r="O90" s="121">
        <v>156</v>
      </c>
      <c r="P90" s="123">
        <v>145139</v>
      </c>
    </row>
    <row r="91" spans="15:16" ht="11.25">
      <c r="O91" s="291" t="s">
        <v>58</v>
      </c>
      <c r="P91" s="291"/>
    </row>
    <row r="92" spans="1:16" ht="11.25">
      <c r="A92" s="97"/>
      <c r="B92" s="288" t="s">
        <v>110</v>
      </c>
      <c r="C92" s="289"/>
      <c r="D92" s="286"/>
      <c r="E92" s="287" t="s">
        <v>111</v>
      </c>
      <c r="F92" s="287"/>
      <c r="G92" s="287"/>
      <c r="H92" s="287" t="s">
        <v>112</v>
      </c>
      <c r="I92" s="287"/>
      <c r="J92" s="287"/>
      <c r="K92" s="287" t="s">
        <v>113</v>
      </c>
      <c r="L92" s="287"/>
      <c r="M92" s="287"/>
      <c r="N92" s="287" t="s">
        <v>114</v>
      </c>
      <c r="O92" s="287"/>
      <c r="P92" s="287"/>
    </row>
    <row r="93" spans="1:16" ht="11.25">
      <c r="A93" s="98" t="s">
        <v>64</v>
      </c>
      <c r="B93" s="99" t="s">
        <v>65</v>
      </c>
      <c r="C93" s="99" t="s">
        <v>66</v>
      </c>
      <c r="D93" s="99" t="s">
        <v>67</v>
      </c>
      <c r="E93" s="99" t="s">
        <v>65</v>
      </c>
      <c r="F93" s="99" t="s">
        <v>66</v>
      </c>
      <c r="G93" s="99" t="s">
        <v>67</v>
      </c>
      <c r="H93" s="99" t="s">
        <v>65</v>
      </c>
      <c r="I93" s="99" t="s">
        <v>66</v>
      </c>
      <c r="J93" s="99" t="s">
        <v>67</v>
      </c>
      <c r="K93" s="99" t="s">
        <v>65</v>
      </c>
      <c r="L93" s="99" t="s">
        <v>66</v>
      </c>
      <c r="M93" s="99" t="s">
        <v>67</v>
      </c>
      <c r="N93" s="99" t="s">
        <v>65</v>
      </c>
      <c r="O93" s="99" t="s">
        <v>66</v>
      </c>
      <c r="P93" s="99" t="s">
        <v>67</v>
      </c>
    </row>
    <row r="94" spans="1:16" ht="11.25">
      <c r="A94" s="100"/>
      <c r="B94" s="101"/>
      <c r="C94" s="101"/>
      <c r="D94" s="101"/>
      <c r="E94" s="102"/>
      <c r="F94" s="103"/>
      <c r="G94" s="104"/>
      <c r="H94" s="101"/>
      <c r="I94" s="101"/>
      <c r="J94" s="105"/>
      <c r="K94" s="138"/>
      <c r="L94" s="138"/>
      <c r="M94" s="138"/>
      <c r="N94" s="139"/>
      <c r="O94" s="140"/>
      <c r="P94" s="141"/>
    </row>
    <row r="95" spans="1:16" s="110" customFormat="1" ht="11.25">
      <c r="A95" s="106" t="s">
        <v>68</v>
      </c>
      <c r="B95" s="107">
        <v>4879</v>
      </c>
      <c r="C95" s="107">
        <v>103555</v>
      </c>
      <c r="D95" s="107">
        <v>206751979</v>
      </c>
      <c r="E95" s="108">
        <v>4631</v>
      </c>
      <c r="F95" s="107">
        <v>99852</v>
      </c>
      <c r="G95" s="109">
        <v>192530423</v>
      </c>
      <c r="H95" s="107">
        <v>4537</v>
      </c>
      <c r="I95" s="107">
        <v>97604</v>
      </c>
      <c r="J95" s="109">
        <v>185855575</v>
      </c>
      <c r="K95" s="107">
        <v>4449</v>
      </c>
      <c r="L95" s="107">
        <v>95606</v>
      </c>
      <c r="M95" s="107">
        <v>192346561</v>
      </c>
      <c r="N95" s="108">
        <v>4381</v>
      </c>
      <c r="O95" s="107">
        <v>94468</v>
      </c>
      <c r="P95" s="109">
        <v>195971259</v>
      </c>
    </row>
    <row r="96" spans="1:16" ht="11.25">
      <c r="A96" s="111"/>
      <c r="B96" s="101"/>
      <c r="C96" s="101"/>
      <c r="D96" s="101"/>
      <c r="E96" s="112"/>
      <c r="F96" s="101"/>
      <c r="G96" s="105"/>
      <c r="H96" s="101"/>
      <c r="I96" s="101"/>
      <c r="J96" s="105"/>
      <c r="K96" s="101"/>
      <c r="L96" s="101"/>
      <c r="M96" s="101"/>
      <c r="N96" s="112"/>
      <c r="O96" s="101"/>
      <c r="P96" s="105"/>
    </row>
    <row r="97" spans="1:16" s="110" customFormat="1" ht="11.25">
      <c r="A97" s="106" t="s">
        <v>69</v>
      </c>
      <c r="B97" s="107">
        <v>3233</v>
      </c>
      <c r="C97" s="107">
        <v>73381</v>
      </c>
      <c r="D97" s="107">
        <v>145189319</v>
      </c>
      <c r="E97" s="108">
        <v>3059</v>
      </c>
      <c r="F97" s="107">
        <v>70600</v>
      </c>
      <c r="G97" s="109">
        <v>134944312</v>
      </c>
      <c r="H97" s="107">
        <v>3005</v>
      </c>
      <c r="I97" s="107">
        <v>69040</v>
      </c>
      <c r="J97" s="109">
        <v>130325062</v>
      </c>
      <c r="K97" s="107">
        <v>2939</v>
      </c>
      <c r="L97" s="107">
        <v>67337</v>
      </c>
      <c r="M97" s="107">
        <v>132595638</v>
      </c>
      <c r="N97" s="108">
        <v>2904</v>
      </c>
      <c r="O97" s="107">
        <v>66497</v>
      </c>
      <c r="P97" s="109">
        <v>134404393</v>
      </c>
    </row>
    <row r="98" spans="1:16" ht="11.25">
      <c r="A98" s="111" t="s">
        <v>70</v>
      </c>
      <c r="B98" s="101">
        <v>1135</v>
      </c>
      <c r="C98" s="101">
        <v>23280</v>
      </c>
      <c r="D98" s="101">
        <v>41981963</v>
      </c>
      <c r="E98" s="112">
        <v>1064</v>
      </c>
      <c r="F98" s="101">
        <v>22672</v>
      </c>
      <c r="G98" s="105">
        <v>38776850</v>
      </c>
      <c r="H98" s="101">
        <v>1044</v>
      </c>
      <c r="I98" s="101">
        <v>22033</v>
      </c>
      <c r="J98" s="105">
        <v>37589766</v>
      </c>
      <c r="K98" s="101">
        <v>1020</v>
      </c>
      <c r="L98" s="101">
        <v>21672</v>
      </c>
      <c r="M98" s="101">
        <v>39212596</v>
      </c>
      <c r="N98" s="112">
        <v>983</v>
      </c>
      <c r="O98" s="101">
        <v>21279</v>
      </c>
      <c r="P98" s="105">
        <v>39889349</v>
      </c>
    </row>
    <row r="99" spans="1:16" ht="11.25">
      <c r="A99" s="111" t="s">
        <v>71</v>
      </c>
      <c r="B99" s="101">
        <v>181</v>
      </c>
      <c r="C99" s="101">
        <v>5714</v>
      </c>
      <c r="D99" s="101">
        <v>15881078</v>
      </c>
      <c r="E99" s="112">
        <v>178</v>
      </c>
      <c r="F99" s="101">
        <v>5520</v>
      </c>
      <c r="G99" s="105">
        <v>14843818</v>
      </c>
      <c r="H99" s="101">
        <v>176</v>
      </c>
      <c r="I99" s="101">
        <v>5476</v>
      </c>
      <c r="J99" s="105">
        <v>13553232</v>
      </c>
      <c r="K99" s="101">
        <v>172</v>
      </c>
      <c r="L99" s="101">
        <v>5448</v>
      </c>
      <c r="M99" s="101">
        <v>13181466</v>
      </c>
      <c r="N99" s="112">
        <v>168</v>
      </c>
      <c r="O99" s="101">
        <v>5304</v>
      </c>
      <c r="P99" s="105">
        <v>13944803</v>
      </c>
    </row>
    <row r="100" spans="1:16" ht="11.25">
      <c r="A100" s="111" t="s">
        <v>72</v>
      </c>
      <c r="B100" s="101">
        <v>502</v>
      </c>
      <c r="C100" s="101">
        <v>16272</v>
      </c>
      <c r="D100" s="101">
        <v>40149520</v>
      </c>
      <c r="E100" s="112">
        <v>489</v>
      </c>
      <c r="F100" s="101">
        <v>15929</v>
      </c>
      <c r="G100" s="105">
        <v>38570247</v>
      </c>
      <c r="H100" s="101">
        <v>495</v>
      </c>
      <c r="I100" s="101">
        <v>15718</v>
      </c>
      <c r="J100" s="105">
        <v>38767378</v>
      </c>
      <c r="K100" s="101">
        <v>480</v>
      </c>
      <c r="L100" s="101">
        <v>15386</v>
      </c>
      <c r="M100" s="101">
        <v>40329605</v>
      </c>
      <c r="N100" s="112">
        <v>484</v>
      </c>
      <c r="O100" s="101">
        <v>15496</v>
      </c>
      <c r="P100" s="105">
        <v>40395169</v>
      </c>
    </row>
    <row r="101" spans="1:16" ht="11.25">
      <c r="A101" s="111" t="s">
        <v>73</v>
      </c>
      <c r="B101" s="101">
        <v>167</v>
      </c>
      <c r="C101" s="101">
        <v>4181</v>
      </c>
      <c r="D101" s="101">
        <v>6986865</v>
      </c>
      <c r="E101" s="112">
        <v>162</v>
      </c>
      <c r="F101" s="101">
        <v>4010</v>
      </c>
      <c r="G101" s="105">
        <v>5951546</v>
      </c>
      <c r="H101" s="101">
        <v>160</v>
      </c>
      <c r="I101" s="101">
        <v>3922</v>
      </c>
      <c r="J101" s="105">
        <v>5863208</v>
      </c>
      <c r="K101" s="101">
        <v>156</v>
      </c>
      <c r="L101" s="101">
        <v>3632</v>
      </c>
      <c r="M101" s="101">
        <v>5808258</v>
      </c>
      <c r="N101" s="112">
        <v>151</v>
      </c>
      <c r="O101" s="101">
        <v>3447</v>
      </c>
      <c r="P101" s="105">
        <v>5896819</v>
      </c>
    </row>
    <row r="102" spans="1:16" ht="11.25">
      <c r="A102" s="111" t="s">
        <v>74</v>
      </c>
      <c r="B102" s="101">
        <v>209</v>
      </c>
      <c r="C102" s="101">
        <v>4684</v>
      </c>
      <c r="D102" s="101">
        <v>6328238</v>
      </c>
      <c r="E102" s="112">
        <v>188</v>
      </c>
      <c r="F102" s="101">
        <v>4351</v>
      </c>
      <c r="G102" s="105">
        <v>6100032</v>
      </c>
      <c r="H102" s="101">
        <v>179</v>
      </c>
      <c r="I102" s="101">
        <v>4145</v>
      </c>
      <c r="J102" s="105">
        <v>5658882</v>
      </c>
      <c r="K102" s="101">
        <v>176</v>
      </c>
      <c r="L102" s="101">
        <v>3981</v>
      </c>
      <c r="M102" s="101">
        <v>5559378</v>
      </c>
      <c r="N102" s="112">
        <v>181</v>
      </c>
      <c r="O102" s="101">
        <v>4045</v>
      </c>
      <c r="P102" s="105">
        <v>5773476</v>
      </c>
    </row>
    <row r="103" spans="1:16" ht="11.25">
      <c r="A103" s="111" t="s">
        <v>75</v>
      </c>
      <c r="B103" s="101">
        <v>199</v>
      </c>
      <c r="C103" s="101">
        <v>4804</v>
      </c>
      <c r="D103" s="101">
        <v>7712078</v>
      </c>
      <c r="E103" s="112">
        <v>200</v>
      </c>
      <c r="F103" s="101">
        <v>4357</v>
      </c>
      <c r="G103" s="105">
        <v>7414163</v>
      </c>
      <c r="H103" s="101">
        <v>190</v>
      </c>
      <c r="I103" s="101">
        <v>4435</v>
      </c>
      <c r="J103" s="105">
        <v>6987335</v>
      </c>
      <c r="K103" s="101">
        <v>177</v>
      </c>
      <c r="L103" s="101">
        <v>4253</v>
      </c>
      <c r="M103" s="101">
        <v>6963713</v>
      </c>
      <c r="N103" s="112">
        <v>182</v>
      </c>
      <c r="O103" s="101">
        <v>4233</v>
      </c>
      <c r="P103" s="105">
        <v>6951869</v>
      </c>
    </row>
    <row r="104" spans="1:16" ht="11.25">
      <c r="A104" s="113" t="s">
        <v>202</v>
      </c>
      <c r="B104" s="114">
        <v>840</v>
      </c>
      <c r="C104" s="114">
        <v>14446</v>
      </c>
      <c r="D104" s="114">
        <v>26149577</v>
      </c>
      <c r="E104" s="115">
        <v>778</v>
      </c>
      <c r="F104" s="114">
        <v>13761</v>
      </c>
      <c r="G104" s="116">
        <v>23287656</v>
      </c>
      <c r="H104" s="114">
        <v>761</v>
      </c>
      <c r="I104" s="114">
        <v>13311</v>
      </c>
      <c r="J104" s="116">
        <v>21905261</v>
      </c>
      <c r="K104" s="114">
        <v>758</v>
      </c>
      <c r="L104" s="114">
        <v>12965</v>
      </c>
      <c r="M104" s="114">
        <v>21540622</v>
      </c>
      <c r="N104" s="112">
        <v>755</v>
      </c>
      <c r="O104" s="101">
        <v>12693</v>
      </c>
      <c r="P104" s="105">
        <v>21552908</v>
      </c>
    </row>
    <row r="105" spans="1:16" ht="11.25">
      <c r="A105" s="111"/>
      <c r="B105" s="117"/>
      <c r="C105" s="101"/>
      <c r="D105" s="101"/>
      <c r="E105" s="117"/>
      <c r="F105" s="118"/>
      <c r="G105" s="119"/>
      <c r="H105" s="101"/>
      <c r="I105" s="101"/>
      <c r="J105" s="119"/>
      <c r="K105" s="101"/>
      <c r="L105" s="101"/>
      <c r="M105" s="101"/>
      <c r="N105" s="117"/>
      <c r="O105" s="118"/>
      <c r="P105" s="119"/>
    </row>
    <row r="106" spans="1:16" s="110" customFormat="1" ht="11.25">
      <c r="A106" s="106" t="s">
        <v>76</v>
      </c>
      <c r="B106" s="107">
        <v>1646</v>
      </c>
      <c r="C106" s="107">
        <v>30174</v>
      </c>
      <c r="D106" s="107">
        <v>61562660</v>
      </c>
      <c r="E106" s="108">
        <v>1572</v>
      </c>
      <c r="F106" s="107">
        <v>29252</v>
      </c>
      <c r="G106" s="109">
        <v>57586111</v>
      </c>
      <c r="H106" s="107">
        <v>1532</v>
      </c>
      <c r="I106" s="107">
        <v>28564</v>
      </c>
      <c r="J106" s="109">
        <v>55530513</v>
      </c>
      <c r="K106" s="107">
        <v>1510</v>
      </c>
      <c r="L106" s="107">
        <v>28269</v>
      </c>
      <c r="M106" s="107">
        <v>59750923</v>
      </c>
      <c r="N106" s="108">
        <v>1477</v>
      </c>
      <c r="O106" s="107">
        <v>27971</v>
      </c>
      <c r="P106" s="109">
        <v>61566866</v>
      </c>
    </row>
    <row r="107" spans="1:16" ht="11.25">
      <c r="A107" s="111" t="s">
        <v>77</v>
      </c>
      <c r="B107" s="101">
        <v>49</v>
      </c>
      <c r="C107" s="101">
        <v>562</v>
      </c>
      <c r="D107" s="101">
        <v>829461</v>
      </c>
      <c r="E107" s="112">
        <v>44</v>
      </c>
      <c r="F107" s="101">
        <v>523</v>
      </c>
      <c r="G107" s="105">
        <v>743357</v>
      </c>
      <c r="H107" s="101">
        <v>42</v>
      </c>
      <c r="I107" s="101">
        <v>515</v>
      </c>
      <c r="J107" s="105">
        <v>708047</v>
      </c>
      <c r="K107" s="101">
        <v>41</v>
      </c>
      <c r="L107" s="101">
        <v>521</v>
      </c>
      <c r="M107" s="101">
        <v>789302</v>
      </c>
      <c r="N107" s="112">
        <v>40</v>
      </c>
      <c r="O107" s="101">
        <v>465</v>
      </c>
      <c r="P107" s="105">
        <v>691494</v>
      </c>
    </row>
    <row r="108" spans="1:16" ht="11.25">
      <c r="A108" s="111" t="s">
        <v>78</v>
      </c>
      <c r="B108" s="101">
        <v>65</v>
      </c>
      <c r="C108" s="101">
        <v>794</v>
      </c>
      <c r="D108" s="101">
        <v>1072478</v>
      </c>
      <c r="E108" s="112">
        <v>60</v>
      </c>
      <c r="F108" s="101">
        <v>786</v>
      </c>
      <c r="G108" s="105">
        <v>993235</v>
      </c>
      <c r="H108" s="101">
        <v>55</v>
      </c>
      <c r="I108" s="101">
        <v>720</v>
      </c>
      <c r="J108" s="105">
        <v>849014</v>
      </c>
      <c r="K108" s="101">
        <v>55</v>
      </c>
      <c r="L108" s="101">
        <v>698</v>
      </c>
      <c r="M108" s="101">
        <v>1019472</v>
      </c>
      <c r="N108" s="112">
        <v>54</v>
      </c>
      <c r="O108" s="101">
        <v>673</v>
      </c>
      <c r="P108" s="105">
        <v>1151273</v>
      </c>
    </row>
    <row r="109" spans="1:16" ht="11.25">
      <c r="A109" s="111" t="s">
        <v>79</v>
      </c>
      <c r="B109" s="101">
        <v>47</v>
      </c>
      <c r="C109" s="101">
        <v>512</v>
      </c>
      <c r="D109" s="101">
        <v>752802</v>
      </c>
      <c r="E109" s="112">
        <v>40</v>
      </c>
      <c r="F109" s="101">
        <v>449</v>
      </c>
      <c r="G109" s="105">
        <v>692627</v>
      </c>
      <c r="H109" s="101">
        <v>38</v>
      </c>
      <c r="I109" s="101">
        <v>477</v>
      </c>
      <c r="J109" s="105">
        <v>757569</v>
      </c>
      <c r="K109" s="101">
        <v>41</v>
      </c>
      <c r="L109" s="101">
        <v>472</v>
      </c>
      <c r="M109" s="101">
        <v>703657</v>
      </c>
      <c r="N109" s="112">
        <v>40</v>
      </c>
      <c r="O109" s="101">
        <v>454</v>
      </c>
      <c r="P109" s="105">
        <v>747751</v>
      </c>
    </row>
    <row r="110" spans="1:16" ht="11.25">
      <c r="A110" s="111" t="s">
        <v>80</v>
      </c>
      <c r="B110" s="101">
        <v>33</v>
      </c>
      <c r="C110" s="101">
        <v>372</v>
      </c>
      <c r="D110" s="101">
        <v>398308</v>
      </c>
      <c r="E110" s="112">
        <v>31</v>
      </c>
      <c r="F110" s="101">
        <v>353</v>
      </c>
      <c r="G110" s="105">
        <v>402032</v>
      </c>
      <c r="H110" s="101">
        <v>30</v>
      </c>
      <c r="I110" s="101">
        <v>341</v>
      </c>
      <c r="J110" s="105">
        <v>395287</v>
      </c>
      <c r="K110" s="101">
        <v>28</v>
      </c>
      <c r="L110" s="101">
        <v>333</v>
      </c>
      <c r="M110" s="101">
        <v>363616</v>
      </c>
      <c r="N110" s="112">
        <v>27</v>
      </c>
      <c r="O110" s="101">
        <v>329</v>
      </c>
      <c r="P110" s="105">
        <v>361935</v>
      </c>
    </row>
    <row r="111" spans="1:16" ht="11.25">
      <c r="A111" s="113" t="s">
        <v>81</v>
      </c>
      <c r="B111" s="114">
        <v>2</v>
      </c>
      <c r="C111" s="114" t="s">
        <v>203</v>
      </c>
      <c r="D111" s="116" t="s">
        <v>203</v>
      </c>
      <c r="E111" s="115">
        <v>2</v>
      </c>
      <c r="F111" s="114" t="s">
        <v>203</v>
      </c>
      <c r="G111" s="116" t="s">
        <v>203</v>
      </c>
      <c r="H111" s="114">
        <v>2</v>
      </c>
      <c r="I111" s="114" t="s">
        <v>203</v>
      </c>
      <c r="J111" s="116" t="s">
        <v>203</v>
      </c>
      <c r="K111" s="114">
        <v>2</v>
      </c>
      <c r="L111" s="114" t="s">
        <v>115</v>
      </c>
      <c r="M111" s="116" t="s">
        <v>115</v>
      </c>
      <c r="N111" s="115">
        <v>2</v>
      </c>
      <c r="O111" s="114" t="s">
        <v>115</v>
      </c>
      <c r="P111" s="116" t="s">
        <v>115</v>
      </c>
    </row>
    <row r="112" spans="1:16" ht="11.25">
      <c r="A112" s="111" t="s">
        <v>82</v>
      </c>
      <c r="B112" s="101">
        <v>88</v>
      </c>
      <c r="C112" s="101">
        <v>2462</v>
      </c>
      <c r="D112" s="101">
        <v>10676118</v>
      </c>
      <c r="E112" s="112">
        <v>84</v>
      </c>
      <c r="F112" s="101">
        <v>2377</v>
      </c>
      <c r="G112" s="105">
        <v>9581318</v>
      </c>
      <c r="H112" s="101">
        <v>84</v>
      </c>
      <c r="I112" s="101">
        <v>2364</v>
      </c>
      <c r="J112" s="105">
        <v>9611117</v>
      </c>
      <c r="K112" s="101">
        <v>83</v>
      </c>
      <c r="L112" s="101">
        <v>2313</v>
      </c>
      <c r="M112" s="101">
        <v>9910171</v>
      </c>
      <c r="N112" s="112">
        <v>79</v>
      </c>
      <c r="O112" s="101">
        <v>2279</v>
      </c>
      <c r="P112" s="105">
        <v>9581427</v>
      </c>
    </row>
    <row r="113" spans="1:16" ht="11.25">
      <c r="A113" s="111" t="s">
        <v>83</v>
      </c>
      <c r="B113" s="101">
        <v>34</v>
      </c>
      <c r="C113" s="101">
        <v>531</v>
      </c>
      <c r="D113" s="101">
        <v>795222</v>
      </c>
      <c r="E113" s="112">
        <v>29</v>
      </c>
      <c r="F113" s="101">
        <v>410</v>
      </c>
      <c r="G113" s="105">
        <v>686952</v>
      </c>
      <c r="H113" s="101">
        <v>30</v>
      </c>
      <c r="I113" s="101">
        <v>422</v>
      </c>
      <c r="J113" s="105">
        <v>623718</v>
      </c>
      <c r="K113" s="101">
        <v>30</v>
      </c>
      <c r="L113" s="101">
        <v>439</v>
      </c>
      <c r="M113" s="101">
        <v>626983</v>
      </c>
      <c r="N113" s="112">
        <v>30</v>
      </c>
      <c r="O113" s="101">
        <v>445</v>
      </c>
      <c r="P113" s="105">
        <v>662362</v>
      </c>
    </row>
    <row r="114" spans="1:16" ht="11.25">
      <c r="A114" s="111" t="s">
        <v>84</v>
      </c>
      <c r="B114" s="101">
        <v>99</v>
      </c>
      <c r="C114" s="101">
        <v>3380</v>
      </c>
      <c r="D114" s="101">
        <v>8556741</v>
      </c>
      <c r="E114" s="112">
        <v>91</v>
      </c>
      <c r="F114" s="101">
        <v>3283</v>
      </c>
      <c r="G114" s="105">
        <v>8040984</v>
      </c>
      <c r="H114" s="101">
        <v>90</v>
      </c>
      <c r="I114" s="101">
        <v>3150</v>
      </c>
      <c r="J114" s="105">
        <v>7705587</v>
      </c>
      <c r="K114" s="101">
        <v>94</v>
      </c>
      <c r="L114" s="101">
        <v>3237</v>
      </c>
      <c r="M114" s="101">
        <v>8567818</v>
      </c>
      <c r="N114" s="112">
        <v>90</v>
      </c>
      <c r="O114" s="101">
        <v>3250</v>
      </c>
      <c r="P114" s="105">
        <v>9213454</v>
      </c>
    </row>
    <row r="115" spans="1:16" ht="11.25">
      <c r="A115" s="111" t="s">
        <v>85</v>
      </c>
      <c r="B115" s="101">
        <v>274</v>
      </c>
      <c r="C115" s="101">
        <v>3898</v>
      </c>
      <c r="D115" s="101">
        <v>6009247</v>
      </c>
      <c r="E115" s="112">
        <v>273</v>
      </c>
      <c r="F115" s="101">
        <v>3814</v>
      </c>
      <c r="G115" s="105">
        <v>5590825</v>
      </c>
      <c r="H115" s="101">
        <v>262</v>
      </c>
      <c r="I115" s="101">
        <v>3618</v>
      </c>
      <c r="J115" s="105">
        <v>5306025</v>
      </c>
      <c r="K115" s="101">
        <v>262</v>
      </c>
      <c r="L115" s="101">
        <v>3602</v>
      </c>
      <c r="M115" s="101">
        <v>5599943</v>
      </c>
      <c r="N115" s="112">
        <v>250</v>
      </c>
      <c r="O115" s="101">
        <v>3653</v>
      </c>
      <c r="P115" s="105">
        <v>5899952</v>
      </c>
    </row>
    <row r="116" spans="1:16" ht="11.25">
      <c r="A116" s="111" t="s">
        <v>86</v>
      </c>
      <c r="B116" s="101">
        <v>185</v>
      </c>
      <c r="C116" s="101">
        <v>4416</v>
      </c>
      <c r="D116" s="101">
        <v>9230753</v>
      </c>
      <c r="E116" s="112">
        <v>176</v>
      </c>
      <c r="F116" s="101">
        <v>4388</v>
      </c>
      <c r="G116" s="105">
        <v>9007376</v>
      </c>
      <c r="H116" s="101">
        <v>167</v>
      </c>
      <c r="I116" s="101">
        <v>4198</v>
      </c>
      <c r="J116" s="105">
        <v>8286343</v>
      </c>
      <c r="K116" s="101">
        <v>161</v>
      </c>
      <c r="L116" s="101">
        <v>4100</v>
      </c>
      <c r="M116" s="101">
        <v>9145341</v>
      </c>
      <c r="N116" s="112">
        <v>156</v>
      </c>
      <c r="O116" s="101">
        <v>3932</v>
      </c>
      <c r="P116" s="105">
        <v>9691589</v>
      </c>
    </row>
    <row r="117" spans="1:16" ht="11.25">
      <c r="A117" s="113" t="s">
        <v>87</v>
      </c>
      <c r="B117" s="114">
        <v>64</v>
      </c>
      <c r="C117" s="114">
        <v>2010</v>
      </c>
      <c r="D117" s="114">
        <v>6568421</v>
      </c>
      <c r="E117" s="115">
        <v>66</v>
      </c>
      <c r="F117" s="114">
        <v>1912</v>
      </c>
      <c r="G117" s="116">
        <v>5935181</v>
      </c>
      <c r="H117" s="114">
        <v>68</v>
      </c>
      <c r="I117" s="114">
        <v>1957</v>
      </c>
      <c r="J117" s="116">
        <v>4969560</v>
      </c>
      <c r="K117" s="114">
        <v>69</v>
      </c>
      <c r="L117" s="114">
        <v>2018</v>
      </c>
      <c r="M117" s="114">
        <v>6171556</v>
      </c>
      <c r="N117" s="115">
        <v>68</v>
      </c>
      <c r="O117" s="114">
        <v>2039</v>
      </c>
      <c r="P117" s="116">
        <v>7079460</v>
      </c>
    </row>
    <row r="118" spans="1:16" ht="11.25">
      <c r="A118" s="111" t="s">
        <v>88</v>
      </c>
      <c r="B118" s="101">
        <v>209</v>
      </c>
      <c r="C118" s="101">
        <v>2095</v>
      </c>
      <c r="D118" s="101">
        <v>2608345</v>
      </c>
      <c r="E118" s="112">
        <v>193</v>
      </c>
      <c r="F118" s="101">
        <v>2011</v>
      </c>
      <c r="G118" s="105">
        <v>2490026</v>
      </c>
      <c r="H118" s="101">
        <v>188</v>
      </c>
      <c r="I118" s="101">
        <v>1946</v>
      </c>
      <c r="J118" s="105">
        <v>2351476</v>
      </c>
      <c r="K118" s="101">
        <v>186</v>
      </c>
      <c r="L118" s="101">
        <v>1914</v>
      </c>
      <c r="M118" s="101">
        <v>2404765</v>
      </c>
      <c r="N118" s="112">
        <v>190</v>
      </c>
      <c r="O118" s="101">
        <v>1957</v>
      </c>
      <c r="P118" s="105">
        <v>2456771</v>
      </c>
    </row>
    <row r="119" spans="1:16" ht="11.25">
      <c r="A119" s="111" t="s">
        <v>89</v>
      </c>
      <c r="B119" s="101">
        <v>30</v>
      </c>
      <c r="C119" s="101">
        <v>460</v>
      </c>
      <c r="D119" s="101">
        <v>553076</v>
      </c>
      <c r="E119" s="112">
        <v>28</v>
      </c>
      <c r="F119" s="101">
        <v>432</v>
      </c>
      <c r="G119" s="105">
        <v>537463</v>
      </c>
      <c r="H119" s="101">
        <v>29</v>
      </c>
      <c r="I119" s="101">
        <v>447</v>
      </c>
      <c r="J119" s="105">
        <v>525733</v>
      </c>
      <c r="K119" s="101">
        <v>28</v>
      </c>
      <c r="L119" s="101">
        <v>424</v>
      </c>
      <c r="M119" s="101">
        <v>585837</v>
      </c>
      <c r="N119" s="112">
        <v>27</v>
      </c>
      <c r="O119" s="101">
        <v>411</v>
      </c>
      <c r="P119" s="105">
        <v>526624</v>
      </c>
    </row>
    <row r="120" spans="1:16" ht="11.25">
      <c r="A120" s="111" t="s">
        <v>90</v>
      </c>
      <c r="B120" s="101">
        <v>28</v>
      </c>
      <c r="C120" s="101">
        <v>388</v>
      </c>
      <c r="D120" s="101">
        <v>597777</v>
      </c>
      <c r="E120" s="112">
        <v>25</v>
      </c>
      <c r="F120" s="101">
        <v>382</v>
      </c>
      <c r="G120" s="105">
        <v>654751</v>
      </c>
      <c r="H120" s="101">
        <v>26</v>
      </c>
      <c r="I120" s="101">
        <v>367</v>
      </c>
      <c r="J120" s="105">
        <v>606673</v>
      </c>
      <c r="K120" s="101">
        <v>24</v>
      </c>
      <c r="L120" s="101">
        <v>361</v>
      </c>
      <c r="M120" s="101">
        <v>639670</v>
      </c>
      <c r="N120" s="112">
        <v>26</v>
      </c>
      <c r="O120" s="101">
        <v>360</v>
      </c>
      <c r="P120" s="105">
        <v>612018</v>
      </c>
    </row>
    <row r="121" spans="1:16" ht="11.25">
      <c r="A121" s="111" t="s">
        <v>91</v>
      </c>
      <c r="B121" s="101">
        <v>26</v>
      </c>
      <c r="C121" s="101">
        <v>565</v>
      </c>
      <c r="D121" s="101">
        <v>851260</v>
      </c>
      <c r="E121" s="112">
        <v>27</v>
      </c>
      <c r="F121" s="101">
        <v>545</v>
      </c>
      <c r="G121" s="105">
        <v>796429</v>
      </c>
      <c r="H121" s="101">
        <v>28</v>
      </c>
      <c r="I121" s="101">
        <v>571</v>
      </c>
      <c r="J121" s="105">
        <v>774930</v>
      </c>
      <c r="K121" s="101">
        <v>27</v>
      </c>
      <c r="L121" s="101">
        <v>550</v>
      </c>
      <c r="M121" s="101">
        <v>805263</v>
      </c>
      <c r="N121" s="112">
        <v>27</v>
      </c>
      <c r="O121" s="101">
        <v>521</v>
      </c>
      <c r="P121" s="105">
        <v>858066</v>
      </c>
    </row>
    <row r="122" spans="1:16" ht="11.25">
      <c r="A122" s="113" t="s">
        <v>92</v>
      </c>
      <c r="B122" s="114">
        <v>6</v>
      </c>
      <c r="C122" s="114">
        <v>140</v>
      </c>
      <c r="D122" s="114">
        <v>88415</v>
      </c>
      <c r="E122" s="115">
        <v>6</v>
      </c>
      <c r="F122" s="114" t="s">
        <v>203</v>
      </c>
      <c r="G122" s="116" t="s">
        <v>203</v>
      </c>
      <c r="H122" s="114">
        <v>4</v>
      </c>
      <c r="I122" s="114">
        <v>54</v>
      </c>
      <c r="J122" s="116">
        <v>17272</v>
      </c>
      <c r="K122" s="114">
        <v>2</v>
      </c>
      <c r="L122" s="114" t="s">
        <v>115</v>
      </c>
      <c r="M122" s="116" t="s">
        <v>115</v>
      </c>
      <c r="N122" s="115">
        <v>2</v>
      </c>
      <c r="O122" s="114" t="s">
        <v>203</v>
      </c>
      <c r="P122" s="116" t="s">
        <v>203</v>
      </c>
    </row>
    <row r="123" spans="1:16" ht="11.25">
      <c r="A123" s="111" t="s">
        <v>93</v>
      </c>
      <c r="B123" s="101">
        <v>65</v>
      </c>
      <c r="C123" s="101">
        <v>1131</v>
      </c>
      <c r="D123" s="101">
        <v>1736510</v>
      </c>
      <c r="E123" s="112">
        <v>60</v>
      </c>
      <c r="F123" s="101">
        <v>1071</v>
      </c>
      <c r="G123" s="105">
        <v>1562623</v>
      </c>
      <c r="H123" s="101">
        <v>55</v>
      </c>
      <c r="I123" s="101">
        <v>1017</v>
      </c>
      <c r="J123" s="105">
        <v>1589366</v>
      </c>
      <c r="K123" s="101">
        <v>51</v>
      </c>
      <c r="L123" s="101">
        <v>985</v>
      </c>
      <c r="M123" s="101">
        <v>1553141</v>
      </c>
      <c r="N123" s="112">
        <v>47</v>
      </c>
      <c r="O123" s="101">
        <v>911</v>
      </c>
      <c r="P123" s="105">
        <v>1385732</v>
      </c>
    </row>
    <row r="124" spans="1:16" ht="11.25">
      <c r="A124" s="111" t="s">
        <v>94</v>
      </c>
      <c r="B124" s="101">
        <v>35</v>
      </c>
      <c r="C124" s="101">
        <v>743</v>
      </c>
      <c r="D124" s="101">
        <v>1137545</v>
      </c>
      <c r="E124" s="112">
        <v>32</v>
      </c>
      <c r="F124" s="101">
        <v>762</v>
      </c>
      <c r="G124" s="105">
        <v>1186032</v>
      </c>
      <c r="H124" s="101">
        <v>34</v>
      </c>
      <c r="I124" s="101">
        <v>741</v>
      </c>
      <c r="J124" s="105">
        <v>1202470</v>
      </c>
      <c r="K124" s="101">
        <v>31</v>
      </c>
      <c r="L124" s="101">
        <v>690</v>
      </c>
      <c r="M124" s="101">
        <v>1297913</v>
      </c>
      <c r="N124" s="112">
        <v>26</v>
      </c>
      <c r="O124" s="101">
        <v>762</v>
      </c>
      <c r="P124" s="105">
        <v>1313541</v>
      </c>
    </row>
    <row r="125" spans="1:16" ht="11.25">
      <c r="A125" s="111" t="s">
        <v>95</v>
      </c>
      <c r="B125" s="101">
        <v>19</v>
      </c>
      <c r="C125" s="101">
        <v>213</v>
      </c>
      <c r="D125" s="101">
        <v>137255</v>
      </c>
      <c r="E125" s="112">
        <v>16</v>
      </c>
      <c r="F125" s="101">
        <v>186</v>
      </c>
      <c r="G125" s="105">
        <v>118470</v>
      </c>
      <c r="H125" s="101">
        <v>16</v>
      </c>
      <c r="I125" s="101">
        <v>166</v>
      </c>
      <c r="J125" s="105">
        <v>100589</v>
      </c>
      <c r="K125" s="101">
        <v>15</v>
      </c>
      <c r="L125" s="101">
        <v>159</v>
      </c>
      <c r="M125" s="101">
        <v>121846</v>
      </c>
      <c r="N125" s="112">
        <v>14</v>
      </c>
      <c r="O125" s="101">
        <v>154</v>
      </c>
      <c r="P125" s="105">
        <v>113370</v>
      </c>
    </row>
    <row r="126" spans="1:16" ht="11.25">
      <c r="A126" s="111" t="s">
        <v>96</v>
      </c>
      <c r="B126" s="101">
        <v>4</v>
      </c>
      <c r="C126" s="101" t="s">
        <v>203</v>
      </c>
      <c r="D126" s="105" t="s">
        <v>203</v>
      </c>
      <c r="E126" s="112">
        <v>18</v>
      </c>
      <c r="F126" s="101">
        <v>146</v>
      </c>
      <c r="G126" s="105">
        <v>110300</v>
      </c>
      <c r="H126" s="101">
        <v>17</v>
      </c>
      <c r="I126" s="101">
        <v>150</v>
      </c>
      <c r="J126" s="105">
        <v>113300</v>
      </c>
      <c r="K126" s="101">
        <v>17</v>
      </c>
      <c r="L126" s="101">
        <v>150</v>
      </c>
      <c r="M126" s="101">
        <v>113300</v>
      </c>
      <c r="N126" s="112">
        <v>15</v>
      </c>
      <c r="O126" s="101">
        <v>136</v>
      </c>
      <c r="P126" s="105">
        <v>127002</v>
      </c>
    </row>
    <row r="127" spans="1:16" ht="11.25">
      <c r="A127" s="111" t="s">
        <v>97</v>
      </c>
      <c r="B127" s="101">
        <v>53</v>
      </c>
      <c r="C127" s="101">
        <v>855</v>
      </c>
      <c r="D127" s="101">
        <v>1401554</v>
      </c>
      <c r="E127" s="112">
        <v>54</v>
      </c>
      <c r="F127" s="101">
        <v>784</v>
      </c>
      <c r="G127" s="105">
        <v>1321009</v>
      </c>
      <c r="H127" s="101">
        <v>56</v>
      </c>
      <c r="I127" s="101">
        <v>762</v>
      </c>
      <c r="J127" s="105">
        <v>1289887</v>
      </c>
      <c r="K127" s="101">
        <v>56</v>
      </c>
      <c r="L127" s="101">
        <v>777</v>
      </c>
      <c r="M127" s="101">
        <v>1301440</v>
      </c>
      <c r="N127" s="112">
        <v>58</v>
      </c>
      <c r="O127" s="101">
        <v>788</v>
      </c>
      <c r="P127" s="105">
        <v>1384229</v>
      </c>
    </row>
    <row r="128" spans="1:16" ht="11.25">
      <c r="A128" s="113" t="s">
        <v>98</v>
      </c>
      <c r="B128" s="114">
        <v>54</v>
      </c>
      <c r="C128" s="114">
        <v>1081</v>
      </c>
      <c r="D128" s="114">
        <v>1644359</v>
      </c>
      <c r="E128" s="115">
        <v>55</v>
      </c>
      <c r="F128" s="114">
        <v>1130</v>
      </c>
      <c r="G128" s="116">
        <v>1516728</v>
      </c>
      <c r="H128" s="114">
        <v>54</v>
      </c>
      <c r="I128" s="114">
        <v>1179</v>
      </c>
      <c r="J128" s="116">
        <v>1774233</v>
      </c>
      <c r="K128" s="114">
        <v>53</v>
      </c>
      <c r="L128" s="114">
        <v>1073</v>
      </c>
      <c r="M128" s="114">
        <v>1745011</v>
      </c>
      <c r="N128" s="115">
        <v>54</v>
      </c>
      <c r="O128" s="114">
        <v>1003</v>
      </c>
      <c r="P128" s="116">
        <v>1502344</v>
      </c>
    </row>
    <row r="129" spans="1:16" ht="11.25">
      <c r="A129" s="111" t="s">
        <v>99</v>
      </c>
      <c r="B129" s="101">
        <v>37</v>
      </c>
      <c r="C129" s="101">
        <v>918</v>
      </c>
      <c r="D129" s="101">
        <v>2437922</v>
      </c>
      <c r="E129" s="112">
        <v>37</v>
      </c>
      <c r="F129" s="101">
        <v>901</v>
      </c>
      <c r="G129" s="105">
        <v>2081011</v>
      </c>
      <c r="H129" s="101">
        <v>36</v>
      </c>
      <c r="I129" s="101">
        <v>892</v>
      </c>
      <c r="J129" s="105">
        <v>2022614</v>
      </c>
      <c r="K129" s="101">
        <v>34</v>
      </c>
      <c r="L129" s="101">
        <v>843</v>
      </c>
      <c r="M129" s="101">
        <v>2082116</v>
      </c>
      <c r="N129" s="112">
        <v>36</v>
      </c>
      <c r="O129" s="101">
        <v>832</v>
      </c>
      <c r="P129" s="105">
        <v>2007442</v>
      </c>
    </row>
    <row r="130" spans="1:16" ht="11.25">
      <c r="A130" s="111" t="s">
        <v>100</v>
      </c>
      <c r="B130" s="101">
        <v>40</v>
      </c>
      <c r="C130" s="101">
        <v>529</v>
      </c>
      <c r="D130" s="101">
        <v>481159</v>
      </c>
      <c r="E130" s="112">
        <v>38</v>
      </c>
      <c r="F130" s="101">
        <v>519</v>
      </c>
      <c r="G130" s="105">
        <v>464248</v>
      </c>
      <c r="H130" s="101">
        <v>35</v>
      </c>
      <c r="I130" s="101">
        <v>489</v>
      </c>
      <c r="J130" s="105">
        <v>441892</v>
      </c>
      <c r="K130" s="101">
        <v>35</v>
      </c>
      <c r="L130" s="101">
        <v>473</v>
      </c>
      <c r="M130" s="101">
        <v>418464</v>
      </c>
      <c r="N130" s="112">
        <v>34</v>
      </c>
      <c r="O130" s="101">
        <v>453</v>
      </c>
      <c r="P130" s="105">
        <v>455485</v>
      </c>
    </row>
    <row r="131" spans="1:16" ht="11.25">
      <c r="A131" s="111" t="s">
        <v>101</v>
      </c>
      <c r="B131" s="101">
        <v>34</v>
      </c>
      <c r="C131" s="101">
        <v>937</v>
      </c>
      <c r="D131" s="101">
        <v>1521755</v>
      </c>
      <c r="E131" s="112">
        <v>30</v>
      </c>
      <c r="F131" s="101">
        <v>911</v>
      </c>
      <c r="G131" s="105">
        <v>1467193</v>
      </c>
      <c r="H131" s="101">
        <v>28</v>
      </c>
      <c r="I131" s="101">
        <v>972</v>
      </c>
      <c r="J131" s="105">
        <v>1901500</v>
      </c>
      <c r="K131" s="101">
        <v>31</v>
      </c>
      <c r="L131" s="101">
        <v>1157</v>
      </c>
      <c r="M131" s="101">
        <v>2301553</v>
      </c>
      <c r="N131" s="112">
        <v>32</v>
      </c>
      <c r="O131" s="101">
        <v>1191</v>
      </c>
      <c r="P131" s="105">
        <v>2308421</v>
      </c>
    </row>
    <row r="132" spans="1:16" ht="11.25">
      <c r="A132" s="111" t="s">
        <v>102</v>
      </c>
      <c r="B132" s="101">
        <v>20</v>
      </c>
      <c r="C132" s="101">
        <v>204</v>
      </c>
      <c r="D132" s="101">
        <v>233260</v>
      </c>
      <c r="E132" s="112">
        <v>17</v>
      </c>
      <c r="F132" s="101">
        <v>174</v>
      </c>
      <c r="G132" s="105">
        <v>251646</v>
      </c>
      <c r="H132" s="101">
        <v>18</v>
      </c>
      <c r="I132" s="101">
        <v>175</v>
      </c>
      <c r="J132" s="105">
        <v>277368</v>
      </c>
      <c r="K132" s="101">
        <v>13</v>
      </c>
      <c r="L132" s="101">
        <v>137</v>
      </c>
      <c r="M132" s="101">
        <v>235966</v>
      </c>
      <c r="N132" s="112">
        <v>12</v>
      </c>
      <c r="O132" s="101">
        <v>139</v>
      </c>
      <c r="P132" s="105">
        <v>220321</v>
      </c>
    </row>
    <row r="133" spans="1:16" ht="11.25">
      <c r="A133" s="111" t="s">
        <v>103</v>
      </c>
      <c r="B133" s="101">
        <v>32</v>
      </c>
      <c r="C133" s="101">
        <v>744</v>
      </c>
      <c r="D133" s="101">
        <v>1062469</v>
      </c>
      <c r="E133" s="112">
        <v>30</v>
      </c>
      <c r="F133" s="101">
        <v>735</v>
      </c>
      <c r="G133" s="105">
        <v>1165377</v>
      </c>
      <c r="H133" s="101">
        <v>30</v>
      </c>
      <c r="I133" s="101">
        <v>709</v>
      </c>
      <c r="J133" s="105">
        <v>1198507</v>
      </c>
      <c r="K133" s="101">
        <v>30</v>
      </c>
      <c r="L133" s="101">
        <v>637</v>
      </c>
      <c r="M133" s="101">
        <v>1105230</v>
      </c>
      <c r="N133" s="112">
        <v>29</v>
      </c>
      <c r="O133" s="101">
        <v>621</v>
      </c>
      <c r="P133" s="105">
        <v>1071759</v>
      </c>
    </row>
    <row r="134" spans="1:16" ht="11.25">
      <c r="A134" s="120" t="s">
        <v>104</v>
      </c>
      <c r="B134" s="121">
        <v>14</v>
      </c>
      <c r="C134" s="121">
        <v>186</v>
      </c>
      <c r="D134" s="121">
        <v>161360</v>
      </c>
      <c r="E134" s="122">
        <v>10</v>
      </c>
      <c r="F134" s="121">
        <v>125</v>
      </c>
      <c r="G134" s="123">
        <v>116292</v>
      </c>
      <c r="H134" s="121">
        <v>10</v>
      </c>
      <c r="I134" s="121" t="s">
        <v>116</v>
      </c>
      <c r="J134" s="123" t="s">
        <v>116</v>
      </c>
      <c r="K134" s="121">
        <v>11</v>
      </c>
      <c r="L134" s="121">
        <v>166</v>
      </c>
      <c r="M134" s="121">
        <v>119040</v>
      </c>
      <c r="N134" s="122">
        <v>12</v>
      </c>
      <c r="O134" s="121">
        <v>177</v>
      </c>
      <c r="P134" s="123">
        <v>126982</v>
      </c>
    </row>
    <row r="135" spans="15:18" ht="11.25">
      <c r="O135" s="291" t="s">
        <v>58</v>
      </c>
      <c r="P135" s="291"/>
      <c r="Q135" s="292"/>
      <c r="R135" s="292"/>
    </row>
    <row r="136" spans="1:16" ht="11.25">
      <c r="A136" s="97"/>
      <c r="B136" s="288" t="s">
        <v>117</v>
      </c>
      <c r="C136" s="289"/>
      <c r="D136" s="286"/>
      <c r="E136" s="287" t="s">
        <v>118</v>
      </c>
      <c r="F136" s="287"/>
      <c r="G136" s="287"/>
      <c r="H136" s="287" t="s">
        <v>119</v>
      </c>
      <c r="I136" s="287"/>
      <c r="J136" s="287"/>
      <c r="K136" s="288" t="s">
        <v>120</v>
      </c>
      <c r="L136" s="289"/>
      <c r="M136" s="286"/>
      <c r="N136" s="288" t="s">
        <v>121</v>
      </c>
      <c r="O136" s="289"/>
      <c r="P136" s="286"/>
    </row>
    <row r="137" spans="1:16" ht="11.25">
      <c r="A137" s="98" t="s">
        <v>64</v>
      </c>
      <c r="B137" s="99" t="s">
        <v>65</v>
      </c>
      <c r="C137" s="99" t="s">
        <v>66</v>
      </c>
      <c r="D137" s="99" t="s">
        <v>67</v>
      </c>
      <c r="E137" s="99" t="s">
        <v>65</v>
      </c>
      <c r="F137" s="99" t="s">
        <v>66</v>
      </c>
      <c r="G137" s="99" t="s">
        <v>67</v>
      </c>
      <c r="H137" s="99" t="s">
        <v>65</v>
      </c>
      <c r="I137" s="99" t="s">
        <v>66</v>
      </c>
      <c r="J137" s="99" t="s">
        <v>67</v>
      </c>
      <c r="K137" s="99" t="s">
        <v>65</v>
      </c>
      <c r="L137" s="99" t="s">
        <v>66</v>
      </c>
      <c r="M137" s="99" t="s">
        <v>67</v>
      </c>
      <c r="N137" s="99" t="s">
        <v>65</v>
      </c>
      <c r="O137" s="99" t="s">
        <v>66</v>
      </c>
      <c r="P137" s="99" t="s">
        <v>67</v>
      </c>
    </row>
    <row r="138" spans="1:16" ht="11.25">
      <c r="A138" s="100"/>
      <c r="B138" s="138"/>
      <c r="C138" s="138"/>
      <c r="D138" s="138"/>
      <c r="E138" s="139"/>
      <c r="F138" s="140"/>
      <c r="G138" s="141"/>
      <c r="H138" s="138"/>
      <c r="I138" s="138"/>
      <c r="J138" s="142"/>
      <c r="K138" s="138"/>
      <c r="L138" s="138"/>
      <c r="M138" s="142"/>
      <c r="N138" s="138"/>
      <c r="O138" s="138"/>
      <c r="P138" s="142"/>
    </row>
    <row r="139" spans="1:16" s="110" customFormat="1" ht="11.25">
      <c r="A139" s="106" t="s">
        <v>68</v>
      </c>
      <c r="B139" s="108">
        <v>4275</v>
      </c>
      <c r="C139" s="107">
        <v>92852</v>
      </c>
      <c r="D139" s="109">
        <v>203825769</v>
      </c>
      <c r="E139" s="108">
        <v>4168</v>
      </c>
      <c r="F139" s="107">
        <v>92102</v>
      </c>
      <c r="G139" s="109">
        <v>194316384</v>
      </c>
      <c r="H139" s="107">
        <v>4055</v>
      </c>
      <c r="I139" s="107">
        <v>89475</v>
      </c>
      <c r="J139" s="109">
        <v>187713213</v>
      </c>
      <c r="K139" s="107">
        <v>3849</v>
      </c>
      <c r="L139" s="107">
        <v>86918</v>
      </c>
      <c r="M139" s="109">
        <v>197434742</v>
      </c>
      <c r="N139" s="107">
        <v>3751</v>
      </c>
      <c r="O139" s="107">
        <v>84227</v>
      </c>
      <c r="P139" s="109">
        <v>177705295</v>
      </c>
    </row>
    <row r="140" spans="1:16" ht="11.25">
      <c r="A140" s="111"/>
      <c r="B140" s="112"/>
      <c r="C140" s="101"/>
      <c r="D140" s="105"/>
      <c r="E140" s="112"/>
      <c r="F140" s="101"/>
      <c r="G140" s="105"/>
      <c r="H140" s="101"/>
      <c r="I140" s="101"/>
      <c r="J140" s="105"/>
      <c r="K140" s="101"/>
      <c r="L140" s="101"/>
      <c r="M140" s="105"/>
      <c r="N140" s="101"/>
      <c r="O140" s="101"/>
      <c r="P140" s="105"/>
    </row>
    <row r="141" spans="1:16" s="110" customFormat="1" ht="11.25">
      <c r="A141" s="106" t="s">
        <v>69</v>
      </c>
      <c r="B141" s="108">
        <v>2838</v>
      </c>
      <c r="C141" s="107">
        <v>65653</v>
      </c>
      <c r="D141" s="107">
        <v>139319030</v>
      </c>
      <c r="E141" s="108">
        <v>2790</v>
      </c>
      <c r="F141" s="107">
        <v>65375</v>
      </c>
      <c r="G141" s="109">
        <v>131137951</v>
      </c>
      <c r="H141" s="107">
        <v>2705</v>
      </c>
      <c r="I141" s="107">
        <v>63057</v>
      </c>
      <c r="J141" s="109">
        <v>127143294</v>
      </c>
      <c r="K141" s="107">
        <v>2548</v>
      </c>
      <c r="L141" s="107">
        <v>60873</v>
      </c>
      <c r="M141" s="109">
        <v>131452381</v>
      </c>
      <c r="N141" s="107">
        <v>2439</v>
      </c>
      <c r="O141" s="107">
        <v>58357</v>
      </c>
      <c r="P141" s="109">
        <v>117173138</v>
      </c>
    </row>
    <row r="142" spans="1:16" ht="11.25">
      <c r="A142" s="111" t="s">
        <v>70</v>
      </c>
      <c r="B142" s="112">
        <v>944</v>
      </c>
      <c r="C142" s="101">
        <v>21155</v>
      </c>
      <c r="D142" s="105">
        <v>40610428</v>
      </c>
      <c r="E142" s="112">
        <v>958</v>
      </c>
      <c r="F142" s="101">
        <v>20932</v>
      </c>
      <c r="G142" s="105">
        <v>38740200</v>
      </c>
      <c r="H142" s="101">
        <v>920</v>
      </c>
      <c r="I142" s="101">
        <v>20494</v>
      </c>
      <c r="J142" s="105">
        <v>36070547</v>
      </c>
      <c r="K142" s="101">
        <v>870</v>
      </c>
      <c r="L142" s="101">
        <v>19400</v>
      </c>
      <c r="M142" s="105">
        <v>36244357</v>
      </c>
      <c r="N142" s="101">
        <v>829</v>
      </c>
      <c r="O142" s="101">
        <v>18741</v>
      </c>
      <c r="P142" s="105">
        <v>33476738</v>
      </c>
    </row>
    <row r="143" spans="1:16" ht="11.25">
      <c r="A143" s="111" t="s">
        <v>71</v>
      </c>
      <c r="B143" s="112">
        <v>158</v>
      </c>
      <c r="C143" s="101">
        <v>5055</v>
      </c>
      <c r="D143" s="105">
        <v>14719440</v>
      </c>
      <c r="E143" s="112">
        <v>158</v>
      </c>
      <c r="F143" s="101">
        <v>4979</v>
      </c>
      <c r="G143" s="105">
        <v>13216839</v>
      </c>
      <c r="H143" s="101">
        <v>158</v>
      </c>
      <c r="I143" s="101">
        <v>4847</v>
      </c>
      <c r="J143" s="105">
        <v>13215479</v>
      </c>
      <c r="K143" s="101">
        <v>145</v>
      </c>
      <c r="L143" s="101">
        <v>4768</v>
      </c>
      <c r="M143" s="105">
        <v>13647491</v>
      </c>
      <c r="N143" s="101">
        <v>140</v>
      </c>
      <c r="O143" s="101">
        <v>4485</v>
      </c>
      <c r="P143" s="105">
        <v>12386789</v>
      </c>
    </row>
    <row r="144" spans="1:16" ht="11.25">
      <c r="A144" s="111" t="s">
        <v>72</v>
      </c>
      <c r="B144" s="112">
        <v>464</v>
      </c>
      <c r="C144" s="101">
        <v>15198</v>
      </c>
      <c r="D144" s="105">
        <v>41682517</v>
      </c>
      <c r="E144" s="112">
        <v>448</v>
      </c>
      <c r="F144" s="101">
        <v>14634</v>
      </c>
      <c r="G144" s="105">
        <v>39383981</v>
      </c>
      <c r="H144" s="101">
        <v>438</v>
      </c>
      <c r="I144" s="101">
        <v>14214</v>
      </c>
      <c r="J144" s="105">
        <v>39108765</v>
      </c>
      <c r="K144" s="101">
        <v>411</v>
      </c>
      <c r="L144" s="101">
        <v>14108</v>
      </c>
      <c r="M144" s="105">
        <v>43199678</v>
      </c>
      <c r="N144" s="101">
        <v>390</v>
      </c>
      <c r="O144" s="101">
        <v>13550</v>
      </c>
      <c r="P144" s="105">
        <v>34961993</v>
      </c>
    </row>
    <row r="145" spans="1:16" ht="11.25">
      <c r="A145" s="111" t="s">
        <v>73</v>
      </c>
      <c r="B145" s="112">
        <v>151</v>
      </c>
      <c r="C145" s="101">
        <v>3312</v>
      </c>
      <c r="D145" s="105">
        <v>5773025</v>
      </c>
      <c r="E145" s="112">
        <v>147</v>
      </c>
      <c r="F145" s="101">
        <v>4078</v>
      </c>
      <c r="G145" s="105">
        <v>5818563</v>
      </c>
      <c r="H145" s="101">
        <v>144</v>
      </c>
      <c r="I145" s="101">
        <v>3162</v>
      </c>
      <c r="J145" s="105">
        <v>5775529</v>
      </c>
      <c r="K145" s="101">
        <v>133</v>
      </c>
      <c r="L145" s="101">
        <v>2910</v>
      </c>
      <c r="M145" s="105">
        <v>5136576</v>
      </c>
      <c r="N145" s="101">
        <v>127</v>
      </c>
      <c r="O145" s="101">
        <v>2698</v>
      </c>
      <c r="P145" s="105">
        <v>4846911</v>
      </c>
    </row>
    <row r="146" spans="1:16" ht="11.25">
      <c r="A146" s="111" t="s">
        <v>74</v>
      </c>
      <c r="B146" s="112">
        <v>172</v>
      </c>
      <c r="C146" s="101">
        <v>3710</v>
      </c>
      <c r="D146" s="105">
        <v>6046114</v>
      </c>
      <c r="E146" s="112">
        <v>165</v>
      </c>
      <c r="F146" s="101">
        <v>3721</v>
      </c>
      <c r="G146" s="105">
        <v>5876427</v>
      </c>
      <c r="H146" s="101">
        <v>161</v>
      </c>
      <c r="I146" s="101">
        <v>3617</v>
      </c>
      <c r="J146" s="105">
        <v>5812160</v>
      </c>
      <c r="K146" s="101">
        <v>148</v>
      </c>
      <c r="L146" s="101">
        <v>3375</v>
      </c>
      <c r="M146" s="105">
        <v>6247495</v>
      </c>
      <c r="N146" s="101">
        <v>144</v>
      </c>
      <c r="O146" s="101">
        <v>3415</v>
      </c>
      <c r="P146" s="105">
        <v>5636215</v>
      </c>
    </row>
    <row r="147" spans="1:16" ht="11.25">
      <c r="A147" s="111" t="s">
        <v>75</v>
      </c>
      <c r="B147" s="112">
        <v>175</v>
      </c>
      <c r="C147" s="101">
        <v>4092</v>
      </c>
      <c r="D147" s="105">
        <v>7059419</v>
      </c>
      <c r="E147" s="112">
        <v>177</v>
      </c>
      <c r="F147" s="101">
        <v>4313</v>
      </c>
      <c r="G147" s="105">
        <v>6593518</v>
      </c>
      <c r="H147" s="101">
        <v>161</v>
      </c>
      <c r="I147" s="101">
        <v>4015</v>
      </c>
      <c r="J147" s="105">
        <v>6320167</v>
      </c>
      <c r="K147" s="101">
        <v>151</v>
      </c>
      <c r="L147" s="101">
        <v>3850</v>
      </c>
      <c r="M147" s="105">
        <v>5985376</v>
      </c>
      <c r="N147" s="101">
        <v>137</v>
      </c>
      <c r="O147" s="101">
        <v>3356</v>
      </c>
      <c r="P147" s="105">
        <v>6367608</v>
      </c>
    </row>
    <row r="148" spans="1:16" ht="11.25">
      <c r="A148" s="113" t="s">
        <v>202</v>
      </c>
      <c r="B148" s="115">
        <v>774</v>
      </c>
      <c r="C148" s="114">
        <v>13131</v>
      </c>
      <c r="D148" s="116">
        <v>23428087</v>
      </c>
      <c r="E148" s="115">
        <v>737</v>
      </c>
      <c r="F148" s="114">
        <v>12718</v>
      </c>
      <c r="G148" s="116">
        <v>21508423</v>
      </c>
      <c r="H148" s="114">
        <v>723</v>
      </c>
      <c r="I148" s="114">
        <v>12708</v>
      </c>
      <c r="J148" s="116">
        <v>20840647</v>
      </c>
      <c r="K148" s="114">
        <v>690</v>
      </c>
      <c r="L148" s="114">
        <v>12462</v>
      </c>
      <c r="M148" s="116">
        <v>20991408</v>
      </c>
      <c r="N148" s="114">
        <v>672</v>
      </c>
      <c r="O148" s="114">
        <v>12112</v>
      </c>
      <c r="P148" s="116">
        <v>19496884</v>
      </c>
    </row>
    <row r="149" spans="1:16" ht="11.25">
      <c r="A149" s="111"/>
      <c r="B149" s="101"/>
      <c r="C149" s="101"/>
      <c r="D149" s="101"/>
      <c r="E149" s="112"/>
      <c r="F149" s="101"/>
      <c r="G149" s="105"/>
      <c r="H149" s="101"/>
      <c r="I149" s="101"/>
      <c r="J149" s="105"/>
      <c r="K149" s="101"/>
      <c r="L149" s="101"/>
      <c r="M149" s="105"/>
      <c r="N149" s="101"/>
      <c r="O149" s="101"/>
      <c r="P149" s="105"/>
    </row>
    <row r="150" spans="1:16" s="110" customFormat="1" ht="11.25">
      <c r="A150" s="106" t="s">
        <v>76</v>
      </c>
      <c r="B150" s="107">
        <v>1437</v>
      </c>
      <c r="C150" s="107">
        <v>27199</v>
      </c>
      <c r="D150" s="107">
        <v>64506739</v>
      </c>
      <c r="E150" s="108">
        <v>1378</v>
      </c>
      <c r="F150" s="107">
        <v>26727</v>
      </c>
      <c r="G150" s="109">
        <v>63178433</v>
      </c>
      <c r="H150" s="107">
        <v>1350</v>
      </c>
      <c r="I150" s="107">
        <v>26418</v>
      </c>
      <c r="J150" s="109">
        <v>60569919</v>
      </c>
      <c r="K150" s="107">
        <v>1301</v>
      </c>
      <c r="L150" s="107">
        <v>26045</v>
      </c>
      <c r="M150" s="109">
        <v>65982361</v>
      </c>
      <c r="N150" s="107">
        <v>1312</v>
      </c>
      <c r="O150" s="107">
        <v>25870</v>
      </c>
      <c r="P150" s="109">
        <v>60532157</v>
      </c>
    </row>
    <row r="151" spans="1:16" ht="11.25">
      <c r="A151" s="111" t="s">
        <v>77</v>
      </c>
      <c r="B151" s="101">
        <v>40</v>
      </c>
      <c r="C151" s="101">
        <v>435</v>
      </c>
      <c r="D151" s="101">
        <v>650582</v>
      </c>
      <c r="E151" s="112">
        <v>39</v>
      </c>
      <c r="F151" s="101">
        <v>401</v>
      </c>
      <c r="G151" s="105">
        <v>542783</v>
      </c>
      <c r="H151" s="101">
        <v>37</v>
      </c>
      <c r="I151" s="101">
        <v>375</v>
      </c>
      <c r="J151" s="105">
        <v>546818</v>
      </c>
      <c r="K151" s="101">
        <v>32</v>
      </c>
      <c r="L151" s="101">
        <v>333</v>
      </c>
      <c r="M151" s="105">
        <v>529911</v>
      </c>
      <c r="N151" s="101">
        <v>37</v>
      </c>
      <c r="O151" s="101">
        <v>369</v>
      </c>
      <c r="P151" s="105">
        <v>555668</v>
      </c>
    </row>
    <row r="152" spans="1:16" ht="11.25">
      <c r="A152" s="111" t="s">
        <v>78</v>
      </c>
      <c r="B152" s="101">
        <v>54</v>
      </c>
      <c r="C152" s="101">
        <v>715</v>
      </c>
      <c r="D152" s="101">
        <v>1197902</v>
      </c>
      <c r="E152" s="112">
        <v>49</v>
      </c>
      <c r="F152" s="101">
        <v>632</v>
      </c>
      <c r="G152" s="105">
        <v>1065547</v>
      </c>
      <c r="H152" s="101">
        <v>36</v>
      </c>
      <c r="I152" s="101">
        <v>504</v>
      </c>
      <c r="J152" s="105">
        <v>813165</v>
      </c>
      <c r="K152" s="101">
        <v>35</v>
      </c>
      <c r="L152" s="101">
        <v>465</v>
      </c>
      <c r="M152" s="105">
        <v>681095</v>
      </c>
      <c r="N152" s="101">
        <v>43</v>
      </c>
      <c r="O152" s="101">
        <v>538</v>
      </c>
      <c r="P152" s="105">
        <v>866193</v>
      </c>
    </row>
    <row r="153" spans="1:16" ht="11.25">
      <c r="A153" s="111" t="s">
        <v>79</v>
      </c>
      <c r="B153" s="101">
        <v>42</v>
      </c>
      <c r="C153" s="101">
        <v>468</v>
      </c>
      <c r="D153" s="101">
        <v>830695</v>
      </c>
      <c r="E153" s="112">
        <v>39</v>
      </c>
      <c r="F153" s="101">
        <v>450</v>
      </c>
      <c r="G153" s="105">
        <v>742999</v>
      </c>
      <c r="H153" s="101">
        <v>35</v>
      </c>
      <c r="I153" s="101">
        <v>433</v>
      </c>
      <c r="J153" s="105">
        <v>724996</v>
      </c>
      <c r="K153" s="101">
        <v>36</v>
      </c>
      <c r="L153" s="101">
        <v>467</v>
      </c>
      <c r="M153" s="105">
        <v>698964</v>
      </c>
      <c r="N153" s="101">
        <v>33</v>
      </c>
      <c r="O153" s="101">
        <v>463</v>
      </c>
      <c r="P153" s="105">
        <v>604857</v>
      </c>
    </row>
    <row r="154" spans="1:16" ht="11.25">
      <c r="A154" s="111" t="s">
        <v>80</v>
      </c>
      <c r="B154" s="101">
        <v>27</v>
      </c>
      <c r="C154" s="101">
        <v>321</v>
      </c>
      <c r="D154" s="101">
        <v>357759</v>
      </c>
      <c r="E154" s="112">
        <v>22</v>
      </c>
      <c r="F154" s="101">
        <v>275</v>
      </c>
      <c r="G154" s="105">
        <v>310890</v>
      </c>
      <c r="H154" s="101">
        <v>22</v>
      </c>
      <c r="I154" s="101">
        <v>268</v>
      </c>
      <c r="J154" s="105">
        <v>311568</v>
      </c>
      <c r="K154" s="101">
        <v>23</v>
      </c>
      <c r="L154" s="101">
        <v>278</v>
      </c>
      <c r="M154" s="105">
        <v>315783</v>
      </c>
      <c r="N154" s="101">
        <v>21</v>
      </c>
      <c r="O154" s="101">
        <v>278</v>
      </c>
      <c r="P154" s="105">
        <v>286355</v>
      </c>
    </row>
    <row r="155" spans="1:16" ht="11.25">
      <c r="A155" s="113" t="s">
        <v>81</v>
      </c>
      <c r="B155" s="114">
        <v>2</v>
      </c>
      <c r="C155" s="114" t="s">
        <v>203</v>
      </c>
      <c r="D155" s="116" t="s">
        <v>203</v>
      </c>
      <c r="E155" s="115">
        <v>1</v>
      </c>
      <c r="F155" s="114" t="s">
        <v>203</v>
      </c>
      <c r="G155" s="116" t="s">
        <v>203</v>
      </c>
      <c r="H155" s="114" t="s">
        <v>204</v>
      </c>
      <c r="I155" s="114" t="s">
        <v>204</v>
      </c>
      <c r="J155" s="116" t="s">
        <v>204</v>
      </c>
      <c r="K155" s="114" t="s">
        <v>204</v>
      </c>
      <c r="L155" s="114" t="s">
        <v>122</v>
      </c>
      <c r="M155" s="116" t="s">
        <v>204</v>
      </c>
      <c r="N155" s="114" t="s">
        <v>204</v>
      </c>
      <c r="O155" s="114" t="s">
        <v>122</v>
      </c>
      <c r="P155" s="116" t="s">
        <v>122</v>
      </c>
    </row>
    <row r="156" spans="1:16" ht="11.25">
      <c r="A156" s="111" t="s">
        <v>82</v>
      </c>
      <c r="B156" s="101">
        <v>81</v>
      </c>
      <c r="C156" s="101">
        <v>2268</v>
      </c>
      <c r="D156" s="101">
        <v>10512886</v>
      </c>
      <c r="E156" s="112">
        <v>75</v>
      </c>
      <c r="F156" s="101">
        <v>2273</v>
      </c>
      <c r="G156" s="105">
        <v>10743705</v>
      </c>
      <c r="H156" s="101">
        <v>84</v>
      </c>
      <c r="I156" s="101">
        <v>2329</v>
      </c>
      <c r="J156" s="105">
        <v>11079776</v>
      </c>
      <c r="K156" s="101">
        <v>81</v>
      </c>
      <c r="L156" s="101">
        <v>2383</v>
      </c>
      <c r="M156" s="105">
        <v>11593992</v>
      </c>
      <c r="N156" s="101">
        <v>83</v>
      </c>
      <c r="O156" s="101">
        <v>2491</v>
      </c>
      <c r="P156" s="105">
        <v>11261199</v>
      </c>
    </row>
    <row r="157" spans="1:16" ht="11.25">
      <c r="A157" s="111" t="s">
        <v>83</v>
      </c>
      <c r="B157" s="101">
        <v>28</v>
      </c>
      <c r="C157" s="101">
        <v>417</v>
      </c>
      <c r="D157" s="101">
        <v>596182</v>
      </c>
      <c r="E157" s="112">
        <v>28</v>
      </c>
      <c r="F157" s="101">
        <v>385</v>
      </c>
      <c r="G157" s="105">
        <v>637740</v>
      </c>
      <c r="H157" s="101">
        <v>27</v>
      </c>
      <c r="I157" s="101">
        <v>396</v>
      </c>
      <c r="J157" s="105">
        <v>561982</v>
      </c>
      <c r="K157" s="101">
        <v>26</v>
      </c>
      <c r="L157" s="101">
        <v>399</v>
      </c>
      <c r="M157" s="105">
        <v>547186</v>
      </c>
      <c r="N157" s="101">
        <v>28</v>
      </c>
      <c r="O157" s="101">
        <v>366</v>
      </c>
      <c r="P157" s="105">
        <v>464770</v>
      </c>
    </row>
    <row r="158" spans="1:16" ht="11.25">
      <c r="A158" s="111" t="s">
        <v>84</v>
      </c>
      <c r="B158" s="101">
        <v>92</v>
      </c>
      <c r="C158" s="101">
        <v>3162</v>
      </c>
      <c r="D158" s="101">
        <v>9395111</v>
      </c>
      <c r="E158" s="112">
        <v>90</v>
      </c>
      <c r="F158" s="101">
        <v>3323</v>
      </c>
      <c r="G158" s="105">
        <v>10207947</v>
      </c>
      <c r="H158" s="101">
        <v>91</v>
      </c>
      <c r="I158" s="101">
        <v>3333</v>
      </c>
      <c r="J158" s="105">
        <v>8362010</v>
      </c>
      <c r="K158" s="101">
        <v>94</v>
      </c>
      <c r="L158" s="101">
        <v>3392</v>
      </c>
      <c r="M158" s="105">
        <v>10330678</v>
      </c>
      <c r="N158" s="101">
        <v>103</v>
      </c>
      <c r="O158" s="101">
        <v>3324</v>
      </c>
      <c r="P158" s="105">
        <v>9776371</v>
      </c>
    </row>
    <row r="159" spans="1:16" ht="11.25">
      <c r="A159" s="111" t="s">
        <v>85</v>
      </c>
      <c r="B159" s="101">
        <v>240</v>
      </c>
      <c r="C159" s="101">
        <v>3483</v>
      </c>
      <c r="D159" s="101">
        <v>5588170</v>
      </c>
      <c r="E159" s="112">
        <v>245</v>
      </c>
      <c r="F159" s="101">
        <v>3643</v>
      </c>
      <c r="G159" s="105">
        <v>5328874</v>
      </c>
      <c r="H159" s="101">
        <v>237</v>
      </c>
      <c r="I159" s="101">
        <v>3617</v>
      </c>
      <c r="J159" s="105">
        <v>5069890</v>
      </c>
      <c r="K159" s="101">
        <v>233</v>
      </c>
      <c r="L159" s="101">
        <v>3630</v>
      </c>
      <c r="M159" s="105">
        <v>6835346</v>
      </c>
      <c r="N159" s="101">
        <v>235</v>
      </c>
      <c r="O159" s="101">
        <v>3692</v>
      </c>
      <c r="P159" s="105">
        <v>5118860</v>
      </c>
    </row>
    <row r="160" spans="1:16" ht="11.25">
      <c r="A160" s="111" t="s">
        <v>86</v>
      </c>
      <c r="B160" s="101">
        <v>154</v>
      </c>
      <c r="C160" s="101">
        <v>3856</v>
      </c>
      <c r="D160" s="101">
        <v>10325978</v>
      </c>
      <c r="E160" s="112">
        <v>146</v>
      </c>
      <c r="F160" s="101">
        <v>3665</v>
      </c>
      <c r="G160" s="105">
        <v>10986640</v>
      </c>
      <c r="H160" s="101">
        <v>145</v>
      </c>
      <c r="I160" s="101">
        <v>3703</v>
      </c>
      <c r="J160" s="105">
        <v>10783182</v>
      </c>
      <c r="K160" s="101">
        <v>133</v>
      </c>
      <c r="L160" s="101">
        <v>3579</v>
      </c>
      <c r="M160" s="105">
        <v>11104278</v>
      </c>
      <c r="N160" s="101">
        <v>134</v>
      </c>
      <c r="O160" s="101">
        <v>3587</v>
      </c>
      <c r="P160" s="105">
        <v>10456055</v>
      </c>
    </row>
    <row r="161" spans="1:16" ht="11.25">
      <c r="A161" s="113" t="s">
        <v>87</v>
      </c>
      <c r="B161" s="114">
        <v>65</v>
      </c>
      <c r="C161" s="114">
        <v>1995</v>
      </c>
      <c r="D161" s="114">
        <v>7717276</v>
      </c>
      <c r="E161" s="115">
        <v>65</v>
      </c>
      <c r="F161" s="114">
        <v>2008</v>
      </c>
      <c r="G161" s="116">
        <v>6549478</v>
      </c>
      <c r="H161" s="114">
        <v>64</v>
      </c>
      <c r="I161" s="114">
        <v>2052</v>
      </c>
      <c r="J161" s="116">
        <v>6620479</v>
      </c>
      <c r="K161" s="114">
        <v>65</v>
      </c>
      <c r="L161" s="114">
        <v>1965</v>
      </c>
      <c r="M161" s="116">
        <v>7062144</v>
      </c>
      <c r="N161" s="114">
        <v>68</v>
      </c>
      <c r="O161" s="114">
        <v>1685</v>
      </c>
      <c r="P161" s="116">
        <v>6344715</v>
      </c>
    </row>
    <row r="162" spans="1:16" ht="11.25">
      <c r="A162" s="111" t="s">
        <v>88</v>
      </c>
      <c r="B162" s="101">
        <v>187</v>
      </c>
      <c r="C162" s="101">
        <v>1913</v>
      </c>
      <c r="D162" s="101">
        <v>2518431</v>
      </c>
      <c r="E162" s="112">
        <v>168</v>
      </c>
      <c r="F162" s="101">
        <v>1735</v>
      </c>
      <c r="G162" s="105">
        <v>2219715</v>
      </c>
      <c r="H162" s="101">
        <v>177</v>
      </c>
      <c r="I162" s="101">
        <v>1839</v>
      </c>
      <c r="J162" s="105">
        <v>2130861</v>
      </c>
      <c r="K162" s="101">
        <v>164</v>
      </c>
      <c r="L162" s="101">
        <v>1737</v>
      </c>
      <c r="M162" s="105">
        <v>2162144</v>
      </c>
      <c r="N162" s="101">
        <v>160</v>
      </c>
      <c r="O162" s="101">
        <v>1689</v>
      </c>
      <c r="P162" s="105">
        <v>2021636</v>
      </c>
    </row>
    <row r="163" spans="1:16" ht="11.25">
      <c r="A163" s="111" t="s">
        <v>89</v>
      </c>
      <c r="B163" s="101">
        <v>26</v>
      </c>
      <c r="C163" s="101">
        <v>404</v>
      </c>
      <c r="D163" s="101">
        <v>547192</v>
      </c>
      <c r="E163" s="112">
        <v>25</v>
      </c>
      <c r="F163" s="101">
        <v>374</v>
      </c>
      <c r="G163" s="105">
        <v>487299</v>
      </c>
      <c r="H163" s="101">
        <v>24</v>
      </c>
      <c r="I163" s="101">
        <v>389</v>
      </c>
      <c r="J163" s="105">
        <v>484923</v>
      </c>
      <c r="K163" s="101">
        <v>23</v>
      </c>
      <c r="L163" s="101">
        <v>360</v>
      </c>
      <c r="M163" s="105">
        <v>510263</v>
      </c>
      <c r="N163" s="101">
        <v>23</v>
      </c>
      <c r="O163" s="101">
        <v>352</v>
      </c>
      <c r="P163" s="105">
        <v>452406</v>
      </c>
    </row>
    <row r="164" spans="1:16" ht="11.25">
      <c r="A164" s="111" t="s">
        <v>90</v>
      </c>
      <c r="B164" s="101">
        <v>24</v>
      </c>
      <c r="C164" s="101">
        <v>365</v>
      </c>
      <c r="D164" s="101">
        <v>669385</v>
      </c>
      <c r="E164" s="112">
        <v>22</v>
      </c>
      <c r="F164" s="101">
        <v>345</v>
      </c>
      <c r="G164" s="105">
        <v>628405</v>
      </c>
      <c r="H164" s="101">
        <v>21</v>
      </c>
      <c r="I164" s="101">
        <v>335</v>
      </c>
      <c r="J164" s="105">
        <v>764358</v>
      </c>
      <c r="K164" s="101">
        <v>20</v>
      </c>
      <c r="L164" s="101">
        <v>322</v>
      </c>
      <c r="M164" s="105">
        <v>704402</v>
      </c>
      <c r="N164" s="101">
        <v>18</v>
      </c>
      <c r="O164" s="101">
        <v>380</v>
      </c>
      <c r="P164" s="105">
        <v>706966</v>
      </c>
    </row>
    <row r="165" spans="1:16" ht="11.25">
      <c r="A165" s="111" t="s">
        <v>91</v>
      </c>
      <c r="B165" s="101">
        <v>26</v>
      </c>
      <c r="C165" s="101">
        <v>513</v>
      </c>
      <c r="D165" s="101">
        <v>847465</v>
      </c>
      <c r="E165" s="112">
        <v>25</v>
      </c>
      <c r="F165" s="101">
        <v>479</v>
      </c>
      <c r="G165" s="105">
        <v>822834</v>
      </c>
      <c r="H165" s="101">
        <v>24</v>
      </c>
      <c r="I165" s="101">
        <v>438</v>
      </c>
      <c r="J165" s="105">
        <v>622919</v>
      </c>
      <c r="K165" s="101">
        <v>22</v>
      </c>
      <c r="L165" s="101">
        <v>428</v>
      </c>
      <c r="M165" s="105">
        <v>635710</v>
      </c>
      <c r="N165" s="101">
        <v>22</v>
      </c>
      <c r="O165" s="101">
        <v>392</v>
      </c>
      <c r="P165" s="105">
        <v>558153</v>
      </c>
    </row>
    <row r="166" spans="1:16" ht="11.25">
      <c r="A166" s="113" t="s">
        <v>92</v>
      </c>
      <c r="B166" s="114">
        <v>3</v>
      </c>
      <c r="C166" s="114" t="s">
        <v>203</v>
      </c>
      <c r="D166" s="116" t="s">
        <v>203</v>
      </c>
      <c r="E166" s="115">
        <v>3</v>
      </c>
      <c r="F166" s="114" t="s">
        <v>203</v>
      </c>
      <c r="G166" s="116" t="s">
        <v>203</v>
      </c>
      <c r="H166" s="114">
        <v>3</v>
      </c>
      <c r="I166" s="114">
        <v>42</v>
      </c>
      <c r="J166" s="116">
        <v>24143</v>
      </c>
      <c r="K166" s="114">
        <v>3</v>
      </c>
      <c r="L166" s="114">
        <v>41</v>
      </c>
      <c r="M166" s="116">
        <v>20236</v>
      </c>
      <c r="N166" s="114">
        <v>2</v>
      </c>
      <c r="O166" s="114" t="s">
        <v>203</v>
      </c>
      <c r="P166" s="116" t="s">
        <v>203</v>
      </c>
    </row>
    <row r="167" spans="1:16" ht="11.25">
      <c r="A167" s="111" t="s">
        <v>93</v>
      </c>
      <c r="B167" s="101">
        <v>45</v>
      </c>
      <c r="C167" s="101">
        <v>878</v>
      </c>
      <c r="D167" s="101">
        <v>1338536</v>
      </c>
      <c r="E167" s="112">
        <v>50</v>
      </c>
      <c r="F167" s="101">
        <v>885</v>
      </c>
      <c r="G167" s="105">
        <v>1288820</v>
      </c>
      <c r="H167" s="101">
        <v>47</v>
      </c>
      <c r="I167" s="101">
        <v>818</v>
      </c>
      <c r="J167" s="105">
        <v>1228971</v>
      </c>
      <c r="K167" s="101">
        <v>49</v>
      </c>
      <c r="L167" s="101">
        <v>828</v>
      </c>
      <c r="M167" s="105">
        <v>1181914</v>
      </c>
      <c r="N167" s="101">
        <v>52</v>
      </c>
      <c r="O167" s="101">
        <v>866</v>
      </c>
      <c r="P167" s="105">
        <v>1218429</v>
      </c>
    </row>
    <row r="168" spans="1:16" ht="11.25">
      <c r="A168" s="111" t="s">
        <v>94</v>
      </c>
      <c r="B168" s="101">
        <v>26</v>
      </c>
      <c r="C168" s="101">
        <v>732</v>
      </c>
      <c r="D168" s="101">
        <v>1355118</v>
      </c>
      <c r="E168" s="112">
        <v>26</v>
      </c>
      <c r="F168" s="101">
        <v>763</v>
      </c>
      <c r="G168" s="105">
        <v>1120029</v>
      </c>
      <c r="H168" s="101">
        <v>23</v>
      </c>
      <c r="I168" s="101">
        <v>722</v>
      </c>
      <c r="J168" s="105">
        <v>1335539</v>
      </c>
      <c r="K168" s="101">
        <v>19</v>
      </c>
      <c r="L168" s="101">
        <v>683</v>
      </c>
      <c r="M168" s="105">
        <v>1511166</v>
      </c>
      <c r="N168" s="101">
        <v>19</v>
      </c>
      <c r="O168" s="101">
        <v>753</v>
      </c>
      <c r="P168" s="105">
        <v>868682</v>
      </c>
    </row>
    <row r="169" spans="1:16" ht="11.25">
      <c r="A169" s="111" t="s">
        <v>95</v>
      </c>
      <c r="B169" s="101">
        <v>15</v>
      </c>
      <c r="C169" s="101">
        <v>156</v>
      </c>
      <c r="D169" s="101">
        <v>120043</v>
      </c>
      <c r="E169" s="112">
        <v>18</v>
      </c>
      <c r="F169" s="101">
        <v>195</v>
      </c>
      <c r="G169" s="105">
        <v>144851</v>
      </c>
      <c r="H169" s="101">
        <v>16</v>
      </c>
      <c r="I169" s="101">
        <v>187</v>
      </c>
      <c r="J169" s="105">
        <v>130249</v>
      </c>
      <c r="K169" s="101">
        <v>17</v>
      </c>
      <c r="L169" s="101">
        <v>183</v>
      </c>
      <c r="M169" s="105">
        <v>143188</v>
      </c>
      <c r="N169" s="101">
        <v>16</v>
      </c>
      <c r="O169" s="101" t="s">
        <v>115</v>
      </c>
      <c r="P169" s="105" t="s">
        <v>115</v>
      </c>
    </row>
    <row r="170" spans="1:16" ht="11.25">
      <c r="A170" s="111" t="s">
        <v>96</v>
      </c>
      <c r="B170" s="101">
        <v>14</v>
      </c>
      <c r="C170" s="101">
        <v>117</v>
      </c>
      <c r="D170" s="101">
        <v>122400</v>
      </c>
      <c r="E170" s="112">
        <v>12</v>
      </c>
      <c r="F170" s="101">
        <v>101</v>
      </c>
      <c r="G170" s="105">
        <v>89749</v>
      </c>
      <c r="H170" s="101">
        <v>12</v>
      </c>
      <c r="I170" s="101">
        <v>106</v>
      </c>
      <c r="J170" s="105">
        <v>78015</v>
      </c>
      <c r="K170" s="101">
        <v>11</v>
      </c>
      <c r="L170" s="101">
        <v>97</v>
      </c>
      <c r="M170" s="105">
        <v>78266</v>
      </c>
      <c r="N170" s="101">
        <v>11</v>
      </c>
      <c r="O170" s="101">
        <v>102</v>
      </c>
      <c r="P170" s="105">
        <v>71615</v>
      </c>
    </row>
    <row r="171" spans="1:16" ht="11.25">
      <c r="A171" s="111" t="s">
        <v>97</v>
      </c>
      <c r="B171" s="101">
        <v>54</v>
      </c>
      <c r="C171" s="101">
        <v>760</v>
      </c>
      <c r="D171" s="101">
        <v>1308313</v>
      </c>
      <c r="E171" s="112">
        <v>50</v>
      </c>
      <c r="F171" s="101">
        <v>697</v>
      </c>
      <c r="G171" s="105">
        <v>1205813</v>
      </c>
      <c r="H171" s="101">
        <v>48</v>
      </c>
      <c r="I171" s="101">
        <v>672</v>
      </c>
      <c r="J171" s="105">
        <v>1132292</v>
      </c>
      <c r="K171" s="101">
        <v>50</v>
      </c>
      <c r="L171" s="101">
        <v>652</v>
      </c>
      <c r="M171" s="105">
        <v>1191116</v>
      </c>
      <c r="N171" s="101">
        <v>46</v>
      </c>
      <c r="O171" s="101">
        <v>671</v>
      </c>
      <c r="P171" s="105">
        <v>1106080</v>
      </c>
    </row>
    <row r="172" spans="1:16" ht="11.25">
      <c r="A172" s="113" t="s">
        <v>98</v>
      </c>
      <c r="B172" s="114">
        <v>53</v>
      </c>
      <c r="C172" s="114">
        <v>997</v>
      </c>
      <c r="D172" s="114">
        <v>1583175</v>
      </c>
      <c r="E172" s="115">
        <v>50</v>
      </c>
      <c r="F172" s="114">
        <v>1043</v>
      </c>
      <c r="G172" s="116">
        <v>1635291</v>
      </c>
      <c r="H172" s="114">
        <v>49</v>
      </c>
      <c r="I172" s="114">
        <v>993</v>
      </c>
      <c r="J172" s="116">
        <v>1543167</v>
      </c>
      <c r="K172" s="114">
        <v>46</v>
      </c>
      <c r="L172" s="114">
        <v>1070</v>
      </c>
      <c r="M172" s="116">
        <v>1947394</v>
      </c>
      <c r="N172" s="114">
        <v>48</v>
      </c>
      <c r="O172" s="114">
        <v>1133</v>
      </c>
      <c r="P172" s="116">
        <v>1747551</v>
      </c>
    </row>
    <row r="173" spans="1:16" ht="11.25">
      <c r="A173" s="111" t="s">
        <v>99</v>
      </c>
      <c r="B173" s="101">
        <v>32</v>
      </c>
      <c r="C173" s="101">
        <v>766</v>
      </c>
      <c r="D173" s="101">
        <v>2128331</v>
      </c>
      <c r="E173" s="112">
        <v>30</v>
      </c>
      <c r="F173" s="101">
        <v>776</v>
      </c>
      <c r="G173" s="105">
        <v>2119273</v>
      </c>
      <c r="H173" s="101">
        <v>29</v>
      </c>
      <c r="I173" s="101">
        <v>716</v>
      </c>
      <c r="J173" s="105">
        <v>1996521</v>
      </c>
      <c r="K173" s="101">
        <v>26</v>
      </c>
      <c r="L173" s="101">
        <v>680</v>
      </c>
      <c r="M173" s="105">
        <v>2280409</v>
      </c>
      <c r="N173" s="101">
        <v>22</v>
      </c>
      <c r="O173" s="101">
        <v>573</v>
      </c>
      <c r="P173" s="105">
        <v>1833511</v>
      </c>
    </row>
    <row r="174" spans="1:16" ht="11.25">
      <c r="A174" s="111" t="s">
        <v>100</v>
      </c>
      <c r="B174" s="101">
        <v>30</v>
      </c>
      <c r="C174" s="101">
        <v>429</v>
      </c>
      <c r="D174" s="101">
        <v>471142</v>
      </c>
      <c r="E174" s="112">
        <v>28</v>
      </c>
      <c r="F174" s="101">
        <v>366</v>
      </c>
      <c r="G174" s="105">
        <v>427553</v>
      </c>
      <c r="H174" s="101">
        <v>28</v>
      </c>
      <c r="I174" s="101">
        <v>358</v>
      </c>
      <c r="J174" s="105">
        <v>482271</v>
      </c>
      <c r="K174" s="101">
        <v>24</v>
      </c>
      <c r="L174" s="101">
        <v>319</v>
      </c>
      <c r="M174" s="105">
        <v>433681</v>
      </c>
      <c r="N174" s="101">
        <v>24</v>
      </c>
      <c r="O174" s="101">
        <v>344</v>
      </c>
      <c r="P174" s="105">
        <v>439503</v>
      </c>
    </row>
    <row r="175" spans="1:16" ht="11.25">
      <c r="A175" s="111" t="s">
        <v>101</v>
      </c>
      <c r="B175" s="101">
        <v>29</v>
      </c>
      <c r="C175" s="101">
        <v>1164</v>
      </c>
      <c r="D175" s="101">
        <v>2806723</v>
      </c>
      <c r="E175" s="112">
        <v>28</v>
      </c>
      <c r="F175" s="101">
        <v>1164</v>
      </c>
      <c r="G175" s="105">
        <v>2574112</v>
      </c>
      <c r="H175" s="101">
        <v>30</v>
      </c>
      <c r="I175" s="101">
        <v>1153</v>
      </c>
      <c r="J175" s="105">
        <v>2932707</v>
      </c>
      <c r="K175" s="101">
        <v>29</v>
      </c>
      <c r="L175" s="101">
        <v>1107</v>
      </c>
      <c r="M175" s="105">
        <v>2702215</v>
      </c>
      <c r="N175" s="101">
        <v>26</v>
      </c>
      <c r="O175" s="101">
        <v>978</v>
      </c>
      <c r="P175" s="105">
        <v>2787690</v>
      </c>
    </row>
    <row r="176" spans="1:16" ht="11.25">
      <c r="A176" s="111" t="s">
        <v>102</v>
      </c>
      <c r="B176" s="101">
        <v>9</v>
      </c>
      <c r="C176" s="101">
        <v>109</v>
      </c>
      <c r="D176" s="101">
        <v>153914</v>
      </c>
      <c r="E176" s="112">
        <v>11</v>
      </c>
      <c r="F176" s="101">
        <v>107</v>
      </c>
      <c r="G176" s="105">
        <v>125312</v>
      </c>
      <c r="H176" s="101">
        <v>9</v>
      </c>
      <c r="I176" s="101">
        <v>103</v>
      </c>
      <c r="J176" s="105">
        <v>90967</v>
      </c>
      <c r="K176" s="101">
        <v>8</v>
      </c>
      <c r="L176" s="101">
        <v>112</v>
      </c>
      <c r="M176" s="105">
        <v>160882</v>
      </c>
      <c r="N176" s="101">
        <v>8</v>
      </c>
      <c r="O176" s="101">
        <v>85</v>
      </c>
      <c r="P176" s="105">
        <v>154291</v>
      </c>
    </row>
    <row r="177" spans="1:16" ht="11.25">
      <c r="A177" s="111" t="s">
        <v>103</v>
      </c>
      <c r="B177" s="101">
        <v>28</v>
      </c>
      <c r="C177" s="101">
        <v>576</v>
      </c>
      <c r="D177" s="101">
        <v>1207653</v>
      </c>
      <c r="E177" s="112">
        <v>26</v>
      </c>
      <c r="F177" s="101">
        <v>491</v>
      </c>
      <c r="G177" s="105">
        <v>1029570</v>
      </c>
      <c r="H177" s="101">
        <v>24</v>
      </c>
      <c r="I177" s="101">
        <v>410</v>
      </c>
      <c r="J177" s="105">
        <v>598478</v>
      </c>
      <c r="K177" s="101">
        <v>25</v>
      </c>
      <c r="L177" s="101">
        <v>399</v>
      </c>
      <c r="M177" s="105">
        <v>516489</v>
      </c>
      <c r="N177" s="101">
        <v>23</v>
      </c>
      <c r="O177" s="101">
        <v>419</v>
      </c>
      <c r="P177" s="105">
        <v>543773</v>
      </c>
    </row>
    <row r="178" spans="1:16" ht="11.25">
      <c r="A178" s="120" t="s">
        <v>104</v>
      </c>
      <c r="B178" s="121">
        <v>11</v>
      </c>
      <c r="C178" s="121">
        <v>155</v>
      </c>
      <c r="D178" s="121">
        <v>135490</v>
      </c>
      <c r="E178" s="122">
        <v>7</v>
      </c>
      <c r="F178" s="121">
        <v>108</v>
      </c>
      <c r="G178" s="123">
        <v>123736</v>
      </c>
      <c r="H178" s="121">
        <v>8</v>
      </c>
      <c r="I178" s="121">
        <v>127</v>
      </c>
      <c r="J178" s="123">
        <v>119672</v>
      </c>
      <c r="K178" s="121">
        <v>7</v>
      </c>
      <c r="L178" s="121">
        <v>136</v>
      </c>
      <c r="M178" s="123">
        <v>103509</v>
      </c>
      <c r="N178" s="121">
        <v>7</v>
      </c>
      <c r="O178" s="121">
        <v>148</v>
      </c>
      <c r="P178" s="123">
        <v>133662</v>
      </c>
    </row>
    <row r="179" spans="3:16" ht="11.25">
      <c r="C179" s="291"/>
      <c r="D179" s="291"/>
      <c r="E179" s="143"/>
      <c r="F179" s="291"/>
      <c r="G179" s="291"/>
      <c r="H179" s="143"/>
      <c r="O179" s="291" t="s">
        <v>58</v>
      </c>
      <c r="P179" s="291"/>
    </row>
    <row r="180" spans="2:16" ht="11.25">
      <c r="B180" s="288" t="s">
        <v>123</v>
      </c>
      <c r="C180" s="289"/>
      <c r="D180" s="289"/>
      <c r="E180" s="288" t="s">
        <v>124</v>
      </c>
      <c r="F180" s="289"/>
      <c r="G180" s="286"/>
      <c r="H180" s="288" t="s">
        <v>129</v>
      </c>
      <c r="I180" s="289"/>
      <c r="J180" s="286"/>
      <c r="K180" s="288" t="s">
        <v>165</v>
      </c>
      <c r="L180" s="289"/>
      <c r="M180" s="286"/>
      <c r="N180" s="288" t="s">
        <v>205</v>
      </c>
      <c r="O180" s="289"/>
      <c r="P180" s="286"/>
    </row>
    <row r="181" spans="1:16" ht="11.25">
      <c r="A181" s="144" t="s">
        <v>64</v>
      </c>
      <c r="B181" s="99" t="s">
        <v>65</v>
      </c>
      <c r="C181" s="99" t="s">
        <v>66</v>
      </c>
      <c r="D181" s="124" t="s">
        <v>67</v>
      </c>
      <c r="E181" s="99" t="s">
        <v>65</v>
      </c>
      <c r="F181" s="99" t="s">
        <v>66</v>
      </c>
      <c r="G181" s="99" t="s">
        <v>67</v>
      </c>
      <c r="H181" s="99" t="s">
        <v>65</v>
      </c>
      <c r="I181" s="99" t="s">
        <v>66</v>
      </c>
      <c r="J181" s="99" t="s">
        <v>67</v>
      </c>
      <c r="K181" s="99" t="s">
        <v>65</v>
      </c>
      <c r="L181" s="99" t="s">
        <v>66</v>
      </c>
      <c r="M181" s="99" t="s">
        <v>67</v>
      </c>
      <c r="N181" s="99" t="s">
        <v>65</v>
      </c>
      <c r="O181" s="99" t="s">
        <v>66</v>
      </c>
      <c r="P181" s="99" t="s">
        <v>67</v>
      </c>
    </row>
    <row r="182" spans="1:16" ht="6" customHeight="1">
      <c r="A182" s="100"/>
      <c r="B182" s="138"/>
      <c r="C182" s="138"/>
      <c r="D182" s="141"/>
      <c r="E182" s="145"/>
      <c r="F182" s="138"/>
      <c r="G182" s="142"/>
      <c r="H182" s="145"/>
      <c r="I182" s="138"/>
      <c r="J182" s="142"/>
      <c r="K182" s="145"/>
      <c r="L182" s="138"/>
      <c r="M182" s="142"/>
      <c r="N182" s="145"/>
      <c r="O182" s="138"/>
      <c r="P182" s="142"/>
    </row>
    <row r="183" spans="1:16" s="110" customFormat="1" ht="11.25">
      <c r="A183" s="106" t="s">
        <v>68</v>
      </c>
      <c r="B183" s="107">
        <v>3390</v>
      </c>
      <c r="C183" s="107">
        <v>79077</v>
      </c>
      <c r="D183" s="109">
        <v>168709409</v>
      </c>
      <c r="E183" s="108">
        <v>3367</v>
      </c>
      <c r="F183" s="107">
        <v>78026</v>
      </c>
      <c r="G183" s="109">
        <v>174755179</v>
      </c>
      <c r="H183" s="108">
        <v>3106</v>
      </c>
      <c r="I183" s="107">
        <v>76386</v>
      </c>
      <c r="J183" s="109">
        <v>181331862</v>
      </c>
      <c r="K183" s="108">
        <v>3152</v>
      </c>
      <c r="L183" s="107">
        <v>75209</v>
      </c>
      <c r="M183" s="109">
        <v>185226120</v>
      </c>
      <c r="N183" s="108">
        <v>2897</v>
      </c>
      <c r="O183" s="107">
        <v>76585</v>
      </c>
      <c r="P183" s="109">
        <v>201820051</v>
      </c>
    </row>
    <row r="184" spans="1:16" ht="6" customHeight="1">
      <c r="A184" s="111"/>
      <c r="B184" s="101"/>
      <c r="C184" s="101"/>
      <c r="D184" s="105"/>
      <c r="E184" s="112"/>
      <c r="F184" s="101"/>
      <c r="G184" s="105"/>
      <c r="H184" s="112"/>
      <c r="I184" s="101"/>
      <c r="J184" s="105"/>
      <c r="K184" s="112"/>
      <c r="L184" s="101"/>
      <c r="M184" s="105"/>
      <c r="N184" s="112"/>
      <c r="O184" s="101"/>
      <c r="P184" s="105"/>
    </row>
    <row r="185" spans="1:16" s="110" customFormat="1" ht="11.25">
      <c r="A185" s="106" t="s">
        <v>69</v>
      </c>
      <c r="B185" s="107">
        <v>2202</v>
      </c>
      <c r="C185" s="107">
        <v>54718</v>
      </c>
      <c r="D185" s="109">
        <v>111288285</v>
      </c>
      <c r="E185" s="108">
        <v>2290</v>
      </c>
      <c r="F185" s="107">
        <v>56977</v>
      </c>
      <c r="G185" s="109">
        <v>124857813</v>
      </c>
      <c r="H185" s="108">
        <v>2241</v>
      </c>
      <c r="I185" s="107">
        <v>57447</v>
      </c>
      <c r="J185" s="109">
        <v>130901196</v>
      </c>
      <c r="K185" s="108">
        <v>2812</v>
      </c>
      <c r="L185" s="107">
        <v>68825</v>
      </c>
      <c r="M185" s="109">
        <v>172133545</v>
      </c>
      <c r="N185" s="108">
        <v>2591</v>
      </c>
      <c r="O185" s="107">
        <v>70119</v>
      </c>
      <c r="P185" s="109">
        <v>186021681</v>
      </c>
    </row>
    <row r="186" spans="1:16" s="162" customFormat="1" ht="11.25">
      <c r="A186" s="161" t="s">
        <v>70</v>
      </c>
      <c r="B186" s="149">
        <v>-847</v>
      </c>
      <c r="C186" s="150">
        <v>-19563</v>
      </c>
      <c r="D186" s="151">
        <v>-33787245</v>
      </c>
      <c r="E186" s="149">
        <v>-830</v>
      </c>
      <c r="F186" s="150">
        <v>-19226</v>
      </c>
      <c r="G186" s="151">
        <v>-33000974</v>
      </c>
      <c r="H186" s="149">
        <v>-770</v>
      </c>
      <c r="I186" s="150">
        <v>-18816</v>
      </c>
      <c r="J186" s="151">
        <v>-35139003</v>
      </c>
      <c r="K186" s="112">
        <v>763</v>
      </c>
      <c r="L186" s="101">
        <v>17870</v>
      </c>
      <c r="M186" s="105">
        <v>34867933</v>
      </c>
      <c r="N186" s="112">
        <v>736</v>
      </c>
      <c r="O186" s="101">
        <v>18267</v>
      </c>
      <c r="P186" s="105">
        <v>36983412</v>
      </c>
    </row>
    <row r="187" spans="1:16" s="164" customFormat="1" ht="11.25">
      <c r="A187" s="163" t="s">
        <v>166</v>
      </c>
      <c r="B187" s="101">
        <v>761</v>
      </c>
      <c r="C187" s="101">
        <v>17845</v>
      </c>
      <c r="D187" s="105">
        <v>31517616</v>
      </c>
      <c r="E187" s="112">
        <v>740</v>
      </c>
      <c r="F187" s="101">
        <v>17060</v>
      </c>
      <c r="G187" s="105">
        <v>30133178</v>
      </c>
      <c r="H187" s="112">
        <v>685</v>
      </c>
      <c r="I187" s="101">
        <v>16886</v>
      </c>
      <c r="J187" s="105">
        <v>31571625</v>
      </c>
      <c r="K187" s="149">
        <v>-682</v>
      </c>
      <c r="L187" s="150">
        <v>-16169</v>
      </c>
      <c r="M187" s="151">
        <v>-31427216</v>
      </c>
      <c r="N187" s="149">
        <v>-661</v>
      </c>
      <c r="O187" s="150">
        <v>-16434</v>
      </c>
      <c r="P187" s="151">
        <v>-33637989</v>
      </c>
    </row>
    <row r="188" spans="1:16" s="164" customFormat="1" ht="11.25">
      <c r="A188" s="161" t="s">
        <v>71</v>
      </c>
      <c r="B188" s="101">
        <v>128</v>
      </c>
      <c r="C188" s="101">
        <v>4051</v>
      </c>
      <c r="D188" s="105">
        <v>12203781</v>
      </c>
      <c r="E188" s="112">
        <v>126</v>
      </c>
      <c r="F188" s="101">
        <v>4558</v>
      </c>
      <c r="G188" s="105">
        <v>12005828</v>
      </c>
      <c r="H188" s="112">
        <v>117</v>
      </c>
      <c r="I188" s="101">
        <v>4399</v>
      </c>
      <c r="J188" s="105">
        <v>12954331</v>
      </c>
      <c r="K188" s="112">
        <v>113</v>
      </c>
      <c r="L188" s="101">
        <v>4599</v>
      </c>
      <c r="M188" s="105">
        <v>13532487</v>
      </c>
      <c r="N188" s="112">
        <v>106</v>
      </c>
      <c r="O188" s="101">
        <v>4509</v>
      </c>
      <c r="P188" s="105">
        <v>11743851</v>
      </c>
    </row>
    <row r="189" spans="1:16" s="164" customFormat="1" ht="11.25">
      <c r="A189" s="163" t="s">
        <v>130</v>
      </c>
      <c r="B189" s="101">
        <v>357</v>
      </c>
      <c r="C189" s="101">
        <v>12930</v>
      </c>
      <c r="D189" s="105">
        <v>34071747</v>
      </c>
      <c r="E189" s="112">
        <v>368</v>
      </c>
      <c r="F189" s="101">
        <v>12971</v>
      </c>
      <c r="G189" s="105">
        <v>36858941</v>
      </c>
      <c r="H189" s="149">
        <v>-338</v>
      </c>
      <c r="I189" s="150">
        <v>-12435</v>
      </c>
      <c r="J189" s="151">
        <v>-36219968</v>
      </c>
      <c r="K189" s="149">
        <v>-335</v>
      </c>
      <c r="L189" s="150">
        <v>-12843</v>
      </c>
      <c r="M189" s="151">
        <v>-38704044</v>
      </c>
      <c r="N189" s="149">
        <v>-305</v>
      </c>
      <c r="O189" s="150">
        <v>-13376</v>
      </c>
      <c r="P189" s="151">
        <v>-46103849</v>
      </c>
    </row>
    <row r="190" spans="1:16" s="164" customFormat="1" ht="11.25">
      <c r="A190" s="161" t="s">
        <v>73</v>
      </c>
      <c r="B190" s="101">
        <v>115</v>
      </c>
      <c r="C190" s="101">
        <v>2671</v>
      </c>
      <c r="D190" s="105">
        <v>4348785</v>
      </c>
      <c r="E190" s="112">
        <v>115</v>
      </c>
      <c r="F190" s="101">
        <v>2391</v>
      </c>
      <c r="G190" s="105">
        <v>4343134</v>
      </c>
      <c r="H190" s="112">
        <v>106</v>
      </c>
      <c r="I190" s="101">
        <v>2432</v>
      </c>
      <c r="J190" s="105">
        <v>4707321</v>
      </c>
      <c r="K190" s="112">
        <v>113</v>
      </c>
      <c r="L190" s="101">
        <v>2344</v>
      </c>
      <c r="M190" s="105">
        <v>4790862</v>
      </c>
      <c r="N190" s="112">
        <v>103</v>
      </c>
      <c r="O190" s="101">
        <v>2282</v>
      </c>
      <c r="P190" s="105">
        <v>4325041</v>
      </c>
    </row>
    <row r="191" spans="1:16" s="164" customFormat="1" ht="11.25">
      <c r="A191" s="161" t="s">
        <v>206</v>
      </c>
      <c r="B191" s="149">
        <v>-129</v>
      </c>
      <c r="C191" s="150">
        <v>-3180</v>
      </c>
      <c r="D191" s="151">
        <v>-5633747</v>
      </c>
      <c r="E191" s="149">
        <v>-122</v>
      </c>
      <c r="F191" s="150">
        <v>-3011</v>
      </c>
      <c r="G191" s="151">
        <v>-5219248</v>
      </c>
      <c r="H191" s="112">
        <v>117</v>
      </c>
      <c r="I191" s="101">
        <v>2924</v>
      </c>
      <c r="J191" s="105">
        <v>5249713</v>
      </c>
      <c r="K191" s="112">
        <v>114</v>
      </c>
      <c r="L191" s="101">
        <v>2712</v>
      </c>
      <c r="M191" s="105">
        <v>4725413</v>
      </c>
      <c r="N191" s="112">
        <v>104</v>
      </c>
      <c r="O191" s="101">
        <v>2460</v>
      </c>
      <c r="P191" s="105">
        <v>4942953</v>
      </c>
    </row>
    <row r="192" spans="1:16" s="164" customFormat="1" ht="11.25">
      <c r="A192" s="165" t="s">
        <v>131</v>
      </c>
      <c r="B192" s="112">
        <v>129</v>
      </c>
      <c r="C192" s="101">
        <v>3180</v>
      </c>
      <c r="D192" s="105">
        <v>5633747</v>
      </c>
      <c r="E192" s="112">
        <v>122</v>
      </c>
      <c r="F192" s="101">
        <v>3011</v>
      </c>
      <c r="G192" s="105">
        <v>5219248</v>
      </c>
      <c r="H192" s="149">
        <v>-117</v>
      </c>
      <c r="I192" s="150">
        <v>-2924</v>
      </c>
      <c r="J192" s="151">
        <v>-5249713</v>
      </c>
      <c r="K192" s="149">
        <v>-114</v>
      </c>
      <c r="L192" s="150">
        <v>-2712</v>
      </c>
      <c r="M192" s="151">
        <v>-4725413</v>
      </c>
      <c r="N192" s="149">
        <v>-104</v>
      </c>
      <c r="O192" s="150">
        <v>-2460</v>
      </c>
      <c r="P192" s="151">
        <v>-4942953</v>
      </c>
    </row>
    <row r="193" spans="1:16" s="164" customFormat="1" ht="11.25">
      <c r="A193" s="161" t="s">
        <v>75</v>
      </c>
      <c r="B193" s="112">
        <v>120</v>
      </c>
      <c r="C193" s="101">
        <v>3066</v>
      </c>
      <c r="D193" s="105">
        <v>6460541</v>
      </c>
      <c r="E193" s="112">
        <v>120</v>
      </c>
      <c r="F193" s="101">
        <v>2871</v>
      </c>
      <c r="G193" s="105">
        <v>8484620</v>
      </c>
      <c r="H193" s="112">
        <v>110</v>
      </c>
      <c r="I193" s="101">
        <v>2883</v>
      </c>
      <c r="J193" s="105">
        <v>9887612</v>
      </c>
      <c r="K193" s="112">
        <v>119</v>
      </c>
      <c r="L193" s="101">
        <v>2918</v>
      </c>
      <c r="M193" s="105">
        <v>10777949</v>
      </c>
      <c r="N193" s="112">
        <v>108</v>
      </c>
      <c r="O193" s="101">
        <v>2815</v>
      </c>
      <c r="P193" s="105">
        <v>11373192</v>
      </c>
    </row>
    <row r="194" spans="1:16" s="164" customFormat="1" ht="11.25">
      <c r="A194" s="161" t="s">
        <v>202</v>
      </c>
      <c r="B194" s="101">
        <v>592</v>
      </c>
      <c r="C194" s="101">
        <v>10975</v>
      </c>
      <c r="D194" s="105">
        <v>17052068</v>
      </c>
      <c r="E194" s="112">
        <v>578</v>
      </c>
      <c r="F194" s="101">
        <v>10391</v>
      </c>
      <c r="G194" s="105">
        <v>16039557</v>
      </c>
      <c r="H194" s="112">
        <v>528</v>
      </c>
      <c r="I194" s="101">
        <v>10195</v>
      </c>
      <c r="J194" s="105">
        <v>16460775</v>
      </c>
      <c r="K194" s="112">
        <v>547</v>
      </c>
      <c r="L194" s="101">
        <v>10054</v>
      </c>
      <c r="M194" s="105">
        <v>15707428</v>
      </c>
      <c r="N194" s="112">
        <v>487</v>
      </c>
      <c r="O194" s="101">
        <v>10043</v>
      </c>
      <c r="P194" s="105">
        <v>16634781</v>
      </c>
    </row>
    <row r="195" spans="1:16" s="164" customFormat="1" ht="11.25">
      <c r="A195" s="161" t="s">
        <v>125</v>
      </c>
      <c r="B195" s="149">
        <v>-123</v>
      </c>
      <c r="C195" s="150">
        <v>-3541</v>
      </c>
      <c r="D195" s="151">
        <v>-9465293</v>
      </c>
      <c r="E195" s="112">
        <v>121</v>
      </c>
      <c r="F195" s="101">
        <v>3724</v>
      </c>
      <c r="G195" s="105">
        <v>11773307</v>
      </c>
      <c r="H195" s="112">
        <v>108</v>
      </c>
      <c r="I195" s="101">
        <v>3734</v>
      </c>
      <c r="J195" s="105">
        <v>12027721</v>
      </c>
      <c r="K195" s="112">
        <v>114</v>
      </c>
      <c r="L195" s="101">
        <v>3573</v>
      </c>
      <c r="M195" s="105">
        <v>12358481</v>
      </c>
      <c r="N195" s="112">
        <v>101</v>
      </c>
      <c r="O195" s="101">
        <v>3747</v>
      </c>
      <c r="P195" s="105">
        <v>13525279</v>
      </c>
    </row>
    <row r="196" spans="1:16" s="164" customFormat="1" ht="11.25">
      <c r="A196" s="161" t="s">
        <v>132</v>
      </c>
      <c r="B196" s="149">
        <v>-500</v>
      </c>
      <c r="C196" s="150">
        <v>-14488</v>
      </c>
      <c r="D196" s="151">
        <v>-35960861</v>
      </c>
      <c r="E196" s="149">
        <v>-511</v>
      </c>
      <c r="F196" s="150">
        <v>-14536</v>
      </c>
      <c r="G196" s="151">
        <v>-38700486</v>
      </c>
      <c r="H196" s="112">
        <v>470</v>
      </c>
      <c r="I196" s="101">
        <v>13994</v>
      </c>
      <c r="J196" s="105">
        <v>38042098</v>
      </c>
      <c r="K196" s="112">
        <v>473</v>
      </c>
      <c r="L196" s="101">
        <v>14415</v>
      </c>
      <c r="M196" s="105">
        <v>40548918</v>
      </c>
      <c r="N196" s="112">
        <v>429</v>
      </c>
      <c r="O196" s="101">
        <v>14938</v>
      </c>
      <c r="P196" s="105">
        <v>48053953</v>
      </c>
    </row>
    <row r="197" spans="1:16" s="138" customFormat="1" ht="11.25">
      <c r="A197" s="166" t="s">
        <v>167</v>
      </c>
      <c r="B197" s="146">
        <v>-477</v>
      </c>
      <c r="C197" s="147">
        <v>-10832</v>
      </c>
      <c r="D197" s="148">
        <v>-31985750</v>
      </c>
      <c r="E197" s="146">
        <v>-479</v>
      </c>
      <c r="F197" s="147">
        <v>-10627</v>
      </c>
      <c r="G197" s="148">
        <v>-32611857</v>
      </c>
      <c r="H197" s="146">
        <v>-443</v>
      </c>
      <c r="I197" s="147">
        <v>-10370</v>
      </c>
      <c r="J197" s="148">
        <v>-33638456</v>
      </c>
      <c r="K197" s="115">
        <v>456</v>
      </c>
      <c r="L197" s="114">
        <v>10340</v>
      </c>
      <c r="M197" s="116">
        <v>34824074</v>
      </c>
      <c r="N197" s="115">
        <v>417</v>
      </c>
      <c r="O197" s="114">
        <v>11058</v>
      </c>
      <c r="P197" s="116">
        <v>38439219</v>
      </c>
    </row>
    <row r="198" spans="1:16" s="164" customFormat="1" ht="6" customHeight="1">
      <c r="A198" s="161"/>
      <c r="B198" s="101"/>
      <c r="C198" s="101"/>
      <c r="D198" s="105"/>
      <c r="E198" s="112"/>
      <c r="F198" s="101"/>
      <c r="G198" s="105"/>
      <c r="H198" s="112"/>
      <c r="I198" s="101"/>
      <c r="J198" s="105"/>
      <c r="K198" s="112"/>
      <c r="L198" s="101"/>
      <c r="M198" s="105"/>
      <c r="N198" s="112"/>
      <c r="O198" s="101"/>
      <c r="P198" s="105"/>
    </row>
    <row r="199" spans="1:16" s="162" customFormat="1" ht="11.25">
      <c r="A199" s="167" t="s">
        <v>76</v>
      </c>
      <c r="B199" s="107">
        <v>1188</v>
      </c>
      <c r="C199" s="107">
        <v>24359</v>
      </c>
      <c r="D199" s="109">
        <v>57421124</v>
      </c>
      <c r="E199" s="108">
        <v>1077</v>
      </c>
      <c r="F199" s="107">
        <v>21049</v>
      </c>
      <c r="G199" s="109">
        <v>49897366</v>
      </c>
      <c r="H199" s="108">
        <v>865</v>
      </c>
      <c r="I199" s="107">
        <v>18939</v>
      </c>
      <c r="J199" s="109">
        <v>50430666</v>
      </c>
      <c r="K199" s="108">
        <v>340</v>
      </c>
      <c r="L199" s="107">
        <v>6384</v>
      </c>
      <c r="M199" s="109">
        <v>13092575</v>
      </c>
      <c r="N199" s="108">
        <v>306</v>
      </c>
      <c r="O199" s="107">
        <v>6466</v>
      </c>
      <c r="P199" s="109">
        <v>15798370</v>
      </c>
    </row>
    <row r="200" spans="1:16" s="164" customFormat="1" ht="11.25">
      <c r="A200" s="165" t="s">
        <v>168</v>
      </c>
      <c r="B200" s="101">
        <v>30</v>
      </c>
      <c r="C200" s="101">
        <v>341</v>
      </c>
      <c r="D200" s="105">
        <v>495699</v>
      </c>
      <c r="E200" s="112">
        <v>32</v>
      </c>
      <c r="F200" s="101">
        <v>412</v>
      </c>
      <c r="G200" s="105">
        <v>464108</v>
      </c>
      <c r="H200" s="112">
        <v>30</v>
      </c>
      <c r="I200" s="101">
        <v>438</v>
      </c>
      <c r="J200" s="105">
        <v>637167</v>
      </c>
      <c r="K200" s="149">
        <v>-28</v>
      </c>
      <c r="L200" s="150">
        <v>-421</v>
      </c>
      <c r="M200" s="151">
        <v>-649514</v>
      </c>
      <c r="N200" s="149">
        <v>-22</v>
      </c>
      <c r="O200" s="150">
        <v>-406</v>
      </c>
      <c r="P200" s="151">
        <v>-688834</v>
      </c>
    </row>
    <row r="201" spans="1:16" s="164" customFormat="1" ht="11.25">
      <c r="A201" s="165" t="s">
        <v>169</v>
      </c>
      <c r="B201" s="101">
        <v>31</v>
      </c>
      <c r="C201" s="101">
        <v>442</v>
      </c>
      <c r="D201" s="105">
        <v>716961</v>
      </c>
      <c r="E201" s="112">
        <v>39</v>
      </c>
      <c r="F201" s="101">
        <v>505</v>
      </c>
      <c r="G201" s="105">
        <v>774480</v>
      </c>
      <c r="H201" s="112">
        <v>32</v>
      </c>
      <c r="I201" s="101">
        <v>508</v>
      </c>
      <c r="J201" s="105">
        <v>849303</v>
      </c>
      <c r="K201" s="149">
        <v>-34</v>
      </c>
      <c r="L201" s="150">
        <v>-443</v>
      </c>
      <c r="M201" s="151">
        <v>-781914</v>
      </c>
      <c r="N201" s="149">
        <v>-26</v>
      </c>
      <c r="O201" s="150">
        <v>-397</v>
      </c>
      <c r="P201" s="151">
        <v>-756473</v>
      </c>
    </row>
    <row r="202" spans="1:16" s="164" customFormat="1" ht="11.25">
      <c r="A202" s="161" t="s">
        <v>170</v>
      </c>
      <c r="B202" s="149">
        <v>-80</v>
      </c>
      <c r="C202" s="150">
        <v>-1151</v>
      </c>
      <c r="D202" s="151">
        <v>-1601449</v>
      </c>
      <c r="E202" s="149">
        <v>-90</v>
      </c>
      <c r="F202" s="150">
        <v>-1235</v>
      </c>
      <c r="G202" s="151">
        <v>-1643089</v>
      </c>
      <c r="H202" s="149">
        <v>-82</v>
      </c>
      <c r="I202" s="150">
        <v>-1250</v>
      </c>
      <c r="J202" s="151">
        <v>-1730152</v>
      </c>
      <c r="K202" s="112">
        <v>83</v>
      </c>
      <c r="L202" s="101">
        <v>1159</v>
      </c>
      <c r="M202" s="105">
        <v>1635841</v>
      </c>
      <c r="N202" s="112">
        <v>69</v>
      </c>
      <c r="O202" s="101">
        <v>1049</v>
      </c>
      <c r="P202" s="105">
        <v>1598232</v>
      </c>
    </row>
    <row r="203" spans="1:16" s="164" customFormat="1" ht="11.25">
      <c r="A203" s="165" t="s">
        <v>171</v>
      </c>
      <c r="B203" s="101">
        <v>31</v>
      </c>
      <c r="C203" s="101">
        <v>464</v>
      </c>
      <c r="D203" s="105">
        <v>643141</v>
      </c>
      <c r="E203" s="112">
        <v>31</v>
      </c>
      <c r="F203" s="101">
        <v>462</v>
      </c>
      <c r="G203" s="105">
        <v>600201</v>
      </c>
      <c r="H203" s="112">
        <v>29</v>
      </c>
      <c r="I203" s="101">
        <v>458</v>
      </c>
      <c r="J203" s="105">
        <v>554267</v>
      </c>
      <c r="K203" s="149">
        <v>-29</v>
      </c>
      <c r="L203" s="150">
        <v>-450</v>
      </c>
      <c r="M203" s="151">
        <v>-551254</v>
      </c>
      <c r="N203" s="149">
        <v>-28</v>
      </c>
      <c r="O203" s="150">
        <v>-422</v>
      </c>
      <c r="P203" s="151">
        <v>-534400</v>
      </c>
    </row>
    <row r="204" spans="1:16" s="164" customFormat="1" ht="11.25">
      <c r="A204" s="165" t="s">
        <v>172</v>
      </c>
      <c r="B204" s="112">
        <v>18</v>
      </c>
      <c r="C204" s="101">
        <v>245</v>
      </c>
      <c r="D204" s="105">
        <v>241347</v>
      </c>
      <c r="E204" s="112">
        <v>20</v>
      </c>
      <c r="F204" s="101">
        <v>268</v>
      </c>
      <c r="G204" s="105">
        <v>268408</v>
      </c>
      <c r="H204" s="112">
        <v>21</v>
      </c>
      <c r="I204" s="101">
        <v>284</v>
      </c>
      <c r="J204" s="105">
        <v>326582</v>
      </c>
      <c r="K204" s="149">
        <v>-20</v>
      </c>
      <c r="L204" s="150">
        <v>-266</v>
      </c>
      <c r="M204" s="151">
        <v>-302673</v>
      </c>
      <c r="N204" s="149">
        <v>-15</v>
      </c>
      <c r="O204" s="150">
        <v>-230</v>
      </c>
      <c r="P204" s="151">
        <v>-307359</v>
      </c>
    </row>
    <row r="205" spans="1:16" s="164" customFormat="1" ht="11.25">
      <c r="A205" s="168" t="s">
        <v>133</v>
      </c>
      <c r="B205" s="115" t="s">
        <v>122</v>
      </c>
      <c r="C205" s="114" t="s">
        <v>122</v>
      </c>
      <c r="D205" s="116" t="s">
        <v>122</v>
      </c>
      <c r="E205" s="115" t="s">
        <v>122</v>
      </c>
      <c r="F205" s="114" t="s">
        <v>122</v>
      </c>
      <c r="G205" s="116" t="s">
        <v>122</v>
      </c>
      <c r="H205" s="146" t="s">
        <v>134</v>
      </c>
      <c r="I205" s="147" t="s">
        <v>135</v>
      </c>
      <c r="J205" s="148" t="s">
        <v>135</v>
      </c>
      <c r="K205" s="146" t="s">
        <v>134</v>
      </c>
      <c r="L205" s="147" t="s">
        <v>135</v>
      </c>
      <c r="M205" s="148" t="s">
        <v>135</v>
      </c>
      <c r="N205" s="146" t="s">
        <v>134</v>
      </c>
      <c r="O205" s="147" t="s">
        <v>135</v>
      </c>
      <c r="P205" s="148" t="s">
        <v>135</v>
      </c>
    </row>
    <row r="206" spans="1:16" s="164" customFormat="1" ht="11.25">
      <c r="A206" s="169" t="s">
        <v>173</v>
      </c>
      <c r="B206" s="112">
        <v>76</v>
      </c>
      <c r="C206" s="101">
        <v>2185</v>
      </c>
      <c r="D206" s="105">
        <v>11164627</v>
      </c>
      <c r="E206" s="112">
        <v>76</v>
      </c>
      <c r="F206" s="101">
        <v>2160</v>
      </c>
      <c r="G206" s="105">
        <v>11612100</v>
      </c>
      <c r="H206" s="112">
        <v>70</v>
      </c>
      <c r="I206" s="101">
        <v>2080</v>
      </c>
      <c r="J206" s="105">
        <v>11797265</v>
      </c>
      <c r="K206" s="149">
        <v>-72</v>
      </c>
      <c r="L206" s="150">
        <v>-2094</v>
      </c>
      <c r="M206" s="151">
        <v>-11812838</v>
      </c>
      <c r="N206" s="149">
        <v>-68</v>
      </c>
      <c r="O206" s="150">
        <v>-2158</v>
      </c>
      <c r="P206" s="151">
        <v>-13940979</v>
      </c>
    </row>
    <row r="207" spans="1:16" s="164" customFormat="1" ht="11.25">
      <c r="A207" s="165" t="s">
        <v>174</v>
      </c>
      <c r="B207" s="101">
        <v>25</v>
      </c>
      <c r="C207" s="101">
        <v>372</v>
      </c>
      <c r="D207" s="105">
        <v>415635</v>
      </c>
      <c r="E207" s="149" t="s">
        <v>175</v>
      </c>
      <c r="F207" s="150" t="s">
        <v>176</v>
      </c>
      <c r="G207" s="151">
        <v>-419688</v>
      </c>
      <c r="H207" s="149">
        <v>-20</v>
      </c>
      <c r="I207" s="150">
        <v>-292</v>
      </c>
      <c r="J207" s="151">
        <v>-427970</v>
      </c>
      <c r="K207" s="149">
        <v>-23</v>
      </c>
      <c r="L207" s="150">
        <v>-282</v>
      </c>
      <c r="M207" s="151">
        <v>-384864</v>
      </c>
      <c r="N207" s="149">
        <v>-15</v>
      </c>
      <c r="O207" s="150">
        <v>-246</v>
      </c>
      <c r="P207" s="151">
        <v>-393385</v>
      </c>
    </row>
    <row r="208" spans="1:16" s="164" customFormat="1" ht="11.25">
      <c r="A208" s="163" t="s">
        <v>136</v>
      </c>
      <c r="B208" s="101">
        <v>98</v>
      </c>
      <c r="C208" s="101">
        <v>3169</v>
      </c>
      <c r="D208" s="105">
        <v>9049658</v>
      </c>
      <c r="E208" s="149" t="s">
        <v>137</v>
      </c>
      <c r="F208" s="150">
        <v>-3387</v>
      </c>
      <c r="G208" s="151">
        <v>-11353619</v>
      </c>
      <c r="H208" s="149">
        <v>-88</v>
      </c>
      <c r="I208" s="150">
        <v>-3442</v>
      </c>
      <c r="J208" s="151">
        <v>-11599751</v>
      </c>
      <c r="K208" s="149">
        <v>-91</v>
      </c>
      <c r="L208" s="150">
        <v>-3291</v>
      </c>
      <c r="M208" s="151">
        <v>-11973617</v>
      </c>
      <c r="N208" s="149">
        <v>-86</v>
      </c>
      <c r="O208" s="150">
        <v>-3501</v>
      </c>
      <c r="P208" s="151">
        <v>-13131894</v>
      </c>
    </row>
    <row r="209" spans="1:16" s="164" customFormat="1" ht="11.25">
      <c r="A209" s="163" t="s">
        <v>177</v>
      </c>
      <c r="B209" s="101">
        <v>214</v>
      </c>
      <c r="C209" s="101">
        <v>3401</v>
      </c>
      <c r="D209" s="105">
        <v>4751287</v>
      </c>
      <c r="E209" s="112">
        <v>217</v>
      </c>
      <c r="F209" s="101">
        <v>3377</v>
      </c>
      <c r="G209" s="105">
        <v>4668528</v>
      </c>
      <c r="H209" s="112">
        <v>203</v>
      </c>
      <c r="I209" s="101">
        <v>3380</v>
      </c>
      <c r="J209" s="105">
        <v>4926376</v>
      </c>
      <c r="K209" s="149">
        <v>-206</v>
      </c>
      <c r="L209" s="150">
        <v>-3391</v>
      </c>
      <c r="M209" s="151">
        <v>-5035032</v>
      </c>
      <c r="N209" s="149">
        <v>-184</v>
      </c>
      <c r="O209" s="150">
        <v>-3199</v>
      </c>
      <c r="P209" s="151">
        <v>-4954536</v>
      </c>
    </row>
    <row r="210" spans="1:16" s="164" customFormat="1" ht="11.25">
      <c r="A210" s="163" t="s">
        <v>178</v>
      </c>
      <c r="B210" s="101">
        <v>123</v>
      </c>
      <c r="C210" s="101">
        <v>3521</v>
      </c>
      <c r="D210" s="105">
        <v>10768532</v>
      </c>
      <c r="E210" s="112">
        <v>120</v>
      </c>
      <c r="F210" s="101">
        <v>3435</v>
      </c>
      <c r="G210" s="105">
        <v>10709202</v>
      </c>
      <c r="H210" s="112">
        <v>109</v>
      </c>
      <c r="I210" s="101">
        <v>3370</v>
      </c>
      <c r="J210" s="105">
        <v>11471413</v>
      </c>
      <c r="K210" s="149">
        <v>-118</v>
      </c>
      <c r="L210" s="150">
        <v>-3343</v>
      </c>
      <c r="M210" s="151">
        <v>-12463931</v>
      </c>
      <c r="N210" s="149">
        <v>-108</v>
      </c>
      <c r="O210" s="150">
        <v>-4164</v>
      </c>
      <c r="P210" s="151">
        <v>-14296609</v>
      </c>
    </row>
    <row r="211" spans="1:16" s="164" customFormat="1" ht="11.25">
      <c r="A211" s="163" t="s">
        <v>179</v>
      </c>
      <c r="B211" s="114">
        <v>64</v>
      </c>
      <c r="C211" s="114">
        <v>1725</v>
      </c>
      <c r="D211" s="116">
        <v>5301304</v>
      </c>
      <c r="E211" s="115">
        <v>66</v>
      </c>
      <c r="F211" s="114">
        <v>1655</v>
      </c>
      <c r="G211" s="116">
        <v>5622027</v>
      </c>
      <c r="H211" s="115">
        <v>61</v>
      </c>
      <c r="I211" s="114">
        <v>1540</v>
      </c>
      <c r="J211" s="116">
        <v>5443402</v>
      </c>
      <c r="K211" s="146">
        <v>-60</v>
      </c>
      <c r="L211" s="147">
        <v>-1512</v>
      </c>
      <c r="M211" s="148">
        <v>-5512273</v>
      </c>
      <c r="N211" s="146">
        <v>-57</v>
      </c>
      <c r="O211" s="147">
        <v>-1537</v>
      </c>
      <c r="P211" s="148">
        <v>-5247095</v>
      </c>
    </row>
    <row r="212" spans="1:16" s="164" customFormat="1" ht="11.25">
      <c r="A212" s="169" t="s">
        <v>180</v>
      </c>
      <c r="B212" s="101">
        <v>143</v>
      </c>
      <c r="C212" s="101">
        <v>1558</v>
      </c>
      <c r="D212" s="105">
        <v>1889114</v>
      </c>
      <c r="E212" s="112">
        <v>143</v>
      </c>
      <c r="F212" s="101">
        <v>1565</v>
      </c>
      <c r="G212" s="105">
        <v>1841545</v>
      </c>
      <c r="H212" s="149">
        <v>-132</v>
      </c>
      <c r="I212" s="150">
        <v>-1559</v>
      </c>
      <c r="J212" s="151">
        <v>-1822130</v>
      </c>
      <c r="K212" s="149">
        <v>-138</v>
      </c>
      <c r="L212" s="150">
        <v>-1572</v>
      </c>
      <c r="M212" s="151">
        <v>-1844874</v>
      </c>
      <c r="N212" s="149">
        <v>-124</v>
      </c>
      <c r="O212" s="150">
        <v>-1562</v>
      </c>
      <c r="P212" s="151">
        <v>-1950104</v>
      </c>
    </row>
    <row r="213" spans="1:16" s="164" customFormat="1" ht="11.25">
      <c r="A213" s="161" t="s">
        <v>89</v>
      </c>
      <c r="B213" s="101">
        <v>19</v>
      </c>
      <c r="C213" s="101">
        <v>319</v>
      </c>
      <c r="D213" s="105">
        <v>365067</v>
      </c>
      <c r="E213" s="112">
        <v>19</v>
      </c>
      <c r="F213" s="101">
        <v>334</v>
      </c>
      <c r="G213" s="105">
        <v>393180</v>
      </c>
      <c r="H213" s="112">
        <v>19</v>
      </c>
      <c r="I213" s="101">
        <v>346</v>
      </c>
      <c r="J213" s="105">
        <v>356149</v>
      </c>
      <c r="K213" s="112">
        <v>20</v>
      </c>
      <c r="L213" s="101">
        <v>339</v>
      </c>
      <c r="M213" s="105">
        <v>393142</v>
      </c>
      <c r="N213" s="112">
        <v>13</v>
      </c>
      <c r="O213" s="101">
        <v>293</v>
      </c>
      <c r="P213" s="105">
        <v>361808</v>
      </c>
    </row>
    <row r="214" spans="1:16" s="164" customFormat="1" ht="11.25">
      <c r="A214" s="161" t="s">
        <v>126</v>
      </c>
      <c r="B214" s="149">
        <v>-38</v>
      </c>
      <c r="C214" s="150" t="s">
        <v>127</v>
      </c>
      <c r="D214" s="151" t="s">
        <v>127</v>
      </c>
      <c r="E214" s="112">
        <v>35</v>
      </c>
      <c r="F214" s="101" t="s">
        <v>128</v>
      </c>
      <c r="G214" s="105" t="s">
        <v>128</v>
      </c>
      <c r="H214" s="112">
        <v>34</v>
      </c>
      <c r="I214" s="101">
        <v>722</v>
      </c>
      <c r="J214" s="105">
        <v>1361074</v>
      </c>
      <c r="K214" s="112">
        <v>35</v>
      </c>
      <c r="L214" s="101">
        <v>731</v>
      </c>
      <c r="M214" s="105">
        <v>1549108</v>
      </c>
      <c r="N214" s="112">
        <v>34</v>
      </c>
      <c r="O214" s="101">
        <v>717</v>
      </c>
      <c r="P214" s="105">
        <v>1582262</v>
      </c>
    </row>
    <row r="215" spans="1:16" s="164" customFormat="1" ht="11.25">
      <c r="A215" s="163" t="s">
        <v>138</v>
      </c>
      <c r="B215" s="101">
        <v>17</v>
      </c>
      <c r="C215" s="101">
        <v>351</v>
      </c>
      <c r="D215" s="105">
        <v>675779</v>
      </c>
      <c r="E215" s="149">
        <v>-17</v>
      </c>
      <c r="F215" s="150">
        <v>-358</v>
      </c>
      <c r="G215" s="151">
        <v>-661019</v>
      </c>
      <c r="H215" s="149">
        <v>-16</v>
      </c>
      <c r="I215" s="150">
        <v>-345</v>
      </c>
      <c r="J215" s="151">
        <v>-666557</v>
      </c>
      <c r="K215" s="149">
        <v>-16</v>
      </c>
      <c r="L215" s="150">
        <v>-325</v>
      </c>
      <c r="M215" s="151">
        <v>-770614</v>
      </c>
      <c r="N215" s="149">
        <v>-16</v>
      </c>
      <c r="O215" s="150">
        <v>-334</v>
      </c>
      <c r="P215" s="151">
        <v>-766634</v>
      </c>
    </row>
    <row r="216" spans="1:16" s="164" customFormat="1" ht="11.25">
      <c r="A216" s="163" t="s">
        <v>139</v>
      </c>
      <c r="B216" s="101">
        <v>20</v>
      </c>
      <c r="C216" s="101">
        <v>376</v>
      </c>
      <c r="D216" s="105">
        <v>568109</v>
      </c>
      <c r="E216" s="149">
        <v>-17</v>
      </c>
      <c r="F216" s="150">
        <v>-349</v>
      </c>
      <c r="G216" s="151">
        <v>-524208</v>
      </c>
      <c r="H216" s="149">
        <v>-17</v>
      </c>
      <c r="I216" s="150">
        <v>-371</v>
      </c>
      <c r="J216" s="151" t="s">
        <v>140</v>
      </c>
      <c r="K216" s="149">
        <v>-18</v>
      </c>
      <c r="L216" s="150">
        <v>-399</v>
      </c>
      <c r="M216" s="151" t="s">
        <v>140</v>
      </c>
      <c r="N216" s="149">
        <v>-18</v>
      </c>
      <c r="O216" s="150">
        <v>-383</v>
      </c>
      <c r="P216" s="151">
        <v>-815628</v>
      </c>
    </row>
    <row r="217" spans="1:16" s="164" customFormat="1" ht="11.25">
      <c r="A217" s="170" t="s">
        <v>141</v>
      </c>
      <c r="B217" s="114">
        <v>1</v>
      </c>
      <c r="C217" s="114" t="s">
        <v>115</v>
      </c>
      <c r="D217" s="116" t="s">
        <v>115</v>
      </c>
      <c r="E217" s="146">
        <v>-1</v>
      </c>
      <c r="F217" s="147" t="s">
        <v>142</v>
      </c>
      <c r="G217" s="148" t="s">
        <v>142</v>
      </c>
      <c r="H217" s="146">
        <v>-1</v>
      </c>
      <c r="I217" s="147">
        <v>-6</v>
      </c>
      <c r="J217" s="148" t="s">
        <v>140</v>
      </c>
      <c r="K217" s="146">
        <v>-1</v>
      </c>
      <c r="L217" s="147">
        <v>-7</v>
      </c>
      <c r="M217" s="148" t="s">
        <v>140</v>
      </c>
      <c r="N217" s="146" t="s">
        <v>134</v>
      </c>
      <c r="O217" s="147" t="s">
        <v>135</v>
      </c>
      <c r="P217" s="148" t="s">
        <v>135</v>
      </c>
    </row>
    <row r="218" spans="1:16" s="164" customFormat="1" ht="11.25">
      <c r="A218" s="161" t="s">
        <v>95</v>
      </c>
      <c r="B218" s="149">
        <v>-128</v>
      </c>
      <c r="C218" s="150" t="s">
        <v>140</v>
      </c>
      <c r="D218" s="151" t="s">
        <v>140</v>
      </c>
      <c r="E218" s="149">
        <v>-124</v>
      </c>
      <c r="F218" s="150" t="s">
        <v>143</v>
      </c>
      <c r="G218" s="150" t="s">
        <v>143</v>
      </c>
      <c r="H218" s="112">
        <v>113</v>
      </c>
      <c r="I218" s="101">
        <v>2206</v>
      </c>
      <c r="J218" s="105">
        <v>3240377</v>
      </c>
      <c r="K218" s="112">
        <v>114</v>
      </c>
      <c r="L218" s="101">
        <v>2124</v>
      </c>
      <c r="M218" s="105">
        <v>3249345</v>
      </c>
      <c r="N218" s="112">
        <v>104</v>
      </c>
      <c r="O218" s="101">
        <v>2218</v>
      </c>
      <c r="P218" s="105">
        <v>3460093</v>
      </c>
    </row>
    <row r="219" spans="1:16" s="164" customFormat="1" ht="11.25">
      <c r="A219" s="163" t="s">
        <v>144</v>
      </c>
      <c r="B219" s="101">
        <v>50</v>
      </c>
      <c r="C219" s="101">
        <v>869</v>
      </c>
      <c r="D219" s="105">
        <v>1194679</v>
      </c>
      <c r="E219" s="112">
        <v>47</v>
      </c>
      <c r="F219" s="101">
        <v>817</v>
      </c>
      <c r="G219" s="105">
        <v>1230076</v>
      </c>
      <c r="H219" s="149">
        <v>-44</v>
      </c>
      <c r="I219" s="150">
        <v>-796</v>
      </c>
      <c r="J219" s="151">
        <v>-1313116</v>
      </c>
      <c r="K219" s="149">
        <v>-50</v>
      </c>
      <c r="L219" s="150">
        <v>-807</v>
      </c>
      <c r="M219" s="151">
        <v>-1395653</v>
      </c>
      <c r="N219" s="149">
        <v>-45</v>
      </c>
      <c r="O219" s="150">
        <v>-895</v>
      </c>
      <c r="P219" s="151">
        <v>-1540181</v>
      </c>
    </row>
    <row r="220" spans="1:16" s="164" customFormat="1" ht="11.25">
      <c r="A220" s="163" t="s">
        <v>145</v>
      </c>
      <c r="B220" s="101">
        <v>18</v>
      </c>
      <c r="C220" s="101">
        <v>685</v>
      </c>
      <c r="D220" s="105">
        <v>808473</v>
      </c>
      <c r="E220" s="112">
        <v>19</v>
      </c>
      <c r="F220" s="101">
        <v>634</v>
      </c>
      <c r="G220" s="105">
        <v>869558</v>
      </c>
      <c r="H220" s="149">
        <v>-17</v>
      </c>
      <c r="I220" s="150">
        <v>-711</v>
      </c>
      <c r="J220" s="151">
        <v>-959008</v>
      </c>
      <c r="K220" s="149">
        <v>-18</v>
      </c>
      <c r="L220" s="150">
        <v>-705</v>
      </c>
      <c r="M220" s="151">
        <v>-961588</v>
      </c>
      <c r="N220" s="149">
        <v>-18</v>
      </c>
      <c r="O220" s="150">
        <v>-726</v>
      </c>
      <c r="P220" s="151">
        <v>-1110424</v>
      </c>
    </row>
    <row r="221" spans="1:16" s="164" customFormat="1" ht="11.25">
      <c r="A221" s="163" t="s">
        <v>146</v>
      </c>
      <c r="B221" s="101">
        <v>12</v>
      </c>
      <c r="C221" s="101" t="s">
        <v>115</v>
      </c>
      <c r="D221" s="105" t="s">
        <v>115</v>
      </c>
      <c r="E221" s="112">
        <v>13</v>
      </c>
      <c r="F221" s="101" t="s">
        <v>115</v>
      </c>
      <c r="G221" s="105" t="s">
        <v>115</v>
      </c>
      <c r="H221" s="149">
        <v>-12</v>
      </c>
      <c r="I221" s="150">
        <v>-134</v>
      </c>
      <c r="J221" s="151">
        <v>-114692</v>
      </c>
      <c r="K221" s="149">
        <v>-11</v>
      </c>
      <c r="L221" s="150">
        <v>-126</v>
      </c>
      <c r="M221" s="151">
        <v>-99601</v>
      </c>
      <c r="N221" s="149">
        <v>-10</v>
      </c>
      <c r="O221" s="150">
        <v>-125</v>
      </c>
      <c r="P221" s="151">
        <v>-100329</v>
      </c>
    </row>
    <row r="222" spans="1:16" s="164" customFormat="1" ht="11.25">
      <c r="A222" s="163" t="s">
        <v>147</v>
      </c>
      <c r="B222" s="101">
        <v>48</v>
      </c>
      <c r="C222" s="101">
        <v>623</v>
      </c>
      <c r="D222" s="105">
        <v>988405</v>
      </c>
      <c r="E222" s="112">
        <v>45</v>
      </c>
      <c r="F222" s="101">
        <v>633</v>
      </c>
      <c r="G222" s="105">
        <v>832065</v>
      </c>
      <c r="H222" s="149">
        <v>-40</v>
      </c>
      <c r="I222" s="150">
        <v>-565</v>
      </c>
      <c r="J222" s="151">
        <v>-853561</v>
      </c>
      <c r="K222" s="149">
        <v>-35</v>
      </c>
      <c r="L222" s="150">
        <v>-486</v>
      </c>
      <c r="M222" s="151">
        <v>-792503</v>
      </c>
      <c r="N222" s="149">
        <v>-31</v>
      </c>
      <c r="O222" s="150">
        <v>-472</v>
      </c>
      <c r="P222" s="151">
        <v>-709159</v>
      </c>
    </row>
    <row r="223" spans="1:16" s="164" customFormat="1" ht="11.25">
      <c r="A223" s="163" t="s">
        <v>181</v>
      </c>
      <c r="B223" s="101">
        <v>11</v>
      </c>
      <c r="C223" s="101">
        <v>99</v>
      </c>
      <c r="D223" s="105">
        <v>64970</v>
      </c>
      <c r="E223" s="112">
        <v>11</v>
      </c>
      <c r="F223" s="101">
        <v>98</v>
      </c>
      <c r="G223" s="105">
        <v>61463</v>
      </c>
      <c r="H223" s="112">
        <v>10</v>
      </c>
      <c r="I223" s="101">
        <v>83</v>
      </c>
      <c r="J223" s="105">
        <v>61565</v>
      </c>
      <c r="K223" s="149">
        <v>-10</v>
      </c>
      <c r="L223" s="150">
        <v>-87</v>
      </c>
      <c r="M223" s="151">
        <v>-57890</v>
      </c>
      <c r="N223" s="149">
        <v>-10</v>
      </c>
      <c r="O223" s="150">
        <v>-83</v>
      </c>
      <c r="P223" s="151">
        <v>-62643</v>
      </c>
    </row>
    <row r="224" spans="1:16" s="164" customFormat="1" ht="11.25">
      <c r="A224" s="170" t="s">
        <v>182</v>
      </c>
      <c r="B224" s="114">
        <v>45</v>
      </c>
      <c r="C224" s="114">
        <v>1278</v>
      </c>
      <c r="D224" s="116">
        <v>1708960</v>
      </c>
      <c r="E224" s="115">
        <v>47</v>
      </c>
      <c r="F224" s="114">
        <v>1656</v>
      </c>
      <c r="G224" s="116">
        <v>2342225</v>
      </c>
      <c r="H224" s="115">
        <v>45</v>
      </c>
      <c r="I224" s="114">
        <v>1409</v>
      </c>
      <c r="J224" s="116">
        <v>2868646</v>
      </c>
      <c r="K224" s="146">
        <v>-43</v>
      </c>
      <c r="L224" s="147">
        <v>-1193</v>
      </c>
      <c r="M224" s="148">
        <v>-2733313</v>
      </c>
      <c r="N224" s="146">
        <v>-43</v>
      </c>
      <c r="O224" s="147">
        <v>-1344</v>
      </c>
      <c r="P224" s="148">
        <v>-2593946</v>
      </c>
    </row>
    <row r="225" spans="1:16" s="164" customFormat="1" ht="11.25">
      <c r="A225" s="163" t="s">
        <v>148</v>
      </c>
      <c r="B225" s="101">
        <v>22</v>
      </c>
      <c r="C225" s="101">
        <v>565</v>
      </c>
      <c r="D225" s="105">
        <v>1763533</v>
      </c>
      <c r="E225" s="112">
        <v>22</v>
      </c>
      <c r="F225" s="101">
        <v>599</v>
      </c>
      <c r="G225" s="105">
        <v>1752117</v>
      </c>
      <c r="H225" s="149">
        <v>-21</v>
      </c>
      <c r="I225" s="150">
        <v>-630</v>
      </c>
      <c r="J225" s="151">
        <v>-2115422</v>
      </c>
      <c r="K225" s="149">
        <v>-21</v>
      </c>
      <c r="L225" s="150">
        <v>-620</v>
      </c>
      <c r="M225" s="151">
        <v>-2344464</v>
      </c>
      <c r="N225" s="149">
        <v>-16</v>
      </c>
      <c r="O225" s="150">
        <v>-678</v>
      </c>
      <c r="P225" s="151">
        <v>-2789228</v>
      </c>
    </row>
    <row r="226" spans="1:16" s="164" customFormat="1" ht="11.25">
      <c r="A226" s="161" t="s">
        <v>100</v>
      </c>
      <c r="B226" s="101">
        <v>20</v>
      </c>
      <c r="C226" s="101">
        <v>307</v>
      </c>
      <c r="D226" s="105">
        <v>427560</v>
      </c>
      <c r="E226" s="112">
        <v>21</v>
      </c>
      <c r="F226" s="101">
        <v>307</v>
      </c>
      <c r="G226" s="105">
        <v>411358</v>
      </c>
      <c r="H226" s="112">
        <v>19</v>
      </c>
      <c r="I226" s="101">
        <v>305</v>
      </c>
      <c r="J226" s="105">
        <v>381707</v>
      </c>
      <c r="K226" s="112">
        <v>20</v>
      </c>
      <c r="L226" s="101">
        <v>307</v>
      </c>
      <c r="M226" s="105">
        <v>382696</v>
      </c>
      <c r="N226" s="112">
        <v>20</v>
      </c>
      <c r="O226" s="101">
        <v>313</v>
      </c>
      <c r="P226" s="105">
        <v>405551</v>
      </c>
    </row>
    <row r="227" spans="1:16" s="164" customFormat="1" ht="11.25">
      <c r="A227" s="163" t="s">
        <v>149</v>
      </c>
      <c r="B227" s="101">
        <v>22</v>
      </c>
      <c r="C227" s="101">
        <v>776</v>
      </c>
      <c r="D227" s="105">
        <v>2646220</v>
      </c>
      <c r="E227" s="112">
        <v>20</v>
      </c>
      <c r="F227" s="101">
        <v>710</v>
      </c>
      <c r="G227" s="105">
        <v>3468832</v>
      </c>
      <c r="H227" s="149">
        <v>-19</v>
      </c>
      <c r="I227" s="150">
        <v>-676</v>
      </c>
      <c r="J227" s="151">
        <v>-3404656</v>
      </c>
      <c r="K227" s="149">
        <v>-19</v>
      </c>
      <c r="L227" s="150">
        <v>-651</v>
      </c>
      <c r="M227" s="151">
        <v>-2988186</v>
      </c>
      <c r="N227" s="149">
        <v>-24</v>
      </c>
      <c r="O227" s="150">
        <v>-762</v>
      </c>
      <c r="P227" s="151">
        <v>-5035970</v>
      </c>
    </row>
    <row r="228" spans="1:16" s="164" customFormat="1" ht="11.25">
      <c r="A228" s="163" t="s">
        <v>183</v>
      </c>
      <c r="B228" s="101">
        <v>7</v>
      </c>
      <c r="C228" s="101">
        <v>63</v>
      </c>
      <c r="D228" s="105">
        <v>54850</v>
      </c>
      <c r="E228" s="112">
        <v>8</v>
      </c>
      <c r="F228" s="101">
        <v>83</v>
      </c>
      <c r="G228" s="105">
        <v>29951</v>
      </c>
      <c r="H228" s="112">
        <v>6</v>
      </c>
      <c r="I228" s="101">
        <v>59</v>
      </c>
      <c r="J228" s="105">
        <v>34548</v>
      </c>
      <c r="K228" s="149">
        <v>-5</v>
      </c>
      <c r="L228" s="150">
        <v>-57</v>
      </c>
      <c r="M228" s="151">
        <v>-33231</v>
      </c>
      <c r="N228" s="149">
        <v>-4</v>
      </c>
      <c r="O228" s="150">
        <v>-46</v>
      </c>
      <c r="P228" s="151">
        <v>-29134</v>
      </c>
    </row>
    <row r="229" spans="1:16" s="164" customFormat="1" ht="11.25">
      <c r="A229" s="161" t="s">
        <v>103</v>
      </c>
      <c r="B229" s="101">
        <v>18</v>
      </c>
      <c r="C229" s="101">
        <v>356</v>
      </c>
      <c r="D229" s="105">
        <v>492924</v>
      </c>
      <c r="E229" s="112">
        <v>20</v>
      </c>
      <c r="F229" s="101">
        <v>342</v>
      </c>
      <c r="G229" s="105">
        <v>511709</v>
      </c>
      <c r="H229" s="112">
        <v>20</v>
      </c>
      <c r="I229" s="101">
        <v>327</v>
      </c>
      <c r="J229" s="105">
        <v>437882</v>
      </c>
      <c r="K229" s="112">
        <v>19</v>
      </c>
      <c r="L229" s="101">
        <v>289</v>
      </c>
      <c r="M229" s="105">
        <v>354393</v>
      </c>
      <c r="N229" s="112">
        <v>18</v>
      </c>
      <c r="O229" s="101">
        <v>287</v>
      </c>
      <c r="P229" s="105">
        <v>386766</v>
      </c>
    </row>
    <row r="230" spans="1:16" s="164" customFormat="1" ht="11.25">
      <c r="A230" s="163" t="s">
        <v>184</v>
      </c>
      <c r="B230" s="101">
        <v>5</v>
      </c>
      <c r="C230" s="101">
        <v>123</v>
      </c>
      <c r="D230" s="105">
        <v>125187</v>
      </c>
      <c r="E230" s="112">
        <v>6</v>
      </c>
      <c r="F230" s="101">
        <v>131</v>
      </c>
      <c r="G230" s="105">
        <v>126717</v>
      </c>
      <c r="H230" s="112">
        <v>4</v>
      </c>
      <c r="I230" s="101">
        <v>118</v>
      </c>
      <c r="J230" s="105">
        <v>162865</v>
      </c>
      <c r="K230" s="149">
        <v>-4</v>
      </c>
      <c r="L230" s="150">
        <v>-107</v>
      </c>
      <c r="M230" s="151">
        <v>-162169</v>
      </c>
      <c r="N230" s="149">
        <v>-4</v>
      </c>
      <c r="O230" s="150">
        <v>-103</v>
      </c>
      <c r="P230" s="151">
        <v>-149326</v>
      </c>
    </row>
    <row r="231" spans="1:16" s="138" customFormat="1" ht="11.25">
      <c r="A231" s="161" t="s">
        <v>185</v>
      </c>
      <c r="B231" s="149">
        <v>-12</v>
      </c>
      <c r="C231" s="150">
        <v>-186</v>
      </c>
      <c r="D231" s="151">
        <v>-180037</v>
      </c>
      <c r="E231" s="149">
        <v>-14</v>
      </c>
      <c r="F231" s="150">
        <v>-214</v>
      </c>
      <c r="G231" s="151">
        <v>-156668</v>
      </c>
      <c r="H231" s="149">
        <v>-10</v>
      </c>
      <c r="I231" s="150">
        <v>-177</v>
      </c>
      <c r="J231" s="151">
        <v>-197413</v>
      </c>
      <c r="K231" s="112">
        <v>9</v>
      </c>
      <c r="L231" s="101">
        <v>164</v>
      </c>
      <c r="M231" s="105">
        <v>195400</v>
      </c>
      <c r="N231" s="112">
        <v>8</v>
      </c>
      <c r="O231" s="101">
        <v>149</v>
      </c>
      <c r="P231" s="105">
        <v>178460</v>
      </c>
    </row>
    <row r="232" spans="1:16" s="138" customFormat="1" ht="11.25">
      <c r="A232" s="171" t="s">
        <v>150</v>
      </c>
      <c r="B232" s="152">
        <v>-44</v>
      </c>
      <c r="C232" s="153">
        <v>-1341</v>
      </c>
      <c r="D232" s="154">
        <v>-4409753</v>
      </c>
      <c r="E232" s="152">
        <v>-42</v>
      </c>
      <c r="F232" s="153">
        <v>-1309</v>
      </c>
      <c r="G232" s="154">
        <v>-5220949</v>
      </c>
      <c r="H232" s="122">
        <v>40</v>
      </c>
      <c r="I232" s="121">
        <v>1306</v>
      </c>
      <c r="J232" s="123">
        <v>5520078</v>
      </c>
      <c r="K232" s="122">
        <v>40</v>
      </c>
      <c r="L232" s="121">
        <v>1271</v>
      </c>
      <c r="M232" s="123">
        <v>5332650</v>
      </c>
      <c r="N232" s="122">
        <v>40</v>
      </c>
      <c r="O232" s="121">
        <v>1440</v>
      </c>
      <c r="P232" s="123">
        <v>7825198</v>
      </c>
    </row>
    <row r="233" spans="5:12" s="164" customFormat="1" ht="11.25">
      <c r="E233" s="138"/>
      <c r="F233" s="138"/>
      <c r="G233" s="172"/>
      <c r="H233" s="138"/>
      <c r="I233" s="138"/>
      <c r="J233" s="138"/>
      <c r="L233" s="173"/>
    </row>
    <row r="235" spans="5:10" s="164" customFormat="1" ht="11.25">
      <c r="E235" s="138"/>
      <c r="F235" s="138"/>
      <c r="G235" s="138"/>
      <c r="H235" s="138"/>
      <c r="I235" s="138"/>
      <c r="J235" s="138"/>
    </row>
    <row r="236" spans="5:10" ht="11.25">
      <c r="E236" s="143"/>
      <c r="F236" s="143"/>
      <c r="G236" s="143"/>
      <c r="H236" s="143"/>
      <c r="I236" s="143"/>
      <c r="J236" s="143"/>
    </row>
    <row r="237" spans="5:10" ht="11.25">
      <c r="E237" s="143"/>
      <c r="F237" s="143"/>
      <c r="G237" s="143"/>
      <c r="H237" s="143"/>
      <c r="I237" s="143"/>
      <c r="J237" s="143"/>
    </row>
    <row r="238" ht="11.25">
      <c r="E238" s="143"/>
    </row>
  </sheetData>
  <mergeCells count="34">
    <mergeCell ref="H180:J180"/>
    <mergeCell ref="O179:P179"/>
    <mergeCell ref="N180:P180"/>
    <mergeCell ref="C179:D179"/>
    <mergeCell ref="F179:G179"/>
    <mergeCell ref="B180:D180"/>
    <mergeCell ref="E180:G180"/>
    <mergeCell ref="O135:P135"/>
    <mergeCell ref="Q135:R135"/>
    <mergeCell ref="B136:D136"/>
    <mergeCell ref="E136:G136"/>
    <mergeCell ref="H136:J136"/>
    <mergeCell ref="K136:M136"/>
    <mergeCell ref="N136:P136"/>
    <mergeCell ref="N48:P48"/>
    <mergeCell ref="O91:P91"/>
    <mergeCell ref="B92:D92"/>
    <mergeCell ref="E92:G92"/>
    <mergeCell ref="H92:J92"/>
    <mergeCell ref="K92:M92"/>
    <mergeCell ref="N92:P92"/>
    <mergeCell ref="B48:D48"/>
    <mergeCell ref="E48:G48"/>
    <mergeCell ref="H48:J48"/>
    <mergeCell ref="K48:M48"/>
    <mergeCell ref="K180:M180"/>
    <mergeCell ref="A1:P1"/>
    <mergeCell ref="O3:P3"/>
    <mergeCell ref="B4:D4"/>
    <mergeCell ref="E4:G4"/>
    <mergeCell ref="H4:J4"/>
    <mergeCell ref="K4:M4"/>
    <mergeCell ref="N4:P4"/>
    <mergeCell ref="O47:P4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情報政策課商工G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dcterms:created xsi:type="dcterms:W3CDTF">2006-01-27T10:50:38Z</dcterms:created>
  <dcterms:modified xsi:type="dcterms:W3CDTF">2008-02-05T04:44:23Z</dcterms:modified>
  <cp:category/>
  <cp:version/>
  <cp:contentType/>
  <cp:contentStatus/>
</cp:coreProperties>
</file>