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firstSheet="1" activeTab="1"/>
  </bookViews>
  <sheets>
    <sheet name="事業所数等" sheetId="1" r:id="rId1"/>
    <sheet name="出荷額等・有形固定資産" sheetId="2" r:id="rId2"/>
  </sheets>
  <definedNames/>
  <calcPr fullCalcOnLoad="1"/>
</workbook>
</file>

<file path=xl/sharedStrings.xml><?xml version="1.0" encoding="utf-8"?>
<sst xmlns="http://schemas.openxmlformats.org/spreadsheetml/2006/main" count="143" uniqueCount="93">
  <si>
    <t>事　　業　　所　　数</t>
  </si>
  <si>
    <t>従　　業　　者　　数</t>
  </si>
  <si>
    <t>現　金　給　与　総　額</t>
  </si>
  <si>
    <t>原　材　料　使　用　額　等</t>
  </si>
  <si>
    <t>実　数</t>
  </si>
  <si>
    <t>構成比</t>
  </si>
  <si>
    <t>％</t>
  </si>
  <si>
    <t>万円</t>
  </si>
  <si>
    <t xml:space="preserve">        </t>
  </si>
  <si>
    <t>合     計</t>
  </si>
  <si>
    <t>構成比（％）</t>
  </si>
  <si>
    <t>従　業　者</t>
  </si>
  <si>
    <t>規　模　別</t>
  </si>
  <si>
    <t>実　　数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</si>
  <si>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</si>
  <si>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</si>
  <si>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</si>
  <si>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</si>
  <si>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</si>
  <si>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</si>
  <si>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従　業　者　　　規　模　別</t>
  </si>
  <si>
    <t>従        業        者        数        （人）</t>
  </si>
  <si>
    <t>総数（A）</t>
  </si>
  <si>
    <t>会　　　　　　社</t>
  </si>
  <si>
    <t>組合（C)</t>
  </si>
  <si>
    <t>個人（D)</t>
  </si>
  <si>
    <t>構成比　（％）</t>
  </si>
  <si>
    <t>常　用　労　働　者</t>
  </si>
  <si>
    <t>合計（B)</t>
  </si>
  <si>
    <t>1億円　　以　上</t>
  </si>
  <si>
    <t>（B)　　　/（A)</t>
  </si>
  <si>
    <t>（C)　　　/（A)</t>
  </si>
  <si>
    <t>（D)　　　/（A)</t>
  </si>
  <si>
    <t>計　　　（E)</t>
  </si>
  <si>
    <t>男　　　（F)</t>
  </si>
  <si>
    <t>女　　　（G)</t>
  </si>
  <si>
    <t>計</t>
  </si>
  <si>
    <t>男</t>
  </si>
  <si>
    <t>女</t>
  </si>
  <si>
    <t>（F)　　　/（E)</t>
  </si>
  <si>
    <t>（G)　　　/（E)</t>
  </si>
  <si>
    <t>事  　     業     　  所   　    数</t>
  </si>
  <si>
    <t>１千  万円 未満</t>
  </si>
  <si>
    <t>合　　計</t>
  </si>
  <si>
    <t>　個人事業主および　　          無給家族従業者</t>
  </si>
  <si>
    <t>１　従業者規模別　 事業所数、従業者数、製造品出荷額等、現金給与総額、原材料使用額等　　　　　</t>
  </si>
  <si>
    <t>（従業者４人以上の事業所）</t>
  </si>
  <si>
    <t>1千万円～1億円未満</t>
  </si>
  <si>
    <t>製 造 品 出 荷 額 等</t>
  </si>
  <si>
    <t>事業所数</t>
  </si>
  <si>
    <t>２　従業者規模別 経営組織別事業所数、従業者数（従業者４人以上の事業所）　　　　　　</t>
  </si>
  <si>
    <t>１８　　年</t>
  </si>
  <si>
    <t>１９　年</t>
  </si>
  <si>
    <t>１８　年</t>
  </si>
  <si>
    <t>１９　　年</t>
  </si>
  <si>
    <t xml:space="preserve"> 300人以上</t>
  </si>
  <si>
    <t>　100 ～299人</t>
  </si>
  <si>
    <t xml:space="preserve">   ３０～９９人</t>
  </si>
  <si>
    <t>その他</t>
  </si>
  <si>
    <t>土　地</t>
  </si>
  <si>
    <t>（D)</t>
  </si>
  <si>
    <t>そ の 他</t>
  </si>
  <si>
    <t>土　　地</t>
  </si>
  <si>
    <t>年 　末 　現 　在 　高　　　　　　　　　　　　（A)＋（B)－（C)－（D)</t>
  </si>
  <si>
    <t>減　 価　　　償却額</t>
  </si>
  <si>
    <t>除　　　却　　　額　　　（C)</t>
  </si>
  <si>
    <t>（B)</t>
  </si>
  <si>
    <t xml:space="preserve">　年　　間　　取　　得　　額　         </t>
  </si>
  <si>
    <t>年　　初　　現　　在　　高　　（A)</t>
  </si>
  <si>
    <t>(単位：万円）</t>
  </si>
  <si>
    <t xml:space="preserve">４　従業者規模別　有形固定資産  （従業者３０人以上の事業所）           </t>
  </si>
  <si>
    <t xml:space="preserve">  ３０～９９人</t>
  </si>
  <si>
    <t xml:space="preserve">  ２０～２９人</t>
  </si>
  <si>
    <t xml:space="preserve">  １０～１９人</t>
  </si>
  <si>
    <t>　４～　９人</t>
  </si>
  <si>
    <t>(B)</t>
  </si>
  <si>
    <t>(D)＋(E)</t>
  </si>
  <si>
    <t>（A)=（B)＋（C)＋</t>
  </si>
  <si>
    <t>付　加
価値額</t>
  </si>
  <si>
    <t>粗 付 加       価 値 額</t>
  </si>
  <si>
    <t>原 材 料　　　　使用額等</t>
  </si>
  <si>
    <t>現金給与　　総　　　額</t>
  </si>
  <si>
    <t>１事業所当たり　   製造品出荷額等</t>
  </si>
  <si>
    <t>その他の　　　収 入 額　　　（E)</t>
  </si>
  <si>
    <t>修　理　料　　　　収　入　額　　　（D)</t>
  </si>
  <si>
    <t>加　工　賃      　　　収　入　額　　　　　　（C)</t>
  </si>
  <si>
    <t>製造品出荷額</t>
  </si>
  <si>
    <t>総　　　　　　額</t>
  </si>
  <si>
    <t>　　　　　　　　　　　　　　　　　　　製 　　 　造　　 　 品　　  　出　 　　 荷　 　　 額　 　　 等</t>
  </si>
  <si>
    <t>従　業　者　　　　　　　　　　　規　模　別</t>
  </si>
  <si>
    <t>（単位：万円）</t>
  </si>
  <si>
    <t>（従業者４人以上の事業所）　　　</t>
  </si>
  <si>
    <t>３　従業者規模別　製造品出荷額等、現金給与総額、原材料使用額等、粗付加価値額、付加価値額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</si>
</sst>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▲ &quot;#,##0.0"/>
    <numFmt numFmtId="178" formatCode="0.0;&quot;▲ &quot;0.0"/>
    <numFmt numFmtId="179" formatCode="#,##0_ "/>
    <numFmt numFmtId="180" formatCode="#,##0_ ;[Red]\-#,##0\ 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38" fontId="5" fillId="0" borderId="12" xfId="48" applyFont="1" applyFill="1" applyBorder="1" applyAlignment="1">
      <alignment horizontal="right"/>
    </xf>
    <xf numFmtId="38" fontId="2" fillId="0" borderId="16" xfId="48" applyFont="1" applyFill="1" applyBorder="1" applyAlignment="1">
      <alignment/>
    </xf>
    <xf numFmtId="38" fontId="5" fillId="0" borderId="11" xfId="48" applyFont="1" applyFill="1" applyBorder="1" applyAlignment="1">
      <alignment horizontal="right"/>
    </xf>
    <xf numFmtId="177" fontId="5" fillId="0" borderId="12" xfId="48" applyNumberFormat="1" applyFont="1" applyFill="1" applyBorder="1" applyAlignment="1">
      <alignment horizontal="right" vertical="center"/>
    </xf>
    <xf numFmtId="177" fontId="5" fillId="0" borderId="11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8" fontId="2" fillId="0" borderId="12" xfId="48" applyFont="1" applyFill="1" applyBorder="1" applyAlignment="1">
      <alignment/>
    </xf>
    <xf numFmtId="177" fontId="2" fillId="0" borderId="12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/>
    </xf>
    <xf numFmtId="177" fontId="2" fillId="0" borderId="11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7" xfId="48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left"/>
    </xf>
    <xf numFmtId="38" fontId="2" fillId="0" borderId="0" xfId="48" applyFont="1" applyFill="1" applyAlignment="1">
      <alignment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/>
    </xf>
    <xf numFmtId="38" fontId="5" fillId="0" borderId="12" xfId="48" applyFont="1" applyFill="1" applyBorder="1" applyAlignment="1">
      <alignment horizontal="center"/>
    </xf>
    <xf numFmtId="38" fontId="5" fillId="0" borderId="12" xfId="48" applyFont="1" applyFill="1" applyBorder="1" applyAlignment="1">
      <alignment/>
    </xf>
    <xf numFmtId="177" fontId="5" fillId="0" borderId="12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2" fillId="0" borderId="12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right"/>
    </xf>
    <xf numFmtId="177" fontId="5" fillId="0" borderId="0" xfId="4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2" fillId="0" borderId="12" xfId="48" applyNumberFormat="1" applyFont="1" applyFill="1" applyBorder="1" applyAlignment="1">
      <alignment/>
    </xf>
    <xf numFmtId="177" fontId="2" fillId="0" borderId="21" xfId="48" applyNumberFormat="1" applyFont="1" applyFill="1" applyBorder="1" applyAlignment="1">
      <alignment/>
    </xf>
    <xf numFmtId="177" fontId="2" fillId="0" borderId="21" xfId="48" applyNumberFormat="1" applyFont="1" applyFill="1" applyBorder="1" applyAlignment="1">
      <alignment vertical="center"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38" fontId="2" fillId="0" borderId="15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wrapText="1"/>
    </xf>
    <xf numFmtId="179" fontId="7" fillId="0" borderId="22" xfId="61" applyNumberFormat="1" applyFont="1" applyFill="1" applyBorder="1" applyAlignment="1">
      <alignment horizontal="right" vertical="center" wrapText="1"/>
      <protection/>
    </xf>
    <xf numFmtId="38" fontId="2" fillId="0" borderId="16" xfId="48" applyFont="1" applyFill="1" applyBorder="1" applyAlignment="1">
      <alignment horizontal="right" vertical="center" wrapText="1"/>
    </xf>
    <xf numFmtId="38" fontId="2" fillId="0" borderId="15" xfId="48" applyFont="1" applyFill="1" applyBorder="1" applyAlignment="1">
      <alignment/>
    </xf>
    <xf numFmtId="38" fontId="2" fillId="0" borderId="21" xfId="48" applyFont="1" applyFill="1" applyBorder="1" applyAlignment="1">
      <alignment vertical="center"/>
    </xf>
    <xf numFmtId="177" fontId="2" fillId="0" borderId="17" xfId="48" applyNumberFormat="1" applyFont="1" applyFill="1" applyBorder="1" applyAlignment="1">
      <alignment/>
    </xf>
    <xf numFmtId="177" fontId="0" fillId="0" borderId="12" xfId="48" applyNumberFormat="1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177" fontId="0" fillId="0" borderId="21" xfId="48" applyNumberFormat="1" applyFont="1" applyFill="1" applyBorder="1" applyAlignment="1">
      <alignment/>
    </xf>
    <xf numFmtId="177" fontId="0" fillId="0" borderId="23" xfId="48" applyNumberFormat="1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22" xfId="48" applyFont="1" applyFill="1" applyBorder="1" applyAlignment="1">
      <alignment vertical="center"/>
    </xf>
    <xf numFmtId="0" fontId="0" fillId="0" borderId="17" xfId="0" applyBorder="1" applyAlignment="1">
      <alignment/>
    </xf>
    <xf numFmtId="38" fontId="2" fillId="0" borderId="16" xfId="48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8" fontId="5" fillId="0" borderId="16" xfId="48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0" fontId="0" fillId="0" borderId="0" xfId="0" applyAlignment="1">
      <alignment/>
    </xf>
    <xf numFmtId="38" fontId="2" fillId="0" borderId="23" xfId="48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38" fontId="2" fillId="0" borderId="0" xfId="50" applyFont="1" applyFill="1" applyAlignment="1">
      <alignment/>
    </xf>
    <xf numFmtId="180" fontId="2" fillId="0" borderId="0" xfId="50" applyNumberFormat="1" applyFont="1" applyFill="1" applyBorder="1" applyAlignment="1">
      <alignment vertical="center"/>
    </xf>
    <xf numFmtId="38" fontId="2" fillId="0" borderId="22" xfId="50" applyFont="1" applyFill="1" applyBorder="1" applyAlignment="1">
      <alignment horizontal="right" vertical="center"/>
    </xf>
    <xf numFmtId="38" fontId="2" fillId="0" borderId="21" xfId="50" applyFont="1" applyFill="1" applyBorder="1" applyAlignment="1">
      <alignment horizontal="right" vertical="center"/>
    </xf>
    <xf numFmtId="38" fontId="2" fillId="0" borderId="17" xfId="50" applyFont="1" applyFill="1" applyBorder="1" applyAlignment="1">
      <alignment horizontal="right" vertical="center"/>
    </xf>
    <xf numFmtId="38" fontId="2" fillId="0" borderId="23" xfId="50" applyFont="1" applyFill="1" applyBorder="1" applyAlignment="1">
      <alignment vertical="center"/>
    </xf>
    <xf numFmtId="38" fontId="2" fillId="0" borderId="22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181" fontId="7" fillId="0" borderId="22" xfId="61" applyNumberFormat="1" applyFont="1" applyFill="1" applyBorder="1" applyAlignment="1">
      <alignment horizontal="right" vertical="center" wrapText="1"/>
      <protection/>
    </xf>
    <xf numFmtId="38" fontId="2" fillId="0" borderId="23" xfId="50" applyFont="1" applyFill="1" applyBorder="1" applyAlignment="1">
      <alignment horizontal="distributed"/>
    </xf>
    <xf numFmtId="38" fontId="2" fillId="0" borderId="16" xfId="50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horizontal="right" vertical="center"/>
    </xf>
    <xf numFmtId="38" fontId="2" fillId="0" borderId="12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11" xfId="50" applyFont="1" applyFill="1" applyBorder="1" applyAlignment="1">
      <alignment vertical="center"/>
    </xf>
    <xf numFmtId="181" fontId="7" fillId="0" borderId="16" xfId="61" applyNumberFormat="1" applyFont="1" applyFill="1" applyBorder="1" applyAlignment="1">
      <alignment horizontal="right" vertical="center" wrapText="1"/>
      <protection/>
    </xf>
    <xf numFmtId="38" fontId="2" fillId="0" borderId="0" xfId="50" applyFont="1" applyFill="1" applyBorder="1" applyAlignment="1">
      <alignment horizontal="distributed"/>
    </xf>
    <xf numFmtId="38" fontId="2" fillId="0" borderId="12" xfId="50" applyFont="1" applyFill="1" applyBorder="1" applyAlignment="1">
      <alignment vertical="center"/>
    </xf>
    <xf numFmtId="38" fontId="2" fillId="0" borderId="12" xfId="50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16" xfId="50" applyFont="1" applyFill="1" applyBorder="1" applyAlignment="1">
      <alignment vertical="center"/>
    </xf>
    <xf numFmtId="38" fontId="5" fillId="0" borderId="11" xfId="50" applyFont="1" applyFill="1" applyBorder="1" applyAlignment="1">
      <alignment vertical="center"/>
    </xf>
    <xf numFmtId="38" fontId="5" fillId="0" borderId="12" xfId="50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5" fillId="0" borderId="12" xfId="50" applyFont="1" applyFill="1" applyBorder="1" applyAlignment="1">
      <alignment vertical="center"/>
    </xf>
    <xf numFmtId="38" fontId="5" fillId="0" borderId="16" xfId="50" applyFont="1" applyFill="1" applyBorder="1" applyAlignment="1">
      <alignment vertical="center"/>
    </xf>
    <xf numFmtId="38" fontId="5" fillId="0" borderId="0" xfId="50" applyFont="1" applyFill="1" applyBorder="1" applyAlignment="1">
      <alignment horizontal="center" vertical="center"/>
    </xf>
    <xf numFmtId="38" fontId="2" fillId="0" borderId="15" xfId="50" applyFont="1" applyFill="1" applyBorder="1" applyAlignment="1">
      <alignment vertical="center"/>
    </xf>
    <xf numFmtId="38" fontId="2" fillId="0" borderId="14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38" fontId="2" fillId="0" borderId="10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38" fontId="2" fillId="0" borderId="15" xfId="50" applyFont="1" applyFill="1" applyBorder="1" applyAlignment="1">
      <alignment vertical="center"/>
    </xf>
    <xf numFmtId="38" fontId="2" fillId="0" borderId="15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11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15" xfId="50" applyFont="1" applyFill="1" applyBorder="1" applyAlignment="1">
      <alignment horizontal="center" vertical="center"/>
    </xf>
    <xf numFmtId="38" fontId="2" fillId="0" borderId="21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horizontal="center" vertical="center" wrapText="1"/>
    </xf>
    <xf numFmtId="38" fontId="2" fillId="0" borderId="19" xfId="50" applyFont="1" applyFill="1" applyBorder="1" applyAlignment="1">
      <alignment horizontal="center" vertical="center" wrapText="1"/>
    </xf>
    <xf numFmtId="38" fontId="2" fillId="0" borderId="18" xfId="50" applyFont="1" applyFill="1" applyBorder="1" applyAlignment="1">
      <alignment horizontal="center" vertical="center" wrapText="1"/>
    </xf>
    <xf numFmtId="38" fontId="2" fillId="0" borderId="14" xfId="50" applyFont="1" applyFill="1" applyBorder="1" applyAlignment="1">
      <alignment horizontal="center" vertical="center" wrapText="1"/>
    </xf>
    <xf numFmtId="38" fontId="2" fillId="0" borderId="24" xfId="50" applyFont="1" applyFill="1" applyBorder="1" applyAlignment="1">
      <alignment horizontal="center" vertical="center" wrapText="1"/>
    </xf>
    <xf numFmtId="38" fontId="2" fillId="0" borderId="24" xfId="50" applyFont="1" applyFill="1" applyBorder="1" applyAlignment="1">
      <alignment horizontal="left" vertical="center" wrapText="1"/>
    </xf>
    <xf numFmtId="38" fontId="2" fillId="0" borderId="19" xfId="50" applyFont="1" applyFill="1" applyBorder="1" applyAlignment="1">
      <alignment horizontal="center" vertical="center" wrapText="1"/>
    </xf>
    <xf numFmtId="38" fontId="2" fillId="0" borderId="14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 wrapText="1"/>
    </xf>
    <xf numFmtId="38" fontId="2" fillId="0" borderId="0" xfId="50" applyFont="1" applyFill="1" applyAlignment="1">
      <alignment horizontal="right"/>
    </xf>
    <xf numFmtId="38" fontId="2" fillId="0" borderId="0" xfId="50" applyFont="1" applyFill="1" applyAlignment="1">
      <alignment horizontal="center"/>
    </xf>
    <xf numFmtId="38" fontId="2" fillId="0" borderId="23" xfId="50" applyFont="1" applyFill="1" applyBorder="1" applyAlignment="1">
      <alignment horizontal="right" vertical="center"/>
    </xf>
    <xf numFmtId="38" fontId="2" fillId="0" borderId="17" xfId="50" applyFont="1" applyBorder="1" applyAlignment="1">
      <alignment horizontal="right" vertical="center" wrapText="1"/>
    </xf>
    <xf numFmtId="38" fontId="2" fillId="0" borderId="22" xfId="50" applyFont="1" applyBorder="1" applyAlignment="1">
      <alignment horizontal="right" vertical="center" wrapText="1"/>
    </xf>
    <xf numFmtId="38" fontId="2" fillId="0" borderId="23" xfId="50" applyFont="1" applyFill="1" applyBorder="1" applyAlignment="1">
      <alignment horizontal="distributed" vertical="center"/>
    </xf>
    <xf numFmtId="38" fontId="2" fillId="0" borderId="12" xfId="50" applyFont="1" applyBorder="1" applyAlignment="1">
      <alignment horizontal="right" vertical="center" wrapText="1"/>
    </xf>
    <xf numFmtId="38" fontId="2" fillId="0" borderId="16" xfId="50" applyFont="1" applyBorder="1" applyAlignment="1">
      <alignment horizontal="right" vertical="center" wrapText="1"/>
    </xf>
    <xf numFmtId="38" fontId="2" fillId="0" borderId="0" xfId="50" applyFont="1" applyFill="1" applyBorder="1" applyAlignment="1">
      <alignment horizontal="distributed" vertical="center"/>
    </xf>
    <xf numFmtId="38" fontId="2" fillId="0" borderId="0" xfId="5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38" fontId="2" fillId="0" borderId="22" xfId="50" applyFont="1" applyFill="1" applyBorder="1" applyAlignment="1">
      <alignment horizontal="center"/>
    </xf>
    <xf numFmtId="38" fontId="2" fillId="0" borderId="21" xfId="50" applyFont="1" applyFill="1" applyBorder="1" applyAlignment="1">
      <alignment horizontal="center"/>
    </xf>
    <xf numFmtId="38" fontId="24" fillId="0" borderId="17" xfId="50" applyFont="1" applyFill="1" applyBorder="1" applyAlignment="1">
      <alignment horizontal="center" vertical="center" wrapText="1"/>
    </xf>
    <xf numFmtId="38" fontId="2" fillId="0" borderId="23" xfId="50" applyFont="1" applyFill="1" applyBorder="1" applyAlignment="1">
      <alignment horizontal="center" vertical="center" wrapText="1"/>
    </xf>
    <xf numFmtId="38" fontId="2" fillId="0" borderId="21" xfId="5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justify" wrapText="1"/>
    </xf>
    <xf numFmtId="38" fontId="2" fillId="0" borderId="22" xfId="50" applyFont="1" applyFill="1" applyBorder="1" applyAlignment="1">
      <alignment horizontal="center" vertical="justify" wrapText="1"/>
    </xf>
    <xf numFmtId="38" fontId="2" fillId="0" borderId="16" xfId="50" applyFont="1" applyFill="1" applyBorder="1" applyAlignment="1">
      <alignment horizontal="center" vertical="justify" wrapText="1"/>
    </xf>
    <xf numFmtId="38" fontId="2" fillId="0" borderId="11" xfId="50" applyFont="1" applyFill="1" applyBorder="1" applyAlignment="1">
      <alignment horizontal="center" vertical="justify" wrapText="1"/>
    </xf>
    <xf numFmtId="38" fontId="2" fillId="0" borderId="11" xfId="50" applyFont="1" applyFill="1" applyBorder="1" applyAlignment="1">
      <alignment horizontal="center" vertical="center" wrapText="1"/>
    </xf>
    <xf numFmtId="38" fontId="24" fillId="0" borderId="12" xfId="50" applyFont="1" applyFill="1" applyBorder="1" applyAlignment="1">
      <alignment horizontal="center" vertical="center" wrapText="1"/>
    </xf>
    <xf numFmtId="38" fontId="2" fillId="0" borderId="0" xfId="50" applyFont="1" applyFill="1" applyBorder="1" applyAlignment="1">
      <alignment horizontal="center" vertical="center" wrapText="1"/>
    </xf>
    <xf numFmtId="38" fontId="2" fillId="0" borderId="16" xfId="5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38" fontId="2" fillId="0" borderId="16" xfId="50" applyFont="1" applyFill="1" applyBorder="1" applyAlignment="1">
      <alignment horizontal="center"/>
    </xf>
    <xf numFmtId="38" fontId="2" fillId="0" borderId="12" xfId="5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38" fontId="24" fillId="0" borderId="13" xfId="50" applyFont="1" applyFill="1" applyBorder="1" applyAlignment="1">
      <alignment horizontal="center" vertical="center" wrapText="1"/>
    </xf>
    <xf numFmtId="38" fontId="2" fillId="0" borderId="15" xfId="50" applyFont="1" applyFill="1" applyBorder="1" applyAlignment="1">
      <alignment horizontal="center"/>
    </xf>
    <xf numFmtId="38" fontId="2" fillId="0" borderId="14" xfId="5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2" fillId="0" borderId="15" xfId="50" applyFont="1" applyFill="1" applyBorder="1" applyAlignment="1">
      <alignment horizontal="center" vertical="center" wrapText="1"/>
    </xf>
    <xf numFmtId="38" fontId="2" fillId="0" borderId="13" xfId="50" applyFont="1" applyFill="1" applyBorder="1" applyAlignment="1">
      <alignment horizontal="center"/>
    </xf>
    <xf numFmtId="38" fontId="2" fillId="0" borderId="15" xfId="50" applyFont="1" applyFill="1" applyBorder="1" applyAlignment="1">
      <alignment horizontal="center"/>
    </xf>
    <xf numFmtId="38" fontId="2" fillId="0" borderId="15" xfId="50" applyFont="1" applyFill="1" applyBorder="1" applyAlignment="1">
      <alignment/>
    </xf>
    <xf numFmtId="38" fontId="2" fillId="0" borderId="14" xfId="50" applyFont="1" applyFill="1" applyBorder="1" applyAlignment="1">
      <alignment/>
    </xf>
    <xf numFmtId="38" fontId="2" fillId="0" borderId="24" xfId="50" applyFont="1" applyFill="1" applyBorder="1" applyAlignment="1">
      <alignment horizontal="center"/>
    </xf>
    <xf numFmtId="38" fontId="2" fillId="0" borderId="19" xfId="50" applyFont="1" applyFill="1" applyBorder="1" applyAlignment="1">
      <alignment horizontal="center"/>
    </xf>
    <xf numFmtId="38" fontId="2" fillId="0" borderId="18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E1">
      <selection activeCell="O11" sqref="O11:P11"/>
    </sheetView>
  </sheetViews>
  <sheetFormatPr defaultColWidth="9.00390625" defaultRowHeight="13.5"/>
  <cols>
    <col min="1" max="1" width="12.50390625" style="1" customWidth="1"/>
    <col min="2" max="7" width="7.625" style="1" customWidth="1"/>
    <col min="8" max="12" width="7.75390625" style="1" customWidth="1"/>
    <col min="13" max="13" width="7.875" style="1" customWidth="1"/>
    <col min="14" max="17" width="7.75390625" style="1" customWidth="1"/>
    <col min="18" max="18" width="7.625" style="1" customWidth="1"/>
    <col min="19" max="19" width="7.875" style="1" customWidth="1"/>
    <col min="20" max="20" width="7.75390625" style="1" customWidth="1"/>
    <col min="21" max="21" width="7.875" style="1" customWidth="1"/>
    <col min="22" max="23" width="7.75390625" style="1" customWidth="1"/>
    <col min="24" max="24" width="5.50390625" style="1" customWidth="1"/>
    <col min="25" max="25" width="6.75390625" style="1" customWidth="1"/>
    <col min="26" max="26" width="6.125" style="1" customWidth="1"/>
    <col min="27" max="27" width="7.625" style="1" customWidth="1"/>
    <col min="28" max="16384" width="9.00390625" style="1" customWidth="1"/>
  </cols>
  <sheetData>
    <row r="1" spans="1:22" ht="13.5">
      <c r="A1" s="3" t="s">
        <v>45</v>
      </c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1" t="s">
        <v>46</v>
      </c>
      <c r="O1" s="2"/>
      <c r="P1" s="2"/>
      <c r="Q1" s="2"/>
      <c r="R1" s="2"/>
      <c r="S1" s="2"/>
      <c r="T1" s="2"/>
      <c r="U1" s="2"/>
      <c r="V1" s="2"/>
    </row>
    <row r="2" spans="2:22" ht="13.5"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s="5" customFormat="1" ht="20.25" customHeight="1">
      <c r="A4" s="4"/>
      <c r="B4" s="77" t="s">
        <v>0</v>
      </c>
      <c r="C4" s="78"/>
      <c r="D4" s="79"/>
      <c r="E4" s="77" t="s">
        <v>1</v>
      </c>
      <c r="F4" s="78"/>
      <c r="G4" s="79"/>
      <c r="H4" s="77" t="s">
        <v>48</v>
      </c>
      <c r="I4" s="78"/>
      <c r="J4" s="78"/>
      <c r="K4" s="78"/>
      <c r="L4" s="78"/>
      <c r="M4" s="86" t="s">
        <v>2</v>
      </c>
      <c r="N4" s="86"/>
      <c r="O4" s="86"/>
      <c r="P4" s="86"/>
      <c r="Q4" s="86"/>
      <c r="R4" s="86" t="s">
        <v>3</v>
      </c>
      <c r="S4" s="86"/>
      <c r="T4" s="86"/>
      <c r="U4" s="86"/>
      <c r="V4" s="86"/>
    </row>
    <row r="5" spans="1:22" ht="13.5" customHeight="1">
      <c r="A5" s="6" t="s">
        <v>11</v>
      </c>
      <c r="B5" s="7" t="s">
        <v>53</v>
      </c>
      <c r="C5" s="87" t="s">
        <v>52</v>
      </c>
      <c r="D5" s="88"/>
      <c r="E5" s="7" t="s">
        <v>53</v>
      </c>
      <c r="F5" s="87" t="s">
        <v>52</v>
      </c>
      <c r="G5" s="88"/>
      <c r="H5" s="103" t="s">
        <v>51</v>
      </c>
      <c r="I5" s="104"/>
      <c r="J5" s="87" t="s">
        <v>54</v>
      </c>
      <c r="K5" s="89"/>
      <c r="L5" s="88"/>
      <c r="M5" s="82" t="s">
        <v>51</v>
      </c>
      <c r="N5" s="83"/>
      <c r="O5" s="105" t="s">
        <v>54</v>
      </c>
      <c r="P5" s="106"/>
      <c r="Q5" s="107"/>
      <c r="R5" s="82" t="s">
        <v>51</v>
      </c>
      <c r="S5" s="83"/>
      <c r="T5" s="105" t="s">
        <v>54</v>
      </c>
      <c r="U5" s="106"/>
      <c r="V5" s="107"/>
    </row>
    <row r="6" spans="1:22" ht="13.5">
      <c r="A6" s="6" t="s">
        <v>12</v>
      </c>
      <c r="B6" s="7" t="s">
        <v>4</v>
      </c>
      <c r="C6" s="7" t="s">
        <v>4</v>
      </c>
      <c r="D6" s="7" t="s">
        <v>5</v>
      </c>
      <c r="E6" s="7" t="s">
        <v>4</v>
      </c>
      <c r="F6" s="7" t="s">
        <v>4</v>
      </c>
      <c r="G6" s="7" t="s">
        <v>5</v>
      </c>
      <c r="H6" s="82" t="s">
        <v>13</v>
      </c>
      <c r="I6" s="83"/>
      <c r="J6" s="82" t="s">
        <v>13</v>
      </c>
      <c r="K6" s="83"/>
      <c r="L6" s="8" t="s">
        <v>5</v>
      </c>
      <c r="M6" s="82" t="s">
        <v>13</v>
      </c>
      <c r="N6" s="83"/>
      <c r="O6" s="82" t="s">
        <v>13</v>
      </c>
      <c r="P6" s="83"/>
      <c r="Q6" s="7" t="s">
        <v>5</v>
      </c>
      <c r="R6" s="82" t="s">
        <v>13</v>
      </c>
      <c r="S6" s="83"/>
      <c r="T6" s="82" t="s">
        <v>13</v>
      </c>
      <c r="U6" s="83"/>
      <c r="V6" s="7" t="s">
        <v>5</v>
      </c>
    </row>
    <row r="7" spans="2:22" s="9" customFormat="1" ht="13.5">
      <c r="B7" s="10"/>
      <c r="C7" s="10"/>
      <c r="D7" s="10" t="s">
        <v>6</v>
      </c>
      <c r="E7" s="10"/>
      <c r="F7" s="10"/>
      <c r="G7" s="10" t="s">
        <v>6</v>
      </c>
      <c r="H7" s="84" t="s">
        <v>7</v>
      </c>
      <c r="I7" s="85"/>
      <c r="J7" s="84" t="s">
        <v>7</v>
      </c>
      <c r="K7" s="85"/>
      <c r="L7" s="11" t="s">
        <v>6</v>
      </c>
      <c r="M7" s="84" t="s">
        <v>7</v>
      </c>
      <c r="N7" s="85"/>
      <c r="O7" s="84" t="s">
        <v>7</v>
      </c>
      <c r="P7" s="85"/>
      <c r="Q7" s="10" t="s">
        <v>6</v>
      </c>
      <c r="R7" s="84" t="s">
        <v>7</v>
      </c>
      <c r="S7" s="85"/>
      <c r="T7" s="84" t="s">
        <v>7</v>
      </c>
      <c r="U7" s="85"/>
      <c r="V7" s="10" t="s">
        <v>6</v>
      </c>
    </row>
    <row r="8" spans="1:22" s="9" customFormat="1" ht="13.5">
      <c r="A8" s="12"/>
      <c r="B8" s="12"/>
      <c r="C8" s="12"/>
      <c r="D8" s="12" t="s">
        <v>8</v>
      </c>
      <c r="E8" s="12"/>
      <c r="F8" s="12"/>
      <c r="G8" s="12"/>
      <c r="H8" s="108"/>
      <c r="I8" s="109"/>
      <c r="J8" s="108"/>
      <c r="K8" s="109"/>
      <c r="L8" s="13"/>
      <c r="M8" s="65"/>
      <c r="O8" s="65"/>
      <c r="P8" s="44"/>
      <c r="Q8" s="13"/>
      <c r="R8" s="65"/>
      <c r="S8" s="15"/>
      <c r="T8" s="65"/>
      <c r="U8" s="15"/>
      <c r="V8" s="13"/>
    </row>
    <row r="9" spans="1:22" s="22" customFormat="1" ht="13.5">
      <c r="A9" s="16" t="s">
        <v>9</v>
      </c>
      <c r="B9" s="19">
        <f>SUM(B11:B16)</f>
        <v>2897</v>
      </c>
      <c r="C9" s="19">
        <f>SUM(C11:C16)</f>
        <v>2859</v>
      </c>
      <c r="D9" s="20">
        <f>C9/$C$9*100</f>
        <v>100</v>
      </c>
      <c r="E9" s="19">
        <f>SUM(E11:E16)</f>
        <v>76585</v>
      </c>
      <c r="F9" s="19">
        <f>SUM(F11:F16)</f>
        <v>78164</v>
      </c>
      <c r="G9" s="20">
        <f>F9/$F$9*100</f>
        <v>100</v>
      </c>
      <c r="H9" s="81">
        <f>SUM(H11:H16)</f>
        <v>201820051</v>
      </c>
      <c r="I9" s="80"/>
      <c r="J9" s="81">
        <f>SUM(J11:K16)</f>
        <v>216122443</v>
      </c>
      <c r="K9" s="80"/>
      <c r="L9" s="21">
        <f>J9/$J$9*100</f>
        <v>100</v>
      </c>
      <c r="M9" s="81">
        <f>SUM(M11:M16)</f>
        <v>29867701</v>
      </c>
      <c r="N9" s="80"/>
      <c r="O9" s="81">
        <f>SUM(O11:P16)</f>
        <v>30880141</v>
      </c>
      <c r="P9" s="98"/>
      <c r="Q9" s="21">
        <f>O9/$O$9*100</f>
        <v>100</v>
      </c>
      <c r="R9" s="81">
        <f>SUM(R11:R16)</f>
        <v>116395485</v>
      </c>
      <c r="S9" s="80"/>
      <c r="T9" s="81">
        <f>SUM(T11:U16)</f>
        <v>130507138</v>
      </c>
      <c r="U9" s="80"/>
      <c r="V9" s="21">
        <f>T9/$T$9*100</f>
        <v>100</v>
      </c>
    </row>
    <row r="10" spans="1:22" s="9" customFormat="1" ht="13.5">
      <c r="A10" s="23"/>
      <c r="B10" s="24"/>
      <c r="C10" s="24"/>
      <c r="D10" s="25"/>
      <c r="E10" s="24"/>
      <c r="F10" s="24"/>
      <c r="G10" s="25"/>
      <c r="H10" s="18"/>
      <c r="I10" s="24"/>
      <c r="J10" s="18"/>
      <c r="K10" s="24"/>
      <c r="L10" s="72"/>
      <c r="M10" s="18"/>
      <c r="O10" s="18"/>
      <c r="P10" s="26"/>
      <c r="Q10" s="27"/>
      <c r="R10" s="18"/>
      <c r="S10" s="24"/>
      <c r="T10" s="18"/>
      <c r="U10" s="24"/>
      <c r="V10" s="27"/>
    </row>
    <row r="11" spans="1:22" s="30" customFormat="1" ht="19.5" customHeight="1">
      <c r="A11" s="28" t="s">
        <v>14</v>
      </c>
      <c r="B11" s="29">
        <v>1456</v>
      </c>
      <c r="C11" s="29">
        <v>1388</v>
      </c>
      <c r="D11" s="25">
        <f aca="true" t="shared" si="0" ref="D11:D16">C11/$C$9*100</f>
        <v>48.54844351171738</v>
      </c>
      <c r="E11" s="29">
        <v>8586</v>
      </c>
      <c r="F11" s="29">
        <v>8283</v>
      </c>
      <c r="G11" s="25">
        <f aca="true" t="shared" si="1" ref="G11:G16">F11/$F$9*100</f>
        <v>10.596950002558723</v>
      </c>
      <c r="H11" s="75">
        <v>8679073</v>
      </c>
      <c r="I11" s="76"/>
      <c r="J11" s="75">
        <v>8846626</v>
      </c>
      <c r="K11" s="76"/>
      <c r="L11" s="27">
        <f aca="true" t="shared" si="2" ref="L11:L16">J11/$J$9*100</f>
        <v>4.093339811081073</v>
      </c>
      <c r="M11" s="75">
        <v>2200620</v>
      </c>
      <c r="N11" s="76"/>
      <c r="O11" s="75">
        <v>2155462</v>
      </c>
      <c r="P11" s="100"/>
      <c r="Q11" s="27">
        <f aca="true" t="shared" si="3" ref="Q11:Q16">O11/$O$9*100</f>
        <v>6.980091185464471</v>
      </c>
      <c r="R11" s="75">
        <v>3900630</v>
      </c>
      <c r="S11" s="76"/>
      <c r="T11" s="75">
        <v>4194474</v>
      </c>
      <c r="U11" s="76"/>
      <c r="V11" s="27">
        <f aca="true" t="shared" si="4" ref="V11:V16">T11/$T$9*100</f>
        <v>3.2139805257241942</v>
      </c>
    </row>
    <row r="12" spans="1:22" s="30" customFormat="1" ht="19.5" customHeight="1">
      <c r="A12" s="28" t="s">
        <v>15</v>
      </c>
      <c r="B12" s="29">
        <v>679</v>
      </c>
      <c r="C12" s="29">
        <v>682</v>
      </c>
      <c r="D12" s="25">
        <f t="shared" si="0"/>
        <v>23.854494578523962</v>
      </c>
      <c r="E12" s="29">
        <v>9313</v>
      </c>
      <c r="F12" s="29">
        <v>9273</v>
      </c>
      <c r="G12" s="25">
        <f t="shared" si="1"/>
        <v>11.863517731948212</v>
      </c>
      <c r="H12" s="75">
        <v>11862408</v>
      </c>
      <c r="I12" s="80"/>
      <c r="J12" s="75">
        <v>12254550</v>
      </c>
      <c r="K12" s="80"/>
      <c r="L12" s="27">
        <f t="shared" si="2"/>
        <v>5.670188542149692</v>
      </c>
      <c r="M12" s="75">
        <v>2850484</v>
      </c>
      <c r="N12" s="80"/>
      <c r="O12" s="75">
        <v>2814167</v>
      </c>
      <c r="P12" s="98"/>
      <c r="Q12" s="27">
        <f t="shared" si="3"/>
        <v>9.113193492218834</v>
      </c>
      <c r="R12" s="75">
        <v>5643293</v>
      </c>
      <c r="S12" s="80"/>
      <c r="T12" s="75">
        <v>6316009</v>
      </c>
      <c r="U12" s="80"/>
      <c r="V12" s="27">
        <f t="shared" si="4"/>
        <v>4.8395889273121595</v>
      </c>
    </row>
    <row r="13" spans="1:22" s="30" customFormat="1" ht="19.5" customHeight="1">
      <c r="A13" s="28" t="s">
        <v>16</v>
      </c>
      <c r="B13" s="29">
        <v>308</v>
      </c>
      <c r="C13" s="29">
        <v>332</v>
      </c>
      <c r="D13" s="25">
        <f t="shared" si="0"/>
        <v>11.61245190626093</v>
      </c>
      <c r="E13" s="29">
        <v>7650</v>
      </c>
      <c r="F13" s="29">
        <v>8207</v>
      </c>
      <c r="G13" s="25">
        <f t="shared" si="1"/>
        <v>10.49971854050458</v>
      </c>
      <c r="H13" s="75">
        <v>12780841</v>
      </c>
      <c r="I13" s="76"/>
      <c r="J13" s="75">
        <v>14876080</v>
      </c>
      <c r="K13" s="76"/>
      <c r="L13" s="27">
        <f t="shared" si="2"/>
        <v>6.883172239543859</v>
      </c>
      <c r="M13" s="75">
        <v>2544260</v>
      </c>
      <c r="N13" s="76"/>
      <c r="O13" s="75">
        <v>2772806</v>
      </c>
      <c r="P13" s="100"/>
      <c r="Q13" s="27">
        <f t="shared" si="3"/>
        <v>8.979253041623094</v>
      </c>
      <c r="R13" s="75">
        <v>6698781</v>
      </c>
      <c r="S13" s="76"/>
      <c r="T13" s="75">
        <v>8091905</v>
      </c>
      <c r="U13" s="76"/>
      <c r="V13" s="27">
        <f t="shared" si="4"/>
        <v>6.200354343836733</v>
      </c>
    </row>
    <row r="14" spans="1:22" s="30" customFormat="1" ht="19.5" customHeight="1">
      <c r="A14" s="28" t="s">
        <v>17</v>
      </c>
      <c r="B14" s="29">
        <v>313</v>
      </c>
      <c r="C14" s="29">
        <v>310</v>
      </c>
      <c r="D14" s="25">
        <f t="shared" si="0"/>
        <v>10.842952081147255</v>
      </c>
      <c r="E14" s="29">
        <v>16556</v>
      </c>
      <c r="F14" s="29">
        <v>16289</v>
      </c>
      <c r="G14" s="25">
        <f t="shared" si="1"/>
        <v>20.839516913156952</v>
      </c>
      <c r="H14" s="75">
        <v>37834641</v>
      </c>
      <c r="I14" s="80"/>
      <c r="J14" s="75">
        <v>41910265</v>
      </c>
      <c r="K14" s="80"/>
      <c r="L14" s="27">
        <f t="shared" si="2"/>
        <v>19.391907854752503</v>
      </c>
      <c r="M14" s="75">
        <v>5905558</v>
      </c>
      <c r="N14" s="80"/>
      <c r="O14" s="75">
        <v>5962636</v>
      </c>
      <c r="P14" s="98"/>
      <c r="Q14" s="27">
        <f t="shared" si="3"/>
        <v>19.30896623820468</v>
      </c>
      <c r="R14" s="75">
        <v>23024827</v>
      </c>
      <c r="S14" s="80"/>
      <c r="T14" s="75">
        <v>26000698</v>
      </c>
      <c r="U14" s="80"/>
      <c r="V14" s="27">
        <f t="shared" si="4"/>
        <v>19.922816788764457</v>
      </c>
    </row>
    <row r="15" spans="1:22" s="30" customFormat="1" ht="19.5" customHeight="1">
      <c r="A15" s="28" t="s">
        <v>18</v>
      </c>
      <c r="B15" s="29">
        <v>117</v>
      </c>
      <c r="C15" s="29">
        <v>121</v>
      </c>
      <c r="D15" s="25">
        <f t="shared" si="0"/>
        <v>4.232249038125219</v>
      </c>
      <c r="E15" s="29">
        <v>18956</v>
      </c>
      <c r="F15" s="29">
        <v>19260</v>
      </c>
      <c r="G15" s="25">
        <f t="shared" si="1"/>
        <v>24.640499462668235</v>
      </c>
      <c r="H15" s="75">
        <v>63135435</v>
      </c>
      <c r="I15" s="76"/>
      <c r="J15" s="75">
        <v>65931619</v>
      </c>
      <c r="K15" s="76"/>
      <c r="L15" s="27">
        <f t="shared" si="2"/>
        <v>30.506604536207284</v>
      </c>
      <c r="M15" s="75">
        <v>7809732</v>
      </c>
      <c r="N15" s="76"/>
      <c r="O15" s="75">
        <v>8113859</v>
      </c>
      <c r="P15" s="100"/>
      <c r="Q15" s="27">
        <f t="shared" si="3"/>
        <v>26.275330154742495</v>
      </c>
      <c r="R15" s="75">
        <v>33592062</v>
      </c>
      <c r="S15" s="76"/>
      <c r="T15" s="75">
        <v>39684066</v>
      </c>
      <c r="U15" s="76"/>
      <c r="V15" s="27">
        <f t="shared" si="4"/>
        <v>30.407582763787218</v>
      </c>
    </row>
    <row r="16" spans="1:22" s="30" customFormat="1" ht="19.5" customHeight="1">
      <c r="A16" s="31" t="s">
        <v>19</v>
      </c>
      <c r="B16" s="32">
        <v>24</v>
      </c>
      <c r="C16" s="32">
        <v>26</v>
      </c>
      <c r="D16" s="59">
        <f t="shared" si="0"/>
        <v>0.9094088842252536</v>
      </c>
      <c r="E16" s="32">
        <v>15524</v>
      </c>
      <c r="F16" s="32">
        <v>16852</v>
      </c>
      <c r="G16" s="59">
        <f t="shared" si="1"/>
        <v>21.559797349163297</v>
      </c>
      <c r="H16" s="73">
        <v>67527653</v>
      </c>
      <c r="I16" s="74"/>
      <c r="J16" s="73">
        <v>72303303</v>
      </c>
      <c r="K16" s="74"/>
      <c r="L16" s="59">
        <f t="shared" si="2"/>
        <v>33.45478701626559</v>
      </c>
      <c r="M16" s="73">
        <v>8557047</v>
      </c>
      <c r="N16" s="74"/>
      <c r="O16" s="73">
        <v>9061211</v>
      </c>
      <c r="P16" s="99"/>
      <c r="Q16" s="59">
        <f t="shared" si="3"/>
        <v>29.34316588774643</v>
      </c>
      <c r="R16" s="73">
        <v>43535892</v>
      </c>
      <c r="S16" s="74"/>
      <c r="T16" s="73">
        <v>46219986</v>
      </c>
      <c r="U16" s="74"/>
      <c r="V16" s="59">
        <f t="shared" si="4"/>
        <v>35.415676650575236</v>
      </c>
    </row>
    <row r="17" spans="1:27" s="9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3"/>
    </row>
    <row r="23" spans="1:23" ht="13.5">
      <c r="A23" s="35" t="s">
        <v>50</v>
      </c>
      <c r="B23" s="34"/>
      <c r="C23" s="34"/>
      <c r="D23" s="34"/>
      <c r="E23" s="34"/>
      <c r="F23" s="34"/>
      <c r="G23" s="34"/>
      <c r="J23" s="34"/>
      <c r="K23" s="34"/>
      <c r="L23" s="34"/>
      <c r="M23" s="34"/>
      <c r="N23" s="35"/>
      <c r="O23" s="34"/>
      <c r="P23" s="34"/>
      <c r="Q23" s="34"/>
      <c r="R23" s="34"/>
      <c r="S23" s="34"/>
      <c r="T23" s="34"/>
      <c r="U23" s="34"/>
      <c r="V23" s="34"/>
      <c r="W23" s="34"/>
    </row>
    <row r="24" spans="2:23" ht="13.5">
      <c r="B24" s="34"/>
      <c r="C24" s="34"/>
      <c r="D24" s="34"/>
      <c r="E24" s="34"/>
      <c r="F24" s="34"/>
      <c r="G24" s="34"/>
      <c r="I24" s="35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13.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4" ht="20.25" customHeight="1">
      <c r="A26" s="110" t="s">
        <v>20</v>
      </c>
      <c r="B26" s="93" t="s">
        <v>41</v>
      </c>
      <c r="C26" s="94"/>
      <c r="D26" s="94"/>
      <c r="E26" s="94"/>
      <c r="F26" s="94"/>
      <c r="G26" s="94"/>
      <c r="H26" s="94"/>
      <c r="I26" s="94"/>
      <c r="J26" s="94"/>
      <c r="K26" s="94"/>
      <c r="L26" s="93" t="s">
        <v>21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53"/>
      <c r="X26" s="39"/>
    </row>
    <row r="27" spans="1:23" ht="23.25" customHeight="1">
      <c r="A27" s="111"/>
      <c r="B27" s="112" t="s">
        <v>22</v>
      </c>
      <c r="C27" s="93" t="s">
        <v>23</v>
      </c>
      <c r="D27" s="94"/>
      <c r="E27" s="94"/>
      <c r="F27" s="94"/>
      <c r="G27" s="114" t="s">
        <v>24</v>
      </c>
      <c r="H27" s="112" t="s">
        <v>25</v>
      </c>
      <c r="I27" s="40"/>
      <c r="J27" s="37" t="s">
        <v>26</v>
      </c>
      <c r="K27" s="38"/>
      <c r="L27" s="93" t="s">
        <v>43</v>
      </c>
      <c r="M27" s="101"/>
      <c r="N27" s="101"/>
      <c r="O27" s="90" t="s">
        <v>44</v>
      </c>
      <c r="P27" s="91"/>
      <c r="Q27" s="92"/>
      <c r="R27" s="93" t="s">
        <v>27</v>
      </c>
      <c r="S27" s="94"/>
      <c r="T27" s="95"/>
      <c r="U27" s="96" t="s">
        <v>10</v>
      </c>
      <c r="V27" s="97"/>
      <c r="W27" s="52"/>
    </row>
    <row r="28" spans="1:22" ht="40.5">
      <c r="A28" s="111"/>
      <c r="B28" s="113"/>
      <c r="C28" s="41" t="s">
        <v>28</v>
      </c>
      <c r="D28" s="41" t="s">
        <v>42</v>
      </c>
      <c r="E28" s="41" t="s">
        <v>47</v>
      </c>
      <c r="F28" s="42" t="s">
        <v>29</v>
      </c>
      <c r="G28" s="115"/>
      <c r="H28" s="113"/>
      <c r="I28" s="41" t="s">
        <v>30</v>
      </c>
      <c r="J28" s="41" t="s">
        <v>31</v>
      </c>
      <c r="K28" s="42" t="s">
        <v>32</v>
      </c>
      <c r="L28" s="41" t="s">
        <v>33</v>
      </c>
      <c r="M28" s="42" t="s">
        <v>34</v>
      </c>
      <c r="N28" s="41" t="s">
        <v>35</v>
      </c>
      <c r="O28" s="43" t="s">
        <v>36</v>
      </c>
      <c r="P28" s="43" t="s">
        <v>37</v>
      </c>
      <c r="Q28" s="43" t="s">
        <v>38</v>
      </c>
      <c r="R28" s="43" t="s">
        <v>36</v>
      </c>
      <c r="S28" s="43" t="s">
        <v>37</v>
      </c>
      <c r="T28" s="43" t="s">
        <v>38</v>
      </c>
      <c r="U28" s="41" t="s">
        <v>39</v>
      </c>
      <c r="V28" s="42" t="s">
        <v>40</v>
      </c>
    </row>
    <row r="29" spans="1:22" ht="13.5">
      <c r="A29" s="15"/>
      <c r="B29" s="15"/>
      <c r="C29" s="15"/>
      <c r="D29" s="15"/>
      <c r="E29" s="15"/>
      <c r="F29" s="15"/>
      <c r="G29" s="15"/>
      <c r="H29" s="15"/>
      <c r="I29" s="15"/>
      <c r="J29" s="24"/>
      <c r="K29" s="24"/>
      <c r="L29" s="24"/>
      <c r="M29" s="61"/>
      <c r="N29" s="24"/>
      <c r="O29" s="24"/>
      <c r="P29" s="15"/>
      <c r="Q29" s="15"/>
      <c r="R29" s="24"/>
      <c r="S29" s="24"/>
      <c r="T29" s="24"/>
      <c r="U29" s="15"/>
      <c r="V29" s="44"/>
    </row>
    <row r="30" spans="1:23" s="48" customFormat="1" ht="13.5">
      <c r="A30" s="45" t="s">
        <v>9</v>
      </c>
      <c r="B30" s="46">
        <f>SUM(B32:B37)</f>
        <v>2859</v>
      </c>
      <c r="C30" s="46">
        <f aca="true" t="shared" si="5" ref="C30:H30">SUM(C32:C37)</f>
        <v>2375</v>
      </c>
      <c r="D30" s="46">
        <f>SUM(D32:D37)</f>
        <v>696</v>
      </c>
      <c r="E30" s="46">
        <f t="shared" si="5"/>
        <v>1520</v>
      </c>
      <c r="F30" s="46">
        <f t="shared" si="5"/>
        <v>159</v>
      </c>
      <c r="G30" s="46">
        <f t="shared" si="5"/>
        <v>42</v>
      </c>
      <c r="H30" s="46">
        <f t="shared" si="5"/>
        <v>442</v>
      </c>
      <c r="I30" s="47">
        <f>C30/B30*100</f>
        <v>83.07100384749913</v>
      </c>
      <c r="J30" s="47">
        <f>G30/B30*100</f>
        <v>1.4690451206715633</v>
      </c>
      <c r="K30" s="47">
        <f>H30/B30*100</f>
        <v>15.459951031829311</v>
      </c>
      <c r="L30" s="17">
        <f aca="true" t="shared" si="6" ref="L30:T30">SUM(L32:L37)</f>
        <v>78164</v>
      </c>
      <c r="M30" s="62">
        <f>SUM(M32:M37)</f>
        <v>46866</v>
      </c>
      <c r="N30" s="46">
        <f t="shared" si="6"/>
        <v>31298</v>
      </c>
      <c r="O30" s="46">
        <f t="shared" si="6"/>
        <v>734</v>
      </c>
      <c r="P30" s="46">
        <f t="shared" si="6"/>
        <v>467</v>
      </c>
      <c r="Q30" s="46">
        <f t="shared" si="6"/>
        <v>267</v>
      </c>
      <c r="R30" s="46">
        <f t="shared" si="6"/>
        <v>77430</v>
      </c>
      <c r="S30" s="46">
        <f t="shared" si="6"/>
        <v>46399</v>
      </c>
      <c r="T30" s="46">
        <f t="shared" si="6"/>
        <v>31031</v>
      </c>
      <c r="U30" s="47">
        <f>M30/L30*100</f>
        <v>59.958548692492705</v>
      </c>
      <c r="V30" s="55">
        <f>N30/L30*100</f>
        <v>40.041451307507295</v>
      </c>
      <c r="W30" s="56"/>
    </row>
    <row r="31" spans="1:22" ht="13.5">
      <c r="A31" s="24"/>
      <c r="B31" s="24"/>
      <c r="C31" s="24"/>
      <c r="D31" s="24"/>
      <c r="E31" s="24"/>
      <c r="F31" s="24"/>
      <c r="G31" s="24"/>
      <c r="H31" s="24"/>
      <c r="I31" s="47"/>
      <c r="J31" s="47"/>
      <c r="K31" s="47"/>
      <c r="L31" s="54"/>
      <c r="M31" s="64"/>
      <c r="N31" s="24"/>
      <c r="O31" s="24"/>
      <c r="P31" s="24"/>
      <c r="Q31" s="24"/>
      <c r="R31" s="24"/>
      <c r="S31" s="24"/>
      <c r="T31" s="24"/>
      <c r="U31" s="47"/>
      <c r="V31" s="55"/>
    </row>
    <row r="32" spans="1:22" s="5" customFormat="1" ht="19.5" customHeight="1">
      <c r="A32" s="28" t="s">
        <v>14</v>
      </c>
      <c r="B32" s="29">
        <v>1388</v>
      </c>
      <c r="C32" s="29">
        <v>987</v>
      </c>
      <c r="D32" s="49">
        <v>484</v>
      </c>
      <c r="E32" s="49">
        <v>494</v>
      </c>
      <c r="F32" s="49">
        <v>9</v>
      </c>
      <c r="G32" s="49">
        <v>23</v>
      </c>
      <c r="H32" s="49">
        <v>378</v>
      </c>
      <c r="I32" s="57">
        <f aca="true" t="shared" si="7" ref="I32:I37">C32/B32*100</f>
        <v>71.10951008645533</v>
      </c>
      <c r="J32" s="57">
        <f aca="true" t="shared" si="8" ref="J32:J37">G32/B32*100</f>
        <v>1.6570605187319885</v>
      </c>
      <c r="K32" s="57">
        <f aca="true" t="shared" si="9" ref="K32:K37">H32/B32*100</f>
        <v>27.23342939481268</v>
      </c>
      <c r="L32" s="49">
        <v>8283</v>
      </c>
      <c r="M32" s="60">
        <v>4310</v>
      </c>
      <c r="N32" s="49">
        <v>3973</v>
      </c>
      <c r="O32" s="49">
        <v>627</v>
      </c>
      <c r="P32" s="49">
        <v>399</v>
      </c>
      <c r="Q32" s="49">
        <v>228</v>
      </c>
      <c r="R32" s="49">
        <v>7656</v>
      </c>
      <c r="S32" s="49">
        <v>3911</v>
      </c>
      <c r="T32" s="49">
        <v>3745</v>
      </c>
      <c r="U32" s="68">
        <f aca="true" t="shared" si="10" ref="U32:U37">M32/L32*100</f>
        <v>52.03428709404805</v>
      </c>
      <c r="V32" s="69">
        <f aca="true" t="shared" si="11" ref="V32:V37">N32/L32*100</f>
        <v>47.96571290595195</v>
      </c>
    </row>
    <row r="33" spans="1:22" s="5" customFormat="1" ht="19.5" customHeight="1">
      <c r="A33" s="28" t="s">
        <v>15</v>
      </c>
      <c r="B33" s="29">
        <v>682</v>
      </c>
      <c r="C33" s="29">
        <v>616</v>
      </c>
      <c r="D33" s="49">
        <v>161</v>
      </c>
      <c r="E33" s="49">
        <v>447</v>
      </c>
      <c r="F33" s="49">
        <v>8</v>
      </c>
      <c r="G33" s="49">
        <v>10</v>
      </c>
      <c r="H33" s="49">
        <v>56</v>
      </c>
      <c r="I33" s="57">
        <f t="shared" si="7"/>
        <v>90.32258064516128</v>
      </c>
      <c r="J33" s="57">
        <f t="shared" si="8"/>
        <v>1.466275659824047</v>
      </c>
      <c r="K33" s="57">
        <f t="shared" si="9"/>
        <v>8.211143695014663</v>
      </c>
      <c r="L33" s="49">
        <v>9273</v>
      </c>
      <c r="M33" s="60">
        <v>4787</v>
      </c>
      <c r="N33" s="49">
        <v>4486</v>
      </c>
      <c r="O33" s="49">
        <v>97</v>
      </c>
      <c r="P33" s="49">
        <v>60</v>
      </c>
      <c r="Q33" s="49">
        <v>37</v>
      </c>
      <c r="R33" s="49">
        <v>9176</v>
      </c>
      <c r="S33" s="49">
        <v>4727</v>
      </c>
      <c r="T33" s="49">
        <v>4449</v>
      </c>
      <c r="U33" s="68">
        <f t="shared" si="10"/>
        <v>51.622991480642725</v>
      </c>
      <c r="V33" s="69">
        <f t="shared" si="11"/>
        <v>48.377008519357275</v>
      </c>
    </row>
    <row r="34" spans="1:22" s="5" customFormat="1" ht="19.5" customHeight="1">
      <c r="A34" s="28" t="s">
        <v>16</v>
      </c>
      <c r="B34" s="29">
        <v>332</v>
      </c>
      <c r="C34" s="29">
        <v>320</v>
      </c>
      <c r="D34" s="49">
        <v>36</v>
      </c>
      <c r="E34" s="49">
        <v>264</v>
      </c>
      <c r="F34" s="49">
        <v>20</v>
      </c>
      <c r="G34" s="49">
        <v>4</v>
      </c>
      <c r="H34" s="49">
        <v>8</v>
      </c>
      <c r="I34" s="57">
        <f t="shared" si="7"/>
        <v>96.3855421686747</v>
      </c>
      <c r="J34" s="57">
        <f t="shared" si="8"/>
        <v>1.2048192771084338</v>
      </c>
      <c r="K34" s="57">
        <f t="shared" si="9"/>
        <v>2.4096385542168677</v>
      </c>
      <c r="L34" s="49">
        <v>8207</v>
      </c>
      <c r="M34" s="60">
        <v>4475</v>
      </c>
      <c r="N34" s="49">
        <v>3732</v>
      </c>
      <c r="O34" s="49">
        <v>10</v>
      </c>
      <c r="P34" s="49">
        <v>8</v>
      </c>
      <c r="Q34" s="49">
        <v>2</v>
      </c>
      <c r="R34" s="49">
        <v>8197</v>
      </c>
      <c r="S34" s="49">
        <v>4467</v>
      </c>
      <c r="T34" s="49">
        <v>3730</v>
      </c>
      <c r="U34" s="68">
        <f t="shared" si="10"/>
        <v>54.52662361398806</v>
      </c>
      <c r="V34" s="69">
        <f t="shared" si="11"/>
        <v>45.47337638601194</v>
      </c>
    </row>
    <row r="35" spans="1:22" s="5" customFormat="1" ht="19.5" customHeight="1">
      <c r="A35" s="28" t="s">
        <v>17</v>
      </c>
      <c r="B35" s="29">
        <v>310</v>
      </c>
      <c r="C35" s="29">
        <v>305</v>
      </c>
      <c r="D35" s="49">
        <v>15</v>
      </c>
      <c r="E35" s="49">
        <v>241</v>
      </c>
      <c r="F35" s="49">
        <v>49</v>
      </c>
      <c r="G35" s="49">
        <v>5</v>
      </c>
      <c r="H35" s="49"/>
      <c r="I35" s="57">
        <f t="shared" si="7"/>
        <v>98.38709677419355</v>
      </c>
      <c r="J35" s="57">
        <f t="shared" si="8"/>
        <v>1.6129032258064515</v>
      </c>
      <c r="K35" s="57">
        <f t="shared" si="9"/>
        <v>0</v>
      </c>
      <c r="L35" s="49">
        <v>16289</v>
      </c>
      <c r="M35" s="60">
        <v>9460</v>
      </c>
      <c r="N35" s="49">
        <v>6829</v>
      </c>
      <c r="O35" s="49"/>
      <c r="P35" s="49"/>
      <c r="Q35" s="49"/>
      <c r="R35" s="49">
        <v>16289</v>
      </c>
      <c r="S35" s="49">
        <v>9460</v>
      </c>
      <c r="T35" s="49">
        <v>6829</v>
      </c>
      <c r="U35" s="68">
        <f t="shared" si="10"/>
        <v>58.076002210080425</v>
      </c>
      <c r="V35" s="69">
        <f t="shared" si="11"/>
        <v>41.923997789919575</v>
      </c>
    </row>
    <row r="36" spans="1:22" s="5" customFormat="1" ht="19.5" customHeight="1">
      <c r="A36" s="28" t="s">
        <v>18</v>
      </c>
      <c r="B36" s="29">
        <v>121</v>
      </c>
      <c r="C36" s="29">
        <v>121</v>
      </c>
      <c r="D36" s="49"/>
      <c r="E36" s="49">
        <v>67</v>
      </c>
      <c r="F36" s="49">
        <v>54</v>
      </c>
      <c r="G36" s="49"/>
      <c r="H36" s="49"/>
      <c r="I36" s="57">
        <f t="shared" si="7"/>
        <v>100</v>
      </c>
      <c r="J36" s="57">
        <f t="shared" si="8"/>
        <v>0</v>
      </c>
      <c r="K36" s="57">
        <f t="shared" si="9"/>
        <v>0</v>
      </c>
      <c r="L36" s="49">
        <v>19260</v>
      </c>
      <c r="M36" s="60">
        <v>11431</v>
      </c>
      <c r="N36" s="49">
        <v>7829</v>
      </c>
      <c r="O36" s="49"/>
      <c r="P36" s="49"/>
      <c r="Q36" s="49"/>
      <c r="R36" s="49">
        <v>19260</v>
      </c>
      <c r="S36" s="49">
        <v>11431</v>
      </c>
      <c r="T36" s="49">
        <v>7829</v>
      </c>
      <c r="U36" s="68">
        <f t="shared" si="10"/>
        <v>59.35098650051921</v>
      </c>
      <c r="V36" s="69">
        <f t="shared" si="11"/>
        <v>40.64901349948079</v>
      </c>
    </row>
    <row r="37" spans="1:22" s="5" customFormat="1" ht="19.5" customHeight="1">
      <c r="A37" s="31" t="s">
        <v>19</v>
      </c>
      <c r="B37" s="66">
        <v>26</v>
      </c>
      <c r="C37" s="32">
        <v>26</v>
      </c>
      <c r="D37" s="50"/>
      <c r="E37" s="50">
        <v>7</v>
      </c>
      <c r="F37" s="50">
        <v>19</v>
      </c>
      <c r="G37" s="50"/>
      <c r="H37" s="50"/>
      <c r="I37" s="58">
        <f t="shared" si="7"/>
        <v>100</v>
      </c>
      <c r="J37" s="67">
        <f t="shared" si="8"/>
        <v>0</v>
      </c>
      <c r="K37" s="67">
        <f t="shared" si="9"/>
        <v>0</v>
      </c>
      <c r="L37" s="51">
        <v>16852</v>
      </c>
      <c r="M37" s="63">
        <v>12403</v>
      </c>
      <c r="N37" s="50">
        <v>4449</v>
      </c>
      <c r="O37" s="50"/>
      <c r="P37" s="51"/>
      <c r="Q37" s="50"/>
      <c r="R37" s="51">
        <v>16852</v>
      </c>
      <c r="S37" s="50">
        <v>12403</v>
      </c>
      <c r="T37" s="50">
        <v>4449</v>
      </c>
      <c r="U37" s="70">
        <f t="shared" si="10"/>
        <v>73.59957275100878</v>
      </c>
      <c r="V37" s="71">
        <f t="shared" si="11"/>
        <v>26.400427248991214</v>
      </c>
    </row>
    <row r="38" ht="13.5">
      <c r="W38" s="33"/>
    </row>
  </sheetData>
  <sheetProtection/>
  <mergeCells count="80">
    <mergeCell ref="R12:S12"/>
    <mergeCell ref="R14:S14"/>
    <mergeCell ref="T16:U16"/>
    <mergeCell ref="T11:U11"/>
    <mergeCell ref="T13:U13"/>
    <mergeCell ref="T15:U15"/>
    <mergeCell ref="J16:K16"/>
    <mergeCell ref="J11:K11"/>
    <mergeCell ref="J13:K13"/>
    <mergeCell ref="J15:K15"/>
    <mergeCell ref="J9:K9"/>
    <mergeCell ref="J12:K12"/>
    <mergeCell ref="J14:K14"/>
    <mergeCell ref="H13:I13"/>
    <mergeCell ref="H14:I14"/>
    <mergeCell ref="H15:I15"/>
    <mergeCell ref="H16:I16"/>
    <mergeCell ref="A26:A28"/>
    <mergeCell ref="B26:K26"/>
    <mergeCell ref="B27:B28"/>
    <mergeCell ref="H27:H28"/>
    <mergeCell ref="C27:F27"/>
    <mergeCell ref="G27:G28"/>
    <mergeCell ref="R4:V4"/>
    <mergeCell ref="H7:I7"/>
    <mergeCell ref="J7:K7"/>
    <mergeCell ref="J6:K6"/>
    <mergeCell ref="M6:N6"/>
    <mergeCell ref="O6:P6"/>
    <mergeCell ref="M7:N7"/>
    <mergeCell ref="O7:P7"/>
    <mergeCell ref="O5:Q5"/>
    <mergeCell ref="R6:S6"/>
    <mergeCell ref="R5:S5"/>
    <mergeCell ref="T5:V5"/>
    <mergeCell ref="H9:I9"/>
    <mergeCell ref="H8:I8"/>
    <mergeCell ref="J8:K8"/>
    <mergeCell ref="H11:I11"/>
    <mergeCell ref="T9:U9"/>
    <mergeCell ref="R27:T27"/>
    <mergeCell ref="U27:V27"/>
    <mergeCell ref="O9:P9"/>
    <mergeCell ref="O12:P12"/>
    <mergeCell ref="O14:P14"/>
    <mergeCell ref="O16:P16"/>
    <mergeCell ref="O11:P11"/>
    <mergeCell ref="O13:P13"/>
    <mergeCell ref="R9:S9"/>
    <mergeCell ref="L26:V26"/>
    <mergeCell ref="M4:Q4"/>
    <mergeCell ref="C5:D5"/>
    <mergeCell ref="F5:G5"/>
    <mergeCell ref="M5:N5"/>
    <mergeCell ref="J5:L5"/>
    <mergeCell ref="O27:Q27"/>
    <mergeCell ref="L27:N27"/>
    <mergeCell ref="H6:I6"/>
    <mergeCell ref="H5:I5"/>
    <mergeCell ref="H12:I12"/>
    <mergeCell ref="M9:N9"/>
    <mergeCell ref="M11:N11"/>
    <mergeCell ref="M13:N13"/>
    <mergeCell ref="M15:N15"/>
    <mergeCell ref="T6:U6"/>
    <mergeCell ref="R7:S7"/>
    <mergeCell ref="T7:U7"/>
    <mergeCell ref="O15:P15"/>
    <mergeCell ref="T12:U12"/>
    <mergeCell ref="T14:U14"/>
    <mergeCell ref="R16:S16"/>
    <mergeCell ref="R11:S11"/>
    <mergeCell ref="R13:S13"/>
    <mergeCell ref="R15:S15"/>
    <mergeCell ref="B4:D4"/>
    <mergeCell ref="E4:G4"/>
    <mergeCell ref="H4:L4"/>
    <mergeCell ref="M16:N16"/>
    <mergeCell ref="M14:N14"/>
    <mergeCell ref="M12:N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SheetLayoutView="100" zoomScalePageLayoutView="0" workbookViewId="0" topLeftCell="A1">
      <selection activeCell="D11" sqref="D11:E11"/>
    </sheetView>
  </sheetViews>
  <sheetFormatPr defaultColWidth="9.00390625" defaultRowHeight="13.5"/>
  <cols>
    <col min="1" max="1" width="12.875" style="118" customWidth="1"/>
    <col min="2" max="2" width="9.625" style="118" customWidth="1"/>
    <col min="3" max="3" width="6.25390625" style="118" customWidth="1"/>
    <col min="4" max="4" width="6.375" style="118" customWidth="1"/>
    <col min="5" max="5" width="11.625" style="118" customWidth="1"/>
    <col min="6" max="6" width="14.00390625" style="118" customWidth="1"/>
    <col min="7" max="8" width="12.875" style="118" customWidth="1"/>
    <col min="9" max="10" width="1.37890625" style="118" customWidth="1"/>
    <col min="11" max="11" width="12.25390625" style="118" customWidth="1"/>
    <col min="12" max="12" width="10.875" style="118" customWidth="1"/>
    <col min="13" max="13" width="12.50390625" style="1" customWidth="1"/>
    <col min="14" max="15" width="10.875" style="1" customWidth="1"/>
    <col min="16" max="16" width="11.125" style="1" customWidth="1"/>
    <col min="17" max="18" width="11.50390625" style="1" customWidth="1"/>
    <col min="19" max="16384" width="9.00390625" style="1" customWidth="1"/>
  </cols>
  <sheetData>
    <row r="1" spans="1:12" ht="13.5">
      <c r="A1" s="118" t="s">
        <v>92</v>
      </c>
      <c r="B1" s="171"/>
      <c r="C1" s="171"/>
      <c r="D1" s="1"/>
      <c r="F1" s="1"/>
      <c r="G1" s="171"/>
      <c r="H1" s="171"/>
      <c r="I1" s="171"/>
      <c r="J1" s="171"/>
      <c r="K1" s="118" t="s">
        <v>91</v>
      </c>
      <c r="L1" s="171"/>
    </row>
    <row r="2" spans="1:12" ht="13.5">
      <c r="A2" s="1"/>
      <c r="B2" s="171"/>
      <c r="C2" s="171"/>
      <c r="D2" s="1"/>
      <c r="F2" s="1"/>
      <c r="G2" s="171"/>
      <c r="H2" s="171"/>
      <c r="I2" s="171"/>
      <c r="J2" s="171"/>
      <c r="L2" s="171"/>
    </row>
    <row r="3" ht="13.5">
      <c r="O3" s="118" t="s">
        <v>90</v>
      </c>
    </row>
    <row r="4" spans="1:15" ht="17.25" customHeight="1">
      <c r="A4" s="169" t="s">
        <v>89</v>
      </c>
      <c r="B4" s="214" t="s">
        <v>88</v>
      </c>
      <c r="C4" s="213"/>
      <c r="D4" s="213"/>
      <c r="E4" s="213"/>
      <c r="F4" s="213"/>
      <c r="G4" s="213"/>
      <c r="H4" s="213"/>
      <c r="I4" s="213"/>
      <c r="J4" s="213"/>
      <c r="K4" s="212"/>
      <c r="L4" s="211"/>
      <c r="M4" s="211"/>
      <c r="N4" s="210"/>
      <c r="O4" s="14"/>
    </row>
    <row r="5" spans="1:15" ht="13.5">
      <c r="A5" s="201"/>
      <c r="B5" s="209" t="s">
        <v>87</v>
      </c>
      <c r="C5" s="208"/>
      <c r="D5" s="207" t="s">
        <v>86</v>
      </c>
      <c r="E5" s="206"/>
      <c r="F5" s="205" t="s">
        <v>85</v>
      </c>
      <c r="G5" s="205" t="s">
        <v>84</v>
      </c>
      <c r="H5" s="205" t="s">
        <v>83</v>
      </c>
      <c r="I5" s="204"/>
      <c r="J5" s="1"/>
      <c r="K5" s="203" t="s">
        <v>82</v>
      </c>
      <c r="L5" s="192" t="s">
        <v>81</v>
      </c>
      <c r="M5" s="191" t="s">
        <v>80</v>
      </c>
      <c r="N5" s="190" t="s">
        <v>79</v>
      </c>
      <c r="O5" s="202" t="s">
        <v>78</v>
      </c>
    </row>
    <row r="6" spans="1:15" ht="13.5">
      <c r="A6" s="201"/>
      <c r="B6" s="200" t="s">
        <v>77</v>
      </c>
      <c r="C6" s="199"/>
      <c r="D6" s="198"/>
      <c r="E6" s="197"/>
      <c r="F6" s="192"/>
      <c r="G6" s="196"/>
      <c r="H6" s="192"/>
      <c r="I6" s="195"/>
      <c r="J6" s="194"/>
      <c r="K6" s="193"/>
      <c r="L6" s="192"/>
      <c r="M6" s="191"/>
      <c r="N6" s="190"/>
      <c r="O6" s="82"/>
    </row>
    <row r="7" spans="1:15" ht="13.5">
      <c r="A7" s="161"/>
      <c r="B7" s="84" t="s">
        <v>76</v>
      </c>
      <c r="C7" s="85"/>
      <c r="D7" s="189" t="s">
        <v>75</v>
      </c>
      <c r="E7" s="188"/>
      <c r="F7" s="186"/>
      <c r="G7" s="187"/>
      <c r="H7" s="186"/>
      <c r="I7" s="182"/>
      <c r="J7" s="185"/>
      <c r="K7" s="184"/>
      <c r="L7" s="183"/>
      <c r="M7" s="183"/>
      <c r="N7" s="182"/>
      <c r="O7" s="181"/>
    </row>
    <row r="8" spans="1:15" s="5" customFormat="1" ht="19.5" customHeight="1">
      <c r="A8" s="150"/>
      <c r="B8" s="152"/>
      <c r="C8" s="151"/>
      <c r="D8" s="152"/>
      <c r="E8" s="151"/>
      <c r="F8" s="148"/>
      <c r="G8" s="148"/>
      <c r="H8" s="148"/>
      <c r="I8" s="147"/>
      <c r="J8" s="150"/>
      <c r="K8" s="150"/>
      <c r="L8" s="148"/>
      <c r="M8" s="148"/>
      <c r="N8" s="147"/>
      <c r="O8" s="180"/>
    </row>
    <row r="9" spans="1:15" s="139" customFormat="1" ht="19.5" customHeight="1">
      <c r="A9" s="146" t="s">
        <v>9</v>
      </c>
      <c r="B9" s="145">
        <v>216122443</v>
      </c>
      <c r="C9" s="144"/>
      <c r="D9" s="145">
        <v>186341882</v>
      </c>
      <c r="E9" s="144"/>
      <c r="F9" s="141">
        <v>18905580</v>
      </c>
      <c r="G9" s="141">
        <v>845974</v>
      </c>
      <c r="H9" s="141">
        <v>10029007</v>
      </c>
      <c r="I9" s="140"/>
      <c r="J9" s="143"/>
      <c r="K9" s="142">
        <v>75594</v>
      </c>
      <c r="L9" s="142">
        <v>30880141</v>
      </c>
      <c r="M9" s="142">
        <v>130507138</v>
      </c>
      <c r="N9" s="142">
        <v>82418225</v>
      </c>
      <c r="O9" s="140">
        <v>75306334</v>
      </c>
    </row>
    <row r="10" spans="1:15" s="30" customFormat="1" ht="19.5" customHeight="1">
      <c r="A10" s="131"/>
      <c r="B10" s="138"/>
      <c r="C10" s="137"/>
      <c r="D10" s="138"/>
      <c r="E10" s="137"/>
      <c r="F10" s="133"/>
      <c r="G10" s="133"/>
      <c r="H10" s="133"/>
      <c r="I10" s="132"/>
      <c r="J10" s="131"/>
      <c r="K10" s="131"/>
      <c r="L10" s="133"/>
      <c r="M10" s="133"/>
      <c r="N10" s="132"/>
      <c r="O10" s="180"/>
    </row>
    <row r="11" spans="1:15" s="30" customFormat="1" ht="19.5" customHeight="1">
      <c r="A11" s="178" t="s">
        <v>74</v>
      </c>
      <c r="B11" s="177">
        <v>8846626</v>
      </c>
      <c r="C11" s="176"/>
      <c r="D11" s="134">
        <v>6670733</v>
      </c>
      <c r="E11" s="117"/>
      <c r="F11" s="133">
        <v>1944204</v>
      </c>
      <c r="G11" s="129">
        <v>42300</v>
      </c>
      <c r="H11" s="129">
        <v>189389</v>
      </c>
      <c r="I11" s="128"/>
      <c r="J11" s="179"/>
      <c r="K11" s="131">
        <v>6374</v>
      </c>
      <c r="L11" s="133">
        <v>2155462</v>
      </c>
      <c r="M11" s="133">
        <v>4194474</v>
      </c>
      <c r="N11" s="132">
        <v>4420544</v>
      </c>
      <c r="O11" s="132">
        <v>4420544</v>
      </c>
    </row>
    <row r="12" spans="1:15" s="30" customFormat="1" ht="19.5" customHeight="1">
      <c r="A12" s="178" t="s">
        <v>73</v>
      </c>
      <c r="B12" s="177">
        <v>12254550</v>
      </c>
      <c r="C12" s="176"/>
      <c r="D12" s="134">
        <v>9280488</v>
      </c>
      <c r="E12" s="117"/>
      <c r="F12" s="133">
        <v>2378323</v>
      </c>
      <c r="G12" s="133">
        <v>34117</v>
      </c>
      <c r="H12" s="129">
        <v>561622</v>
      </c>
      <c r="I12" s="128"/>
      <c r="J12" s="179"/>
      <c r="K12" s="131">
        <v>17969</v>
      </c>
      <c r="L12" s="133">
        <v>2814167</v>
      </c>
      <c r="M12" s="133">
        <v>6316009</v>
      </c>
      <c r="N12" s="132">
        <v>5657631</v>
      </c>
      <c r="O12" s="132">
        <v>5657631</v>
      </c>
    </row>
    <row r="13" spans="1:15" s="30" customFormat="1" ht="19.5" customHeight="1">
      <c r="A13" s="178" t="s">
        <v>72</v>
      </c>
      <c r="B13" s="177">
        <v>14876080</v>
      </c>
      <c r="C13" s="176"/>
      <c r="D13" s="134">
        <v>11423862</v>
      </c>
      <c r="E13" s="117"/>
      <c r="F13" s="133">
        <v>2661237</v>
      </c>
      <c r="G13" s="133">
        <v>23800</v>
      </c>
      <c r="H13" s="133">
        <v>767181</v>
      </c>
      <c r="I13" s="132"/>
      <c r="J13" s="131"/>
      <c r="K13" s="131">
        <v>44807</v>
      </c>
      <c r="L13" s="133">
        <v>2772806</v>
      </c>
      <c r="M13" s="133">
        <v>8091905</v>
      </c>
      <c r="N13" s="132">
        <v>6449900</v>
      </c>
      <c r="O13" s="132">
        <v>6449900</v>
      </c>
    </row>
    <row r="14" spans="1:15" s="30" customFormat="1" ht="19.5" customHeight="1">
      <c r="A14" s="178" t="s">
        <v>71</v>
      </c>
      <c r="B14" s="177">
        <v>41910265</v>
      </c>
      <c r="C14" s="176"/>
      <c r="D14" s="134">
        <v>36789786</v>
      </c>
      <c r="E14" s="117"/>
      <c r="F14" s="129">
        <v>4233296</v>
      </c>
      <c r="G14" s="129">
        <v>147087</v>
      </c>
      <c r="H14" s="129">
        <v>740096</v>
      </c>
      <c r="I14" s="128"/>
      <c r="J14" s="179"/>
      <c r="K14" s="131">
        <v>135194</v>
      </c>
      <c r="L14" s="133">
        <v>5962636</v>
      </c>
      <c r="M14" s="133">
        <v>26000698</v>
      </c>
      <c r="N14" s="132">
        <v>15263779</v>
      </c>
      <c r="O14" s="132">
        <v>14111101</v>
      </c>
    </row>
    <row r="15" spans="1:15" s="30" customFormat="1" ht="19.5" customHeight="1">
      <c r="A15" s="178" t="s">
        <v>56</v>
      </c>
      <c r="B15" s="177">
        <v>65931619</v>
      </c>
      <c r="C15" s="176"/>
      <c r="D15" s="134">
        <v>55653403</v>
      </c>
      <c r="E15" s="117"/>
      <c r="F15" s="129">
        <v>6567118</v>
      </c>
      <c r="G15" s="129">
        <v>423157</v>
      </c>
      <c r="H15" s="129">
        <v>3287941</v>
      </c>
      <c r="I15" s="132"/>
      <c r="J15" s="131"/>
      <c r="K15" s="131">
        <v>544889</v>
      </c>
      <c r="L15" s="133">
        <v>8113859</v>
      </c>
      <c r="M15" s="133">
        <v>39684066</v>
      </c>
      <c r="N15" s="132">
        <v>25355730</v>
      </c>
      <c r="O15" s="132">
        <v>22987070</v>
      </c>
    </row>
    <row r="16" spans="1:15" s="30" customFormat="1" ht="19.5" customHeight="1">
      <c r="A16" s="175" t="s">
        <v>55</v>
      </c>
      <c r="B16" s="174">
        <v>72303303</v>
      </c>
      <c r="C16" s="173"/>
      <c r="D16" s="126">
        <v>66523610</v>
      </c>
      <c r="E16" s="116"/>
      <c r="F16" s="121">
        <v>1121402</v>
      </c>
      <c r="G16" s="121">
        <v>175513</v>
      </c>
      <c r="H16" s="121">
        <v>4482778</v>
      </c>
      <c r="I16" s="120"/>
      <c r="J16" s="172"/>
      <c r="K16" s="123">
        <v>2780896</v>
      </c>
      <c r="L16" s="125">
        <v>9061211</v>
      </c>
      <c r="M16" s="125">
        <v>46219986</v>
      </c>
      <c r="N16" s="124">
        <v>25270641</v>
      </c>
      <c r="O16" s="124">
        <v>21680088</v>
      </c>
    </row>
    <row r="17" ht="13.5">
      <c r="N17" s="33"/>
    </row>
    <row r="22" spans="1:17" ht="13.5">
      <c r="A22" s="118" t="s">
        <v>70</v>
      </c>
      <c r="B22" s="171"/>
      <c r="C22" s="171"/>
      <c r="D22" s="171"/>
      <c r="E22" s="171"/>
      <c r="G22" s="171"/>
      <c r="H22" s="171"/>
      <c r="I22" s="171"/>
      <c r="J22" s="1"/>
      <c r="K22" s="1"/>
      <c r="L22" s="171"/>
      <c r="M22" s="171"/>
      <c r="N22" s="171"/>
      <c r="O22" s="171"/>
      <c r="P22" s="171"/>
      <c r="Q22" s="171"/>
    </row>
    <row r="24" spans="13:18" ht="13.5">
      <c r="M24" s="118"/>
      <c r="N24" s="118"/>
      <c r="O24" s="118"/>
      <c r="P24" s="118"/>
      <c r="Q24" s="118"/>
      <c r="R24" s="170" t="s">
        <v>69</v>
      </c>
    </row>
    <row r="25" spans="1:18" ht="67.5" customHeight="1">
      <c r="A25" s="169" t="s">
        <v>20</v>
      </c>
      <c r="B25" s="168" t="s">
        <v>49</v>
      </c>
      <c r="C25" s="163" t="s">
        <v>68</v>
      </c>
      <c r="D25" s="162"/>
      <c r="E25" s="162"/>
      <c r="F25" s="165"/>
      <c r="G25" s="163" t="s">
        <v>67</v>
      </c>
      <c r="H25" s="162"/>
      <c r="I25" s="167"/>
      <c r="J25" s="167"/>
      <c r="K25" s="166" t="s">
        <v>66</v>
      </c>
      <c r="L25" s="163" t="s">
        <v>65</v>
      </c>
      <c r="M25" s="162"/>
      <c r="N25" s="165"/>
      <c r="O25" s="164" t="s">
        <v>64</v>
      </c>
      <c r="P25" s="163" t="s">
        <v>63</v>
      </c>
      <c r="Q25" s="162"/>
      <c r="R25" s="162"/>
    </row>
    <row r="26" spans="1:18" s="30" customFormat="1" ht="20.25" customHeight="1">
      <c r="A26" s="161"/>
      <c r="B26" s="160"/>
      <c r="C26" s="159" t="s">
        <v>36</v>
      </c>
      <c r="D26" s="158"/>
      <c r="E26" s="154" t="s">
        <v>62</v>
      </c>
      <c r="F26" s="154" t="s">
        <v>61</v>
      </c>
      <c r="G26" s="154" t="s">
        <v>36</v>
      </c>
      <c r="H26" s="154" t="s">
        <v>62</v>
      </c>
      <c r="I26" s="153"/>
      <c r="J26" s="157"/>
      <c r="K26" s="156" t="s">
        <v>61</v>
      </c>
      <c r="L26" s="154" t="s">
        <v>36</v>
      </c>
      <c r="M26" s="154" t="s">
        <v>59</v>
      </c>
      <c r="N26" s="154" t="s">
        <v>58</v>
      </c>
      <c r="O26" s="155" t="s">
        <v>60</v>
      </c>
      <c r="P26" s="154" t="s">
        <v>36</v>
      </c>
      <c r="Q26" s="154" t="s">
        <v>59</v>
      </c>
      <c r="R26" s="153" t="s">
        <v>58</v>
      </c>
    </row>
    <row r="27" spans="1:18" s="30" customFormat="1" ht="19.5" customHeight="1">
      <c r="A27" s="150"/>
      <c r="B27" s="148"/>
      <c r="C27" s="152"/>
      <c r="D27" s="151"/>
      <c r="E27" s="148"/>
      <c r="F27" s="148"/>
      <c r="G27" s="148"/>
      <c r="H27" s="148"/>
      <c r="I27" s="147"/>
      <c r="J27" s="150"/>
      <c r="K27" s="149"/>
      <c r="L27" s="147"/>
      <c r="M27" s="148"/>
      <c r="N27" s="148"/>
      <c r="O27" s="148"/>
      <c r="P27" s="148"/>
      <c r="Q27" s="148"/>
      <c r="R27" s="147"/>
    </row>
    <row r="28" spans="1:18" s="139" customFormat="1" ht="19.5" customHeight="1">
      <c r="A28" s="146" t="s">
        <v>9</v>
      </c>
      <c r="B28" s="141">
        <v>457</v>
      </c>
      <c r="C28" s="145">
        <v>54675665</v>
      </c>
      <c r="D28" s="144"/>
      <c r="E28" s="141">
        <v>14926905</v>
      </c>
      <c r="F28" s="141">
        <v>39748760</v>
      </c>
      <c r="G28" s="141">
        <v>9907209</v>
      </c>
      <c r="H28" s="141">
        <v>208859</v>
      </c>
      <c r="I28" s="140"/>
      <c r="J28" s="143"/>
      <c r="K28" s="142">
        <v>9698350</v>
      </c>
      <c r="L28" s="141">
        <v>845203</v>
      </c>
      <c r="M28" s="141">
        <v>161316</v>
      </c>
      <c r="N28" s="141">
        <v>683887</v>
      </c>
      <c r="O28" s="141">
        <v>7783832</v>
      </c>
      <c r="P28" s="141">
        <v>55953839</v>
      </c>
      <c r="Q28" s="141">
        <v>14974448</v>
      </c>
      <c r="R28" s="140">
        <v>40979391</v>
      </c>
    </row>
    <row r="29" spans="1:18" s="30" customFormat="1" ht="19.5" customHeight="1">
      <c r="A29" s="131"/>
      <c r="B29" s="133"/>
      <c r="C29" s="138"/>
      <c r="D29" s="137"/>
      <c r="E29" s="133"/>
      <c r="F29" s="133"/>
      <c r="G29" s="133"/>
      <c r="H29" s="133"/>
      <c r="I29" s="132"/>
      <c r="J29" s="131"/>
      <c r="K29" s="136"/>
      <c r="L29" s="132"/>
      <c r="M29" s="133"/>
      <c r="N29" s="133"/>
      <c r="O29" s="133"/>
      <c r="P29" s="133"/>
      <c r="Q29" s="133"/>
      <c r="R29" s="132"/>
    </row>
    <row r="30" spans="1:18" s="30" customFormat="1" ht="19.5" customHeight="1">
      <c r="A30" s="135" t="s">
        <v>57</v>
      </c>
      <c r="B30" s="133">
        <v>310</v>
      </c>
      <c r="C30" s="134">
        <v>13185477</v>
      </c>
      <c r="D30" s="117"/>
      <c r="E30" s="133">
        <v>4528779</v>
      </c>
      <c r="F30" s="133">
        <v>8656698</v>
      </c>
      <c r="G30" s="133">
        <v>1250785</v>
      </c>
      <c r="H30" s="133">
        <v>60342</v>
      </c>
      <c r="I30" s="132"/>
      <c r="J30" s="131"/>
      <c r="K30" s="130">
        <v>1190443</v>
      </c>
      <c r="L30" s="128">
        <v>117049</v>
      </c>
      <c r="M30" s="129">
        <v>43481</v>
      </c>
      <c r="N30" s="129">
        <v>73568</v>
      </c>
      <c r="O30" s="129">
        <v>1308895</v>
      </c>
      <c r="P30" s="129">
        <v>13010318</v>
      </c>
      <c r="Q30" s="129">
        <v>4545640</v>
      </c>
      <c r="R30" s="128">
        <v>8464678</v>
      </c>
    </row>
    <row r="31" spans="1:18" s="30" customFormat="1" ht="19.5" customHeight="1">
      <c r="A31" s="135" t="s">
        <v>56</v>
      </c>
      <c r="B31" s="133">
        <v>121</v>
      </c>
      <c r="C31" s="134">
        <v>21563939</v>
      </c>
      <c r="D31" s="117"/>
      <c r="E31" s="133">
        <v>5834547</v>
      </c>
      <c r="F31" s="133">
        <v>15729392</v>
      </c>
      <c r="G31" s="133">
        <v>2847190</v>
      </c>
      <c r="H31" s="133">
        <v>92962</v>
      </c>
      <c r="I31" s="132"/>
      <c r="J31" s="131"/>
      <c r="K31" s="130">
        <v>2754228</v>
      </c>
      <c r="L31" s="128">
        <v>465177</v>
      </c>
      <c r="M31" s="129">
        <v>117835</v>
      </c>
      <c r="N31" s="129">
        <v>347342</v>
      </c>
      <c r="O31" s="129">
        <v>2624908</v>
      </c>
      <c r="P31" s="129">
        <v>21321044</v>
      </c>
      <c r="Q31" s="129">
        <v>5809674</v>
      </c>
      <c r="R31" s="128">
        <v>15511370</v>
      </c>
    </row>
    <row r="32" spans="1:18" s="30" customFormat="1" ht="19.5" customHeight="1">
      <c r="A32" s="127" t="s">
        <v>55</v>
      </c>
      <c r="B32" s="125">
        <v>26</v>
      </c>
      <c r="C32" s="126">
        <v>19926249</v>
      </c>
      <c r="D32" s="116"/>
      <c r="E32" s="125">
        <v>4563579</v>
      </c>
      <c r="F32" s="125">
        <v>15362670</v>
      </c>
      <c r="G32" s="125">
        <v>5809234</v>
      </c>
      <c r="H32" s="121">
        <v>55555</v>
      </c>
      <c r="I32" s="124"/>
      <c r="J32" s="123"/>
      <c r="K32" s="122">
        <v>5753679</v>
      </c>
      <c r="L32" s="121">
        <v>262977</v>
      </c>
      <c r="M32" s="121"/>
      <c r="N32" s="121">
        <v>262977</v>
      </c>
      <c r="O32" s="121">
        <v>3850029</v>
      </c>
      <c r="P32" s="121">
        <v>21622477</v>
      </c>
      <c r="Q32" s="121">
        <v>4619134</v>
      </c>
      <c r="R32" s="120">
        <v>17003343</v>
      </c>
    </row>
    <row r="33" spans="17:18" s="1" customFormat="1" ht="13.5">
      <c r="Q33" s="119"/>
      <c r="R33" s="33"/>
    </row>
  </sheetData>
  <sheetProtection/>
  <mergeCells count="45">
    <mergeCell ref="O5:O6"/>
    <mergeCell ref="A4:A7"/>
    <mergeCell ref="B5:C5"/>
    <mergeCell ref="F5:F7"/>
    <mergeCell ref="M5:M6"/>
    <mergeCell ref="D5:E6"/>
    <mergeCell ref="G5:G7"/>
    <mergeCell ref="H5:H7"/>
    <mergeCell ref="K5:K7"/>
    <mergeCell ref="L5:L6"/>
    <mergeCell ref="B6:C6"/>
    <mergeCell ref="N5:N6"/>
    <mergeCell ref="B7:C7"/>
    <mergeCell ref="D7:E7"/>
    <mergeCell ref="B8:C8"/>
    <mergeCell ref="D8:E8"/>
    <mergeCell ref="B9:C9"/>
    <mergeCell ref="D9:E9"/>
    <mergeCell ref="B13:C13"/>
    <mergeCell ref="B11:C11"/>
    <mergeCell ref="B10:C10"/>
    <mergeCell ref="D10:E10"/>
    <mergeCell ref="B12:C12"/>
    <mergeCell ref="D11:E11"/>
    <mergeCell ref="D13:E13"/>
    <mergeCell ref="D12:E12"/>
    <mergeCell ref="A25:A26"/>
    <mergeCell ref="B25:B26"/>
    <mergeCell ref="C25:F25"/>
    <mergeCell ref="G25:H25"/>
    <mergeCell ref="C26:D26"/>
    <mergeCell ref="L25:N25"/>
    <mergeCell ref="C32:D32"/>
    <mergeCell ref="C30:D30"/>
    <mergeCell ref="C31:D31"/>
    <mergeCell ref="C29:D29"/>
    <mergeCell ref="B15:C15"/>
    <mergeCell ref="D15:E15"/>
    <mergeCell ref="B16:C16"/>
    <mergeCell ref="D16:E16"/>
    <mergeCell ref="D14:E14"/>
    <mergeCell ref="P25:R25"/>
    <mergeCell ref="C27:D27"/>
    <mergeCell ref="C28:D28"/>
    <mergeCell ref="B14:C1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2009-01-17T06:59:45Z</cp:lastPrinted>
  <dcterms:created xsi:type="dcterms:W3CDTF">2001-09-18T10:24:20Z</dcterms:created>
  <dcterms:modified xsi:type="dcterms:W3CDTF">2009-03-11T07:53:33Z</dcterms:modified>
  <cp:category/>
  <cp:version/>
  <cp:contentType/>
  <cp:contentStatus/>
</cp:coreProperties>
</file>