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4"/>
  </bookViews>
  <sheets>
    <sheet name="年次別" sheetId="1" r:id="rId1"/>
    <sheet name="産業中分類別" sheetId="2" r:id="rId2"/>
    <sheet name="従業者別" sheetId="3" r:id="rId3"/>
    <sheet name="市町別" sheetId="4" r:id="rId4"/>
    <sheet name="広域市町村圏別" sheetId="5" r:id="rId5"/>
  </sheets>
  <definedNames>
    <definedName name="_xlnm.Print_Area" localSheetId="4">'広域市町村圏別'!$A$1:$R$39</definedName>
    <definedName name="_xlnm.Print_Area" localSheetId="1">'産業中分類別'!$A$1:$AM$33</definedName>
    <definedName name="_xlnm.Print_Area" localSheetId="3">'市町別'!$A$1:$AA$53</definedName>
    <definedName name="_xlnm.Print_Area" localSheetId="2">'従業者別'!$A$1:$Q$45</definedName>
    <definedName name="_xlnm.Print_Area" localSheetId="0">'年次別'!$A$1:$M$30</definedName>
  </definedNames>
  <calcPr fullCalcOnLoad="1"/>
</workbook>
</file>

<file path=xl/sharedStrings.xml><?xml version="1.0" encoding="utf-8"?>
<sst xmlns="http://schemas.openxmlformats.org/spreadsheetml/2006/main" count="957" uniqueCount="185">
  <si>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</si>
  <si>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</si>
  <si>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</si>
  <si>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</si>
  <si>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</si>
  <si>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</si>
  <si>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</si>
  <si>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指  数</t>
  </si>
  <si>
    <t>（％）</t>
  </si>
  <si>
    <t>（人）</t>
  </si>
  <si>
    <t>（百万円）</t>
  </si>
  <si>
    <t>H12年=100</t>
  </si>
  <si>
    <t>（百万円）</t>
  </si>
  <si>
    <t>６２</t>
  </si>
  <si>
    <t>６３</t>
  </si>
  <si>
    <t>平成　元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</si>
  <si>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</si>
  <si>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</si>
  <si>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</si>
  <si>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</si>
  <si>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</si>
  <si>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</si>
  <si>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</si>
  <si>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</si>
  <si>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</si>
  <si>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</si>
  <si>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</si>
  <si>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</si>
  <si>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</si>
  <si>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</si>
  <si>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１６</t>
  </si>
  <si>
    <t>２</t>
  </si>
  <si>
    <t>昭和６１</t>
  </si>
  <si>
    <t>１８</t>
  </si>
  <si>
    <t>１９</t>
  </si>
  <si>
    <t xml:space="preserve">（注）平成１９年調査においては、調査対象事業所の精査を行うとともに、調査項目の変更が行われたため、平成１９年の数値を平成１８年以前の数値が
</t>
  </si>
  <si>
    <t>　　　単純に比較できない。</t>
  </si>
  <si>
    <t>１　年次別参考表　事業所数、従業者数、製造品出荷額等、粗付加価値額(従業者４人以上の事業所）</t>
  </si>
  <si>
    <t>その他</t>
  </si>
  <si>
    <t>精密機械</t>
  </si>
  <si>
    <t>輸送機械</t>
  </si>
  <si>
    <t>Ｘ</t>
  </si>
  <si>
    <t>電子･
デバイス</t>
  </si>
  <si>
    <t>情報通信
機械</t>
  </si>
  <si>
    <t>電気機械</t>
  </si>
  <si>
    <t>一般機械</t>
  </si>
  <si>
    <t>金属</t>
  </si>
  <si>
    <t>非鉄金属</t>
  </si>
  <si>
    <t>鉄鋼</t>
  </si>
  <si>
    <t>窯業・土石</t>
  </si>
  <si>
    <t>皮革</t>
  </si>
  <si>
    <t>ゴム</t>
  </si>
  <si>
    <t>プラスチック</t>
  </si>
  <si>
    <t>石油・石炭</t>
  </si>
  <si>
    <t>化学</t>
  </si>
  <si>
    <t>印刷</t>
  </si>
  <si>
    <t>パルプ・紙</t>
  </si>
  <si>
    <t>家具</t>
  </si>
  <si>
    <t>木材</t>
  </si>
  <si>
    <t>衣服</t>
  </si>
  <si>
    <t>繊維</t>
  </si>
  <si>
    <t>飲料・飼料</t>
  </si>
  <si>
    <t>食料品</t>
  </si>
  <si>
    <t>合       計</t>
  </si>
  <si>
    <t>　　　％</t>
  </si>
  <si>
    <t>　　　　　％</t>
  </si>
  <si>
    <t>万円</t>
  </si>
  <si>
    <t>　　　　　人</t>
  </si>
  <si>
    <t>％</t>
  </si>
  <si>
    <t>年比</t>
  </si>
  <si>
    <t>構成比</t>
  </si>
  <si>
    <t>実 数</t>
  </si>
  <si>
    <t>実　数</t>
  </si>
  <si>
    <t>年　比</t>
  </si>
  <si>
    <t>対前</t>
  </si>
  <si>
    <t>１９ 年</t>
  </si>
  <si>
    <t>１８　年</t>
  </si>
  <si>
    <t>対　前</t>
  </si>
  <si>
    <t>産業中分類</t>
  </si>
  <si>
    <t>原材料使用額等</t>
  </si>
  <si>
    <t>現金給与総額</t>
  </si>
  <si>
    <t>付 加 価 値 額</t>
  </si>
  <si>
    <t>製  造  品        出  荷  額  等</t>
  </si>
  <si>
    <t>２　産業中分類別参考表　事業所数、従業者数、製造品出荷額等、粗付加価値額、付加価値額、現金給与総額、原材料使用額等（従業者４人以上の事業所）</t>
  </si>
  <si>
    <t>Ｘ</t>
  </si>
  <si>
    <t>300人
　　  以上</t>
  </si>
  <si>
    <t>100～299
　  　　人</t>
  </si>
  <si>
    <t>30～99人</t>
  </si>
  <si>
    <t>20～29人</t>
  </si>
  <si>
    <t>10～19人</t>
  </si>
  <si>
    <t>4～9人</t>
  </si>
  <si>
    <t>合計</t>
  </si>
  <si>
    <t>構成比</t>
  </si>
  <si>
    <t>実数</t>
  </si>
  <si>
    <t>対前
年比</t>
  </si>
  <si>
    <t>19年</t>
  </si>
  <si>
    <t>18年</t>
  </si>
  <si>
    <t>原材料使用額等</t>
  </si>
  <si>
    <t>現金給与総額</t>
  </si>
  <si>
    <t>規模</t>
  </si>
  <si>
    <t>300人
　   以上</t>
  </si>
  <si>
    <t>100～299
　　  　人</t>
  </si>
  <si>
    <t>付加価値額</t>
  </si>
  <si>
    <t>粗付加価値額</t>
  </si>
  <si>
    <t>100～299
　　 　  人</t>
  </si>
  <si>
    <t>人</t>
  </si>
  <si>
    <t>製造品出荷額等</t>
  </si>
  <si>
    <t>従業者数</t>
  </si>
  <si>
    <t>事業所数</t>
  </si>
  <si>
    <t>　　事業所数、従業者数、製造品出荷額等、粗付加価値額、付加価値額、現金給与総額、原材料使用額等（従業者４人以上の事業所）</t>
  </si>
  <si>
    <t>３　従業者規模別参考表　</t>
  </si>
  <si>
    <t>(旧上中町)</t>
  </si>
  <si>
    <t>(旧三方町)</t>
  </si>
  <si>
    <t>若狭町</t>
  </si>
  <si>
    <t>(旧大飯町)</t>
  </si>
  <si>
    <t>X</t>
  </si>
  <si>
    <t>X</t>
  </si>
  <si>
    <t>(旧名田庄村)</t>
  </si>
  <si>
    <t>-</t>
  </si>
  <si>
    <t>おおい町</t>
  </si>
  <si>
    <t>高浜町</t>
  </si>
  <si>
    <t>美浜町</t>
  </si>
  <si>
    <t>(旧織田町)</t>
  </si>
  <si>
    <t>(旧越前町)</t>
  </si>
  <si>
    <t>(旧宮崎村)</t>
  </si>
  <si>
    <t>(旧朝日町)</t>
  </si>
  <si>
    <t>越前町</t>
  </si>
  <si>
    <t>(旧河野村)</t>
  </si>
  <si>
    <t>(旧今庄町)</t>
  </si>
  <si>
    <t>(旧南条町)</t>
  </si>
  <si>
    <t>南越前町</t>
  </si>
  <si>
    <t>池田町</t>
  </si>
  <si>
    <t>(旧上志比村)</t>
  </si>
  <si>
    <t>(旧永平寺町)</t>
  </si>
  <si>
    <t>(旧松岡町)</t>
  </si>
  <si>
    <t>永平寺町</t>
  </si>
  <si>
    <t>(旧坂井町)</t>
  </si>
  <si>
    <t>(旧春江町)</t>
  </si>
  <si>
    <t>(旧丸岡町)</t>
  </si>
  <si>
    <t>(旧三国町)</t>
  </si>
  <si>
    <t>坂井市</t>
  </si>
  <si>
    <t>(旧今立町)</t>
  </si>
  <si>
    <t>(旧武生市)</t>
  </si>
  <si>
    <t>越前市</t>
  </si>
  <si>
    <t>(旧金津町)</t>
  </si>
  <si>
    <t>(旧芦原町)</t>
  </si>
  <si>
    <t>あわら市</t>
  </si>
  <si>
    <t>鯖江市</t>
  </si>
  <si>
    <t>勝山市</t>
  </si>
  <si>
    <t>(旧和泉村)</t>
  </si>
  <si>
    <t>(旧大野市)</t>
  </si>
  <si>
    <t>大野市</t>
  </si>
  <si>
    <t>小浜市</t>
  </si>
  <si>
    <t>敦賀市</t>
  </si>
  <si>
    <t>(旧清水町)</t>
  </si>
  <si>
    <t>(旧越廼村)</t>
  </si>
  <si>
    <t>(旧美山町)</t>
  </si>
  <si>
    <t>(旧福井市)</t>
  </si>
  <si>
    <t>福井市</t>
  </si>
  <si>
    <t>合計</t>
  </si>
  <si>
    <t>合計</t>
  </si>
  <si>
    <t>実　数</t>
  </si>
  <si>
    <t>１９　年</t>
  </si>
  <si>
    <t>１８　年</t>
  </si>
  <si>
    <t>１９  年</t>
  </si>
  <si>
    <t>１９ 年</t>
  </si>
  <si>
    <t>１８ 年</t>
  </si>
  <si>
    <t>市町村</t>
  </si>
  <si>
    <t>有形固定資産投資額(従業者30人以上)</t>
  </si>
  <si>
    <t>原  材  料  使  用  額  等</t>
  </si>
  <si>
    <t>現  金  給  与  総  額</t>
  </si>
  <si>
    <t>付  加  価  値  額</t>
  </si>
  <si>
    <t>粗  付  加  価  値  額</t>
  </si>
  <si>
    <t>製　造　品　出　荷　額　等</t>
  </si>
  <si>
    <t>従　　業　　者　　数</t>
  </si>
  <si>
    <t>事　　業　　所　　数</t>
  </si>
  <si>
    <t>市  町  村</t>
  </si>
  <si>
    <t>４　市町別参考表　事業所数、従業者数、製造品出荷額等、粗付加価値額、付加価値額、現金給与総額、原材料使用額等、有形固定資産投資額（従業者４人以上の事業所）</t>
  </si>
  <si>
    <t>嶺南地区</t>
  </si>
  <si>
    <t>丹南地区</t>
  </si>
  <si>
    <t>大野勝山
地区</t>
  </si>
  <si>
    <t>福井坂井
地区</t>
  </si>
  <si>
    <t>広域
市町村圏</t>
  </si>
  <si>
    <t xml:space="preserve">    事業所数、従業者数、製造品出荷額等、粗付加価値額、付加価値額、現金給与総額、原材料使用額等（従業者４人以上の事業所）</t>
  </si>
  <si>
    <t>５　広域市町村圏別参考表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</si>
</sst>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);[Red]\(#,##0\)"/>
    <numFmt numFmtId="178" formatCode="#,##0.0_);[Red]\(#,##0.0\)"/>
    <numFmt numFmtId="179" formatCode="#,##0.0;&quot;▲ &quot;#,##0.0"/>
    <numFmt numFmtId="180" formatCode="0;&quot;▲ &quot;0"/>
    <numFmt numFmtId="181" formatCode="0.0;&quot;▲ &quot;0.0"/>
    <numFmt numFmtId="182" formatCode="#,##0_ ;[Red]\-#,##0\ "/>
    <numFmt numFmtId="183" formatCode="#,##0.0"/>
    <numFmt numFmtId="184" formatCode="0.0_ "/>
    <numFmt numFmtId="185" formatCode="#,##0.0;[Red]\-#,##0.0"/>
  </numFmts>
  <fonts count="56"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81" fontId="2" fillId="0" borderId="0" xfId="48" applyNumberFormat="1" applyFont="1" applyAlignment="1">
      <alignment/>
    </xf>
    <xf numFmtId="181" fontId="0" fillId="0" borderId="0" xfId="48" applyNumberFormat="1" applyFon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  <xf numFmtId="181" fontId="6" fillId="0" borderId="0" xfId="48" applyNumberFormat="1" applyFont="1" applyAlignment="1">
      <alignment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8" fontId="8" fillId="0" borderId="10" xfId="48" applyFont="1" applyBorder="1" applyAlignment="1">
      <alignment horizontal="center" vertical="center"/>
    </xf>
    <xf numFmtId="181" fontId="8" fillId="0" borderId="10" xfId="48" applyNumberFormat="1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right" vertical="center"/>
    </xf>
    <xf numFmtId="181" fontId="8" fillId="0" borderId="12" xfId="48" applyNumberFormat="1" applyFont="1" applyBorder="1" applyAlignment="1">
      <alignment horizontal="right" vertical="center"/>
    </xf>
    <xf numFmtId="38" fontId="8" fillId="0" borderId="12" xfId="48" applyFont="1" applyBorder="1" applyAlignment="1">
      <alignment horizontal="center" vertical="center"/>
    </xf>
    <xf numFmtId="0" fontId="8" fillId="0" borderId="12" xfId="48" applyNumberFormat="1" applyFont="1" applyBorder="1" applyAlignment="1">
      <alignment horizontal="right" vertical="center"/>
    </xf>
    <xf numFmtId="49" fontId="5" fillId="0" borderId="13" xfId="48" applyNumberFormat="1" applyFont="1" applyBorder="1" applyAlignment="1">
      <alignment horizontal="right"/>
    </xf>
    <xf numFmtId="177" fontId="5" fillId="0" borderId="13" xfId="48" applyNumberFormat="1" applyFont="1" applyBorder="1" applyAlignment="1">
      <alignment/>
    </xf>
    <xf numFmtId="181" fontId="5" fillId="0" borderId="13" xfId="48" applyNumberFormat="1" applyFont="1" applyBorder="1" applyAlignment="1">
      <alignment/>
    </xf>
    <xf numFmtId="176" fontId="5" fillId="0" borderId="13" xfId="48" applyNumberFormat="1" applyFont="1" applyBorder="1" applyAlignment="1">
      <alignment/>
    </xf>
    <xf numFmtId="49" fontId="7" fillId="0" borderId="13" xfId="48" applyNumberFormat="1" applyFont="1" applyBorder="1" applyAlignment="1">
      <alignment horizontal="right"/>
    </xf>
    <xf numFmtId="177" fontId="7" fillId="0" borderId="13" xfId="48" applyNumberFormat="1" applyFont="1" applyBorder="1" applyAlignment="1">
      <alignment/>
    </xf>
    <xf numFmtId="181" fontId="7" fillId="0" borderId="13" xfId="48" applyNumberFormat="1" applyFont="1" applyBorder="1" applyAlignment="1">
      <alignment/>
    </xf>
    <xf numFmtId="176" fontId="7" fillId="0" borderId="13" xfId="48" applyNumberFormat="1" applyFont="1" applyBorder="1" applyAlignment="1">
      <alignment/>
    </xf>
    <xf numFmtId="49" fontId="5" fillId="0" borderId="13" xfId="48" applyNumberFormat="1" applyFont="1" applyBorder="1" applyAlignment="1">
      <alignment horizontal="right" shrinkToFit="1"/>
    </xf>
    <xf numFmtId="49" fontId="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>
      <alignment/>
    </xf>
    <xf numFmtId="181" fontId="7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/>
    </xf>
    <xf numFmtId="181" fontId="5" fillId="0" borderId="13" xfId="48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/>
    </xf>
    <xf numFmtId="181" fontId="5" fillId="0" borderId="14" xfId="48" applyNumberFormat="1" applyFont="1" applyBorder="1" applyAlignment="1">
      <alignment/>
    </xf>
    <xf numFmtId="181" fontId="5" fillId="0" borderId="14" xfId="48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10" fillId="0" borderId="13" xfId="48" applyNumberFormat="1" applyFont="1" applyBorder="1" applyAlignment="1">
      <alignment/>
    </xf>
    <xf numFmtId="177" fontId="7" fillId="0" borderId="13" xfId="0" applyNumberFormat="1" applyFont="1" applyBorder="1" applyAlignment="1">
      <alignment/>
    </xf>
    <xf numFmtId="181" fontId="7" fillId="0" borderId="13" xfId="48" applyNumberFormat="1" applyFont="1" applyBorder="1" applyAlignment="1">
      <alignment/>
    </xf>
    <xf numFmtId="181" fontId="7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5" fillId="0" borderId="16" xfId="48" applyNumberFormat="1" applyFont="1" applyBorder="1" applyAlignment="1">
      <alignment horizontal="right"/>
    </xf>
    <xf numFmtId="177" fontId="5" fillId="0" borderId="16" xfId="48" applyNumberFormat="1" applyFont="1" applyBorder="1" applyAlignment="1">
      <alignment/>
    </xf>
    <xf numFmtId="181" fontId="5" fillId="0" borderId="16" xfId="48" applyNumberFormat="1" applyFont="1" applyBorder="1" applyAlignment="1">
      <alignment/>
    </xf>
    <xf numFmtId="176" fontId="5" fillId="0" borderId="16" xfId="48" applyNumberFormat="1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82" fontId="5" fillId="0" borderId="18" xfId="48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81" fontId="5" fillId="0" borderId="0" xfId="48" applyNumberFormat="1" applyFont="1" applyBorder="1" applyAlignment="1">
      <alignment/>
    </xf>
    <xf numFmtId="176" fontId="5" fillId="0" borderId="0" xfId="48" applyNumberFormat="1" applyFont="1" applyBorder="1" applyAlignment="1">
      <alignment/>
    </xf>
    <xf numFmtId="181" fontId="5" fillId="0" borderId="0" xfId="48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2" fontId="5" fillId="0" borderId="0" xfId="48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1" fontId="5" fillId="0" borderId="18" xfId="48" applyNumberFormat="1" applyFont="1" applyBorder="1" applyAlignment="1">
      <alignment/>
    </xf>
    <xf numFmtId="176" fontId="5" fillId="0" borderId="18" xfId="48" applyNumberFormat="1" applyFont="1" applyBorder="1" applyAlignment="1">
      <alignment/>
    </xf>
    <xf numFmtId="181" fontId="5" fillId="0" borderId="18" xfId="48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181" fontId="12" fillId="0" borderId="18" xfId="0" applyNumberFormat="1" applyFont="1" applyBorder="1" applyAlignment="1">
      <alignment/>
    </xf>
    <xf numFmtId="38" fontId="1" fillId="0" borderId="0" xfId="48" applyFont="1" applyAlignment="1">
      <alignment horizontal="left"/>
    </xf>
    <xf numFmtId="38" fontId="8" fillId="0" borderId="10" xfId="48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8" fillId="0" borderId="11" xfId="48" applyNumberFormat="1" applyFont="1" applyBorder="1" applyAlignment="1">
      <alignment horizontal="center" vertical="center"/>
    </xf>
    <xf numFmtId="0" fontId="0" fillId="0" borderId="0" xfId="61" applyFont="1">
      <alignment vertical="center"/>
      <protection/>
    </xf>
    <xf numFmtId="38" fontId="30" fillId="0" borderId="0" xfId="50" applyFont="1" applyFill="1" applyBorder="1" applyAlignment="1">
      <alignment wrapText="1"/>
    </xf>
    <xf numFmtId="3" fontId="0" fillId="0" borderId="0" xfId="61" applyNumberFormat="1" applyFont="1">
      <alignment vertical="center"/>
      <protection/>
    </xf>
    <xf numFmtId="38" fontId="30" fillId="0" borderId="19" xfId="50" applyFont="1" applyFill="1" applyBorder="1" applyAlignment="1">
      <alignment wrapText="1"/>
    </xf>
    <xf numFmtId="0" fontId="31" fillId="0" borderId="20" xfId="61" applyFont="1" applyBorder="1" applyAlignment="1">
      <alignment horizontal="distributed" vertical="center"/>
      <protection/>
    </xf>
    <xf numFmtId="0" fontId="31" fillId="0" borderId="21" xfId="61" applyFont="1" applyBorder="1" applyAlignment="1">
      <alignment vertical="center"/>
      <protection/>
    </xf>
    <xf numFmtId="181" fontId="31" fillId="0" borderId="11" xfId="61" applyNumberFormat="1" applyFont="1" applyBorder="1" applyAlignment="1">
      <alignment horizontal="right" vertical="center"/>
      <protection/>
    </xf>
    <xf numFmtId="181" fontId="31" fillId="0" borderId="11" xfId="61" applyNumberFormat="1" applyFont="1" applyBorder="1" applyAlignment="1">
      <alignment vertical="center"/>
      <protection/>
    </xf>
    <xf numFmtId="38" fontId="32" fillId="0" borderId="11" xfId="50" applyFont="1" applyFill="1" applyBorder="1" applyAlignment="1">
      <alignment horizontal="right" vertical="center" wrapText="1"/>
    </xf>
    <xf numFmtId="0" fontId="31" fillId="0" borderId="11" xfId="61" applyNumberFormat="1" applyFont="1" applyBorder="1" applyAlignment="1">
      <alignment vertical="center"/>
      <protection/>
    </xf>
    <xf numFmtId="3" fontId="32" fillId="0" borderId="11" xfId="64" applyNumberFormat="1" applyFont="1" applyFill="1" applyBorder="1" applyAlignment="1">
      <alignment horizontal="right" vertical="center" wrapText="1"/>
      <protection/>
    </xf>
    <xf numFmtId="3" fontId="31" fillId="0" borderId="11" xfId="61" applyNumberFormat="1" applyFont="1" applyBorder="1" applyAlignment="1">
      <alignment vertical="center"/>
      <protection/>
    </xf>
    <xf numFmtId="0" fontId="31" fillId="0" borderId="11" xfId="61" applyFont="1" applyBorder="1" applyAlignment="1">
      <alignment vertical="center"/>
      <protection/>
    </xf>
    <xf numFmtId="183" fontId="31" fillId="0" borderId="11" xfId="61" applyNumberFormat="1" applyFont="1" applyBorder="1" applyAlignment="1">
      <alignment vertical="center"/>
      <protection/>
    </xf>
    <xf numFmtId="0" fontId="31" fillId="0" borderId="11" xfId="61" applyFont="1" applyBorder="1" applyAlignment="1">
      <alignment horizontal="right" vertical="center"/>
      <protection/>
    </xf>
    <xf numFmtId="0" fontId="31" fillId="0" borderId="20" xfId="61" applyFont="1" applyBorder="1" applyAlignment="1">
      <alignment horizontal="distributed" vertical="center" wrapText="1"/>
      <protection/>
    </xf>
    <xf numFmtId="0" fontId="31" fillId="0" borderId="11" xfId="61" applyNumberFormat="1" applyFont="1" applyBorder="1" applyAlignment="1">
      <alignment horizontal="right" vertical="center"/>
      <protection/>
    </xf>
    <xf numFmtId="3" fontId="31" fillId="0" borderId="11" xfId="61" applyNumberFormat="1" applyFont="1" applyBorder="1" applyAlignment="1">
      <alignment horizontal="right" vertical="center"/>
      <protection/>
    </xf>
    <xf numFmtId="0" fontId="0" fillId="0" borderId="0" xfId="61" applyFont="1">
      <alignment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181" fontId="6" fillId="0" borderId="12" xfId="61" applyNumberFormat="1" applyFont="1" applyBorder="1" applyAlignment="1">
      <alignment horizontal="right" vertical="center"/>
      <protection/>
    </xf>
    <xf numFmtId="184" fontId="6" fillId="0" borderId="12" xfId="61" applyNumberFormat="1" applyFont="1" applyBorder="1" applyAlignment="1">
      <alignment vertical="center"/>
      <protection/>
    </xf>
    <xf numFmtId="38" fontId="6" fillId="0" borderId="0" xfId="50" applyFont="1" applyAlignment="1">
      <alignment vertical="center"/>
    </xf>
    <xf numFmtId="0" fontId="6" fillId="0" borderId="12" xfId="61" applyFont="1" applyBorder="1">
      <alignment vertical="center"/>
      <protection/>
    </xf>
    <xf numFmtId="3" fontId="6" fillId="0" borderId="12" xfId="61" applyNumberFormat="1" applyFont="1" applyBorder="1">
      <alignment vertical="center"/>
      <protection/>
    </xf>
    <xf numFmtId="3" fontId="6" fillId="0" borderId="23" xfId="61" applyNumberFormat="1" applyFont="1" applyBorder="1">
      <alignment vertical="center"/>
      <protection/>
    </xf>
    <xf numFmtId="3" fontId="6" fillId="0" borderId="0" xfId="61" applyNumberFormat="1" applyFont="1">
      <alignment vertical="center"/>
      <protection/>
    </xf>
    <xf numFmtId="0" fontId="31" fillId="0" borderId="24" xfId="61" applyFont="1" applyBorder="1" applyAlignment="1">
      <alignment horizontal="right" vertical="center"/>
      <protection/>
    </xf>
    <xf numFmtId="0" fontId="31" fillId="0" borderId="25" xfId="61" applyFont="1" applyBorder="1" applyAlignment="1">
      <alignment horizontal="right" vertical="center"/>
      <protection/>
    </xf>
    <xf numFmtId="0" fontId="31" fillId="0" borderId="10" xfId="61" applyFont="1" applyBorder="1" applyAlignment="1">
      <alignment horizontal="right" vertical="center"/>
      <protection/>
    </xf>
    <xf numFmtId="181" fontId="31" fillId="0" borderId="24" xfId="61" applyNumberFormat="1" applyFont="1" applyBorder="1" applyAlignment="1">
      <alignment horizontal="right" vertical="center"/>
      <protection/>
    </xf>
    <xf numFmtId="0" fontId="31" fillId="0" borderId="26" xfId="61" applyFont="1" applyBorder="1" applyAlignment="1">
      <alignment horizontal="right" vertical="center"/>
      <protection/>
    </xf>
    <xf numFmtId="0" fontId="31" fillId="0" borderId="27" xfId="61" applyFont="1" applyBorder="1" applyAlignment="1">
      <alignment horizontal="right" vertical="center"/>
      <protection/>
    </xf>
    <xf numFmtId="0" fontId="31" fillId="0" borderId="0" xfId="61" applyFont="1" applyAlignment="1">
      <alignment horizontal="right" vertical="center"/>
      <protection/>
    </xf>
    <xf numFmtId="0" fontId="31" fillId="0" borderId="22" xfId="61" applyFont="1" applyBorder="1" applyAlignment="1">
      <alignment horizontal="center" vertical="center"/>
      <protection/>
    </xf>
    <xf numFmtId="0" fontId="31" fillId="0" borderId="23" xfId="61" applyFont="1" applyBorder="1" applyAlignment="1">
      <alignment horizontal="center" vertical="center"/>
      <protection/>
    </xf>
    <xf numFmtId="0" fontId="31" fillId="0" borderId="12" xfId="61" applyFont="1" applyBorder="1" applyAlignment="1">
      <alignment horizontal="center" vertical="center"/>
      <protection/>
    </xf>
    <xf numFmtId="0" fontId="31" fillId="0" borderId="21" xfId="61" applyFont="1" applyBorder="1" applyAlignment="1">
      <alignment horizontal="center" vertical="center"/>
      <protection/>
    </xf>
    <xf numFmtId="0" fontId="31" fillId="0" borderId="11" xfId="61" applyFont="1" applyBorder="1" applyAlignment="1">
      <alignment horizontal="center" vertical="center"/>
      <protection/>
    </xf>
    <xf numFmtId="0" fontId="31" fillId="0" borderId="23" xfId="61" applyFont="1" applyBorder="1" applyAlignment="1">
      <alignment horizontal="center" vertical="center"/>
      <protection/>
    </xf>
    <xf numFmtId="181" fontId="31" fillId="0" borderId="12" xfId="61" applyNumberFormat="1" applyFont="1" applyBorder="1" applyAlignment="1">
      <alignment horizontal="center" vertical="center"/>
      <protection/>
    </xf>
    <xf numFmtId="0" fontId="31" fillId="0" borderId="26" xfId="61" applyFont="1" applyBorder="1" applyAlignment="1">
      <alignment horizontal="center" vertical="center"/>
      <protection/>
    </xf>
    <xf numFmtId="0" fontId="31" fillId="0" borderId="27" xfId="61" applyFont="1" applyBorder="1" applyAlignment="1">
      <alignment horizontal="center" vertical="center"/>
      <protection/>
    </xf>
    <xf numFmtId="0" fontId="31" fillId="0" borderId="1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31" fillId="0" borderId="21" xfId="61" applyFont="1" applyBorder="1" applyAlignment="1">
      <alignment horizontal="center" vertical="center"/>
      <protection/>
    </xf>
    <xf numFmtId="0" fontId="31" fillId="0" borderId="24" xfId="61" applyFont="1" applyBorder="1" applyAlignment="1">
      <alignment horizontal="center" vertical="center"/>
      <protection/>
    </xf>
    <xf numFmtId="0" fontId="31" fillId="0" borderId="25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183" fontId="0" fillId="0" borderId="0" xfId="61" applyNumberFormat="1" applyFont="1">
      <alignment vertical="center"/>
      <protection/>
    </xf>
    <xf numFmtId="0" fontId="33" fillId="0" borderId="0" xfId="61" applyFont="1">
      <alignment vertical="center"/>
      <protection/>
    </xf>
    <xf numFmtId="0" fontId="34" fillId="0" borderId="0" xfId="61" applyFont="1">
      <alignment vertical="center"/>
      <protection/>
    </xf>
    <xf numFmtId="38" fontId="31" fillId="0" borderId="0" xfId="50" applyFont="1" applyBorder="1" applyAlignment="1">
      <alignment vertical="center"/>
    </xf>
    <xf numFmtId="38" fontId="31" fillId="0" borderId="0" xfId="50" applyFont="1" applyAlignment="1">
      <alignment vertical="center"/>
    </xf>
    <xf numFmtId="179" fontId="32" fillId="0" borderId="12" xfId="50" applyNumberFormat="1" applyFont="1" applyFill="1" applyBorder="1" applyAlignment="1">
      <alignment horizontal="right" vertical="center" wrapText="1"/>
    </xf>
    <xf numFmtId="185" fontId="32" fillId="0" borderId="12" xfId="50" applyNumberFormat="1" applyFont="1" applyFill="1" applyBorder="1" applyAlignment="1">
      <alignment horizontal="right" vertical="center" wrapText="1"/>
    </xf>
    <xf numFmtId="0" fontId="0" fillId="0" borderId="20" xfId="61" applyFont="1" applyBorder="1" applyAlignment="1">
      <alignment horizontal="right" vertical="center"/>
      <protection/>
    </xf>
    <xf numFmtId="38" fontId="32" fillId="0" borderId="21" xfId="50" applyFont="1" applyFill="1" applyBorder="1" applyAlignment="1">
      <alignment horizontal="right" vertical="center" wrapText="1"/>
    </xf>
    <xf numFmtId="38" fontId="31" fillId="0" borderId="20" xfId="50" applyFont="1" applyBorder="1" applyAlignment="1">
      <alignment horizontal="right" vertical="center"/>
    </xf>
    <xf numFmtId="38" fontId="31" fillId="0" borderId="21" xfId="50" applyFont="1" applyBorder="1" applyAlignment="1">
      <alignment horizontal="right" vertical="center"/>
    </xf>
    <xf numFmtId="0" fontId="33" fillId="0" borderId="20" xfId="61" applyFont="1" applyBorder="1" applyAlignment="1">
      <alignment vertical="center"/>
      <protection/>
    </xf>
    <xf numFmtId="38" fontId="31" fillId="0" borderId="21" xfId="50" applyFont="1" applyBorder="1" applyAlignment="1">
      <alignment vertical="center"/>
    </xf>
    <xf numFmtId="38" fontId="32" fillId="0" borderId="11" xfId="50" applyFont="1" applyFill="1" applyBorder="1" applyAlignment="1">
      <alignment vertical="center" wrapText="1"/>
    </xf>
    <xf numFmtId="0" fontId="0" fillId="0" borderId="20" xfId="61" applyFont="1" applyBorder="1" applyAlignment="1">
      <alignment horizontal="right" vertical="center" wrapText="1"/>
      <protection/>
    </xf>
    <xf numFmtId="0" fontId="35" fillId="0" borderId="19" xfId="64" applyFont="1" applyFill="1" applyBorder="1" applyAlignment="1">
      <alignment horizontal="right" wrapText="1"/>
      <protection/>
    </xf>
    <xf numFmtId="38" fontId="32" fillId="0" borderId="11" xfId="50" applyFont="1" applyFill="1" applyBorder="1" applyAlignment="1">
      <alignment horizontal="distributed" vertical="center" wrapText="1"/>
    </xf>
    <xf numFmtId="38" fontId="31" fillId="0" borderId="0" xfId="50" applyFont="1" applyAlignment="1">
      <alignment horizontal="center" vertical="center"/>
    </xf>
    <xf numFmtId="38" fontId="32" fillId="0" borderId="12" xfId="50" applyFont="1" applyFill="1" applyBorder="1" applyAlignment="1">
      <alignment horizontal="distributed" vertical="center" wrapText="1"/>
    </xf>
    <xf numFmtId="38" fontId="6" fillId="0" borderId="0" xfId="50" applyFont="1" applyBorder="1" applyAlignment="1">
      <alignment vertical="center"/>
    </xf>
    <xf numFmtId="179" fontId="36" fillId="0" borderId="12" xfId="50" applyNumberFormat="1" applyFont="1" applyFill="1" applyBorder="1" applyAlignment="1">
      <alignment horizontal="right" vertical="center" wrapText="1"/>
    </xf>
    <xf numFmtId="185" fontId="36" fillId="0" borderId="12" xfId="50" applyNumberFormat="1" applyFont="1" applyFill="1" applyBorder="1" applyAlignment="1">
      <alignment horizontal="right" vertical="center" wrapText="1"/>
    </xf>
    <xf numFmtId="0" fontId="0" fillId="0" borderId="22" xfId="61" applyFont="1" applyBorder="1" applyAlignment="1">
      <alignment vertical="center"/>
      <protection/>
    </xf>
    <xf numFmtId="38" fontId="6" fillId="0" borderId="23" xfId="50" applyFont="1" applyBorder="1" applyAlignment="1">
      <alignment vertical="center"/>
    </xf>
    <xf numFmtId="38" fontId="6" fillId="0" borderId="22" xfId="50" applyFont="1" applyBorder="1" applyAlignment="1">
      <alignment horizontal="right" vertical="center"/>
    </xf>
    <xf numFmtId="38" fontId="6" fillId="0" borderId="23" xfId="50" applyFont="1" applyBorder="1" applyAlignment="1">
      <alignment horizontal="right" vertical="center"/>
    </xf>
    <xf numFmtId="0" fontId="0" fillId="0" borderId="12" xfId="61" applyFont="1" applyBorder="1" applyAlignment="1">
      <alignment vertical="center"/>
      <protection/>
    </xf>
    <xf numFmtId="0" fontId="35" fillId="0" borderId="0" xfId="64" applyFont="1" applyFill="1" applyBorder="1" applyAlignment="1">
      <alignment horizontal="right" wrapText="1"/>
      <protection/>
    </xf>
    <xf numFmtId="0" fontId="0" fillId="0" borderId="10" xfId="61" applyFont="1" applyBorder="1" applyAlignment="1">
      <alignment horizontal="right" vertical="center"/>
      <protection/>
    </xf>
    <xf numFmtId="38" fontId="32" fillId="0" borderId="10" xfId="50" applyFont="1" applyFill="1" applyBorder="1" applyAlignment="1">
      <alignment horizontal="right" vertical="center"/>
    </xf>
    <xf numFmtId="38" fontId="6" fillId="0" borderId="10" xfId="50" applyFont="1" applyBorder="1" applyAlignment="1">
      <alignment horizontal="distributed" vertical="center"/>
    </xf>
    <xf numFmtId="38" fontId="32" fillId="0" borderId="12" xfId="50" applyFont="1" applyFill="1" applyBorder="1" applyAlignment="1">
      <alignment horizontal="center" vertical="center" wrapText="1"/>
    </xf>
    <xf numFmtId="38" fontId="32" fillId="0" borderId="11" xfId="50" applyFont="1" applyFill="1" applyBorder="1" applyAlignment="1">
      <alignment horizontal="center" vertical="center"/>
    </xf>
    <xf numFmtId="38" fontId="32" fillId="0" borderId="20" xfId="50" applyFont="1" applyFill="1" applyBorder="1" applyAlignment="1">
      <alignment horizontal="center" vertical="center"/>
    </xf>
    <xf numFmtId="38" fontId="32" fillId="0" borderId="21" xfId="50" applyFont="1" applyFill="1" applyBorder="1" applyAlignment="1">
      <alignment horizontal="center" vertical="center"/>
    </xf>
    <xf numFmtId="38" fontId="32" fillId="0" borderId="12" xfId="50" applyFont="1" applyFill="1" applyBorder="1" applyAlignment="1">
      <alignment horizontal="center" vertical="center"/>
    </xf>
    <xf numFmtId="38" fontId="32" fillId="0" borderId="22" xfId="50" applyFont="1" applyFill="1" applyBorder="1" applyAlignment="1">
      <alignment horizontal="center" vertical="center"/>
    </xf>
    <xf numFmtId="38" fontId="32" fillId="0" borderId="23" xfId="50" applyFont="1" applyFill="1" applyBorder="1" applyAlignment="1">
      <alignment horizontal="center" vertical="center"/>
    </xf>
    <xf numFmtId="38" fontId="32" fillId="0" borderId="12" xfId="50" applyFont="1" applyFill="1" applyBorder="1" applyAlignment="1">
      <alignment horizontal="center" vertical="center"/>
    </xf>
    <xf numFmtId="0" fontId="35" fillId="0" borderId="29" xfId="64" applyFont="1" applyFill="1" applyBorder="1" applyAlignment="1">
      <alignment horizontal="right" wrapText="1"/>
      <protection/>
    </xf>
    <xf numFmtId="38" fontId="32" fillId="0" borderId="10" xfId="50" applyFont="1" applyFill="1" applyBorder="1" applyAlignment="1">
      <alignment horizontal="center" vertical="center" wrapText="1"/>
    </xf>
    <xf numFmtId="38" fontId="32" fillId="0" borderId="28" xfId="50" applyFont="1" applyFill="1" applyBorder="1" applyAlignment="1">
      <alignment horizontal="center" vertical="center"/>
    </xf>
    <xf numFmtId="38" fontId="32" fillId="0" borderId="17" xfId="50" applyFont="1" applyFill="1" applyBorder="1" applyAlignment="1">
      <alignment horizontal="center" vertical="center"/>
    </xf>
    <xf numFmtId="0" fontId="35" fillId="0" borderId="0" xfId="64" applyFont="1" applyFill="1" applyBorder="1" applyAlignment="1">
      <alignment horizontal="center"/>
      <protection/>
    </xf>
    <xf numFmtId="38" fontId="32" fillId="0" borderId="10" xfId="50" applyFont="1" applyFill="1" applyBorder="1" applyAlignment="1">
      <alignment horizontal="center" vertical="center"/>
    </xf>
    <xf numFmtId="38" fontId="31" fillId="0" borderId="0" xfId="50" applyFont="1" applyBorder="1" applyAlignment="1">
      <alignment vertical="center"/>
    </xf>
    <xf numFmtId="38" fontId="31" fillId="0" borderId="0" xfId="50" applyFont="1" applyAlignment="1">
      <alignment vertical="center"/>
    </xf>
    <xf numFmtId="38" fontId="32" fillId="0" borderId="20" xfId="50" applyFont="1" applyFill="1" applyBorder="1" applyAlignment="1">
      <alignment horizontal="right" vertical="center" wrapText="1"/>
    </xf>
    <xf numFmtId="38" fontId="31" fillId="0" borderId="21" xfId="50" applyFont="1" applyFill="1" applyBorder="1" applyAlignment="1">
      <alignment vertical="center"/>
    </xf>
    <xf numFmtId="38" fontId="31" fillId="0" borderId="23" xfId="50" applyFont="1" applyFill="1" applyBorder="1" applyAlignment="1">
      <alignment vertical="center"/>
    </xf>
    <xf numFmtId="38" fontId="32" fillId="0" borderId="21" xfId="50" applyFont="1" applyFill="1" applyBorder="1" applyAlignment="1">
      <alignment horizontal="center" vertical="center"/>
    </xf>
    <xf numFmtId="38" fontId="32" fillId="0" borderId="23" xfId="50" applyFont="1" applyFill="1" applyBorder="1" applyAlignment="1">
      <alignment horizontal="center" vertical="center"/>
    </xf>
    <xf numFmtId="179" fontId="32" fillId="0" borderId="0" xfId="50" applyNumberFormat="1" applyFont="1" applyFill="1" applyBorder="1" applyAlignment="1">
      <alignment horizontal="right" vertical="center" wrapText="1"/>
    </xf>
    <xf numFmtId="185" fontId="32" fillId="0" borderId="0" xfId="50" applyNumberFormat="1" applyFont="1" applyFill="1" applyBorder="1" applyAlignment="1">
      <alignment horizontal="right" vertical="center" wrapText="1"/>
    </xf>
    <xf numFmtId="38" fontId="31" fillId="0" borderId="0" xfId="50" applyFont="1" applyBorder="1" applyAlignment="1">
      <alignment horizontal="center" vertical="center"/>
    </xf>
    <xf numFmtId="38" fontId="31" fillId="0" borderId="11" xfId="50" applyFont="1" applyBorder="1" applyAlignment="1">
      <alignment vertical="center"/>
    </xf>
    <xf numFmtId="0" fontId="0" fillId="0" borderId="20" xfId="61" applyFont="1" applyBorder="1" applyAlignment="1">
      <alignment vertical="center"/>
      <protection/>
    </xf>
    <xf numFmtId="38" fontId="32" fillId="0" borderId="21" xfId="50" applyFont="1" applyFill="1" applyBorder="1" applyAlignment="1">
      <alignment vertical="center" wrapText="1"/>
    </xf>
    <xf numFmtId="0" fontId="0" fillId="0" borderId="20" xfId="61" applyFont="1" applyBorder="1" applyAlignment="1">
      <alignment vertical="center" wrapText="1"/>
      <protection/>
    </xf>
    <xf numFmtId="38" fontId="32" fillId="0" borderId="12" xfId="50" applyFont="1" applyFill="1" applyBorder="1" applyAlignment="1">
      <alignment horizontal="right" vertical="center" wrapText="1"/>
    </xf>
    <xf numFmtId="38" fontId="6" fillId="0" borderId="0" xfId="50" applyFont="1" applyBorder="1" applyAlignment="1">
      <alignment vertical="center"/>
    </xf>
    <xf numFmtId="38" fontId="6" fillId="0" borderId="12" xfId="50" applyFont="1" applyBorder="1" applyAlignment="1">
      <alignment vertical="center"/>
    </xf>
    <xf numFmtId="38" fontId="6" fillId="0" borderId="12" xfId="50" applyFont="1" applyBorder="1" applyAlignment="1">
      <alignment vertical="center"/>
    </xf>
    <xf numFmtId="38" fontId="31" fillId="0" borderId="0" xfId="50" applyFont="1" applyFill="1" applyBorder="1" applyAlignment="1">
      <alignment vertical="center"/>
    </xf>
    <xf numFmtId="38" fontId="32" fillId="0" borderId="10" xfId="50" applyFont="1" applyFill="1" applyBorder="1" applyAlignment="1">
      <alignment horizontal="center" vertical="center"/>
    </xf>
    <xf numFmtId="38" fontId="32" fillId="0" borderId="20" xfId="50" applyFont="1" applyFill="1" applyBorder="1" applyAlignment="1">
      <alignment horizontal="center" vertical="center"/>
    </xf>
    <xf numFmtId="0" fontId="0" fillId="0" borderId="24" xfId="61" applyFont="1" applyBorder="1" applyAlignment="1">
      <alignment horizontal="center" vertical="center"/>
      <protection/>
    </xf>
    <xf numFmtId="38" fontId="32" fillId="0" borderId="25" xfId="50" applyFont="1" applyFill="1" applyBorder="1" applyAlignment="1">
      <alignment horizontal="center" vertical="center"/>
    </xf>
    <xf numFmtId="38" fontId="34" fillId="0" borderId="0" xfId="50" applyFont="1" applyAlignment="1">
      <alignment vertical="center"/>
    </xf>
    <xf numFmtId="0" fontId="31" fillId="0" borderId="0" xfId="61" applyFont="1">
      <alignment vertical="center"/>
      <protection/>
    </xf>
    <xf numFmtId="3" fontId="31" fillId="0" borderId="0" xfId="61" applyNumberFormat="1" applyFont="1">
      <alignment vertical="center"/>
      <protection/>
    </xf>
    <xf numFmtId="181" fontId="31" fillId="0" borderId="11" xfId="61" applyNumberFormat="1" applyFont="1" applyBorder="1">
      <alignment vertical="center"/>
      <protection/>
    </xf>
    <xf numFmtId="38" fontId="31" fillId="0" borderId="11" xfId="50" applyFont="1" applyBorder="1" applyAlignment="1">
      <alignment vertical="center"/>
    </xf>
    <xf numFmtId="38" fontId="32" fillId="0" borderId="11" xfId="50" applyFont="1" applyFill="1" applyBorder="1" applyAlignment="1">
      <alignment horizontal="right" wrapText="1"/>
    </xf>
    <xf numFmtId="0" fontId="31" fillId="0" borderId="11" xfId="61" applyFont="1" applyBorder="1" applyAlignment="1">
      <alignment horizontal="distributed" vertical="center"/>
      <protection/>
    </xf>
    <xf numFmtId="38" fontId="31" fillId="0" borderId="11" xfId="50" applyFont="1" applyBorder="1" applyAlignment="1">
      <alignment horizontal="right" vertical="center"/>
    </xf>
    <xf numFmtId="0" fontId="31" fillId="0" borderId="12" xfId="61" applyFont="1" applyBorder="1">
      <alignment vertical="center"/>
      <protection/>
    </xf>
    <xf numFmtId="181" fontId="31" fillId="0" borderId="12" xfId="61" applyNumberFormat="1" applyFont="1" applyBorder="1">
      <alignment vertical="center"/>
      <protection/>
    </xf>
    <xf numFmtId="38" fontId="31" fillId="0" borderId="12" xfId="50" applyFont="1" applyBorder="1" applyAlignment="1">
      <alignment vertical="center"/>
    </xf>
    <xf numFmtId="0" fontId="6" fillId="0" borderId="0" xfId="61" applyFont="1">
      <alignment vertical="center"/>
      <protection/>
    </xf>
    <xf numFmtId="0" fontId="37" fillId="0" borderId="17" xfId="61" applyFont="1" applyBorder="1" applyAlignment="1">
      <alignment horizontal="distributed" vertical="center"/>
      <protection/>
    </xf>
    <xf numFmtId="181" fontId="31" fillId="0" borderId="17" xfId="61" applyNumberFormat="1" applyFont="1" applyBorder="1">
      <alignment vertical="center"/>
      <protection/>
    </xf>
    <xf numFmtId="38" fontId="6" fillId="0" borderId="17" xfId="50" applyFont="1" applyBorder="1" applyAlignment="1">
      <alignment vertical="center"/>
    </xf>
    <xf numFmtId="181" fontId="6" fillId="0" borderId="17" xfId="61" applyNumberFormat="1" applyFont="1" applyBorder="1">
      <alignment vertical="center"/>
      <protection/>
    </xf>
    <xf numFmtId="38" fontId="6" fillId="0" borderId="27" xfId="50" applyFont="1" applyBorder="1" applyAlignment="1">
      <alignment vertical="center"/>
    </xf>
    <xf numFmtId="0" fontId="31" fillId="0" borderId="30" xfId="61" applyFont="1" applyBorder="1" applyAlignment="1">
      <alignment horizontal="right" vertical="center"/>
      <protection/>
    </xf>
    <xf numFmtId="0" fontId="31" fillId="0" borderId="12" xfId="61" applyFont="1" applyBorder="1" applyAlignment="1">
      <alignment horizontal="center" vertical="center"/>
      <protection/>
    </xf>
    <xf numFmtId="0" fontId="31" fillId="0" borderId="27" xfId="61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31" fillId="0" borderId="17" xfId="61" applyFont="1" applyBorder="1" applyAlignment="1">
      <alignment horizontal="center" vertical="center"/>
      <protection/>
    </xf>
    <xf numFmtId="0" fontId="31" fillId="0" borderId="10" xfId="61" applyFont="1" applyBorder="1" applyAlignment="1">
      <alignment horizontal="center" vertical="center" wrapText="1"/>
      <protection/>
    </xf>
    <xf numFmtId="0" fontId="31" fillId="0" borderId="10" xfId="61" applyFont="1" applyBorder="1" applyAlignment="1">
      <alignment horizontal="center" vertical="center"/>
      <protection/>
    </xf>
    <xf numFmtId="0" fontId="31" fillId="0" borderId="20" xfId="61" applyFont="1" applyBorder="1" applyAlignment="1">
      <alignment horizontal="center" vertical="center"/>
      <protection/>
    </xf>
    <xf numFmtId="0" fontId="31" fillId="0" borderId="28" xfId="61" applyFont="1" applyBorder="1" applyAlignment="1">
      <alignment horizontal="center" vertical="center"/>
      <protection/>
    </xf>
    <xf numFmtId="38" fontId="38" fillId="0" borderId="11" xfId="50" applyFont="1" applyBorder="1" applyAlignment="1">
      <alignment horizontal="distributed" vertical="center"/>
    </xf>
    <xf numFmtId="38" fontId="38" fillId="0" borderId="11" xfId="50" applyFont="1" applyBorder="1" applyAlignment="1">
      <alignment horizontal="distributed" vertical="center" wrapText="1"/>
    </xf>
    <xf numFmtId="0" fontId="11" fillId="0" borderId="0" xfId="61" applyFont="1">
      <alignment vertical="center"/>
      <protection/>
    </xf>
    <xf numFmtId="0" fontId="11" fillId="0" borderId="0" xfId="61" applyFont="1" applyBorder="1">
      <alignment vertic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0" borderId="0" xfId="63" applyFont="1" applyFill="1" applyBorder="1" applyAlignment="1">
      <alignment horizontal="right" wrapText="1"/>
      <protection/>
    </xf>
    <xf numFmtId="0" fontId="30" fillId="0" borderId="0" xfId="62" applyFont="1" applyFill="1" applyBorder="1" applyAlignment="1">
      <alignment wrapText="1"/>
      <protection/>
    </xf>
    <xf numFmtId="0" fontId="30" fillId="0" borderId="19" xfId="65" applyFont="1" applyFill="1" applyBorder="1" applyAlignment="1">
      <alignment horizontal="right" wrapText="1"/>
      <protection/>
    </xf>
    <xf numFmtId="38" fontId="6" fillId="0" borderId="12" xfId="50" applyFont="1" applyBorder="1" applyAlignment="1">
      <alignment horizontal="distributed" vertical="center"/>
    </xf>
    <xf numFmtId="38" fontId="33" fillId="0" borderId="0" xfId="5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掲載用" xfId="63"/>
    <cellStyle name="標準_原稿" xfId="64"/>
    <cellStyle name="標準_参考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17</xdr:row>
      <xdr:rowOff>114300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362200" y="446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15</xdr:row>
      <xdr:rowOff>114300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4669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C1">
      <pane ySplit="5" topLeftCell="A18" activePane="bottomLeft" state="frozen"/>
      <selection pane="topLeft" activeCell="A1" sqref="A1"/>
      <selection pane="bottomLeft" activeCell="K24" sqref="K24"/>
    </sheetView>
  </sheetViews>
  <sheetFormatPr defaultColWidth="9.00390625" defaultRowHeight="13.5"/>
  <cols>
    <col min="1" max="1" width="7.75390625" style="0" customWidth="1"/>
    <col min="2" max="2" width="8.00390625" style="0" customWidth="1"/>
    <col min="3" max="3" width="9.50390625" style="5" customWidth="1"/>
    <col min="4" max="4" width="9.375" style="0" customWidth="1"/>
    <col min="5" max="5" width="10.625" style="0" bestFit="1" customWidth="1"/>
    <col min="6" max="6" width="9.50390625" style="7" customWidth="1"/>
    <col min="7" max="7" width="9.375" style="0" customWidth="1"/>
    <col min="8" max="8" width="13.875" style="0" bestFit="1" customWidth="1"/>
    <col min="9" max="9" width="9.50390625" style="7" customWidth="1"/>
    <col min="10" max="10" width="9.375" style="0" customWidth="1"/>
    <col min="11" max="11" width="11.625" style="0" bestFit="1" customWidth="1"/>
    <col min="12" max="12" width="9.50390625" style="7" customWidth="1"/>
    <col min="13" max="13" width="9.375" style="0" customWidth="1"/>
  </cols>
  <sheetData>
    <row r="1" spans="1:13" ht="18.7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0.5" customHeight="1">
      <c r="A2" s="1"/>
      <c r="B2" s="1"/>
      <c r="C2" s="4"/>
      <c r="D2" s="1"/>
      <c r="E2" s="1"/>
      <c r="F2" s="6"/>
      <c r="G2" s="1"/>
      <c r="H2" s="1"/>
      <c r="I2" s="6"/>
      <c r="J2" s="1"/>
      <c r="K2" s="1"/>
      <c r="L2" s="6"/>
      <c r="M2" s="1"/>
    </row>
    <row r="3" spans="1:13" ht="18.75" customHeight="1">
      <c r="A3" s="71" t="s">
        <v>0</v>
      </c>
      <c r="B3" s="74" t="s">
        <v>1</v>
      </c>
      <c r="C3" s="74"/>
      <c r="D3" s="74"/>
      <c r="E3" s="74" t="s">
        <v>2</v>
      </c>
      <c r="F3" s="74"/>
      <c r="G3" s="74"/>
      <c r="H3" s="74" t="s">
        <v>3</v>
      </c>
      <c r="I3" s="74"/>
      <c r="J3" s="74"/>
      <c r="K3" s="74" t="s">
        <v>4</v>
      </c>
      <c r="L3" s="74"/>
      <c r="M3" s="74"/>
    </row>
    <row r="4" spans="1:13" ht="18.75" customHeight="1">
      <c r="A4" s="72"/>
      <c r="B4" s="12" t="s">
        <v>5</v>
      </c>
      <c r="C4" s="13" t="s">
        <v>6</v>
      </c>
      <c r="D4" s="14" t="s">
        <v>7</v>
      </c>
      <c r="E4" s="12" t="s">
        <v>5</v>
      </c>
      <c r="F4" s="13" t="s">
        <v>6</v>
      </c>
      <c r="G4" s="14" t="s">
        <v>7</v>
      </c>
      <c r="H4" s="12" t="s">
        <v>5</v>
      </c>
      <c r="I4" s="13" t="s">
        <v>6</v>
      </c>
      <c r="J4" s="14" t="s">
        <v>7</v>
      </c>
      <c r="K4" s="12" t="s">
        <v>5</v>
      </c>
      <c r="L4" s="13" t="s">
        <v>6</v>
      </c>
      <c r="M4" s="14" t="s">
        <v>7</v>
      </c>
    </row>
    <row r="5" spans="1:14" ht="18.75" customHeight="1">
      <c r="A5" s="73"/>
      <c r="B5" s="15"/>
      <c r="C5" s="16" t="s">
        <v>8</v>
      </c>
      <c r="D5" s="17" t="s">
        <v>11</v>
      </c>
      <c r="E5" s="15" t="s">
        <v>9</v>
      </c>
      <c r="F5" s="16" t="s">
        <v>8</v>
      </c>
      <c r="G5" s="14" t="s">
        <v>11</v>
      </c>
      <c r="H5" s="15" t="s">
        <v>10</v>
      </c>
      <c r="I5" s="16" t="s">
        <v>8</v>
      </c>
      <c r="J5" s="14" t="s">
        <v>11</v>
      </c>
      <c r="K5" s="18" t="s">
        <v>12</v>
      </c>
      <c r="L5" s="16" t="s">
        <v>8</v>
      </c>
      <c r="M5" s="14" t="s">
        <v>11</v>
      </c>
      <c r="N5" s="3"/>
    </row>
    <row r="6" spans="1:13" s="1" customFormat="1" ht="18.75" customHeight="1">
      <c r="A6" s="46" t="s">
        <v>32</v>
      </c>
      <c r="B6" s="47">
        <v>4890</v>
      </c>
      <c r="C6" s="48">
        <v>-2.6</v>
      </c>
      <c r="D6" s="49">
        <v>127.04598597038192</v>
      </c>
      <c r="E6" s="47">
        <v>98705</v>
      </c>
      <c r="F6" s="48">
        <v>-1.7</v>
      </c>
      <c r="G6" s="49">
        <v>113.56105754849399</v>
      </c>
      <c r="H6" s="47">
        <v>1573976</v>
      </c>
      <c r="I6" s="48">
        <v>-1.1</v>
      </c>
      <c r="J6" s="49">
        <v>79.72134584244816</v>
      </c>
      <c r="K6" s="47">
        <v>629610</v>
      </c>
      <c r="L6" s="48">
        <v>-0.3</v>
      </c>
      <c r="M6" s="49">
        <v>77.24280920862955</v>
      </c>
    </row>
    <row r="7" spans="1:13" ht="18.75" customHeight="1">
      <c r="A7" s="19" t="s">
        <v>13</v>
      </c>
      <c r="B7" s="20">
        <v>4730</v>
      </c>
      <c r="C7" s="21">
        <f aca="true" t="shared" si="0" ref="C7:C22">+ROUND((B7/B6-1)*100,1)</f>
        <v>-3.3</v>
      </c>
      <c r="D7" s="22">
        <f aca="true" t="shared" si="1" ref="D7:D26">B7/$B$20*100</f>
        <v>122.88906209405039</v>
      </c>
      <c r="E7" s="20">
        <v>97532</v>
      </c>
      <c r="F7" s="21">
        <f aca="true" t="shared" si="2" ref="F7:F22">+ROUND((E7/E6-1)*100,1)</f>
        <v>-1.2</v>
      </c>
      <c r="G7" s="22">
        <f aca="true" t="shared" si="3" ref="G7:G26">E7/$E$20*100</f>
        <v>112.21150969879656</v>
      </c>
      <c r="H7" s="20">
        <v>1582101</v>
      </c>
      <c r="I7" s="21">
        <f aca="true" t="shared" si="4" ref="I7:I22">+ROUND((H7/H6-1)*100,1)</f>
        <v>0.5</v>
      </c>
      <c r="J7" s="22">
        <f aca="true" t="shared" si="5" ref="J7:J25">H7/$H$20*100</f>
        <v>80.13287431236759</v>
      </c>
      <c r="K7" s="20">
        <v>646675</v>
      </c>
      <c r="L7" s="21">
        <f aca="true" t="shared" si="6" ref="L7:L22">+ROUND((K7/K6-1)*100,1)</f>
        <v>2.7</v>
      </c>
      <c r="M7" s="22">
        <f aca="true" t="shared" si="7" ref="M7:M25">K7/$K$20*100</f>
        <v>79.3364045123021</v>
      </c>
    </row>
    <row r="8" spans="1:13" ht="18.75" customHeight="1">
      <c r="A8" s="19" t="s">
        <v>14</v>
      </c>
      <c r="B8" s="20">
        <v>4707</v>
      </c>
      <c r="C8" s="21">
        <f t="shared" si="0"/>
        <v>-0.5</v>
      </c>
      <c r="D8" s="22">
        <f t="shared" si="1"/>
        <v>122.29150428682776</v>
      </c>
      <c r="E8" s="20">
        <v>98208</v>
      </c>
      <c r="F8" s="21">
        <f t="shared" si="2"/>
        <v>0.7</v>
      </c>
      <c r="G8" s="22">
        <f t="shared" si="3"/>
        <v>112.98925423962815</v>
      </c>
      <c r="H8" s="20">
        <v>1672687</v>
      </c>
      <c r="I8" s="21">
        <f t="shared" si="4"/>
        <v>5.7</v>
      </c>
      <c r="J8" s="22">
        <f t="shared" si="5"/>
        <v>84.7210242171209</v>
      </c>
      <c r="K8" s="20">
        <v>708471</v>
      </c>
      <c r="L8" s="21">
        <f t="shared" si="6"/>
        <v>9.6</v>
      </c>
      <c r="M8" s="22">
        <f t="shared" si="7"/>
        <v>86.91775906171597</v>
      </c>
    </row>
    <row r="9" spans="1:13" ht="18.75" customHeight="1">
      <c r="A9" s="27" t="s">
        <v>15</v>
      </c>
      <c r="B9" s="20">
        <v>4774</v>
      </c>
      <c r="C9" s="21">
        <f t="shared" si="0"/>
        <v>1.4</v>
      </c>
      <c r="D9" s="22">
        <f t="shared" si="1"/>
        <v>124.03221616004157</v>
      </c>
      <c r="E9" s="20">
        <v>100021</v>
      </c>
      <c r="F9" s="21">
        <f t="shared" si="2"/>
        <v>1.8</v>
      </c>
      <c r="G9" s="22">
        <f t="shared" si="3"/>
        <v>115.07512828182884</v>
      </c>
      <c r="H9" s="20">
        <v>1819247</v>
      </c>
      <c r="I9" s="21">
        <f t="shared" si="4"/>
        <v>8.8</v>
      </c>
      <c r="J9" s="22">
        <f t="shared" si="5"/>
        <v>92.14423806959971</v>
      </c>
      <c r="K9" s="20">
        <v>757877</v>
      </c>
      <c r="L9" s="21">
        <f t="shared" si="6"/>
        <v>7</v>
      </c>
      <c r="M9" s="22">
        <f t="shared" si="7"/>
        <v>92.97906404696327</v>
      </c>
    </row>
    <row r="10" spans="1:13" ht="18.75" customHeight="1">
      <c r="A10" s="23" t="s">
        <v>31</v>
      </c>
      <c r="B10" s="24">
        <v>4782</v>
      </c>
      <c r="C10" s="25">
        <f t="shared" si="0"/>
        <v>0.2</v>
      </c>
      <c r="D10" s="26">
        <f t="shared" si="1"/>
        <v>124.24006235385814</v>
      </c>
      <c r="E10" s="24">
        <v>101187</v>
      </c>
      <c r="F10" s="25">
        <f t="shared" si="2"/>
        <v>1.2</v>
      </c>
      <c r="G10" s="41">
        <f t="shared" si="3"/>
        <v>116.41662256379577</v>
      </c>
      <c r="H10" s="24">
        <v>1958822</v>
      </c>
      <c r="I10" s="25">
        <f t="shared" si="4"/>
        <v>7.7</v>
      </c>
      <c r="J10" s="41">
        <f t="shared" si="5"/>
        <v>99.21366406209243</v>
      </c>
      <c r="K10" s="24">
        <v>833755</v>
      </c>
      <c r="L10" s="25">
        <f t="shared" si="6"/>
        <v>10</v>
      </c>
      <c r="M10" s="41">
        <f t="shared" si="7"/>
        <v>102.28804877899167</v>
      </c>
    </row>
    <row r="11" spans="1:13" s="2" customFormat="1" ht="18.75" customHeight="1">
      <c r="A11" s="19" t="s">
        <v>16</v>
      </c>
      <c r="B11" s="20">
        <v>4922</v>
      </c>
      <c r="C11" s="21">
        <f t="shared" si="0"/>
        <v>2.9</v>
      </c>
      <c r="D11" s="22">
        <f t="shared" si="1"/>
        <v>127.87737074564822</v>
      </c>
      <c r="E11" s="20">
        <v>104113</v>
      </c>
      <c r="F11" s="21">
        <f t="shared" si="2"/>
        <v>2.9</v>
      </c>
      <c r="G11" s="22">
        <f t="shared" si="3"/>
        <v>119.7830138751467</v>
      </c>
      <c r="H11" s="20">
        <v>2128648</v>
      </c>
      <c r="I11" s="21">
        <f t="shared" si="4"/>
        <v>8.7</v>
      </c>
      <c r="J11" s="22">
        <f t="shared" si="5"/>
        <v>107.81529285378912</v>
      </c>
      <c r="K11" s="20">
        <v>914033</v>
      </c>
      <c r="L11" s="21">
        <f t="shared" si="6"/>
        <v>9.6</v>
      </c>
      <c r="M11" s="22">
        <f t="shared" si="7"/>
        <v>112.13684126584917</v>
      </c>
    </row>
    <row r="12" spans="1:13" ht="18.75" customHeight="1">
      <c r="A12" s="19" t="s">
        <v>17</v>
      </c>
      <c r="B12" s="20">
        <v>4879</v>
      </c>
      <c r="C12" s="21">
        <f t="shared" si="0"/>
        <v>-0.9</v>
      </c>
      <c r="D12" s="22">
        <f t="shared" si="1"/>
        <v>126.76019745388412</v>
      </c>
      <c r="E12" s="20">
        <v>103555</v>
      </c>
      <c r="F12" s="21">
        <f t="shared" si="2"/>
        <v>-0.5</v>
      </c>
      <c r="G12" s="22">
        <f t="shared" si="3"/>
        <v>119.1410294760579</v>
      </c>
      <c r="H12" s="20">
        <v>2067520</v>
      </c>
      <c r="I12" s="21">
        <f t="shared" si="4"/>
        <v>-2.9</v>
      </c>
      <c r="J12" s="22">
        <f t="shared" si="5"/>
        <v>104.71918056957566</v>
      </c>
      <c r="K12" s="20">
        <v>922871</v>
      </c>
      <c r="L12" s="21">
        <f t="shared" si="6"/>
        <v>1</v>
      </c>
      <c r="M12" s="22">
        <f t="shared" si="7"/>
        <v>113.22111875157188</v>
      </c>
    </row>
    <row r="13" spans="1:13" ht="18.75" customHeight="1">
      <c r="A13" s="19" t="s">
        <v>18</v>
      </c>
      <c r="B13" s="20">
        <v>4631</v>
      </c>
      <c r="C13" s="21">
        <f t="shared" si="0"/>
        <v>-5.1</v>
      </c>
      <c r="D13" s="22">
        <f t="shared" si="1"/>
        <v>120.31696544557026</v>
      </c>
      <c r="E13" s="20">
        <v>99852</v>
      </c>
      <c r="F13" s="21">
        <f t="shared" si="2"/>
        <v>-3.6</v>
      </c>
      <c r="G13" s="22">
        <f t="shared" si="3"/>
        <v>114.88069214662096</v>
      </c>
      <c r="H13" s="20">
        <v>1925304</v>
      </c>
      <c r="I13" s="21">
        <f t="shared" si="4"/>
        <v>-6.9</v>
      </c>
      <c r="J13" s="22">
        <f t="shared" si="5"/>
        <v>97.51598883073746</v>
      </c>
      <c r="K13" s="20">
        <v>869197</v>
      </c>
      <c r="L13" s="21">
        <f t="shared" si="6"/>
        <v>-5.8</v>
      </c>
      <c r="M13" s="22">
        <f t="shared" si="7"/>
        <v>106.63620024414033</v>
      </c>
    </row>
    <row r="14" spans="1:13" ht="18.75" customHeight="1">
      <c r="A14" s="19" t="s">
        <v>19</v>
      </c>
      <c r="B14" s="20">
        <v>4537</v>
      </c>
      <c r="C14" s="21">
        <f t="shared" si="0"/>
        <v>-2</v>
      </c>
      <c r="D14" s="22">
        <f t="shared" si="1"/>
        <v>117.8747726682255</v>
      </c>
      <c r="E14" s="20">
        <v>97604</v>
      </c>
      <c r="F14" s="21">
        <f t="shared" si="2"/>
        <v>-2.3</v>
      </c>
      <c r="G14" s="22">
        <f t="shared" si="3"/>
        <v>112.29434639545319</v>
      </c>
      <c r="H14" s="20">
        <v>1858556</v>
      </c>
      <c r="I14" s="21">
        <f t="shared" si="4"/>
        <v>-3.5</v>
      </c>
      <c r="J14" s="22">
        <f t="shared" si="5"/>
        <v>94.13522546948434</v>
      </c>
      <c r="K14" s="20">
        <v>848291</v>
      </c>
      <c r="L14" s="21">
        <f t="shared" si="6"/>
        <v>-2.4</v>
      </c>
      <c r="M14" s="22">
        <f t="shared" si="7"/>
        <v>104.0713773072181</v>
      </c>
    </row>
    <row r="15" spans="1:13" ht="18.75" customHeight="1">
      <c r="A15" s="23" t="s">
        <v>20</v>
      </c>
      <c r="B15" s="24">
        <v>4449</v>
      </c>
      <c r="C15" s="25">
        <f t="shared" si="0"/>
        <v>-1.9</v>
      </c>
      <c r="D15" s="26">
        <f t="shared" si="1"/>
        <v>115.58846453624318</v>
      </c>
      <c r="E15" s="24">
        <v>95606</v>
      </c>
      <c r="F15" s="25">
        <f t="shared" si="2"/>
        <v>-2</v>
      </c>
      <c r="G15" s="41">
        <f t="shared" si="3"/>
        <v>109.99562806323202</v>
      </c>
      <c r="H15" s="24">
        <v>1923466</v>
      </c>
      <c r="I15" s="25">
        <f t="shared" si="4"/>
        <v>3.5</v>
      </c>
      <c r="J15" s="41">
        <f t="shared" si="5"/>
        <v>97.42289475963445</v>
      </c>
      <c r="K15" s="24">
        <v>852313</v>
      </c>
      <c r="L15" s="25">
        <f t="shared" si="6"/>
        <v>0.5</v>
      </c>
      <c r="M15" s="41">
        <f t="shared" si="7"/>
        <v>104.56481066856418</v>
      </c>
    </row>
    <row r="16" spans="1:13" s="2" customFormat="1" ht="18.75" customHeight="1">
      <c r="A16" s="19" t="s">
        <v>21</v>
      </c>
      <c r="B16" s="20">
        <v>4381</v>
      </c>
      <c r="C16" s="21">
        <f t="shared" si="0"/>
        <v>-1.5</v>
      </c>
      <c r="D16" s="22">
        <f t="shared" si="1"/>
        <v>113.82177188880229</v>
      </c>
      <c r="E16" s="20">
        <v>94468</v>
      </c>
      <c r="F16" s="21">
        <f t="shared" si="2"/>
        <v>-1.2</v>
      </c>
      <c r="G16" s="22">
        <f t="shared" si="3"/>
        <v>108.68634805218711</v>
      </c>
      <c r="H16" s="20">
        <v>1959713</v>
      </c>
      <c r="I16" s="21">
        <f t="shared" si="4"/>
        <v>1.9</v>
      </c>
      <c r="J16" s="22">
        <f t="shared" si="5"/>
        <v>99.25879290722452</v>
      </c>
      <c r="K16" s="20">
        <v>872094</v>
      </c>
      <c r="L16" s="21">
        <f t="shared" si="6"/>
        <v>2.3</v>
      </c>
      <c r="M16" s="22">
        <f t="shared" si="7"/>
        <v>106.99161457726305</v>
      </c>
    </row>
    <row r="17" spans="1:13" ht="18.75" customHeight="1">
      <c r="A17" s="19" t="s">
        <v>22</v>
      </c>
      <c r="B17" s="20">
        <v>4275</v>
      </c>
      <c r="C17" s="21">
        <f t="shared" si="0"/>
        <v>-2.4</v>
      </c>
      <c r="D17" s="22">
        <f t="shared" si="1"/>
        <v>111.06780982073265</v>
      </c>
      <c r="E17" s="20">
        <v>92852</v>
      </c>
      <c r="F17" s="21">
        <f t="shared" si="2"/>
        <v>-1.7</v>
      </c>
      <c r="G17" s="22">
        <f t="shared" si="3"/>
        <v>106.82712441611635</v>
      </c>
      <c r="H17" s="20">
        <v>2038258</v>
      </c>
      <c r="I17" s="21">
        <f t="shared" si="4"/>
        <v>4</v>
      </c>
      <c r="J17" s="22">
        <f t="shared" si="5"/>
        <v>103.23707028197171</v>
      </c>
      <c r="K17" s="20">
        <v>916495</v>
      </c>
      <c r="L17" s="21">
        <f t="shared" si="6"/>
        <v>5.1</v>
      </c>
      <c r="M17" s="22">
        <f t="shared" si="7"/>
        <v>112.4388882413922</v>
      </c>
    </row>
    <row r="18" spans="1:13" ht="18.75" customHeight="1">
      <c r="A18" s="19" t="s">
        <v>23</v>
      </c>
      <c r="B18" s="20">
        <v>4168</v>
      </c>
      <c r="C18" s="21">
        <f t="shared" si="0"/>
        <v>-2.5</v>
      </c>
      <c r="D18" s="22">
        <f t="shared" si="1"/>
        <v>108.28786697843596</v>
      </c>
      <c r="E18" s="20">
        <v>92102</v>
      </c>
      <c r="F18" s="21">
        <f t="shared" si="2"/>
        <v>-0.8</v>
      </c>
      <c r="G18" s="22">
        <f t="shared" si="3"/>
        <v>105.96424215927655</v>
      </c>
      <c r="H18" s="20">
        <v>1943164</v>
      </c>
      <c r="I18" s="21">
        <f t="shared" si="4"/>
        <v>-4.7</v>
      </c>
      <c r="J18" s="22">
        <f t="shared" si="5"/>
        <v>98.42059171969264</v>
      </c>
      <c r="K18" s="20">
        <v>870111</v>
      </c>
      <c r="L18" s="21">
        <f t="shared" si="6"/>
        <v>-5.1</v>
      </c>
      <c r="M18" s="22">
        <f t="shared" si="7"/>
        <v>106.74833303684801</v>
      </c>
    </row>
    <row r="19" spans="1:13" ht="18.75" customHeight="1">
      <c r="A19" s="19" t="s">
        <v>24</v>
      </c>
      <c r="B19" s="20">
        <v>4055</v>
      </c>
      <c r="C19" s="21">
        <f t="shared" si="0"/>
        <v>-2.7</v>
      </c>
      <c r="D19" s="22">
        <f t="shared" si="1"/>
        <v>105.35203949077683</v>
      </c>
      <c r="E19" s="20">
        <v>89475</v>
      </c>
      <c r="F19" s="21">
        <f t="shared" si="2"/>
        <v>-2.9</v>
      </c>
      <c r="G19" s="22">
        <f t="shared" si="3"/>
        <v>102.94185324098575</v>
      </c>
      <c r="H19" s="20">
        <v>1877132</v>
      </c>
      <c r="I19" s="21">
        <f t="shared" si="4"/>
        <v>-3.4</v>
      </c>
      <c r="J19" s="22">
        <f t="shared" si="5"/>
        <v>95.07609351345026</v>
      </c>
      <c r="K19" s="20">
        <v>745562</v>
      </c>
      <c r="L19" s="21">
        <f t="shared" si="6"/>
        <v>-14.3</v>
      </c>
      <c r="M19" s="22">
        <f t="shared" si="7"/>
        <v>91.46821575134491</v>
      </c>
    </row>
    <row r="20" spans="1:13" ht="18.75" customHeight="1">
      <c r="A20" s="28" t="s">
        <v>25</v>
      </c>
      <c r="B20" s="29">
        <v>3849</v>
      </c>
      <c r="C20" s="25">
        <f t="shared" si="0"/>
        <v>-5.1</v>
      </c>
      <c r="D20" s="26">
        <f t="shared" si="1"/>
        <v>100</v>
      </c>
      <c r="E20" s="29">
        <v>86918</v>
      </c>
      <c r="F20" s="25">
        <f t="shared" si="2"/>
        <v>-2.9</v>
      </c>
      <c r="G20" s="41">
        <f t="shared" si="3"/>
        <v>100</v>
      </c>
      <c r="H20" s="29">
        <v>1974347</v>
      </c>
      <c r="I20" s="30">
        <f t="shared" si="4"/>
        <v>5.2</v>
      </c>
      <c r="J20" s="41">
        <f t="shared" si="5"/>
        <v>100</v>
      </c>
      <c r="K20" s="29">
        <v>815105</v>
      </c>
      <c r="L20" s="30">
        <f t="shared" si="6"/>
        <v>9.3</v>
      </c>
      <c r="M20" s="41">
        <f t="shared" si="7"/>
        <v>100</v>
      </c>
    </row>
    <row r="21" spans="1:13" s="2" customFormat="1" ht="18.75" customHeight="1">
      <c r="A21" s="31" t="s">
        <v>26</v>
      </c>
      <c r="B21" s="32">
        <v>3751</v>
      </c>
      <c r="C21" s="21">
        <f t="shared" si="0"/>
        <v>-2.5</v>
      </c>
      <c r="D21" s="22">
        <f t="shared" si="1"/>
        <v>97.45388412574695</v>
      </c>
      <c r="E21" s="32">
        <v>84227</v>
      </c>
      <c r="F21" s="33">
        <f t="shared" si="2"/>
        <v>-3.1</v>
      </c>
      <c r="G21" s="22">
        <f t="shared" si="3"/>
        <v>96.90397846245887</v>
      </c>
      <c r="H21" s="32">
        <v>1777053</v>
      </c>
      <c r="I21" s="34">
        <f t="shared" si="4"/>
        <v>-10</v>
      </c>
      <c r="J21" s="22">
        <f t="shared" si="5"/>
        <v>90.00712640685757</v>
      </c>
      <c r="K21" s="32">
        <v>805258</v>
      </c>
      <c r="L21" s="34">
        <f t="shared" si="6"/>
        <v>-1.2</v>
      </c>
      <c r="M21" s="22">
        <f t="shared" si="7"/>
        <v>98.79193478140853</v>
      </c>
    </row>
    <row r="22" spans="1:13" s="1" customFormat="1" ht="18.75" customHeight="1">
      <c r="A22" s="31" t="s">
        <v>27</v>
      </c>
      <c r="B22" s="32">
        <v>3390</v>
      </c>
      <c r="C22" s="21">
        <f t="shared" si="0"/>
        <v>-9.6</v>
      </c>
      <c r="D22" s="22">
        <f t="shared" si="1"/>
        <v>88.07482462977396</v>
      </c>
      <c r="E22" s="32">
        <v>79077</v>
      </c>
      <c r="F22" s="33">
        <f t="shared" si="2"/>
        <v>-6.1</v>
      </c>
      <c r="G22" s="22">
        <f t="shared" si="3"/>
        <v>90.97885363215906</v>
      </c>
      <c r="H22" s="32">
        <v>1687094</v>
      </c>
      <c r="I22" s="34">
        <f t="shared" si="4"/>
        <v>-5.1</v>
      </c>
      <c r="J22" s="22">
        <f t="shared" si="5"/>
        <v>85.45073383756755</v>
      </c>
      <c r="K22" s="32">
        <v>775276</v>
      </c>
      <c r="L22" s="34">
        <f t="shared" si="6"/>
        <v>-3.7</v>
      </c>
      <c r="M22" s="22">
        <f t="shared" si="7"/>
        <v>95.11363566657056</v>
      </c>
    </row>
    <row r="23" spans="1:13" s="1" customFormat="1" ht="18.75" customHeight="1">
      <c r="A23" s="35" t="s">
        <v>28</v>
      </c>
      <c r="B23" s="36">
        <v>3367</v>
      </c>
      <c r="C23" s="37">
        <f>+ROUND((B23/B22-1)*100,1)</f>
        <v>-0.7</v>
      </c>
      <c r="D23" s="22">
        <f t="shared" si="1"/>
        <v>87.47726682255131</v>
      </c>
      <c r="E23" s="36">
        <v>78026</v>
      </c>
      <c r="F23" s="38">
        <f>+ROUND((E23/E22-1)*100,1)</f>
        <v>-1.3</v>
      </c>
      <c r="G23" s="22">
        <f t="shared" si="3"/>
        <v>89.76966796290758</v>
      </c>
      <c r="H23" s="36">
        <v>1747552</v>
      </c>
      <c r="I23" s="39">
        <f>+ROUND((H23/H22-1)*100,1)</f>
        <v>3.6</v>
      </c>
      <c r="J23" s="22">
        <f t="shared" si="5"/>
        <v>88.51291085103074</v>
      </c>
      <c r="K23" s="36">
        <v>775391</v>
      </c>
      <c r="L23" s="39">
        <f>+ROUND((K23/K22-1)*100,1)</f>
        <v>0</v>
      </c>
      <c r="M23" s="22">
        <f t="shared" si="7"/>
        <v>95.12774427834451</v>
      </c>
    </row>
    <row r="24" spans="1:13" s="1" customFormat="1" ht="18.75" customHeight="1">
      <c r="A24" s="35" t="s">
        <v>30</v>
      </c>
      <c r="B24" s="36">
        <v>3106</v>
      </c>
      <c r="C24" s="37">
        <f>+ROUND((B24/B23-1)*100,1)</f>
        <v>-7.8</v>
      </c>
      <c r="D24" s="22">
        <f t="shared" si="1"/>
        <v>80.69628474928552</v>
      </c>
      <c r="E24" s="36">
        <v>76386</v>
      </c>
      <c r="F24" s="38">
        <f>+ROUND((E24/E23-1)*100,1)</f>
        <v>-2.1</v>
      </c>
      <c r="G24" s="22">
        <f t="shared" si="3"/>
        <v>87.88283209461791</v>
      </c>
      <c r="H24" s="36">
        <v>1813319</v>
      </c>
      <c r="I24" s="39">
        <f>+ROUND((H24/H23-1)*100,1)</f>
        <v>3.8</v>
      </c>
      <c r="J24" s="22">
        <f t="shared" si="5"/>
        <v>91.84398689794651</v>
      </c>
      <c r="K24" s="36">
        <v>791956</v>
      </c>
      <c r="L24" s="39">
        <f>+ROUND((K24/K23-1)*100,1)</f>
        <v>2.1</v>
      </c>
      <c r="M24" s="22">
        <f t="shared" si="7"/>
        <v>97.15999779169555</v>
      </c>
    </row>
    <row r="25" spans="1:13" s="45" customFormat="1" ht="18.75" customHeight="1">
      <c r="A25" s="28" t="s">
        <v>29</v>
      </c>
      <c r="B25" s="42">
        <v>3152</v>
      </c>
      <c r="C25" s="25">
        <f>+ROUND((B25/B24-1)*100,1)</f>
        <v>1.5</v>
      </c>
      <c r="D25" s="26">
        <f t="shared" si="1"/>
        <v>81.89140036373084</v>
      </c>
      <c r="E25" s="42">
        <v>75209</v>
      </c>
      <c r="F25" s="43">
        <f>+ROUND((E25/E24-1)*100,1)</f>
        <v>-1.5</v>
      </c>
      <c r="G25" s="26">
        <f t="shared" si="3"/>
        <v>86.52868220621735</v>
      </c>
      <c r="H25" s="42">
        <v>1852261</v>
      </c>
      <c r="I25" s="44">
        <f>+ROUND((H25/H24-1)*100,1)</f>
        <v>2.1</v>
      </c>
      <c r="J25" s="26">
        <f t="shared" si="5"/>
        <v>93.81638587340522</v>
      </c>
      <c r="K25" s="42">
        <v>803601</v>
      </c>
      <c r="L25" s="44">
        <f>+ROUND((K25/K24-1)*100,1)</f>
        <v>1.5</v>
      </c>
      <c r="M25" s="26">
        <f t="shared" si="7"/>
        <v>98.58864808828311</v>
      </c>
    </row>
    <row r="26" spans="1:13" s="40" customFormat="1" ht="18.75" customHeight="1">
      <c r="A26" s="50" t="s">
        <v>33</v>
      </c>
      <c r="B26" s="51">
        <v>2897</v>
      </c>
      <c r="C26" s="21">
        <f>+ROUND((B26/B25-1)*100,1)</f>
        <v>-8.1</v>
      </c>
      <c r="D26" s="22">
        <f t="shared" si="1"/>
        <v>75.26630293582748</v>
      </c>
      <c r="E26" s="51">
        <v>76585</v>
      </c>
      <c r="F26" s="33">
        <f>+ROUND((E26/E25-1)*100,1)</f>
        <v>1.8</v>
      </c>
      <c r="G26" s="22">
        <f t="shared" si="3"/>
        <v>88.11178352009941</v>
      </c>
      <c r="H26" s="51">
        <v>2018201</v>
      </c>
      <c r="I26" s="68">
        <f>+ROUND((H26/H25-1)*100,1)</f>
        <v>9</v>
      </c>
      <c r="J26" s="22">
        <f>H26/$H$20*100</f>
        <v>102.22119009475033</v>
      </c>
      <c r="K26" s="51">
        <v>823170</v>
      </c>
      <c r="L26" s="68">
        <f>+ROUND((K26/K25-1)*100,1)</f>
        <v>2.4</v>
      </c>
      <c r="M26" s="22">
        <f>K26/$K$20*100</f>
        <v>100.98944307788567</v>
      </c>
    </row>
    <row r="27" spans="1:13" s="40" customFormat="1" ht="18.75" customHeight="1">
      <c r="A27" s="52" t="s">
        <v>34</v>
      </c>
      <c r="B27" s="53">
        <v>2704</v>
      </c>
      <c r="C27" s="64">
        <f>+ROUND((B27/B26-1)*100,1)</f>
        <v>-6.7</v>
      </c>
      <c r="D27" s="65">
        <f>B27/$B$20*100</f>
        <v>70.2520135100026</v>
      </c>
      <c r="E27" s="53">
        <v>75734</v>
      </c>
      <c r="F27" s="66">
        <f>+ROUND((E27/E26-1)*100,1)</f>
        <v>-1.1</v>
      </c>
      <c r="G27" s="65">
        <f>E27/$E$20*100</f>
        <v>87.13269978600519</v>
      </c>
      <c r="H27" s="53">
        <v>2025492</v>
      </c>
      <c r="I27" s="69">
        <f>+ROUND((H27/H26-1)*100,1)</f>
        <v>0.4</v>
      </c>
      <c r="J27" s="67">
        <f>H27/$H$20*100</f>
        <v>102.59047675003433</v>
      </c>
      <c r="K27" s="55">
        <v>800860</v>
      </c>
      <c r="L27" s="69">
        <f>+ROUND((K27/K26-1)*100,1)</f>
        <v>-2.7</v>
      </c>
      <c r="M27" s="67">
        <f>K27/$K$20*100</f>
        <v>98.25237239374069</v>
      </c>
    </row>
    <row r="28" spans="1:13" s="40" customFormat="1" ht="15.75" customHeight="1">
      <c r="A28" s="62" t="s">
        <v>35</v>
      </c>
      <c r="B28" s="56"/>
      <c r="C28" s="57"/>
      <c r="D28" s="58"/>
      <c r="E28" s="56"/>
      <c r="F28" s="59"/>
      <c r="G28" s="58"/>
      <c r="H28" s="56"/>
      <c r="I28" s="60"/>
      <c r="J28" s="60"/>
      <c r="K28" s="61"/>
      <c r="L28" s="60"/>
      <c r="M28" s="60"/>
    </row>
    <row r="29" spans="1:13" s="40" customFormat="1" ht="15.75" customHeight="1">
      <c r="A29" s="62" t="s">
        <v>36</v>
      </c>
      <c r="B29" s="56"/>
      <c r="C29" s="57"/>
      <c r="D29" s="58"/>
      <c r="E29" s="56"/>
      <c r="F29" s="59"/>
      <c r="G29" s="58"/>
      <c r="H29" s="56"/>
      <c r="I29" s="60"/>
      <c r="J29" s="60"/>
      <c r="K29" s="61"/>
      <c r="L29" s="60"/>
      <c r="M29" s="60"/>
    </row>
    <row r="30" spans="1:13" ht="13.5">
      <c r="A30" s="8"/>
      <c r="B30" s="8"/>
      <c r="C30" s="9"/>
      <c r="D30" s="8"/>
      <c r="E30" s="8"/>
      <c r="F30" s="10"/>
      <c r="G30" s="8"/>
      <c r="H30" s="8"/>
      <c r="I30" s="10"/>
      <c r="J30" s="8"/>
      <c r="K30" s="8"/>
      <c r="L30" s="10"/>
      <c r="M30" s="11"/>
    </row>
    <row r="31" spans="2:11" ht="13.5">
      <c r="B31" s="54"/>
      <c r="E31" s="54"/>
      <c r="H31" s="63"/>
      <c r="K31" s="63"/>
    </row>
    <row r="34" spans="2:5" ht="13.5">
      <c r="B34" s="63"/>
      <c r="C34" s="63"/>
      <c r="D34" s="63"/>
      <c r="E34" s="63"/>
    </row>
  </sheetData>
  <sheetProtection/>
  <mergeCells count="6">
    <mergeCell ref="A1:M1"/>
    <mergeCell ref="A3:A5"/>
    <mergeCell ref="B3:D3"/>
    <mergeCell ref="E3:G3"/>
    <mergeCell ref="H3:J3"/>
    <mergeCell ref="K3:M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1"/>
  <sheetViews>
    <sheetView zoomScale="85" zoomScaleNormal="85" zoomScalePageLayoutView="0" workbookViewId="0" topLeftCell="A1">
      <selection activeCell="E21" sqref="E21"/>
    </sheetView>
  </sheetViews>
  <sheetFormatPr defaultColWidth="9.00390625" defaultRowHeight="13.5"/>
  <cols>
    <col min="1" max="1" width="2.75390625" style="75" customWidth="1"/>
    <col min="2" max="2" width="9.50390625" style="75" customWidth="1"/>
    <col min="3" max="7" width="6.375" style="75" customWidth="1"/>
    <col min="8" max="8" width="7.50390625" style="75" customWidth="1"/>
    <col min="9" max="9" width="6.375" style="75" customWidth="1"/>
    <col min="10" max="10" width="7.50390625" style="75" customWidth="1"/>
    <col min="11" max="12" width="6.375" style="75" customWidth="1"/>
    <col min="13" max="13" width="10.75390625" style="75" customWidth="1"/>
    <col min="14" max="14" width="5.875" style="75" customWidth="1"/>
    <col min="15" max="15" width="10.75390625" style="75" customWidth="1"/>
    <col min="16" max="16" width="5.875" style="75" customWidth="1"/>
    <col min="17" max="17" width="6.375" style="75" customWidth="1"/>
    <col min="18" max="18" width="10.75390625" style="75" customWidth="1"/>
    <col min="19" max="19" width="5.75390625" style="75" customWidth="1"/>
    <col min="20" max="20" width="10.75390625" style="75" customWidth="1"/>
    <col min="21" max="21" width="5.75390625" style="75" customWidth="1"/>
    <col min="22" max="22" width="6.25390625" style="75" customWidth="1"/>
    <col min="23" max="23" width="10.75390625" style="75" customWidth="1"/>
    <col min="24" max="24" width="5.75390625" style="75" customWidth="1"/>
    <col min="25" max="25" width="10.75390625" style="75" customWidth="1"/>
    <col min="26" max="26" width="5.75390625" style="75" customWidth="1"/>
    <col min="27" max="27" width="6.25390625" style="75" customWidth="1"/>
    <col min="28" max="28" width="10.75390625" style="75" customWidth="1"/>
    <col min="29" max="29" width="5.75390625" style="75" customWidth="1"/>
    <col min="30" max="30" width="10.75390625" style="75" customWidth="1"/>
    <col min="31" max="31" width="5.75390625" style="75" customWidth="1"/>
    <col min="32" max="32" width="6.50390625" style="75" customWidth="1"/>
    <col min="33" max="33" width="10.75390625" style="75" customWidth="1"/>
    <col min="34" max="34" width="5.75390625" style="75" customWidth="1"/>
    <col min="35" max="35" width="10.75390625" style="75" customWidth="1"/>
    <col min="36" max="36" width="5.75390625" style="75" customWidth="1"/>
    <col min="37" max="37" width="6.50390625" style="75" customWidth="1"/>
    <col min="38" max="38" width="2.875" style="75" customWidth="1"/>
    <col min="39" max="39" width="9.625" style="75" customWidth="1"/>
    <col min="40" max="16384" width="9.00390625" style="75" customWidth="1"/>
  </cols>
  <sheetData>
    <row r="1" s="126" customFormat="1" ht="20.25" customHeight="1">
      <c r="A1" s="127" t="s">
        <v>83</v>
      </c>
    </row>
    <row r="2" ht="23.25" customHeight="1">
      <c r="B2" s="125"/>
    </row>
    <row r="3" ht="22.5" customHeight="1"/>
    <row r="4" spans="1:39" ht="15" customHeight="1">
      <c r="A4" s="123" t="s">
        <v>78</v>
      </c>
      <c r="B4" s="122"/>
      <c r="C4" s="121" t="s">
        <v>1</v>
      </c>
      <c r="D4" s="124"/>
      <c r="E4" s="124"/>
      <c r="F4" s="124"/>
      <c r="G4" s="120"/>
      <c r="H4" s="121" t="s">
        <v>2</v>
      </c>
      <c r="I4" s="124"/>
      <c r="J4" s="124"/>
      <c r="K4" s="124"/>
      <c r="L4" s="120"/>
      <c r="M4" s="121" t="s">
        <v>82</v>
      </c>
      <c r="N4" s="124"/>
      <c r="O4" s="124"/>
      <c r="P4" s="124"/>
      <c r="Q4" s="120"/>
      <c r="R4" s="121" t="s">
        <v>4</v>
      </c>
      <c r="S4" s="124"/>
      <c r="T4" s="124"/>
      <c r="U4" s="124"/>
      <c r="V4" s="120"/>
      <c r="W4" s="121" t="s">
        <v>81</v>
      </c>
      <c r="X4" s="124"/>
      <c r="Y4" s="124"/>
      <c r="Z4" s="124"/>
      <c r="AA4" s="120"/>
      <c r="AB4" s="121" t="s">
        <v>80</v>
      </c>
      <c r="AC4" s="124"/>
      <c r="AD4" s="124"/>
      <c r="AE4" s="124"/>
      <c r="AF4" s="120"/>
      <c r="AG4" s="121" t="s">
        <v>79</v>
      </c>
      <c r="AH4" s="124"/>
      <c r="AI4" s="124"/>
      <c r="AJ4" s="124"/>
      <c r="AK4" s="120"/>
      <c r="AL4" s="123" t="s">
        <v>78</v>
      </c>
      <c r="AM4" s="122"/>
    </row>
    <row r="5" spans="1:39" ht="15" customHeight="1">
      <c r="A5" s="118"/>
      <c r="B5" s="117"/>
      <c r="C5" s="121" t="s">
        <v>76</v>
      </c>
      <c r="D5" s="120"/>
      <c r="E5" s="121" t="s">
        <v>75</v>
      </c>
      <c r="F5" s="120"/>
      <c r="G5" s="119" t="s">
        <v>77</v>
      </c>
      <c r="H5" s="121" t="s">
        <v>76</v>
      </c>
      <c r="I5" s="120"/>
      <c r="J5" s="121" t="s">
        <v>75</v>
      </c>
      <c r="K5" s="120"/>
      <c r="L5" s="119" t="s">
        <v>77</v>
      </c>
      <c r="M5" s="121" t="s">
        <v>76</v>
      </c>
      <c r="N5" s="120"/>
      <c r="O5" s="121" t="s">
        <v>75</v>
      </c>
      <c r="P5" s="120"/>
      <c r="Q5" s="119" t="s">
        <v>77</v>
      </c>
      <c r="R5" s="121" t="s">
        <v>76</v>
      </c>
      <c r="S5" s="120"/>
      <c r="T5" s="121" t="s">
        <v>75</v>
      </c>
      <c r="U5" s="120"/>
      <c r="V5" s="119" t="s">
        <v>77</v>
      </c>
      <c r="W5" s="121" t="s">
        <v>76</v>
      </c>
      <c r="X5" s="120"/>
      <c r="Y5" s="121" t="s">
        <v>75</v>
      </c>
      <c r="Z5" s="120"/>
      <c r="AA5" s="119" t="s">
        <v>77</v>
      </c>
      <c r="AB5" s="121" t="s">
        <v>76</v>
      </c>
      <c r="AC5" s="120"/>
      <c r="AD5" s="121" t="s">
        <v>75</v>
      </c>
      <c r="AE5" s="120"/>
      <c r="AF5" s="119" t="s">
        <v>74</v>
      </c>
      <c r="AG5" s="121" t="s">
        <v>76</v>
      </c>
      <c r="AH5" s="120"/>
      <c r="AI5" s="121" t="s">
        <v>75</v>
      </c>
      <c r="AJ5" s="120"/>
      <c r="AK5" s="119" t="s">
        <v>74</v>
      </c>
      <c r="AL5" s="118"/>
      <c r="AM5" s="117"/>
    </row>
    <row r="6" spans="1:39" ht="15" customHeight="1">
      <c r="A6" s="111"/>
      <c r="B6" s="110"/>
      <c r="C6" s="115" t="s">
        <v>72</v>
      </c>
      <c r="D6" s="115" t="s">
        <v>70</v>
      </c>
      <c r="E6" s="114" t="s">
        <v>71</v>
      </c>
      <c r="F6" s="113" t="s">
        <v>70</v>
      </c>
      <c r="G6" s="112" t="s">
        <v>73</v>
      </c>
      <c r="H6" s="115" t="s">
        <v>72</v>
      </c>
      <c r="I6" s="115" t="s">
        <v>70</v>
      </c>
      <c r="J6" s="114" t="s">
        <v>71</v>
      </c>
      <c r="K6" s="113" t="s">
        <v>70</v>
      </c>
      <c r="L6" s="112" t="s">
        <v>73</v>
      </c>
      <c r="M6" s="115" t="s">
        <v>72</v>
      </c>
      <c r="N6" s="114" t="s">
        <v>70</v>
      </c>
      <c r="O6" s="114" t="s">
        <v>71</v>
      </c>
      <c r="P6" s="113" t="s">
        <v>70</v>
      </c>
      <c r="Q6" s="112" t="s">
        <v>73</v>
      </c>
      <c r="R6" s="115" t="s">
        <v>72</v>
      </c>
      <c r="S6" s="115" t="s">
        <v>70</v>
      </c>
      <c r="T6" s="114" t="s">
        <v>71</v>
      </c>
      <c r="U6" s="113" t="s">
        <v>70</v>
      </c>
      <c r="V6" s="112" t="s">
        <v>73</v>
      </c>
      <c r="W6" s="115" t="s">
        <v>72</v>
      </c>
      <c r="X6" s="115" t="s">
        <v>70</v>
      </c>
      <c r="Y6" s="114" t="s">
        <v>71</v>
      </c>
      <c r="Z6" s="113" t="s">
        <v>70</v>
      </c>
      <c r="AA6" s="112" t="s">
        <v>73</v>
      </c>
      <c r="AB6" s="115" t="s">
        <v>72</v>
      </c>
      <c r="AC6" s="115" t="s">
        <v>70</v>
      </c>
      <c r="AD6" s="114" t="s">
        <v>71</v>
      </c>
      <c r="AE6" s="113" t="s">
        <v>70</v>
      </c>
      <c r="AF6" s="116" t="s">
        <v>69</v>
      </c>
      <c r="AG6" s="115" t="s">
        <v>72</v>
      </c>
      <c r="AH6" s="115" t="s">
        <v>70</v>
      </c>
      <c r="AI6" s="114" t="s">
        <v>71</v>
      </c>
      <c r="AJ6" s="113" t="s">
        <v>70</v>
      </c>
      <c r="AK6" s="112" t="s">
        <v>69</v>
      </c>
      <c r="AL6" s="111"/>
      <c r="AM6" s="110"/>
    </row>
    <row r="7" spans="1:39" ht="15" customHeight="1">
      <c r="A7" s="104"/>
      <c r="B7" s="103"/>
      <c r="C7" s="105"/>
      <c r="D7" s="105" t="s">
        <v>68</v>
      </c>
      <c r="E7" s="109"/>
      <c r="F7" s="105" t="s">
        <v>68</v>
      </c>
      <c r="G7" s="109" t="s">
        <v>68</v>
      </c>
      <c r="H7" s="105" t="s">
        <v>67</v>
      </c>
      <c r="I7" s="105" t="s">
        <v>65</v>
      </c>
      <c r="J7" s="109" t="s">
        <v>67</v>
      </c>
      <c r="K7" s="105" t="s">
        <v>65</v>
      </c>
      <c r="L7" s="109" t="s">
        <v>65</v>
      </c>
      <c r="M7" s="105" t="s">
        <v>66</v>
      </c>
      <c r="N7" s="105" t="s">
        <v>65</v>
      </c>
      <c r="O7" s="105" t="s">
        <v>66</v>
      </c>
      <c r="P7" s="105" t="s">
        <v>65</v>
      </c>
      <c r="Q7" s="105" t="s">
        <v>65</v>
      </c>
      <c r="R7" s="105" t="s">
        <v>66</v>
      </c>
      <c r="S7" s="105" t="s">
        <v>65</v>
      </c>
      <c r="T7" s="109" t="s">
        <v>66</v>
      </c>
      <c r="U7" s="105" t="s">
        <v>65</v>
      </c>
      <c r="V7" s="105" t="s">
        <v>65</v>
      </c>
      <c r="W7" s="108" t="s">
        <v>66</v>
      </c>
      <c r="X7" s="105" t="s">
        <v>65</v>
      </c>
      <c r="Y7" s="105" t="s">
        <v>66</v>
      </c>
      <c r="Z7" s="105" t="s">
        <v>65</v>
      </c>
      <c r="AA7" s="107" t="s">
        <v>65</v>
      </c>
      <c r="AB7" s="105" t="s">
        <v>66</v>
      </c>
      <c r="AC7" s="105" t="s">
        <v>65</v>
      </c>
      <c r="AD7" s="105" t="s">
        <v>66</v>
      </c>
      <c r="AE7" s="105" t="s">
        <v>65</v>
      </c>
      <c r="AF7" s="106" t="s">
        <v>64</v>
      </c>
      <c r="AG7" s="105" t="s">
        <v>66</v>
      </c>
      <c r="AH7" s="105" t="s">
        <v>65</v>
      </c>
      <c r="AI7" s="105" t="s">
        <v>66</v>
      </c>
      <c r="AJ7" s="105" t="s">
        <v>65</v>
      </c>
      <c r="AK7" s="105" t="s">
        <v>64</v>
      </c>
      <c r="AL7" s="104"/>
      <c r="AM7" s="103"/>
    </row>
    <row r="8" spans="1:39" s="93" customFormat="1" ht="15" customHeight="1">
      <c r="A8" s="95" t="s">
        <v>63</v>
      </c>
      <c r="B8" s="94"/>
      <c r="C8" s="100">
        <v>2897</v>
      </c>
      <c r="D8" s="99">
        <v>100</v>
      </c>
      <c r="E8" s="102">
        <v>2704</v>
      </c>
      <c r="F8" s="97">
        <v>100</v>
      </c>
      <c r="G8" s="96">
        <v>-6.7</v>
      </c>
      <c r="H8" s="100">
        <v>76585</v>
      </c>
      <c r="I8" s="99">
        <v>100</v>
      </c>
      <c r="J8" s="102">
        <v>75734</v>
      </c>
      <c r="K8" s="97">
        <v>100</v>
      </c>
      <c r="L8" s="96">
        <v>-1.1</v>
      </c>
      <c r="M8" s="100">
        <v>201820051</v>
      </c>
      <c r="N8" s="99">
        <v>100</v>
      </c>
      <c r="O8" s="100">
        <v>202549169</v>
      </c>
      <c r="P8" s="97">
        <v>100</v>
      </c>
      <c r="Q8" s="96">
        <v>0.4</v>
      </c>
      <c r="R8" s="100">
        <v>82317048</v>
      </c>
      <c r="S8" s="99">
        <v>100</v>
      </c>
      <c r="T8" s="102">
        <v>80086031</v>
      </c>
      <c r="U8" s="97">
        <v>100</v>
      </c>
      <c r="V8" s="96">
        <v>-2.7</v>
      </c>
      <c r="W8" s="101">
        <v>76204180</v>
      </c>
      <c r="X8" s="99">
        <v>100</v>
      </c>
      <c r="Y8" s="100">
        <v>73014363</v>
      </c>
      <c r="Z8" s="97">
        <v>100</v>
      </c>
      <c r="AA8" s="96">
        <v>-4.2</v>
      </c>
      <c r="AB8" s="100">
        <v>29867701</v>
      </c>
      <c r="AC8" s="99">
        <v>100</v>
      </c>
      <c r="AD8" s="100">
        <v>30107093</v>
      </c>
      <c r="AE8" s="97">
        <v>100</v>
      </c>
      <c r="AF8" s="96">
        <v>0.8</v>
      </c>
      <c r="AG8" s="100">
        <v>116395485</v>
      </c>
      <c r="AH8" s="99">
        <v>100</v>
      </c>
      <c r="AI8" s="98">
        <v>119330823</v>
      </c>
      <c r="AJ8" s="97">
        <v>100</v>
      </c>
      <c r="AK8" s="96">
        <v>2.5</v>
      </c>
      <c r="AL8" s="95" t="s">
        <v>63</v>
      </c>
      <c r="AM8" s="94"/>
    </row>
    <row r="9" spans="1:39" ht="28.5" customHeight="1">
      <c r="A9" s="80">
        <v>9</v>
      </c>
      <c r="B9" s="79" t="s">
        <v>62</v>
      </c>
      <c r="C9" s="87">
        <v>279</v>
      </c>
      <c r="D9" s="84">
        <v>9.6</v>
      </c>
      <c r="E9" s="83">
        <v>263</v>
      </c>
      <c r="F9" s="87">
        <v>9.7</v>
      </c>
      <c r="G9" s="81">
        <v>-5.7</v>
      </c>
      <c r="H9" s="86">
        <v>5215</v>
      </c>
      <c r="I9" s="84">
        <v>6.8</v>
      </c>
      <c r="J9" s="83">
        <v>5095</v>
      </c>
      <c r="K9" s="87">
        <v>6.7</v>
      </c>
      <c r="L9" s="81">
        <v>-2.3</v>
      </c>
      <c r="M9" s="86">
        <v>5808018</v>
      </c>
      <c r="N9" s="84">
        <v>2.9</v>
      </c>
      <c r="O9" s="83">
        <v>5525581</v>
      </c>
      <c r="P9" s="87">
        <v>2.7</v>
      </c>
      <c r="Q9" s="81">
        <v>-4.9</v>
      </c>
      <c r="R9" s="86">
        <v>2675057</v>
      </c>
      <c r="S9" s="84">
        <v>3.2</v>
      </c>
      <c r="T9" s="83">
        <v>2439945</v>
      </c>
      <c r="U9" s="82">
        <v>3</v>
      </c>
      <c r="V9" s="81">
        <v>-8.8</v>
      </c>
      <c r="W9" s="85">
        <v>2585631</v>
      </c>
      <c r="X9" s="84">
        <v>3.4</v>
      </c>
      <c r="Y9" s="83">
        <v>2376273</v>
      </c>
      <c r="Z9" s="82">
        <v>3.3</v>
      </c>
      <c r="AA9" s="81">
        <v>-8.1</v>
      </c>
      <c r="AB9" s="85">
        <v>1237803</v>
      </c>
      <c r="AC9" s="84">
        <v>4.1</v>
      </c>
      <c r="AD9" s="83">
        <v>1219631</v>
      </c>
      <c r="AE9" s="82">
        <v>4.1</v>
      </c>
      <c r="AF9" s="81">
        <v>-1.5</v>
      </c>
      <c r="AG9" s="85">
        <v>2997356</v>
      </c>
      <c r="AH9" s="84">
        <v>2.6</v>
      </c>
      <c r="AI9" s="83">
        <v>2964223</v>
      </c>
      <c r="AJ9" s="82">
        <v>2.5</v>
      </c>
      <c r="AK9" s="81">
        <v>-1.1</v>
      </c>
      <c r="AL9" s="80">
        <v>9</v>
      </c>
      <c r="AM9" s="79" t="s">
        <v>62</v>
      </c>
    </row>
    <row r="10" spans="1:39" ht="28.5" customHeight="1">
      <c r="A10" s="80">
        <v>10</v>
      </c>
      <c r="B10" s="79" t="s">
        <v>61</v>
      </c>
      <c r="C10" s="87">
        <v>31</v>
      </c>
      <c r="D10" s="84">
        <v>1.1</v>
      </c>
      <c r="E10" s="83">
        <v>32</v>
      </c>
      <c r="F10" s="87">
        <v>1.2</v>
      </c>
      <c r="G10" s="81">
        <v>3.2</v>
      </c>
      <c r="H10" s="87">
        <v>306</v>
      </c>
      <c r="I10" s="84">
        <v>0.4</v>
      </c>
      <c r="J10" s="83">
        <v>379</v>
      </c>
      <c r="K10" s="87">
        <v>0.5</v>
      </c>
      <c r="L10" s="81">
        <v>23.9</v>
      </c>
      <c r="M10" s="86">
        <v>537593</v>
      </c>
      <c r="N10" s="84">
        <v>0.3</v>
      </c>
      <c r="O10" s="83">
        <v>621225</v>
      </c>
      <c r="P10" s="87">
        <v>0.3</v>
      </c>
      <c r="Q10" s="81">
        <v>15.6</v>
      </c>
      <c r="R10" s="86">
        <v>312148</v>
      </c>
      <c r="S10" s="84">
        <v>0.4</v>
      </c>
      <c r="T10" s="83">
        <v>337870</v>
      </c>
      <c r="U10" s="82">
        <v>0.4</v>
      </c>
      <c r="V10" s="81">
        <v>8.2</v>
      </c>
      <c r="W10" s="85">
        <v>307073</v>
      </c>
      <c r="X10" s="84">
        <v>0.4</v>
      </c>
      <c r="Y10" s="83">
        <v>333957</v>
      </c>
      <c r="Z10" s="82">
        <v>0.5</v>
      </c>
      <c r="AA10" s="81">
        <v>8.8</v>
      </c>
      <c r="AB10" s="85">
        <v>110361</v>
      </c>
      <c r="AC10" s="84">
        <v>0.4</v>
      </c>
      <c r="AD10" s="83">
        <v>127283</v>
      </c>
      <c r="AE10" s="82">
        <v>0.4</v>
      </c>
      <c r="AF10" s="81">
        <v>15.3</v>
      </c>
      <c r="AG10" s="85">
        <v>160465</v>
      </c>
      <c r="AH10" s="84">
        <v>0.13</v>
      </c>
      <c r="AI10" s="83">
        <v>207366</v>
      </c>
      <c r="AJ10" s="82">
        <v>0.2</v>
      </c>
      <c r="AK10" s="81">
        <v>29.2</v>
      </c>
      <c r="AL10" s="80">
        <v>10</v>
      </c>
      <c r="AM10" s="79" t="s">
        <v>61</v>
      </c>
    </row>
    <row r="11" spans="1:39" ht="28.5" customHeight="1">
      <c r="A11" s="80">
        <v>11</v>
      </c>
      <c r="B11" s="79" t="s">
        <v>60</v>
      </c>
      <c r="C11" s="87">
        <v>543</v>
      </c>
      <c r="D11" s="84">
        <v>18.7</v>
      </c>
      <c r="E11" s="83">
        <v>510</v>
      </c>
      <c r="F11" s="87">
        <v>18.9</v>
      </c>
      <c r="G11" s="81">
        <v>-6.1</v>
      </c>
      <c r="H11" s="86">
        <v>12367</v>
      </c>
      <c r="I11" s="84">
        <v>16.1</v>
      </c>
      <c r="J11" s="83">
        <v>12057</v>
      </c>
      <c r="K11" s="87">
        <v>15.9</v>
      </c>
      <c r="L11" s="81">
        <v>-2.5</v>
      </c>
      <c r="M11" s="86">
        <v>18626200</v>
      </c>
      <c r="N11" s="84">
        <v>9.2</v>
      </c>
      <c r="O11" s="83">
        <v>19977878</v>
      </c>
      <c r="P11" s="87">
        <v>9.9</v>
      </c>
      <c r="Q11" s="81">
        <v>7.3</v>
      </c>
      <c r="R11" s="86">
        <v>9402173</v>
      </c>
      <c r="S11" s="84">
        <v>11.4</v>
      </c>
      <c r="T11" s="83">
        <v>8425580</v>
      </c>
      <c r="U11" s="82">
        <v>10.5</v>
      </c>
      <c r="V11" s="81">
        <v>-10.4</v>
      </c>
      <c r="W11" s="85">
        <v>8793679</v>
      </c>
      <c r="X11" s="84">
        <v>11.5</v>
      </c>
      <c r="Y11" s="83">
        <v>7545101</v>
      </c>
      <c r="Z11" s="82">
        <v>10.3</v>
      </c>
      <c r="AA11" s="81">
        <v>-14.2</v>
      </c>
      <c r="AB11" s="85">
        <v>4082487</v>
      </c>
      <c r="AC11" s="84">
        <v>13.7</v>
      </c>
      <c r="AD11" s="83">
        <v>4158451</v>
      </c>
      <c r="AE11" s="82">
        <v>13.8</v>
      </c>
      <c r="AF11" s="81">
        <v>1.9</v>
      </c>
      <c r="AG11" s="85">
        <v>8793738</v>
      </c>
      <c r="AH11" s="84">
        <v>7.6</v>
      </c>
      <c r="AI11" s="83">
        <v>11218364</v>
      </c>
      <c r="AJ11" s="82">
        <v>9.4</v>
      </c>
      <c r="AK11" s="81">
        <v>27.6</v>
      </c>
      <c r="AL11" s="80">
        <v>11</v>
      </c>
      <c r="AM11" s="79" t="s">
        <v>60</v>
      </c>
    </row>
    <row r="12" spans="1:39" ht="28.5" customHeight="1">
      <c r="A12" s="80">
        <v>12</v>
      </c>
      <c r="B12" s="79" t="s">
        <v>59</v>
      </c>
      <c r="C12" s="87">
        <v>247</v>
      </c>
      <c r="D12" s="84">
        <v>8.5</v>
      </c>
      <c r="E12" s="83">
        <v>226</v>
      </c>
      <c r="F12" s="87">
        <v>8.4</v>
      </c>
      <c r="G12" s="81">
        <v>-8.5</v>
      </c>
      <c r="H12" s="86">
        <v>5723</v>
      </c>
      <c r="I12" s="84">
        <v>7.5</v>
      </c>
      <c r="J12" s="83">
        <v>5441</v>
      </c>
      <c r="K12" s="87">
        <v>7.2</v>
      </c>
      <c r="L12" s="81">
        <v>-4.9</v>
      </c>
      <c r="M12" s="86">
        <v>6494924</v>
      </c>
      <c r="N12" s="84">
        <v>3.2</v>
      </c>
      <c r="O12" s="83">
        <v>5750941</v>
      </c>
      <c r="P12" s="87">
        <v>2.8</v>
      </c>
      <c r="Q12" s="81">
        <v>-11.5</v>
      </c>
      <c r="R12" s="86">
        <v>3052434</v>
      </c>
      <c r="S12" s="84">
        <v>3.7</v>
      </c>
      <c r="T12" s="83">
        <v>2383548</v>
      </c>
      <c r="U12" s="82">
        <v>3</v>
      </c>
      <c r="V12" s="81">
        <v>-21.9</v>
      </c>
      <c r="W12" s="85">
        <v>3007403</v>
      </c>
      <c r="X12" s="82">
        <v>4</v>
      </c>
      <c r="Y12" s="83">
        <v>2324424</v>
      </c>
      <c r="Z12" s="82">
        <v>3.2</v>
      </c>
      <c r="AA12" s="81">
        <v>-22.7</v>
      </c>
      <c r="AB12" s="85">
        <v>1401450</v>
      </c>
      <c r="AC12" s="84">
        <v>4.7</v>
      </c>
      <c r="AD12" s="83">
        <v>1342445</v>
      </c>
      <c r="AE12" s="82">
        <v>4.5</v>
      </c>
      <c r="AF12" s="81">
        <v>-4.2</v>
      </c>
      <c r="AG12" s="85">
        <v>3294455</v>
      </c>
      <c r="AH12" s="84">
        <v>2.8</v>
      </c>
      <c r="AI12" s="83">
        <v>3238204</v>
      </c>
      <c r="AJ12" s="82">
        <v>2.7</v>
      </c>
      <c r="AK12" s="81">
        <v>-1.7</v>
      </c>
      <c r="AL12" s="80">
        <v>12</v>
      </c>
      <c r="AM12" s="79" t="s">
        <v>59</v>
      </c>
    </row>
    <row r="13" spans="1:39" ht="28.5" customHeight="1">
      <c r="A13" s="80">
        <v>13</v>
      </c>
      <c r="B13" s="79" t="s">
        <v>58</v>
      </c>
      <c r="C13" s="87">
        <v>130</v>
      </c>
      <c r="D13" s="84">
        <v>4.5</v>
      </c>
      <c r="E13" s="83">
        <v>120</v>
      </c>
      <c r="F13" s="87">
        <v>4.4</v>
      </c>
      <c r="G13" s="81">
        <v>-7.7</v>
      </c>
      <c r="H13" s="86">
        <v>1371</v>
      </c>
      <c r="I13" s="84">
        <v>1.8</v>
      </c>
      <c r="J13" s="83">
        <v>1339</v>
      </c>
      <c r="K13" s="87">
        <v>1.8</v>
      </c>
      <c r="L13" s="81">
        <v>-2.3</v>
      </c>
      <c r="M13" s="86">
        <v>2940631</v>
      </c>
      <c r="N13" s="84">
        <v>1.5</v>
      </c>
      <c r="O13" s="83" t="s">
        <v>41</v>
      </c>
      <c r="P13" s="89" t="s">
        <v>41</v>
      </c>
      <c r="Q13" s="81" t="s">
        <v>41</v>
      </c>
      <c r="R13" s="92">
        <v>1188302</v>
      </c>
      <c r="S13" s="91">
        <v>1.4</v>
      </c>
      <c r="T13" s="83" t="s">
        <v>41</v>
      </c>
      <c r="U13" s="81" t="s">
        <v>41</v>
      </c>
      <c r="V13" s="81" t="s">
        <v>41</v>
      </c>
      <c r="W13" s="85">
        <v>1152932</v>
      </c>
      <c r="X13" s="91">
        <v>1.5</v>
      </c>
      <c r="Y13" s="83" t="s">
        <v>41</v>
      </c>
      <c r="Z13" s="81" t="s">
        <v>41</v>
      </c>
      <c r="AA13" s="81" t="s">
        <v>41</v>
      </c>
      <c r="AB13" s="85">
        <v>493371</v>
      </c>
      <c r="AC13" s="91">
        <v>1.7</v>
      </c>
      <c r="AD13" s="83" t="s">
        <v>41</v>
      </c>
      <c r="AE13" s="81" t="s">
        <v>41</v>
      </c>
      <c r="AF13" s="81" t="s">
        <v>41</v>
      </c>
      <c r="AG13" s="85">
        <v>1695619</v>
      </c>
      <c r="AH13" s="91">
        <v>1.5</v>
      </c>
      <c r="AI13" s="83" t="s">
        <v>41</v>
      </c>
      <c r="AJ13" s="81" t="s">
        <v>41</v>
      </c>
      <c r="AK13" s="81" t="s">
        <v>41</v>
      </c>
      <c r="AL13" s="80">
        <v>13</v>
      </c>
      <c r="AM13" s="79" t="s">
        <v>58</v>
      </c>
    </row>
    <row r="14" spans="1:39" ht="28.5" customHeight="1">
      <c r="A14" s="80">
        <v>14</v>
      </c>
      <c r="B14" s="79" t="s">
        <v>57</v>
      </c>
      <c r="C14" s="87">
        <v>69</v>
      </c>
      <c r="D14" s="84">
        <v>2.4</v>
      </c>
      <c r="E14" s="83">
        <v>64</v>
      </c>
      <c r="F14" s="87">
        <v>2.4</v>
      </c>
      <c r="G14" s="81">
        <v>-7.2</v>
      </c>
      <c r="H14" s="87">
        <v>959</v>
      </c>
      <c r="I14" s="84">
        <v>1.3</v>
      </c>
      <c r="J14" s="83">
        <v>921</v>
      </c>
      <c r="K14" s="87">
        <v>1.2</v>
      </c>
      <c r="L14" s="81">
        <v>-4</v>
      </c>
      <c r="M14" s="86">
        <v>1500732</v>
      </c>
      <c r="N14" s="84">
        <v>0.7</v>
      </c>
      <c r="O14" s="83">
        <v>1549095</v>
      </c>
      <c r="P14" s="87">
        <v>0.8</v>
      </c>
      <c r="Q14" s="81">
        <v>3.2</v>
      </c>
      <c r="R14" s="86">
        <v>618058</v>
      </c>
      <c r="S14" s="84">
        <v>0.8</v>
      </c>
      <c r="T14" s="83">
        <v>664566</v>
      </c>
      <c r="U14" s="82">
        <v>0.8</v>
      </c>
      <c r="V14" s="81">
        <v>7.5</v>
      </c>
      <c r="W14" s="85">
        <v>605885</v>
      </c>
      <c r="X14" s="84">
        <v>0.8</v>
      </c>
      <c r="Y14" s="83">
        <v>643724</v>
      </c>
      <c r="Z14" s="82">
        <v>0.9</v>
      </c>
      <c r="AA14" s="81">
        <v>6.2</v>
      </c>
      <c r="AB14" s="85">
        <v>282032</v>
      </c>
      <c r="AC14" s="84">
        <v>0.9</v>
      </c>
      <c r="AD14" s="83">
        <v>285360</v>
      </c>
      <c r="AE14" s="82">
        <v>0.9</v>
      </c>
      <c r="AF14" s="81">
        <v>1.2</v>
      </c>
      <c r="AG14" s="85">
        <v>853340</v>
      </c>
      <c r="AH14" s="84">
        <v>0.7</v>
      </c>
      <c r="AI14" s="83">
        <v>852470</v>
      </c>
      <c r="AJ14" s="82">
        <v>0.7</v>
      </c>
      <c r="AK14" s="81">
        <v>-0.1</v>
      </c>
      <c r="AL14" s="80">
        <v>14</v>
      </c>
      <c r="AM14" s="79" t="s">
        <v>57</v>
      </c>
    </row>
    <row r="15" spans="1:39" ht="28.5" customHeight="1">
      <c r="A15" s="80">
        <v>15</v>
      </c>
      <c r="B15" s="79" t="s">
        <v>56</v>
      </c>
      <c r="C15" s="87">
        <v>103</v>
      </c>
      <c r="D15" s="84">
        <v>3.6</v>
      </c>
      <c r="E15" s="83">
        <v>99</v>
      </c>
      <c r="F15" s="87">
        <v>3.7</v>
      </c>
      <c r="G15" s="81">
        <v>-3.9</v>
      </c>
      <c r="H15" s="86">
        <v>1775</v>
      </c>
      <c r="I15" s="84">
        <v>2.3</v>
      </c>
      <c r="J15" s="83">
        <v>1654</v>
      </c>
      <c r="K15" s="87">
        <v>2.2</v>
      </c>
      <c r="L15" s="81">
        <v>-6.8</v>
      </c>
      <c r="M15" s="86">
        <v>4422531</v>
      </c>
      <c r="N15" s="84">
        <v>2.2</v>
      </c>
      <c r="O15" s="83">
        <v>4342422</v>
      </c>
      <c r="P15" s="87">
        <v>2.1</v>
      </c>
      <c r="Q15" s="81">
        <v>-1.8</v>
      </c>
      <c r="R15" s="86">
        <v>2167573</v>
      </c>
      <c r="S15" s="84">
        <v>2.6</v>
      </c>
      <c r="T15" s="83">
        <v>1987871</v>
      </c>
      <c r="U15" s="82">
        <v>2.5</v>
      </c>
      <c r="V15" s="81">
        <v>-8.3</v>
      </c>
      <c r="W15" s="85">
        <v>2018452</v>
      </c>
      <c r="X15" s="84">
        <v>2.6</v>
      </c>
      <c r="Y15" s="83">
        <v>1842672</v>
      </c>
      <c r="Z15" s="82">
        <v>2.5</v>
      </c>
      <c r="AA15" s="81">
        <v>-8.7</v>
      </c>
      <c r="AB15" s="85">
        <v>669675</v>
      </c>
      <c r="AC15" s="84">
        <v>2.2</v>
      </c>
      <c r="AD15" s="83">
        <v>657604</v>
      </c>
      <c r="AE15" s="82">
        <v>2.2</v>
      </c>
      <c r="AF15" s="81">
        <v>-1.8</v>
      </c>
      <c r="AG15" s="85">
        <v>2156501</v>
      </c>
      <c r="AH15" s="84">
        <v>1.8</v>
      </c>
      <c r="AI15" s="83">
        <v>2259051</v>
      </c>
      <c r="AJ15" s="82">
        <v>1.9</v>
      </c>
      <c r="AK15" s="81">
        <v>4.8</v>
      </c>
      <c r="AL15" s="80">
        <v>15</v>
      </c>
      <c r="AM15" s="79" t="s">
        <v>56</v>
      </c>
    </row>
    <row r="16" spans="1:39" ht="28.5" customHeight="1">
      <c r="A16" s="80">
        <v>16</v>
      </c>
      <c r="B16" s="79" t="s">
        <v>55</v>
      </c>
      <c r="C16" s="87">
        <v>126</v>
      </c>
      <c r="D16" s="84">
        <v>4.3</v>
      </c>
      <c r="E16" s="83">
        <v>114</v>
      </c>
      <c r="F16" s="87">
        <v>4.2</v>
      </c>
      <c r="G16" s="81">
        <v>-9.5</v>
      </c>
      <c r="H16" s="86">
        <v>2212</v>
      </c>
      <c r="I16" s="84">
        <v>2.9</v>
      </c>
      <c r="J16" s="83">
        <v>2196</v>
      </c>
      <c r="K16" s="87">
        <v>2.9</v>
      </c>
      <c r="L16" s="81">
        <v>-0.7</v>
      </c>
      <c r="M16" s="86">
        <v>2945406</v>
      </c>
      <c r="N16" s="84">
        <v>1.5</v>
      </c>
      <c r="O16" s="83">
        <v>2944667</v>
      </c>
      <c r="P16" s="87">
        <v>1.5</v>
      </c>
      <c r="Q16" s="81">
        <v>0</v>
      </c>
      <c r="R16" s="86">
        <v>1716529</v>
      </c>
      <c r="S16" s="84">
        <v>2.1</v>
      </c>
      <c r="T16" s="83">
        <v>1643137</v>
      </c>
      <c r="U16" s="82">
        <v>2.1</v>
      </c>
      <c r="V16" s="81">
        <v>-4.3</v>
      </c>
      <c r="W16" s="85">
        <v>1628136</v>
      </c>
      <c r="X16" s="84">
        <v>2.1</v>
      </c>
      <c r="Y16" s="83">
        <v>1558582</v>
      </c>
      <c r="Z16" s="82">
        <v>2.1</v>
      </c>
      <c r="AA16" s="81">
        <v>-4.3</v>
      </c>
      <c r="AB16" s="85">
        <v>716582</v>
      </c>
      <c r="AC16" s="84">
        <v>2.4</v>
      </c>
      <c r="AD16" s="83">
        <v>751456</v>
      </c>
      <c r="AE16" s="82">
        <v>2.5</v>
      </c>
      <c r="AF16" s="81">
        <v>4.9</v>
      </c>
      <c r="AG16" s="85">
        <v>1147139</v>
      </c>
      <c r="AH16" s="88">
        <v>1</v>
      </c>
      <c r="AI16" s="83">
        <v>1213795</v>
      </c>
      <c r="AJ16" s="82">
        <v>1</v>
      </c>
      <c r="AK16" s="81">
        <v>5.8</v>
      </c>
      <c r="AL16" s="80">
        <v>16</v>
      </c>
      <c r="AM16" s="79" t="s">
        <v>55</v>
      </c>
    </row>
    <row r="17" spans="1:39" ht="28.5" customHeight="1">
      <c r="A17" s="80">
        <v>17</v>
      </c>
      <c r="B17" s="79" t="s">
        <v>54</v>
      </c>
      <c r="C17" s="87">
        <v>56</v>
      </c>
      <c r="D17" s="84">
        <v>1.9</v>
      </c>
      <c r="E17" s="83">
        <v>57</v>
      </c>
      <c r="F17" s="87">
        <v>2.1</v>
      </c>
      <c r="G17" s="81">
        <v>1.8</v>
      </c>
      <c r="H17" s="86">
        <v>4236</v>
      </c>
      <c r="I17" s="84">
        <v>5.5</v>
      </c>
      <c r="J17" s="83">
        <v>3813</v>
      </c>
      <c r="K17" s="82">
        <v>5</v>
      </c>
      <c r="L17" s="81">
        <v>-10</v>
      </c>
      <c r="M17" s="86">
        <v>28261594</v>
      </c>
      <c r="N17" s="88">
        <v>14</v>
      </c>
      <c r="O17" s="83">
        <v>27973048</v>
      </c>
      <c r="P17" s="87">
        <v>13.8</v>
      </c>
      <c r="Q17" s="81">
        <v>-1</v>
      </c>
      <c r="R17" s="86">
        <v>10141436</v>
      </c>
      <c r="S17" s="84">
        <v>12.3</v>
      </c>
      <c r="T17" s="83">
        <v>11177835</v>
      </c>
      <c r="U17" s="82">
        <v>14</v>
      </c>
      <c r="V17" s="81">
        <v>10.2</v>
      </c>
      <c r="W17" s="85">
        <v>9532595</v>
      </c>
      <c r="X17" s="84">
        <v>12.5</v>
      </c>
      <c r="Y17" s="83">
        <v>10264059</v>
      </c>
      <c r="Z17" s="82">
        <v>14.1</v>
      </c>
      <c r="AA17" s="81">
        <v>7.7</v>
      </c>
      <c r="AB17" s="85">
        <v>2285256</v>
      </c>
      <c r="AC17" s="84">
        <v>7.7</v>
      </c>
      <c r="AD17" s="83">
        <v>2061011</v>
      </c>
      <c r="AE17" s="82">
        <v>6.8</v>
      </c>
      <c r="AF17" s="81">
        <v>-9.8</v>
      </c>
      <c r="AG17" s="85">
        <v>17774992</v>
      </c>
      <c r="AH17" s="84">
        <v>15.3</v>
      </c>
      <c r="AI17" s="83">
        <v>16363960</v>
      </c>
      <c r="AJ17" s="82">
        <v>13.7</v>
      </c>
      <c r="AK17" s="81">
        <v>-7.9</v>
      </c>
      <c r="AL17" s="80">
        <v>17</v>
      </c>
      <c r="AM17" s="79" t="s">
        <v>54</v>
      </c>
    </row>
    <row r="18" spans="1:39" ht="28.5" customHeight="1">
      <c r="A18" s="80">
        <v>18</v>
      </c>
      <c r="B18" s="79" t="s">
        <v>53</v>
      </c>
      <c r="C18" s="87">
        <v>9</v>
      </c>
      <c r="D18" s="84">
        <v>0.3</v>
      </c>
      <c r="E18" s="83">
        <v>8</v>
      </c>
      <c r="F18" s="87">
        <v>0.3</v>
      </c>
      <c r="G18" s="81">
        <v>-11.1</v>
      </c>
      <c r="H18" s="87">
        <v>78</v>
      </c>
      <c r="I18" s="84">
        <v>0.1</v>
      </c>
      <c r="J18" s="83">
        <v>65</v>
      </c>
      <c r="K18" s="87">
        <v>0.1</v>
      </c>
      <c r="L18" s="81">
        <v>-16.7</v>
      </c>
      <c r="M18" s="86">
        <v>329384</v>
      </c>
      <c r="N18" s="84">
        <v>0.2</v>
      </c>
      <c r="O18" s="83" t="s">
        <v>41</v>
      </c>
      <c r="P18" s="89" t="s">
        <v>41</v>
      </c>
      <c r="Q18" s="81" t="s">
        <v>41</v>
      </c>
      <c r="R18" s="86">
        <v>103255</v>
      </c>
      <c r="S18" s="84">
        <v>0.1</v>
      </c>
      <c r="T18" s="83" t="s">
        <v>41</v>
      </c>
      <c r="U18" s="81" t="s">
        <v>41</v>
      </c>
      <c r="V18" s="81" t="s">
        <v>41</v>
      </c>
      <c r="W18" s="85">
        <v>103255</v>
      </c>
      <c r="X18" s="84">
        <v>0.1</v>
      </c>
      <c r="Y18" s="83" t="s">
        <v>41</v>
      </c>
      <c r="Z18" s="81" t="s">
        <v>41</v>
      </c>
      <c r="AA18" s="81" t="s">
        <v>41</v>
      </c>
      <c r="AB18" s="85">
        <v>37936</v>
      </c>
      <c r="AC18" s="84">
        <v>0.1</v>
      </c>
      <c r="AD18" s="83" t="s">
        <v>41</v>
      </c>
      <c r="AE18" s="81" t="s">
        <v>41</v>
      </c>
      <c r="AF18" s="81" t="s">
        <v>41</v>
      </c>
      <c r="AG18" s="85">
        <v>220965</v>
      </c>
      <c r="AH18" s="84">
        <v>0.2</v>
      </c>
      <c r="AI18" s="83" t="s">
        <v>41</v>
      </c>
      <c r="AJ18" s="81" t="s">
        <v>41</v>
      </c>
      <c r="AK18" s="81" t="s">
        <v>41</v>
      </c>
      <c r="AL18" s="80">
        <v>18</v>
      </c>
      <c r="AM18" s="79" t="s">
        <v>53</v>
      </c>
    </row>
    <row r="19" spans="1:39" ht="28.5" customHeight="1">
      <c r="A19" s="80">
        <v>19</v>
      </c>
      <c r="B19" s="79" t="s">
        <v>52</v>
      </c>
      <c r="C19" s="87">
        <v>129</v>
      </c>
      <c r="D19" s="84">
        <v>4.5</v>
      </c>
      <c r="E19" s="83">
        <v>122</v>
      </c>
      <c r="F19" s="87">
        <v>4.5</v>
      </c>
      <c r="G19" s="81">
        <v>-5.4</v>
      </c>
      <c r="H19" s="86">
        <v>4411</v>
      </c>
      <c r="I19" s="84">
        <v>5.8</v>
      </c>
      <c r="J19" s="83">
        <v>4533</v>
      </c>
      <c r="K19" s="82">
        <v>6</v>
      </c>
      <c r="L19" s="81">
        <v>2.8</v>
      </c>
      <c r="M19" s="86">
        <v>10620210</v>
      </c>
      <c r="N19" s="84">
        <v>5.3</v>
      </c>
      <c r="O19" s="83">
        <v>11333443</v>
      </c>
      <c r="P19" s="87">
        <v>5.6</v>
      </c>
      <c r="Q19" s="81">
        <v>6.7</v>
      </c>
      <c r="R19" s="86">
        <v>4980938</v>
      </c>
      <c r="S19" s="84">
        <v>6.1</v>
      </c>
      <c r="T19" s="83">
        <v>5066104</v>
      </c>
      <c r="U19" s="82">
        <v>6.3</v>
      </c>
      <c r="V19" s="81">
        <v>1.7</v>
      </c>
      <c r="W19" s="85">
        <v>4489561</v>
      </c>
      <c r="X19" s="84">
        <v>5.9</v>
      </c>
      <c r="Y19" s="83">
        <v>4633657</v>
      </c>
      <c r="Z19" s="82">
        <v>6.3</v>
      </c>
      <c r="AA19" s="81">
        <v>3.2</v>
      </c>
      <c r="AB19" s="85">
        <v>1855767</v>
      </c>
      <c r="AC19" s="84">
        <v>6.2</v>
      </c>
      <c r="AD19" s="83">
        <v>1920297</v>
      </c>
      <c r="AE19" s="82">
        <v>6.4</v>
      </c>
      <c r="AF19" s="81">
        <v>3.5</v>
      </c>
      <c r="AG19" s="85">
        <v>5433166</v>
      </c>
      <c r="AH19" s="84">
        <v>4.7</v>
      </c>
      <c r="AI19" s="83">
        <v>6033868</v>
      </c>
      <c r="AJ19" s="82">
        <v>5.1</v>
      </c>
      <c r="AK19" s="81">
        <v>11.1</v>
      </c>
      <c r="AL19" s="80">
        <v>19</v>
      </c>
      <c r="AM19" s="79" t="s">
        <v>52</v>
      </c>
    </row>
    <row r="20" spans="1:39" ht="28.5" customHeight="1">
      <c r="A20" s="80">
        <v>20</v>
      </c>
      <c r="B20" s="79" t="s">
        <v>51</v>
      </c>
      <c r="C20" s="87">
        <v>6</v>
      </c>
      <c r="D20" s="84">
        <v>0.2</v>
      </c>
      <c r="E20" s="83">
        <v>6</v>
      </c>
      <c r="F20" s="87">
        <v>0.2</v>
      </c>
      <c r="G20" s="81">
        <v>0</v>
      </c>
      <c r="H20" s="87">
        <v>135</v>
      </c>
      <c r="I20" s="84">
        <v>0.2</v>
      </c>
      <c r="J20" s="83">
        <v>154</v>
      </c>
      <c r="K20" s="87">
        <v>0.2</v>
      </c>
      <c r="L20" s="81">
        <v>14.1</v>
      </c>
      <c r="M20" s="86">
        <v>106799</v>
      </c>
      <c r="N20" s="84">
        <v>0.1</v>
      </c>
      <c r="O20" s="83" t="s">
        <v>41</v>
      </c>
      <c r="P20" s="89" t="s">
        <v>41</v>
      </c>
      <c r="Q20" s="81" t="s">
        <v>41</v>
      </c>
      <c r="R20" s="86">
        <v>55642</v>
      </c>
      <c r="S20" s="84">
        <v>0.1</v>
      </c>
      <c r="T20" s="83" t="s">
        <v>41</v>
      </c>
      <c r="U20" s="81" t="s">
        <v>41</v>
      </c>
      <c r="V20" s="81" t="s">
        <v>41</v>
      </c>
      <c r="W20" s="85">
        <v>51949</v>
      </c>
      <c r="X20" s="84">
        <v>0.1</v>
      </c>
      <c r="Y20" s="83" t="s">
        <v>41</v>
      </c>
      <c r="Z20" s="81" t="s">
        <v>41</v>
      </c>
      <c r="AA20" s="81" t="s">
        <v>41</v>
      </c>
      <c r="AB20" s="85">
        <v>48024</v>
      </c>
      <c r="AC20" s="84">
        <v>0.2</v>
      </c>
      <c r="AD20" s="83" t="s">
        <v>41</v>
      </c>
      <c r="AE20" s="81" t="s">
        <v>41</v>
      </c>
      <c r="AF20" s="81" t="s">
        <v>41</v>
      </c>
      <c r="AG20" s="85">
        <v>48391</v>
      </c>
      <c r="AH20" s="88">
        <v>0</v>
      </c>
      <c r="AI20" s="83" t="s">
        <v>41</v>
      </c>
      <c r="AJ20" s="81" t="s">
        <v>41</v>
      </c>
      <c r="AK20" s="81" t="s">
        <v>41</v>
      </c>
      <c r="AL20" s="80">
        <v>20</v>
      </c>
      <c r="AM20" s="79" t="s">
        <v>51</v>
      </c>
    </row>
    <row r="21" spans="1:39" ht="28.5" customHeight="1">
      <c r="A21" s="80">
        <v>21</v>
      </c>
      <c r="B21" s="79" t="s">
        <v>50</v>
      </c>
      <c r="C21" s="87">
        <v>5</v>
      </c>
      <c r="D21" s="84">
        <v>0.2</v>
      </c>
      <c r="E21" s="83">
        <v>5</v>
      </c>
      <c r="F21" s="87">
        <v>0.2</v>
      </c>
      <c r="G21" s="81">
        <v>0</v>
      </c>
      <c r="H21" s="87">
        <v>85</v>
      </c>
      <c r="I21" s="84">
        <v>0.1</v>
      </c>
      <c r="J21" s="83">
        <v>85</v>
      </c>
      <c r="K21" s="87">
        <v>0.1</v>
      </c>
      <c r="L21" s="81">
        <v>0</v>
      </c>
      <c r="M21" s="86">
        <v>51347</v>
      </c>
      <c r="N21" s="88">
        <v>0</v>
      </c>
      <c r="O21" s="83">
        <v>52449</v>
      </c>
      <c r="P21" s="82">
        <v>0</v>
      </c>
      <c r="Q21" s="81">
        <v>2.1</v>
      </c>
      <c r="R21" s="86">
        <v>20386</v>
      </c>
      <c r="S21" s="88">
        <v>0</v>
      </c>
      <c r="T21" s="83">
        <v>18581</v>
      </c>
      <c r="U21" s="82">
        <v>0</v>
      </c>
      <c r="V21" s="81">
        <v>-8.9</v>
      </c>
      <c r="W21" s="85">
        <v>20263</v>
      </c>
      <c r="X21" s="88">
        <v>0</v>
      </c>
      <c r="Y21" s="83">
        <v>18435</v>
      </c>
      <c r="Z21" s="82">
        <v>0</v>
      </c>
      <c r="AA21" s="81">
        <v>-9</v>
      </c>
      <c r="AB21" s="85">
        <v>12016</v>
      </c>
      <c r="AC21" s="88">
        <v>0</v>
      </c>
      <c r="AD21" s="83">
        <v>12976</v>
      </c>
      <c r="AE21" s="82">
        <v>0</v>
      </c>
      <c r="AF21" s="81">
        <v>8</v>
      </c>
      <c r="AG21" s="85">
        <v>29955</v>
      </c>
      <c r="AH21" s="88">
        <v>0</v>
      </c>
      <c r="AI21" s="83">
        <v>32961</v>
      </c>
      <c r="AJ21" s="82">
        <v>0</v>
      </c>
      <c r="AK21" s="81">
        <v>10</v>
      </c>
      <c r="AL21" s="80">
        <v>21</v>
      </c>
      <c r="AM21" s="79" t="s">
        <v>50</v>
      </c>
    </row>
    <row r="22" spans="1:39" ht="28.5" customHeight="1">
      <c r="A22" s="80">
        <v>22</v>
      </c>
      <c r="B22" s="79" t="s">
        <v>49</v>
      </c>
      <c r="C22" s="87">
        <v>146</v>
      </c>
      <c r="D22" s="88">
        <v>5</v>
      </c>
      <c r="E22" s="83">
        <v>129</v>
      </c>
      <c r="F22" s="87">
        <v>4.8</v>
      </c>
      <c r="G22" s="81">
        <v>-11.6</v>
      </c>
      <c r="H22" s="86">
        <v>2870</v>
      </c>
      <c r="I22" s="84">
        <v>3.7</v>
      </c>
      <c r="J22" s="83">
        <v>2523</v>
      </c>
      <c r="K22" s="87">
        <v>3.3</v>
      </c>
      <c r="L22" s="81">
        <v>-12.1</v>
      </c>
      <c r="M22" s="86">
        <v>9839459</v>
      </c>
      <c r="N22" s="84">
        <v>4.9</v>
      </c>
      <c r="O22" s="83">
        <v>7965126</v>
      </c>
      <c r="P22" s="87">
        <v>3.9</v>
      </c>
      <c r="Q22" s="81">
        <v>-19</v>
      </c>
      <c r="R22" s="86">
        <v>6622197</v>
      </c>
      <c r="S22" s="82">
        <v>8</v>
      </c>
      <c r="T22" s="83">
        <v>4778200</v>
      </c>
      <c r="U22" s="82">
        <v>6</v>
      </c>
      <c r="V22" s="81">
        <v>-27.8</v>
      </c>
      <c r="W22" s="85">
        <v>6157943</v>
      </c>
      <c r="X22" s="84">
        <v>8.1</v>
      </c>
      <c r="Y22" s="83">
        <v>4315427</v>
      </c>
      <c r="Z22" s="82">
        <v>5.9</v>
      </c>
      <c r="AA22" s="81">
        <v>-29.9</v>
      </c>
      <c r="AB22" s="85">
        <v>1340446</v>
      </c>
      <c r="AC22" s="84">
        <v>4.5</v>
      </c>
      <c r="AD22" s="83">
        <v>1183787</v>
      </c>
      <c r="AE22" s="82">
        <v>3.9</v>
      </c>
      <c r="AF22" s="81">
        <v>-11.7</v>
      </c>
      <c r="AG22" s="85">
        <v>3049423</v>
      </c>
      <c r="AH22" s="84">
        <v>2.6</v>
      </c>
      <c r="AI22" s="83">
        <v>3013851</v>
      </c>
      <c r="AJ22" s="82">
        <v>2.5</v>
      </c>
      <c r="AK22" s="81">
        <v>-1.2</v>
      </c>
      <c r="AL22" s="80">
        <v>22</v>
      </c>
      <c r="AM22" s="79" t="s">
        <v>49</v>
      </c>
    </row>
    <row r="23" spans="1:39" ht="28.5" customHeight="1">
      <c r="A23" s="80">
        <v>23</v>
      </c>
      <c r="B23" s="79" t="s">
        <v>48</v>
      </c>
      <c r="C23" s="87">
        <v>20</v>
      </c>
      <c r="D23" s="84">
        <v>0.7</v>
      </c>
      <c r="E23" s="83">
        <v>21</v>
      </c>
      <c r="F23" s="87">
        <v>0.8</v>
      </c>
      <c r="G23" s="81">
        <v>5</v>
      </c>
      <c r="H23" s="87">
        <v>361</v>
      </c>
      <c r="I23" s="84">
        <v>0.5</v>
      </c>
      <c r="J23" s="83">
        <v>354</v>
      </c>
      <c r="K23" s="87">
        <v>0.5</v>
      </c>
      <c r="L23" s="81">
        <v>-1.9</v>
      </c>
      <c r="M23" s="86">
        <v>1582831</v>
      </c>
      <c r="N23" s="84">
        <v>0.8</v>
      </c>
      <c r="O23" s="83">
        <v>2286348</v>
      </c>
      <c r="P23" s="87">
        <v>1.1</v>
      </c>
      <c r="Q23" s="81">
        <v>44.4</v>
      </c>
      <c r="R23" s="86">
        <v>372178</v>
      </c>
      <c r="S23" s="84">
        <v>0.5</v>
      </c>
      <c r="T23" s="83">
        <v>309540</v>
      </c>
      <c r="U23" s="82">
        <v>0.4</v>
      </c>
      <c r="V23" s="81">
        <v>-16.8</v>
      </c>
      <c r="W23" s="85">
        <v>364056</v>
      </c>
      <c r="X23" s="84">
        <v>0.5</v>
      </c>
      <c r="Y23" s="83">
        <v>342297</v>
      </c>
      <c r="Z23" s="82">
        <v>0.5</v>
      </c>
      <c r="AA23" s="81">
        <v>-6</v>
      </c>
      <c r="AB23" s="85">
        <v>178617</v>
      </c>
      <c r="AC23" s="84">
        <v>0.6</v>
      </c>
      <c r="AD23" s="83">
        <v>163920</v>
      </c>
      <c r="AE23" s="82">
        <v>0.5</v>
      </c>
      <c r="AF23" s="81">
        <v>-8.2</v>
      </c>
      <c r="AG23" s="85">
        <v>1194013</v>
      </c>
      <c r="AH23" s="88">
        <v>1</v>
      </c>
      <c r="AI23" s="83">
        <v>1960220</v>
      </c>
      <c r="AJ23" s="82">
        <v>1.6</v>
      </c>
      <c r="AK23" s="81">
        <v>64.2</v>
      </c>
      <c r="AL23" s="80">
        <v>23</v>
      </c>
      <c r="AM23" s="79" t="s">
        <v>48</v>
      </c>
    </row>
    <row r="24" spans="1:39" ht="28.5" customHeight="1">
      <c r="A24" s="80">
        <v>24</v>
      </c>
      <c r="B24" s="79" t="s">
        <v>47</v>
      </c>
      <c r="C24" s="87">
        <v>19</v>
      </c>
      <c r="D24" s="84">
        <v>0.7</v>
      </c>
      <c r="E24" s="83">
        <v>18</v>
      </c>
      <c r="F24" s="87">
        <v>0.7</v>
      </c>
      <c r="G24" s="81">
        <v>-5.3</v>
      </c>
      <c r="H24" s="86">
        <v>1358</v>
      </c>
      <c r="I24" s="84">
        <v>1.8</v>
      </c>
      <c r="J24" s="83">
        <v>1208</v>
      </c>
      <c r="K24" s="87">
        <v>1.6</v>
      </c>
      <c r="L24" s="81">
        <v>-11</v>
      </c>
      <c r="M24" s="86">
        <v>13694054</v>
      </c>
      <c r="N24" s="84">
        <v>6.8</v>
      </c>
      <c r="O24" s="83" t="s">
        <v>41</v>
      </c>
      <c r="P24" s="89" t="s">
        <v>41</v>
      </c>
      <c r="Q24" s="81" t="s">
        <v>41</v>
      </c>
      <c r="R24" s="86">
        <v>1359690</v>
      </c>
      <c r="S24" s="84">
        <v>1.7</v>
      </c>
      <c r="T24" s="83" t="s">
        <v>41</v>
      </c>
      <c r="U24" s="81" t="s">
        <v>41</v>
      </c>
      <c r="V24" s="81" t="s">
        <v>41</v>
      </c>
      <c r="W24" s="85">
        <v>955326</v>
      </c>
      <c r="X24" s="84">
        <v>1.3</v>
      </c>
      <c r="Y24" s="83" t="s">
        <v>41</v>
      </c>
      <c r="Z24" s="81" t="s">
        <v>41</v>
      </c>
      <c r="AA24" s="81" t="s">
        <v>41</v>
      </c>
      <c r="AB24" s="85">
        <v>836724</v>
      </c>
      <c r="AC24" s="84">
        <v>2.8</v>
      </c>
      <c r="AD24" s="83" t="s">
        <v>41</v>
      </c>
      <c r="AE24" s="81" t="s">
        <v>41</v>
      </c>
      <c r="AF24" s="81" t="s">
        <v>41</v>
      </c>
      <c r="AG24" s="85">
        <v>12347763</v>
      </c>
      <c r="AH24" s="84">
        <v>10.6</v>
      </c>
      <c r="AI24" s="83" t="s">
        <v>41</v>
      </c>
      <c r="AJ24" s="81" t="s">
        <v>41</v>
      </c>
      <c r="AK24" s="81" t="s">
        <v>41</v>
      </c>
      <c r="AL24" s="80">
        <v>24</v>
      </c>
      <c r="AM24" s="79" t="s">
        <v>47</v>
      </c>
    </row>
    <row r="25" spans="1:39" ht="28.5" customHeight="1">
      <c r="A25" s="80">
        <v>25</v>
      </c>
      <c r="B25" s="79" t="s">
        <v>46</v>
      </c>
      <c r="C25" s="87">
        <v>217</v>
      </c>
      <c r="D25" s="84">
        <v>7.5</v>
      </c>
      <c r="E25" s="83">
        <v>208</v>
      </c>
      <c r="F25" s="87">
        <v>7.7</v>
      </c>
      <c r="G25" s="81">
        <v>-4.1</v>
      </c>
      <c r="H25" s="86">
        <v>4619</v>
      </c>
      <c r="I25" s="88">
        <v>6</v>
      </c>
      <c r="J25" s="83">
        <v>4870</v>
      </c>
      <c r="K25" s="87">
        <v>6.4</v>
      </c>
      <c r="L25" s="81">
        <v>5.4</v>
      </c>
      <c r="M25" s="86">
        <v>9079303</v>
      </c>
      <c r="N25" s="84">
        <v>4.5</v>
      </c>
      <c r="O25" s="83">
        <v>9042203</v>
      </c>
      <c r="P25" s="87">
        <v>4.5</v>
      </c>
      <c r="Q25" s="81">
        <v>-0.4</v>
      </c>
      <c r="R25" s="86">
        <v>4003775</v>
      </c>
      <c r="S25" s="84">
        <v>4.9</v>
      </c>
      <c r="T25" s="83">
        <v>3634178</v>
      </c>
      <c r="U25" s="82">
        <v>4.5</v>
      </c>
      <c r="V25" s="81">
        <v>-9.2</v>
      </c>
      <c r="W25" s="85">
        <v>3802838</v>
      </c>
      <c r="X25" s="88">
        <v>5</v>
      </c>
      <c r="Y25" s="83">
        <v>3500143</v>
      </c>
      <c r="Z25" s="82">
        <v>4.8</v>
      </c>
      <c r="AA25" s="81">
        <v>-8</v>
      </c>
      <c r="AB25" s="85">
        <v>1799450</v>
      </c>
      <c r="AC25" s="88">
        <v>6</v>
      </c>
      <c r="AD25" s="83">
        <v>1873000</v>
      </c>
      <c r="AE25" s="82">
        <v>6.2</v>
      </c>
      <c r="AF25" s="81">
        <v>4.1</v>
      </c>
      <c r="AG25" s="85">
        <v>4884174</v>
      </c>
      <c r="AH25" s="84">
        <v>4.2</v>
      </c>
      <c r="AI25" s="83">
        <v>5223126</v>
      </c>
      <c r="AJ25" s="82">
        <v>4.4</v>
      </c>
      <c r="AK25" s="81">
        <v>6.9</v>
      </c>
      <c r="AL25" s="80">
        <v>25</v>
      </c>
      <c r="AM25" s="79" t="s">
        <v>46</v>
      </c>
    </row>
    <row r="26" spans="1:39" ht="28.5" customHeight="1">
      <c r="A26" s="80">
        <v>26</v>
      </c>
      <c r="B26" s="79" t="s">
        <v>45</v>
      </c>
      <c r="C26" s="87">
        <v>218</v>
      </c>
      <c r="D26" s="84">
        <v>7.5</v>
      </c>
      <c r="E26" s="83">
        <v>205</v>
      </c>
      <c r="F26" s="87">
        <v>7.6</v>
      </c>
      <c r="G26" s="81">
        <v>-6</v>
      </c>
      <c r="H26" s="86">
        <v>4387</v>
      </c>
      <c r="I26" s="84">
        <v>5.7</v>
      </c>
      <c r="J26" s="83">
        <v>5087</v>
      </c>
      <c r="K26" s="87">
        <v>6.7</v>
      </c>
      <c r="L26" s="81">
        <v>16</v>
      </c>
      <c r="M26" s="86">
        <v>12317771</v>
      </c>
      <c r="N26" s="84">
        <v>6.1</v>
      </c>
      <c r="O26" s="83">
        <v>13683836</v>
      </c>
      <c r="P26" s="87">
        <v>6.8</v>
      </c>
      <c r="Q26" s="81">
        <v>11.1</v>
      </c>
      <c r="R26" s="86">
        <v>4773894</v>
      </c>
      <c r="S26" s="84">
        <v>5.8</v>
      </c>
      <c r="T26" s="83">
        <v>5635156</v>
      </c>
      <c r="U26" s="82">
        <v>7</v>
      </c>
      <c r="V26" s="81">
        <v>18</v>
      </c>
      <c r="W26" s="85">
        <v>4887433</v>
      </c>
      <c r="X26" s="84">
        <v>6.4</v>
      </c>
      <c r="Y26" s="83">
        <v>5495893</v>
      </c>
      <c r="Z26" s="82">
        <v>7.5</v>
      </c>
      <c r="AA26" s="81">
        <v>12.4</v>
      </c>
      <c r="AB26" s="85">
        <v>2014786</v>
      </c>
      <c r="AC26" s="84">
        <v>6.7</v>
      </c>
      <c r="AD26" s="83">
        <v>2437029</v>
      </c>
      <c r="AE26" s="82">
        <v>8.1</v>
      </c>
      <c r="AF26" s="81">
        <v>21</v>
      </c>
      <c r="AG26" s="85">
        <v>7439486</v>
      </c>
      <c r="AH26" s="84">
        <v>6.4</v>
      </c>
      <c r="AI26" s="83">
        <v>7906031</v>
      </c>
      <c r="AJ26" s="82">
        <v>6.6</v>
      </c>
      <c r="AK26" s="81">
        <v>6.3</v>
      </c>
      <c r="AL26" s="80">
        <v>26</v>
      </c>
      <c r="AM26" s="79" t="s">
        <v>45</v>
      </c>
    </row>
    <row r="27" spans="1:39" ht="28.5" customHeight="1">
      <c r="A27" s="80">
        <v>27</v>
      </c>
      <c r="B27" s="79" t="s">
        <v>44</v>
      </c>
      <c r="C27" s="87">
        <v>72</v>
      </c>
      <c r="D27" s="84">
        <v>2.5</v>
      </c>
      <c r="E27" s="83">
        <v>71</v>
      </c>
      <c r="F27" s="87">
        <v>2.6</v>
      </c>
      <c r="G27" s="81">
        <v>-1.4</v>
      </c>
      <c r="H27" s="86">
        <v>3878</v>
      </c>
      <c r="I27" s="84">
        <v>5.1</v>
      </c>
      <c r="J27" s="83">
        <v>3443</v>
      </c>
      <c r="K27" s="87">
        <v>4.5</v>
      </c>
      <c r="L27" s="81">
        <v>-11.2</v>
      </c>
      <c r="M27" s="86">
        <v>14737418</v>
      </c>
      <c r="N27" s="84">
        <v>7.3</v>
      </c>
      <c r="O27" s="83" t="s">
        <v>41</v>
      </c>
      <c r="P27" s="89" t="s">
        <v>41</v>
      </c>
      <c r="Q27" s="81" t="s">
        <v>41</v>
      </c>
      <c r="R27" s="86">
        <v>7557116</v>
      </c>
      <c r="S27" s="84">
        <v>9.2</v>
      </c>
      <c r="T27" s="83" t="s">
        <v>41</v>
      </c>
      <c r="U27" s="81" t="s">
        <v>41</v>
      </c>
      <c r="V27" s="81" t="s">
        <v>41</v>
      </c>
      <c r="W27" s="85">
        <v>7111088</v>
      </c>
      <c r="X27" s="84">
        <v>9.3</v>
      </c>
      <c r="Y27" s="83" t="s">
        <v>41</v>
      </c>
      <c r="Z27" s="81" t="s">
        <v>41</v>
      </c>
      <c r="AA27" s="81" t="s">
        <v>41</v>
      </c>
      <c r="AB27" s="85">
        <v>1537557</v>
      </c>
      <c r="AC27" s="84">
        <v>5.1</v>
      </c>
      <c r="AD27" s="83" t="s">
        <v>41</v>
      </c>
      <c r="AE27" s="81" t="s">
        <v>41</v>
      </c>
      <c r="AF27" s="81" t="s">
        <v>41</v>
      </c>
      <c r="AG27" s="85">
        <v>6850788</v>
      </c>
      <c r="AH27" s="84">
        <v>5.9</v>
      </c>
      <c r="AI27" s="83" t="s">
        <v>41</v>
      </c>
      <c r="AJ27" s="81" t="s">
        <v>41</v>
      </c>
      <c r="AK27" s="81" t="s">
        <v>41</v>
      </c>
      <c r="AL27" s="80">
        <v>27</v>
      </c>
      <c r="AM27" s="79" t="s">
        <v>44</v>
      </c>
    </row>
    <row r="28" spans="1:39" ht="28.5" customHeight="1">
      <c r="A28" s="80">
        <v>28</v>
      </c>
      <c r="B28" s="90" t="s">
        <v>43</v>
      </c>
      <c r="C28" s="87">
        <v>6</v>
      </c>
      <c r="D28" s="84">
        <v>0.2</v>
      </c>
      <c r="E28" s="83">
        <v>7</v>
      </c>
      <c r="F28" s="87">
        <v>0.3</v>
      </c>
      <c r="G28" s="81">
        <v>16.7</v>
      </c>
      <c r="H28" s="87">
        <v>273</v>
      </c>
      <c r="I28" s="84">
        <v>0.4</v>
      </c>
      <c r="J28" s="83">
        <v>280</v>
      </c>
      <c r="K28" s="87">
        <v>0.4</v>
      </c>
      <c r="L28" s="81">
        <v>2.6</v>
      </c>
      <c r="M28" s="86">
        <v>1403041</v>
      </c>
      <c r="N28" s="84">
        <v>0.7</v>
      </c>
      <c r="O28" s="83">
        <v>1094848</v>
      </c>
      <c r="P28" s="87">
        <v>0.5</v>
      </c>
      <c r="Q28" s="81">
        <v>-22</v>
      </c>
      <c r="R28" s="86">
        <v>369925</v>
      </c>
      <c r="S28" s="84">
        <v>0.4</v>
      </c>
      <c r="T28" s="83">
        <v>382865</v>
      </c>
      <c r="U28" s="82">
        <v>0.5</v>
      </c>
      <c r="V28" s="81">
        <v>3.5</v>
      </c>
      <c r="W28" s="85">
        <v>259536</v>
      </c>
      <c r="X28" s="84">
        <v>0.3</v>
      </c>
      <c r="Y28" s="83">
        <v>389583</v>
      </c>
      <c r="Z28" s="82">
        <v>0.5</v>
      </c>
      <c r="AA28" s="81">
        <v>50.1</v>
      </c>
      <c r="AB28" s="85">
        <v>103178</v>
      </c>
      <c r="AC28" s="84">
        <v>0.3</v>
      </c>
      <c r="AD28" s="83">
        <v>96981</v>
      </c>
      <c r="AE28" s="82">
        <v>0.3</v>
      </c>
      <c r="AF28" s="81">
        <v>-6</v>
      </c>
      <c r="AG28" s="85">
        <v>1013631</v>
      </c>
      <c r="AH28" s="84">
        <v>0.9</v>
      </c>
      <c r="AI28" s="83">
        <v>692574</v>
      </c>
      <c r="AJ28" s="82">
        <v>0.6</v>
      </c>
      <c r="AK28" s="81">
        <v>-31.7</v>
      </c>
      <c r="AL28" s="80">
        <v>28</v>
      </c>
      <c r="AM28" s="90" t="s">
        <v>43</v>
      </c>
    </row>
    <row r="29" spans="1:39" ht="28.5" customHeight="1">
      <c r="A29" s="80">
        <v>29</v>
      </c>
      <c r="B29" s="90" t="s">
        <v>42</v>
      </c>
      <c r="C29" s="87">
        <v>66</v>
      </c>
      <c r="D29" s="84">
        <v>2.3</v>
      </c>
      <c r="E29" s="83">
        <v>57</v>
      </c>
      <c r="F29" s="87">
        <v>2.1</v>
      </c>
      <c r="G29" s="81">
        <v>-13.6</v>
      </c>
      <c r="H29" s="86">
        <v>10966</v>
      </c>
      <c r="I29" s="84">
        <v>14.3</v>
      </c>
      <c r="J29" s="83">
        <v>10981</v>
      </c>
      <c r="K29" s="87">
        <v>14.5</v>
      </c>
      <c r="L29" s="81">
        <v>0.1</v>
      </c>
      <c r="M29" s="86">
        <v>38354416</v>
      </c>
      <c r="N29" s="88">
        <v>19</v>
      </c>
      <c r="O29" s="83">
        <v>37990855</v>
      </c>
      <c r="P29" s="87">
        <v>18.8</v>
      </c>
      <c r="Q29" s="81">
        <v>-0.9</v>
      </c>
      <c r="R29" s="86">
        <v>13420803</v>
      </c>
      <c r="S29" s="84">
        <v>16.3</v>
      </c>
      <c r="T29" s="83">
        <v>15605665</v>
      </c>
      <c r="U29" s="82">
        <v>19.5</v>
      </c>
      <c r="V29" s="81">
        <v>16.3</v>
      </c>
      <c r="W29" s="85">
        <v>11622188</v>
      </c>
      <c r="X29" s="84">
        <v>15.3</v>
      </c>
      <c r="Y29" s="83">
        <v>13431164</v>
      </c>
      <c r="Z29" s="82">
        <v>18.4</v>
      </c>
      <c r="AA29" s="81">
        <v>15.6</v>
      </c>
      <c r="AB29" s="85">
        <v>5578048</v>
      </c>
      <c r="AC29" s="84">
        <v>18.7</v>
      </c>
      <c r="AD29" s="83">
        <v>5579795</v>
      </c>
      <c r="AE29" s="82">
        <v>18.5</v>
      </c>
      <c r="AF29" s="81">
        <v>0</v>
      </c>
      <c r="AG29" s="85">
        <v>24527483</v>
      </c>
      <c r="AH29" s="84">
        <v>21.1</v>
      </c>
      <c r="AI29" s="83">
        <v>21868384</v>
      </c>
      <c r="AJ29" s="82">
        <v>18.3</v>
      </c>
      <c r="AK29" s="81">
        <v>-10.8</v>
      </c>
      <c r="AL29" s="80">
        <v>29</v>
      </c>
      <c r="AM29" s="90" t="s">
        <v>42</v>
      </c>
    </row>
    <row r="30" spans="1:39" ht="28.5" customHeight="1">
      <c r="A30" s="80">
        <v>30</v>
      </c>
      <c r="B30" s="79" t="s">
        <v>40</v>
      </c>
      <c r="C30" s="87">
        <v>24</v>
      </c>
      <c r="D30" s="84">
        <v>0.8</v>
      </c>
      <c r="E30" s="83">
        <v>24</v>
      </c>
      <c r="F30" s="87">
        <v>0.9</v>
      </c>
      <c r="G30" s="81">
        <v>0</v>
      </c>
      <c r="H30" s="86">
        <v>2226</v>
      </c>
      <c r="I30" s="84">
        <v>2.9</v>
      </c>
      <c r="J30" s="83">
        <v>2883</v>
      </c>
      <c r="K30" s="87">
        <v>3.8</v>
      </c>
      <c r="L30" s="81">
        <v>29.5</v>
      </c>
      <c r="M30" s="86">
        <v>8997203</v>
      </c>
      <c r="N30" s="84">
        <v>4.5</v>
      </c>
      <c r="O30" s="83" t="s">
        <v>41</v>
      </c>
      <c r="P30" s="89" t="s">
        <v>41</v>
      </c>
      <c r="Q30" s="81" t="s">
        <v>41</v>
      </c>
      <c r="R30" s="86">
        <v>3042053</v>
      </c>
      <c r="S30" s="84">
        <v>3.7</v>
      </c>
      <c r="T30" s="83" t="s">
        <v>41</v>
      </c>
      <c r="U30" s="81" t="s">
        <v>41</v>
      </c>
      <c r="V30" s="81" t="s">
        <v>41</v>
      </c>
      <c r="W30" s="85">
        <v>2507145</v>
      </c>
      <c r="X30" s="84">
        <v>3.3</v>
      </c>
      <c r="Y30" s="83" t="s">
        <v>41</v>
      </c>
      <c r="Z30" s="81" t="s">
        <v>41</v>
      </c>
      <c r="AA30" s="81" t="s">
        <v>41</v>
      </c>
      <c r="AB30" s="85">
        <v>1094158</v>
      </c>
      <c r="AC30" s="84">
        <v>3.7</v>
      </c>
      <c r="AD30" s="83" t="s">
        <v>41</v>
      </c>
      <c r="AE30" s="81" t="s">
        <v>41</v>
      </c>
      <c r="AF30" s="81" t="s">
        <v>41</v>
      </c>
      <c r="AG30" s="85">
        <v>5853942</v>
      </c>
      <c r="AH30" s="88">
        <v>5</v>
      </c>
      <c r="AI30" s="83" t="s">
        <v>41</v>
      </c>
      <c r="AJ30" s="81" t="s">
        <v>41</v>
      </c>
      <c r="AK30" s="81" t="s">
        <v>41</v>
      </c>
      <c r="AL30" s="80">
        <v>30</v>
      </c>
      <c r="AM30" s="79" t="s">
        <v>40</v>
      </c>
    </row>
    <row r="31" spans="1:39" ht="28.5" customHeight="1">
      <c r="A31" s="80">
        <v>31</v>
      </c>
      <c r="B31" s="79" t="s">
        <v>39</v>
      </c>
      <c r="C31" s="87">
        <v>261</v>
      </c>
      <c r="D31" s="88">
        <v>9</v>
      </c>
      <c r="E31" s="83">
        <v>235</v>
      </c>
      <c r="F31" s="87">
        <v>8.7</v>
      </c>
      <c r="G31" s="81">
        <v>-10</v>
      </c>
      <c r="H31" s="86">
        <v>5410</v>
      </c>
      <c r="I31" s="84">
        <v>7.1</v>
      </c>
      <c r="J31" s="83">
        <v>5072</v>
      </c>
      <c r="K31" s="87">
        <v>6.7</v>
      </c>
      <c r="L31" s="81">
        <v>-6.2</v>
      </c>
      <c r="M31" s="86">
        <v>7375133</v>
      </c>
      <c r="N31" s="84">
        <v>3.7</v>
      </c>
      <c r="O31" s="83">
        <v>7256814</v>
      </c>
      <c r="P31" s="87">
        <v>3.6</v>
      </c>
      <c r="Q31" s="81">
        <v>-1.6</v>
      </c>
      <c r="R31" s="86">
        <v>3453909</v>
      </c>
      <c r="S31" s="84">
        <v>4.2</v>
      </c>
      <c r="T31" s="83">
        <v>3473100</v>
      </c>
      <c r="U31" s="82">
        <v>4.3</v>
      </c>
      <c r="V31" s="81">
        <v>0.6</v>
      </c>
      <c r="W31" s="85">
        <v>3349311</v>
      </c>
      <c r="X31" s="84">
        <v>4.4</v>
      </c>
      <c r="Y31" s="83">
        <v>3298027</v>
      </c>
      <c r="Z31" s="82">
        <v>4.5</v>
      </c>
      <c r="AA31" s="81">
        <v>-1.5</v>
      </c>
      <c r="AB31" s="85">
        <v>1713961</v>
      </c>
      <c r="AC31" s="84">
        <v>5.7</v>
      </c>
      <c r="AD31" s="83">
        <v>1611561</v>
      </c>
      <c r="AE31" s="82">
        <v>5.4</v>
      </c>
      <c r="AF31" s="81">
        <v>-6</v>
      </c>
      <c r="AG31" s="85">
        <v>3783144</v>
      </c>
      <c r="AH31" s="84">
        <v>3.3</v>
      </c>
      <c r="AI31" s="83">
        <v>3662586</v>
      </c>
      <c r="AJ31" s="82">
        <v>3.1</v>
      </c>
      <c r="AK31" s="81">
        <v>-3.2</v>
      </c>
      <c r="AL31" s="80">
        <v>31</v>
      </c>
      <c r="AM31" s="79" t="s">
        <v>39</v>
      </c>
    </row>
    <row r="32" spans="1:39" ht="28.5" customHeight="1">
      <c r="A32" s="80">
        <v>32</v>
      </c>
      <c r="B32" s="79" t="s">
        <v>38</v>
      </c>
      <c r="C32" s="87">
        <v>115</v>
      </c>
      <c r="D32" s="88">
        <v>4</v>
      </c>
      <c r="E32" s="83">
        <v>103</v>
      </c>
      <c r="F32" s="87">
        <v>3.8</v>
      </c>
      <c r="G32" s="81">
        <v>-10.4</v>
      </c>
      <c r="H32" s="86">
        <v>1364</v>
      </c>
      <c r="I32" s="84">
        <v>1.8</v>
      </c>
      <c r="J32" s="83">
        <v>1301</v>
      </c>
      <c r="K32" s="87">
        <v>1.7</v>
      </c>
      <c r="L32" s="81">
        <v>-4.6</v>
      </c>
      <c r="M32" s="86">
        <v>1794053</v>
      </c>
      <c r="N32" s="84">
        <v>0.9</v>
      </c>
      <c r="O32" s="83">
        <v>1795377</v>
      </c>
      <c r="P32" s="87">
        <v>0.9</v>
      </c>
      <c r="Q32" s="81">
        <v>0.1</v>
      </c>
      <c r="R32" s="86">
        <v>907577</v>
      </c>
      <c r="S32" s="84">
        <v>1.1</v>
      </c>
      <c r="T32" s="83">
        <v>766911</v>
      </c>
      <c r="U32" s="82">
        <v>1</v>
      </c>
      <c r="V32" s="81">
        <v>-15.5</v>
      </c>
      <c r="W32" s="85">
        <v>890502</v>
      </c>
      <c r="X32" s="84">
        <v>1.2</v>
      </c>
      <c r="Y32" s="83">
        <v>737420</v>
      </c>
      <c r="Z32" s="82">
        <v>1</v>
      </c>
      <c r="AA32" s="81">
        <v>-17.2</v>
      </c>
      <c r="AB32" s="85">
        <v>438016</v>
      </c>
      <c r="AC32" s="84">
        <v>1.5</v>
      </c>
      <c r="AD32" s="83">
        <v>424450</v>
      </c>
      <c r="AE32" s="82">
        <v>1.4</v>
      </c>
      <c r="AF32" s="81">
        <v>-3.1</v>
      </c>
      <c r="AG32" s="85">
        <v>845556</v>
      </c>
      <c r="AH32" s="84">
        <v>0.7</v>
      </c>
      <c r="AI32" s="83">
        <v>995704</v>
      </c>
      <c r="AJ32" s="82">
        <v>0.8</v>
      </c>
      <c r="AK32" s="81">
        <v>17.8</v>
      </c>
      <c r="AL32" s="80">
        <v>32</v>
      </c>
      <c r="AM32" s="79" t="s">
        <v>38</v>
      </c>
    </row>
    <row r="36" spans="30:35" ht="13.5">
      <c r="AD36" s="77"/>
      <c r="AI36" s="78"/>
    </row>
    <row r="37" spans="30:35" ht="13.5">
      <c r="AD37" s="77"/>
      <c r="AI37" s="78"/>
    </row>
    <row r="38" spans="30:35" ht="13.5">
      <c r="AD38" s="77"/>
      <c r="AI38" s="78"/>
    </row>
    <row r="39" spans="30:35" ht="13.5">
      <c r="AD39" s="77"/>
      <c r="AI39" s="78"/>
    </row>
    <row r="40" spans="30:35" ht="13.5">
      <c r="AD40" s="77"/>
      <c r="AI40" s="78"/>
    </row>
    <row r="41" spans="30:35" ht="13.5">
      <c r="AD41" s="77"/>
      <c r="AI41" s="78"/>
    </row>
    <row r="42" spans="30:35" ht="13.5">
      <c r="AD42" s="77"/>
      <c r="AI42" s="78"/>
    </row>
    <row r="43" spans="30:35" ht="13.5">
      <c r="AD43" s="77"/>
      <c r="AI43" s="78"/>
    </row>
    <row r="44" spans="30:35" ht="13.5">
      <c r="AD44" s="77"/>
      <c r="AI44" s="78"/>
    </row>
    <row r="45" spans="30:35" ht="13.5">
      <c r="AD45" s="77"/>
      <c r="AI45" s="78"/>
    </row>
    <row r="46" spans="30:35" ht="13.5">
      <c r="AD46" s="77"/>
      <c r="AI46" s="78"/>
    </row>
    <row r="47" spans="30:35" ht="13.5">
      <c r="AD47" s="77"/>
      <c r="AI47" s="78"/>
    </row>
    <row r="48" spans="30:35" ht="13.5">
      <c r="AD48" s="77"/>
      <c r="AI48" s="78"/>
    </row>
    <row r="49" spans="30:35" ht="13.5">
      <c r="AD49" s="77"/>
      <c r="AI49" s="78"/>
    </row>
    <row r="50" spans="30:35" ht="13.5">
      <c r="AD50" s="77"/>
      <c r="AI50" s="78"/>
    </row>
    <row r="51" spans="30:35" ht="13.5">
      <c r="AD51" s="77"/>
      <c r="AI51" s="78"/>
    </row>
    <row r="52" spans="30:35" ht="13.5">
      <c r="AD52" s="77"/>
      <c r="AI52" s="78"/>
    </row>
    <row r="53" spans="30:35" ht="13.5">
      <c r="AD53" s="77"/>
      <c r="AI53" s="78"/>
    </row>
    <row r="54" spans="30:35" ht="13.5">
      <c r="AD54" s="77"/>
      <c r="AI54" s="78"/>
    </row>
    <row r="55" spans="30:35" ht="13.5">
      <c r="AD55" s="77"/>
      <c r="AI55" s="78"/>
    </row>
    <row r="56" spans="30:35" ht="13.5">
      <c r="AD56" s="77"/>
      <c r="AI56" s="78"/>
    </row>
    <row r="57" spans="30:35" ht="13.5">
      <c r="AD57" s="77"/>
      <c r="AI57" s="78"/>
    </row>
    <row r="58" spans="30:35" ht="13.5">
      <c r="AD58" s="77"/>
      <c r="AI58" s="78"/>
    </row>
    <row r="59" spans="30:35" ht="13.5">
      <c r="AD59" s="77"/>
      <c r="AI59" s="78"/>
    </row>
    <row r="60" spans="30:35" ht="13.5">
      <c r="AD60" s="77"/>
      <c r="AI60" s="76"/>
    </row>
    <row r="61" ht="13.5">
      <c r="AI61" s="76"/>
    </row>
  </sheetData>
  <sheetProtection/>
  <mergeCells count="25">
    <mergeCell ref="AG5:AH5"/>
    <mergeCell ref="AI5:AJ5"/>
    <mergeCell ref="AL8:AM8"/>
    <mergeCell ref="W5:X5"/>
    <mergeCell ref="Y5:Z5"/>
    <mergeCell ref="AB5:AC5"/>
    <mergeCell ref="AD5:AE5"/>
    <mergeCell ref="AB4:AF4"/>
    <mergeCell ref="AG4:AK4"/>
    <mergeCell ref="AL4:AM6"/>
    <mergeCell ref="C5:D5"/>
    <mergeCell ref="E5:F5"/>
    <mergeCell ref="J5:K5"/>
    <mergeCell ref="M5:N5"/>
    <mergeCell ref="O5:P5"/>
    <mergeCell ref="R5:S5"/>
    <mergeCell ref="T5:U5"/>
    <mergeCell ref="W4:AA4"/>
    <mergeCell ref="A4:B6"/>
    <mergeCell ref="A8:B8"/>
    <mergeCell ref="H5:I5"/>
    <mergeCell ref="C4:G4"/>
    <mergeCell ref="H4:L4"/>
    <mergeCell ref="M4:Q4"/>
    <mergeCell ref="R4:V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0" r:id="rId1"/>
  <colBreaks count="2" manualBreakCount="2">
    <brk id="14" max="32" man="1"/>
    <brk id="2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8.00390625" style="129" customWidth="1"/>
    <col min="2" max="2" width="6.625" style="129" customWidth="1"/>
    <col min="3" max="5" width="5.875" style="129" customWidth="1"/>
    <col min="6" max="7" width="6.375" style="129" customWidth="1"/>
    <col min="8" max="8" width="6.50390625" style="129" customWidth="1"/>
    <col min="9" max="9" width="5.875" style="129" customWidth="1"/>
    <col min="10" max="10" width="6.375" style="129" customWidth="1"/>
    <col min="11" max="11" width="5.875" style="129" customWidth="1"/>
    <col min="12" max="12" width="10.00390625" style="129" customWidth="1"/>
    <col min="13" max="13" width="5.75390625" style="129" customWidth="1"/>
    <col min="14" max="14" width="5.875" style="129" customWidth="1"/>
    <col min="15" max="15" width="6.50390625" style="129" customWidth="1"/>
    <col min="16" max="17" width="5.875" style="129" customWidth="1"/>
    <col min="18" max="18" width="8.00390625" style="129" customWidth="1"/>
    <col min="19" max="20" width="12.625" style="129" customWidth="1"/>
    <col min="21" max="21" width="8.25390625" style="129" customWidth="1"/>
    <col min="22" max="22" width="7.00390625" style="129" customWidth="1"/>
    <col min="23" max="24" width="12.625" style="129" customWidth="1"/>
    <col min="25" max="25" width="7.875" style="129" customWidth="1"/>
    <col min="26" max="26" width="7.50390625" style="129" customWidth="1"/>
    <col min="27" max="28" width="12.625" style="129" customWidth="1"/>
    <col min="29" max="30" width="9.00390625" style="129" customWidth="1"/>
    <col min="31" max="16384" width="9.00390625" style="128" customWidth="1"/>
  </cols>
  <sheetData>
    <row r="1" spans="1:17" s="128" customFormat="1" ht="35.2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128" customFormat="1" ht="14.25">
      <c r="A2" s="193" t="s">
        <v>110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128" customFormat="1" ht="25.5" customHeight="1">
      <c r="A3" s="129" t="s">
        <v>109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128" customFormat="1" ht="27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188" customFormat="1" ht="15" customHeight="1">
      <c r="A5" s="169" t="s">
        <v>99</v>
      </c>
      <c r="B5" s="159" t="s">
        <v>108</v>
      </c>
      <c r="C5" s="124"/>
      <c r="D5" s="124"/>
      <c r="E5" s="124"/>
      <c r="F5" s="120"/>
      <c r="G5" s="159" t="s">
        <v>107</v>
      </c>
      <c r="H5" s="124"/>
      <c r="I5" s="124"/>
      <c r="J5" s="124"/>
      <c r="K5" s="120"/>
      <c r="L5" s="159" t="s">
        <v>106</v>
      </c>
      <c r="M5" s="124"/>
      <c r="N5" s="124"/>
      <c r="O5" s="124"/>
      <c r="P5" s="124"/>
      <c r="Q5" s="120"/>
    </row>
    <row r="6" spans="1:17" s="188" customFormat="1" ht="15" customHeight="1">
      <c r="A6" s="167"/>
      <c r="B6" s="192" t="s">
        <v>96</v>
      </c>
      <c r="C6" s="191"/>
      <c r="D6" s="159" t="s">
        <v>95</v>
      </c>
      <c r="E6" s="120"/>
      <c r="F6" s="165" t="s">
        <v>94</v>
      </c>
      <c r="G6" s="159" t="s">
        <v>96</v>
      </c>
      <c r="H6" s="158"/>
      <c r="I6" s="159" t="s">
        <v>95</v>
      </c>
      <c r="J6" s="120"/>
      <c r="K6" s="165" t="s">
        <v>94</v>
      </c>
      <c r="L6" s="192" t="s">
        <v>96</v>
      </c>
      <c r="M6" s="191"/>
      <c r="N6" s="159" t="s">
        <v>95</v>
      </c>
      <c r="O6" s="124"/>
      <c r="P6" s="120"/>
      <c r="Q6" s="165" t="s">
        <v>94</v>
      </c>
    </row>
    <row r="7" spans="1:17" s="188" customFormat="1" ht="15" customHeight="1">
      <c r="A7" s="163"/>
      <c r="B7" s="157" t="s">
        <v>93</v>
      </c>
      <c r="C7" s="157" t="s">
        <v>92</v>
      </c>
      <c r="D7" s="157" t="s">
        <v>93</v>
      </c>
      <c r="E7" s="157" t="s">
        <v>92</v>
      </c>
      <c r="F7" s="156"/>
      <c r="G7" s="157" t="s">
        <v>93</v>
      </c>
      <c r="H7" s="157" t="s">
        <v>92</v>
      </c>
      <c r="I7" s="190" t="s">
        <v>93</v>
      </c>
      <c r="J7" s="157" t="s">
        <v>92</v>
      </c>
      <c r="K7" s="156"/>
      <c r="L7" s="157" t="s">
        <v>93</v>
      </c>
      <c r="M7" s="157" t="s">
        <v>92</v>
      </c>
      <c r="N7" s="162" t="s">
        <v>93</v>
      </c>
      <c r="O7" s="161"/>
      <c r="P7" s="157" t="s">
        <v>92</v>
      </c>
      <c r="Q7" s="156"/>
    </row>
    <row r="8" spans="1:17" s="188" customFormat="1" ht="12" customHeight="1">
      <c r="A8" s="155" t="s">
        <v>91</v>
      </c>
      <c r="B8" s="189"/>
      <c r="C8" s="105" t="s">
        <v>68</v>
      </c>
      <c r="D8" s="189"/>
      <c r="E8" s="105" t="s">
        <v>68</v>
      </c>
      <c r="F8" s="105" t="s">
        <v>68</v>
      </c>
      <c r="G8" s="105" t="s">
        <v>105</v>
      </c>
      <c r="H8" s="105" t="s">
        <v>68</v>
      </c>
      <c r="I8" s="105" t="s">
        <v>105</v>
      </c>
      <c r="J8" s="105" t="s">
        <v>68</v>
      </c>
      <c r="K8" s="105" t="s">
        <v>68</v>
      </c>
      <c r="L8" s="105" t="s">
        <v>66</v>
      </c>
      <c r="M8" s="105" t="s">
        <v>68</v>
      </c>
      <c r="N8" s="154" t="s">
        <v>66</v>
      </c>
      <c r="O8" s="153"/>
      <c r="P8" s="105" t="s">
        <v>68</v>
      </c>
      <c r="Q8" s="105" t="s">
        <v>68</v>
      </c>
    </row>
    <row r="9" spans="1:17" s="185" customFormat="1" ht="12" customHeight="1">
      <c r="A9" s="151"/>
      <c r="B9" s="186">
        <v>2897</v>
      </c>
      <c r="C9" s="146">
        <v>100</v>
      </c>
      <c r="D9" s="187">
        <v>2704</v>
      </c>
      <c r="E9" s="146">
        <v>100</v>
      </c>
      <c r="F9" s="145">
        <v>-6.7</v>
      </c>
      <c r="G9" s="186">
        <v>76585</v>
      </c>
      <c r="H9" s="146">
        <v>100</v>
      </c>
      <c r="I9" s="187">
        <v>75734</v>
      </c>
      <c r="J9" s="146">
        <v>100</v>
      </c>
      <c r="K9" s="145">
        <v>-1.1</v>
      </c>
      <c r="L9" s="186">
        <v>201820051</v>
      </c>
      <c r="M9" s="146">
        <v>100</v>
      </c>
      <c r="N9" s="148">
        <v>202549169</v>
      </c>
      <c r="O9" s="147"/>
      <c r="P9" s="146">
        <v>100</v>
      </c>
      <c r="Q9" s="145">
        <v>0.4</v>
      </c>
    </row>
    <row r="10" spans="1:17" s="170" customFormat="1" ht="24" customHeight="1">
      <c r="A10" s="143" t="s">
        <v>90</v>
      </c>
      <c r="B10" s="180">
        <v>1456</v>
      </c>
      <c r="C10" s="131">
        <v>50.3</v>
      </c>
      <c r="D10" s="184">
        <v>1306</v>
      </c>
      <c r="E10" s="131">
        <v>48.3</v>
      </c>
      <c r="F10" s="130">
        <v>-10.3</v>
      </c>
      <c r="G10" s="180">
        <v>8586</v>
      </c>
      <c r="H10" s="131">
        <v>11.2</v>
      </c>
      <c r="I10" s="184">
        <v>7804</v>
      </c>
      <c r="J10" s="131">
        <v>10.3</v>
      </c>
      <c r="K10" s="130">
        <v>-9.1</v>
      </c>
      <c r="L10" s="180">
        <v>8679073</v>
      </c>
      <c r="M10" s="131">
        <v>4.3</v>
      </c>
      <c r="N10" s="133">
        <v>8136761</v>
      </c>
      <c r="O10" s="139"/>
      <c r="P10" s="131">
        <v>4</v>
      </c>
      <c r="Q10" s="130">
        <v>-6.2</v>
      </c>
    </row>
    <row r="11" spans="1:17" s="170" customFormat="1" ht="24" customHeight="1">
      <c r="A11" s="141" t="s">
        <v>89</v>
      </c>
      <c r="B11" s="180">
        <v>679</v>
      </c>
      <c r="C11" s="131">
        <v>23.4</v>
      </c>
      <c r="D11" s="83">
        <v>645</v>
      </c>
      <c r="E11" s="131">
        <v>23.9</v>
      </c>
      <c r="F11" s="130">
        <v>-5</v>
      </c>
      <c r="G11" s="180">
        <v>9313</v>
      </c>
      <c r="H11" s="131">
        <v>12.2</v>
      </c>
      <c r="I11" s="83">
        <v>8775</v>
      </c>
      <c r="J11" s="131">
        <v>11.6</v>
      </c>
      <c r="K11" s="130">
        <v>-5.8</v>
      </c>
      <c r="L11" s="180">
        <v>11862408</v>
      </c>
      <c r="M11" s="131">
        <v>5.9</v>
      </c>
      <c r="N11" s="182">
        <v>11146462</v>
      </c>
      <c r="O11" s="181"/>
      <c r="P11" s="131">
        <v>5.5</v>
      </c>
      <c r="Q11" s="130">
        <v>-6</v>
      </c>
    </row>
    <row r="12" spans="1:17" s="170" customFormat="1" ht="24" customHeight="1">
      <c r="A12" s="141" t="s">
        <v>88</v>
      </c>
      <c r="B12" s="180">
        <v>308</v>
      </c>
      <c r="C12" s="131">
        <v>10.6</v>
      </c>
      <c r="D12" s="83">
        <v>313</v>
      </c>
      <c r="E12" s="131">
        <v>11.6</v>
      </c>
      <c r="F12" s="130">
        <v>1.6</v>
      </c>
      <c r="G12" s="180">
        <v>7650</v>
      </c>
      <c r="H12" s="131">
        <v>10</v>
      </c>
      <c r="I12" s="83">
        <v>7715</v>
      </c>
      <c r="J12" s="131">
        <v>10.2</v>
      </c>
      <c r="K12" s="130">
        <v>0.8</v>
      </c>
      <c r="L12" s="180">
        <v>12780841</v>
      </c>
      <c r="M12" s="131">
        <v>6.3</v>
      </c>
      <c r="N12" s="182">
        <v>13216701</v>
      </c>
      <c r="O12" s="183"/>
      <c r="P12" s="131">
        <v>6.5</v>
      </c>
      <c r="Q12" s="130">
        <v>3.4</v>
      </c>
    </row>
    <row r="13" spans="1:17" s="170" customFormat="1" ht="24" customHeight="1">
      <c r="A13" s="141" t="s">
        <v>87</v>
      </c>
      <c r="B13" s="180">
        <v>313</v>
      </c>
      <c r="C13" s="131">
        <v>10.8</v>
      </c>
      <c r="D13" s="83">
        <v>295</v>
      </c>
      <c r="E13" s="131">
        <v>10.9</v>
      </c>
      <c r="F13" s="130">
        <v>-5.8</v>
      </c>
      <c r="G13" s="180">
        <v>16556</v>
      </c>
      <c r="H13" s="131">
        <v>21.6</v>
      </c>
      <c r="I13" s="83">
        <v>15540</v>
      </c>
      <c r="J13" s="131">
        <v>20.5</v>
      </c>
      <c r="K13" s="130">
        <v>-6.1</v>
      </c>
      <c r="L13" s="180">
        <v>37834641</v>
      </c>
      <c r="M13" s="131">
        <v>18.8</v>
      </c>
      <c r="N13" s="182">
        <v>40055694</v>
      </c>
      <c r="O13" s="181"/>
      <c r="P13" s="131">
        <v>19.8</v>
      </c>
      <c r="Q13" s="130">
        <v>5.9</v>
      </c>
    </row>
    <row r="14" spans="1:17" s="170" customFormat="1" ht="24" customHeight="1">
      <c r="A14" s="138" t="s">
        <v>104</v>
      </c>
      <c r="B14" s="180">
        <v>117</v>
      </c>
      <c r="C14" s="131">
        <v>4</v>
      </c>
      <c r="D14" s="83">
        <v>119</v>
      </c>
      <c r="E14" s="131">
        <v>4.4</v>
      </c>
      <c r="F14" s="130">
        <v>1.7</v>
      </c>
      <c r="G14" s="180">
        <v>18956</v>
      </c>
      <c r="H14" s="131">
        <v>24.8</v>
      </c>
      <c r="I14" s="83">
        <v>19048</v>
      </c>
      <c r="J14" s="131">
        <v>25.2</v>
      </c>
      <c r="K14" s="130">
        <v>0.5</v>
      </c>
      <c r="L14" s="180">
        <v>63135435</v>
      </c>
      <c r="M14" s="131">
        <v>31.3</v>
      </c>
      <c r="N14" s="133" t="s">
        <v>84</v>
      </c>
      <c r="O14" s="139"/>
      <c r="P14" s="131" t="s">
        <v>84</v>
      </c>
      <c r="Q14" s="130" t="s">
        <v>84</v>
      </c>
    </row>
    <row r="15" spans="1:17" s="170" customFormat="1" ht="24" customHeight="1">
      <c r="A15" s="138" t="s">
        <v>100</v>
      </c>
      <c r="B15" s="180">
        <v>24</v>
      </c>
      <c r="C15" s="131">
        <v>0.8</v>
      </c>
      <c r="D15" s="83">
        <v>26</v>
      </c>
      <c r="E15" s="131">
        <v>1</v>
      </c>
      <c r="F15" s="130">
        <v>8.3</v>
      </c>
      <c r="G15" s="180">
        <v>15524</v>
      </c>
      <c r="H15" s="131">
        <v>20.3</v>
      </c>
      <c r="I15" s="83">
        <v>16852</v>
      </c>
      <c r="J15" s="131">
        <v>22.3</v>
      </c>
      <c r="K15" s="130">
        <v>8.6</v>
      </c>
      <c r="L15" s="180">
        <v>67527653</v>
      </c>
      <c r="M15" s="131">
        <v>33.5</v>
      </c>
      <c r="N15" s="133" t="s">
        <v>84</v>
      </c>
      <c r="O15" s="132"/>
      <c r="P15" s="131" t="s">
        <v>84</v>
      </c>
      <c r="Q15" s="130" t="s">
        <v>84</v>
      </c>
    </row>
    <row r="16" spans="2:14" s="170" customFormat="1" ht="13.5" customHeight="1">
      <c r="B16" s="128"/>
      <c r="D16" s="178"/>
      <c r="E16" s="177"/>
      <c r="F16" s="128"/>
      <c r="H16" s="178"/>
      <c r="I16" s="177"/>
      <c r="J16" s="128"/>
      <c r="K16" s="179"/>
      <c r="L16" s="179"/>
      <c r="M16" s="178"/>
      <c r="N16" s="177"/>
    </row>
    <row r="17" spans="2:14" s="170" customFormat="1" ht="13.5" customHeight="1">
      <c r="B17" s="128"/>
      <c r="D17" s="178"/>
      <c r="E17" s="177"/>
      <c r="F17" s="128"/>
      <c r="H17" s="178"/>
      <c r="I17" s="177"/>
      <c r="J17" s="128"/>
      <c r="K17" s="179"/>
      <c r="L17" s="179"/>
      <c r="M17" s="178"/>
      <c r="N17" s="177"/>
    </row>
    <row r="18" ht="12">
      <c r="N18" s="171"/>
    </row>
    <row r="19" ht="24.75" customHeight="1"/>
    <row r="20" spans="1:33" ht="15" customHeight="1">
      <c r="A20" s="169" t="s">
        <v>99</v>
      </c>
      <c r="B20" s="159" t="s">
        <v>103</v>
      </c>
      <c r="C20" s="124"/>
      <c r="D20" s="124"/>
      <c r="E20" s="124"/>
      <c r="F20" s="124"/>
      <c r="G20" s="124"/>
      <c r="H20" s="120"/>
      <c r="I20" s="159" t="s">
        <v>102</v>
      </c>
      <c r="J20" s="124"/>
      <c r="K20" s="124"/>
      <c r="L20" s="124"/>
      <c r="M20" s="124"/>
      <c r="N20" s="124"/>
      <c r="O20" s="120"/>
      <c r="AE20" s="129"/>
      <c r="AF20" s="129"/>
      <c r="AG20" s="129"/>
    </row>
    <row r="21" spans="1:36" ht="15" customHeight="1">
      <c r="A21" s="167"/>
      <c r="B21" s="159" t="s">
        <v>96</v>
      </c>
      <c r="C21" s="166"/>
      <c r="D21" s="120"/>
      <c r="E21" s="159" t="s">
        <v>95</v>
      </c>
      <c r="F21" s="124"/>
      <c r="G21" s="120"/>
      <c r="H21" s="165" t="s">
        <v>94</v>
      </c>
      <c r="I21" s="159" t="s">
        <v>96</v>
      </c>
      <c r="J21" s="166"/>
      <c r="K21" s="120"/>
      <c r="L21" s="159" t="s">
        <v>95</v>
      </c>
      <c r="M21" s="124"/>
      <c r="N21" s="120"/>
      <c r="O21" s="165" t="s">
        <v>94</v>
      </c>
      <c r="AE21" s="129"/>
      <c r="AF21" s="129"/>
      <c r="AG21" s="129"/>
      <c r="AH21" s="129"/>
      <c r="AI21" s="129"/>
      <c r="AJ21" s="129"/>
    </row>
    <row r="22" spans="1:36" ht="15" customHeight="1">
      <c r="A22" s="163"/>
      <c r="B22" s="162" t="s">
        <v>93</v>
      </c>
      <c r="C22" s="161"/>
      <c r="D22" s="176" t="s">
        <v>92</v>
      </c>
      <c r="E22" s="162" t="s">
        <v>93</v>
      </c>
      <c r="F22" s="161"/>
      <c r="G22" s="175" t="s">
        <v>92</v>
      </c>
      <c r="H22" s="156"/>
      <c r="I22" s="162" t="s">
        <v>93</v>
      </c>
      <c r="J22" s="161"/>
      <c r="K22" s="174" t="s">
        <v>92</v>
      </c>
      <c r="L22" s="159" t="s">
        <v>93</v>
      </c>
      <c r="M22" s="158"/>
      <c r="N22" s="173" t="s">
        <v>92</v>
      </c>
      <c r="O22" s="156"/>
      <c r="AE22" s="129"/>
      <c r="AF22" s="129"/>
      <c r="AG22" s="129"/>
      <c r="AH22" s="129"/>
      <c r="AI22" s="129"/>
      <c r="AJ22" s="129"/>
    </row>
    <row r="23" spans="1:36" ht="12" customHeight="1">
      <c r="A23" s="155" t="s">
        <v>91</v>
      </c>
      <c r="B23" s="154" t="s">
        <v>66</v>
      </c>
      <c r="C23" s="153"/>
      <c r="D23" s="105" t="s">
        <v>68</v>
      </c>
      <c r="E23" s="154" t="s">
        <v>66</v>
      </c>
      <c r="F23" s="153"/>
      <c r="G23" s="105" t="s">
        <v>68</v>
      </c>
      <c r="H23" s="105" t="s">
        <v>68</v>
      </c>
      <c r="I23" s="154" t="s">
        <v>66</v>
      </c>
      <c r="J23" s="153"/>
      <c r="K23" s="105" t="s">
        <v>68</v>
      </c>
      <c r="L23" s="154" t="s">
        <v>66</v>
      </c>
      <c r="M23" s="153"/>
      <c r="N23" s="105" t="s">
        <v>68</v>
      </c>
      <c r="O23" s="105" t="s">
        <v>68</v>
      </c>
      <c r="AE23" s="129"/>
      <c r="AF23" s="129"/>
      <c r="AG23" s="129"/>
      <c r="AH23" s="129"/>
      <c r="AI23" s="129"/>
      <c r="AJ23" s="129"/>
    </row>
    <row r="24" spans="1:36" s="144" customFormat="1" ht="12" customHeight="1">
      <c r="A24" s="151"/>
      <c r="B24" s="150">
        <v>82317048</v>
      </c>
      <c r="C24" s="149"/>
      <c r="D24" s="146">
        <v>100</v>
      </c>
      <c r="E24" s="148">
        <v>80086031</v>
      </c>
      <c r="F24" s="147"/>
      <c r="G24" s="146">
        <v>100</v>
      </c>
      <c r="H24" s="145">
        <v>-2.7</v>
      </c>
      <c r="I24" s="150">
        <v>76204180</v>
      </c>
      <c r="J24" s="149"/>
      <c r="K24" s="146">
        <v>100</v>
      </c>
      <c r="L24" s="148">
        <v>73014363</v>
      </c>
      <c r="M24" s="147"/>
      <c r="N24" s="146">
        <v>100</v>
      </c>
      <c r="O24" s="145">
        <v>-4.2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6" s="170" customFormat="1" ht="24" customHeight="1">
      <c r="A25" s="143" t="s">
        <v>90</v>
      </c>
      <c r="B25" s="133">
        <v>4534152</v>
      </c>
      <c r="C25" s="172"/>
      <c r="D25" s="131">
        <v>5.5</v>
      </c>
      <c r="E25" s="133">
        <v>3971851</v>
      </c>
      <c r="F25" s="139"/>
      <c r="G25" s="131">
        <v>5</v>
      </c>
      <c r="H25" s="130">
        <v>-12.4</v>
      </c>
      <c r="I25" s="133">
        <v>4534152</v>
      </c>
      <c r="J25" s="172"/>
      <c r="K25" s="131">
        <v>6</v>
      </c>
      <c r="L25" s="133">
        <v>3971851</v>
      </c>
      <c r="M25" s="139"/>
      <c r="N25" s="131">
        <v>5.4</v>
      </c>
      <c r="O25" s="130">
        <v>-12.4</v>
      </c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</row>
    <row r="26" spans="1:36" s="170" customFormat="1" ht="24" customHeight="1">
      <c r="A26" s="141" t="s">
        <v>89</v>
      </c>
      <c r="B26" s="133">
        <v>5924348</v>
      </c>
      <c r="C26" s="172"/>
      <c r="D26" s="131">
        <v>7.2</v>
      </c>
      <c r="E26" s="133">
        <v>4920856</v>
      </c>
      <c r="F26" s="132"/>
      <c r="G26" s="131">
        <v>6.1</v>
      </c>
      <c r="H26" s="130">
        <v>-16.9</v>
      </c>
      <c r="I26" s="133">
        <v>5924348</v>
      </c>
      <c r="J26" s="172"/>
      <c r="K26" s="131">
        <v>7.8</v>
      </c>
      <c r="L26" s="133">
        <v>4920856</v>
      </c>
      <c r="M26" s="132"/>
      <c r="N26" s="131">
        <v>6.7</v>
      </c>
      <c r="O26" s="130">
        <v>-16.9</v>
      </c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</row>
    <row r="27" spans="1:36" s="170" customFormat="1" ht="24" customHeight="1">
      <c r="A27" s="141" t="s">
        <v>88</v>
      </c>
      <c r="B27" s="133">
        <v>5772689</v>
      </c>
      <c r="C27" s="172"/>
      <c r="D27" s="131">
        <v>7</v>
      </c>
      <c r="E27" s="133">
        <v>5508555</v>
      </c>
      <c r="F27" s="139"/>
      <c r="G27" s="131">
        <v>6.9</v>
      </c>
      <c r="H27" s="130">
        <v>-4.6</v>
      </c>
      <c r="I27" s="133">
        <v>5777337</v>
      </c>
      <c r="J27" s="172"/>
      <c r="K27" s="131">
        <v>7.6</v>
      </c>
      <c r="L27" s="133">
        <v>5503826</v>
      </c>
      <c r="M27" s="139"/>
      <c r="N27" s="131">
        <v>7.5</v>
      </c>
      <c r="O27" s="130">
        <v>-4.7</v>
      </c>
      <c r="P27" s="171"/>
      <c r="Q27" s="171"/>
      <c r="R27" s="171"/>
      <c r="S27" s="171"/>
      <c r="T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</row>
    <row r="28" spans="1:36" s="170" customFormat="1" ht="24" customHeight="1">
      <c r="A28" s="141" t="s">
        <v>87</v>
      </c>
      <c r="B28" s="133">
        <v>14251898</v>
      </c>
      <c r="C28" s="172"/>
      <c r="D28" s="131">
        <v>17.3</v>
      </c>
      <c r="E28" s="133">
        <v>15404807</v>
      </c>
      <c r="F28" s="132"/>
      <c r="G28" s="131">
        <v>19.2</v>
      </c>
      <c r="H28" s="130">
        <v>8.1</v>
      </c>
      <c r="I28" s="133">
        <v>13265205</v>
      </c>
      <c r="J28" s="172"/>
      <c r="K28" s="131">
        <v>17.4</v>
      </c>
      <c r="L28" s="133">
        <v>14272385</v>
      </c>
      <c r="M28" s="132"/>
      <c r="N28" s="131">
        <v>19.5</v>
      </c>
      <c r="O28" s="130">
        <v>7.6</v>
      </c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</row>
    <row r="29" spans="1:36" s="170" customFormat="1" ht="24" customHeight="1">
      <c r="A29" s="138" t="s">
        <v>101</v>
      </c>
      <c r="B29" s="133">
        <v>28525767</v>
      </c>
      <c r="C29" s="172"/>
      <c r="D29" s="131">
        <v>34.7</v>
      </c>
      <c r="E29" s="133" t="s">
        <v>84</v>
      </c>
      <c r="F29" s="139"/>
      <c r="G29" s="131" t="s">
        <v>84</v>
      </c>
      <c r="H29" s="130" t="s">
        <v>84</v>
      </c>
      <c r="I29" s="133">
        <v>26277028</v>
      </c>
      <c r="J29" s="172"/>
      <c r="K29" s="131">
        <v>34.5</v>
      </c>
      <c r="L29" s="133" t="s">
        <v>84</v>
      </c>
      <c r="M29" s="139"/>
      <c r="N29" s="131" t="s">
        <v>84</v>
      </c>
      <c r="O29" s="130" t="s">
        <v>84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</row>
    <row r="30" spans="1:36" s="170" customFormat="1" ht="24" customHeight="1">
      <c r="A30" s="138" t="s">
        <v>100</v>
      </c>
      <c r="B30" s="133">
        <v>23308194</v>
      </c>
      <c r="C30" s="172"/>
      <c r="D30" s="131">
        <v>28.3</v>
      </c>
      <c r="E30" s="133" t="s">
        <v>84</v>
      </c>
      <c r="F30" s="132"/>
      <c r="G30" s="131" t="s">
        <v>84</v>
      </c>
      <c r="H30" s="130" t="s">
        <v>84</v>
      </c>
      <c r="I30" s="133">
        <v>20426110</v>
      </c>
      <c r="J30" s="172"/>
      <c r="K30" s="131">
        <v>26.8</v>
      </c>
      <c r="L30" s="133" t="s">
        <v>84</v>
      </c>
      <c r="M30" s="132"/>
      <c r="N30" s="131" t="s">
        <v>84</v>
      </c>
      <c r="O30" s="130" t="s">
        <v>84</v>
      </c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</row>
    <row r="34" ht="24.75" customHeight="1"/>
    <row r="35" spans="1:33" ht="15" customHeight="1">
      <c r="A35" s="169" t="s">
        <v>99</v>
      </c>
      <c r="B35" s="159" t="s">
        <v>98</v>
      </c>
      <c r="C35" s="124"/>
      <c r="D35" s="124"/>
      <c r="E35" s="124"/>
      <c r="F35" s="124"/>
      <c r="G35" s="124"/>
      <c r="H35" s="120"/>
      <c r="I35" s="159" t="s">
        <v>97</v>
      </c>
      <c r="J35" s="124"/>
      <c r="K35" s="124"/>
      <c r="L35" s="124"/>
      <c r="M35" s="124"/>
      <c r="N35" s="124"/>
      <c r="O35" s="120"/>
      <c r="AA35" s="168"/>
      <c r="AB35" s="168"/>
      <c r="AE35" s="129"/>
      <c r="AF35" s="129"/>
      <c r="AG35" s="129"/>
    </row>
    <row r="36" spans="1:35" ht="15" customHeight="1">
      <c r="A36" s="167"/>
      <c r="B36" s="159" t="s">
        <v>96</v>
      </c>
      <c r="C36" s="166"/>
      <c r="D36" s="120"/>
      <c r="E36" s="159" t="s">
        <v>95</v>
      </c>
      <c r="F36" s="124"/>
      <c r="G36" s="120"/>
      <c r="H36" s="165" t="s">
        <v>94</v>
      </c>
      <c r="I36" s="159" t="s">
        <v>96</v>
      </c>
      <c r="J36" s="166"/>
      <c r="K36" s="120"/>
      <c r="L36" s="159" t="s">
        <v>95</v>
      </c>
      <c r="M36" s="124"/>
      <c r="N36" s="120"/>
      <c r="O36" s="165" t="s">
        <v>94</v>
      </c>
      <c r="AC36" s="164"/>
      <c r="AD36" s="164"/>
      <c r="AE36" s="129"/>
      <c r="AF36" s="129"/>
      <c r="AG36" s="129"/>
      <c r="AH36" s="129"/>
      <c r="AI36" s="129"/>
    </row>
    <row r="37" spans="1:35" ht="15" customHeight="1">
      <c r="A37" s="163"/>
      <c r="B37" s="162" t="s">
        <v>93</v>
      </c>
      <c r="C37" s="161"/>
      <c r="D37" s="160" t="s">
        <v>92</v>
      </c>
      <c r="E37" s="159" t="s">
        <v>93</v>
      </c>
      <c r="F37" s="158"/>
      <c r="G37" s="157" t="s">
        <v>92</v>
      </c>
      <c r="H37" s="156"/>
      <c r="I37" s="162" t="s">
        <v>93</v>
      </c>
      <c r="J37" s="161"/>
      <c r="K37" s="160" t="s">
        <v>92</v>
      </c>
      <c r="L37" s="159" t="s">
        <v>93</v>
      </c>
      <c r="M37" s="158"/>
      <c r="N37" s="157" t="s">
        <v>92</v>
      </c>
      <c r="O37" s="156"/>
      <c r="AC37" s="140"/>
      <c r="AD37" s="140"/>
      <c r="AE37" s="129"/>
      <c r="AF37" s="129"/>
      <c r="AG37" s="129"/>
      <c r="AH37" s="129"/>
      <c r="AI37" s="129"/>
    </row>
    <row r="38" spans="1:35" ht="12" customHeight="1">
      <c r="A38" s="155" t="s">
        <v>91</v>
      </c>
      <c r="B38" s="154" t="s">
        <v>66</v>
      </c>
      <c r="C38" s="153"/>
      <c r="D38" s="105" t="s">
        <v>68</v>
      </c>
      <c r="E38" s="154" t="s">
        <v>66</v>
      </c>
      <c r="F38" s="153"/>
      <c r="G38" s="105" t="s">
        <v>68</v>
      </c>
      <c r="H38" s="105" t="s">
        <v>68</v>
      </c>
      <c r="I38" s="154" t="s">
        <v>66</v>
      </c>
      <c r="J38" s="153"/>
      <c r="K38" s="105" t="s">
        <v>68</v>
      </c>
      <c r="L38" s="154" t="s">
        <v>66</v>
      </c>
      <c r="M38" s="153"/>
      <c r="N38" s="105" t="s">
        <v>68</v>
      </c>
      <c r="O38" s="105" t="s">
        <v>68</v>
      </c>
      <c r="AC38" s="152"/>
      <c r="AD38" s="152"/>
      <c r="AE38" s="129"/>
      <c r="AF38" s="129"/>
      <c r="AG38" s="129"/>
      <c r="AH38" s="129"/>
      <c r="AI38" s="129"/>
    </row>
    <row r="39" spans="1:35" s="144" customFormat="1" ht="12" customHeight="1">
      <c r="A39" s="151"/>
      <c r="B39" s="148">
        <v>29867701</v>
      </c>
      <c r="C39" s="147"/>
      <c r="D39" s="146">
        <v>100</v>
      </c>
      <c r="E39" s="148">
        <v>30107093</v>
      </c>
      <c r="F39" s="147"/>
      <c r="G39" s="146">
        <v>100</v>
      </c>
      <c r="H39" s="145">
        <v>0.8</v>
      </c>
      <c r="I39" s="150">
        <v>116395485</v>
      </c>
      <c r="J39" s="149"/>
      <c r="K39" s="146">
        <v>100</v>
      </c>
      <c r="L39" s="148">
        <v>119330823</v>
      </c>
      <c r="M39" s="147"/>
      <c r="N39" s="146">
        <v>100</v>
      </c>
      <c r="O39" s="145">
        <v>2.5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1:35" ht="24" customHeight="1">
      <c r="A40" s="143" t="s">
        <v>90</v>
      </c>
      <c r="B40" s="135">
        <v>2200620</v>
      </c>
      <c r="C40" s="134"/>
      <c r="D40" s="131">
        <v>7.4</v>
      </c>
      <c r="E40" s="133">
        <v>2022446</v>
      </c>
      <c r="F40" s="139"/>
      <c r="G40" s="131">
        <v>6.7</v>
      </c>
      <c r="H40" s="130">
        <v>-8.1</v>
      </c>
      <c r="I40" s="135">
        <v>3900630</v>
      </c>
      <c r="J40" s="134"/>
      <c r="K40" s="131">
        <v>3.351186689071316</v>
      </c>
      <c r="L40" s="133">
        <v>3947587</v>
      </c>
      <c r="M40" s="139"/>
      <c r="N40" s="131">
        <v>3.3</v>
      </c>
      <c r="O40" s="130">
        <v>1.2</v>
      </c>
      <c r="Q40" s="142"/>
      <c r="AC40" s="140"/>
      <c r="AD40" s="140"/>
      <c r="AE40" s="129"/>
      <c r="AF40" s="129"/>
      <c r="AG40" s="129"/>
      <c r="AH40" s="129"/>
      <c r="AI40" s="129"/>
    </row>
    <row r="41" spans="1:35" ht="24" customHeight="1">
      <c r="A41" s="141" t="s">
        <v>89</v>
      </c>
      <c r="B41" s="137">
        <v>2850484</v>
      </c>
      <c r="C41" s="136"/>
      <c r="D41" s="131">
        <v>9.5</v>
      </c>
      <c r="E41" s="133">
        <v>2684134</v>
      </c>
      <c r="F41" s="132"/>
      <c r="G41" s="131">
        <v>8.9</v>
      </c>
      <c r="H41" s="130">
        <v>-5.8</v>
      </c>
      <c r="I41" s="135">
        <v>5643293</v>
      </c>
      <c r="J41" s="134"/>
      <c r="K41" s="131">
        <v>4.848377924624826</v>
      </c>
      <c r="L41" s="133">
        <v>5955576</v>
      </c>
      <c r="M41" s="132"/>
      <c r="N41" s="131">
        <v>5</v>
      </c>
      <c r="O41" s="130">
        <v>5.5</v>
      </c>
      <c r="AC41" s="140"/>
      <c r="AD41" s="140"/>
      <c r="AE41" s="129"/>
      <c r="AF41" s="129"/>
      <c r="AG41" s="129"/>
      <c r="AH41" s="129"/>
      <c r="AI41" s="129"/>
    </row>
    <row r="42" spans="1:35" ht="24" customHeight="1">
      <c r="A42" s="141" t="s">
        <v>88</v>
      </c>
      <c r="B42" s="137">
        <v>2544260</v>
      </c>
      <c r="C42" s="136"/>
      <c r="D42" s="131">
        <v>8.5</v>
      </c>
      <c r="E42" s="133">
        <v>2599482</v>
      </c>
      <c r="F42" s="139"/>
      <c r="G42" s="131">
        <v>8.6</v>
      </c>
      <c r="H42" s="130">
        <v>2.2</v>
      </c>
      <c r="I42" s="135">
        <v>6698781</v>
      </c>
      <c r="J42" s="134"/>
      <c r="K42" s="131">
        <v>5.755189730941883</v>
      </c>
      <c r="L42" s="133">
        <v>7394100</v>
      </c>
      <c r="M42" s="139"/>
      <c r="N42" s="131">
        <v>6.2</v>
      </c>
      <c r="O42" s="130">
        <v>10.4</v>
      </c>
      <c r="AC42" s="140"/>
      <c r="AD42" s="140"/>
      <c r="AE42" s="129"/>
      <c r="AF42" s="129"/>
      <c r="AG42" s="129"/>
      <c r="AH42" s="129"/>
      <c r="AI42" s="129"/>
    </row>
    <row r="43" spans="1:35" ht="24" customHeight="1">
      <c r="A43" s="141" t="s">
        <v>87</v>
      </c>
      <c r="B43" s="137">
        <v>5905558</v>
      </c>
      <c r="C43" s="136"/>
      <c r="D43" s="131">
        <v>19.8</v>
      </c>
      <c r="E43" s="133">
        <v>5720978</v>
      </c>
      <c r="F43" s="132"/>
      <c r="G43" s="131">
        <v>19</v>
      </c>
      <c r="H43" s="130">
        <v>-3.1</v>
      </c>
      <c r="I43" s="135">
        <v>23024827</v>
      </c>
      <c r="J43" s="134"/>
      <c r="K43" s="131">
        <v>19.781546509299737</v>
      </c>
      <c r="L43" s="133">
        <v>24010948</v>
      </c>
      <c r="M43" s="132"/>
      <c r="N43" s="131">
        <v>20.1</v>
      </c>
      <c r="O43" s="130">
        <v>4.3</v>
      </c>
      <c r="AC43" s="140"/>
      <c r="AD43" s="140"/>
      <c r="AE43" s="129"/>
      <c r="AF43" s="129"/>
      <c r="AG43" s="129"/>
      <c r="AH43" s="129"/>
      <c r="AI43" s="129"/>
    </row>
    <row r="44" spans="1:35" ht="24" customHeight="1">
      <c r="A44" s="138" t="s">
        <v>86</v>
      </c>
      <c r="B44" s="137">
        <v>7809732</v>
      </c>
      <c r="C44" s="136"/>
      <c r="D44" s="131">
        <v>26.1</v>
      </c>
      <c r="E44" s="133" t="s">
        <v>84</v>
      </c>
      <c r="F44" s="139"/>
      <c r="G44" s="131" t="s">
        <v>84</v>
      </c>
      <c r="H44" s="130" t="s">
        <v>84</v>
      </c>
      <c r="I44" s="135">
        <v>33592062</v>
      </c>
      <c r="J44" s="134"/>
      <c r="K44" s="131">
        <v>28.860279245367636</v>
      </c>
      <c r="L44" s="133" t="s">
        <v>84</v>
      </c>
      <c r="M44" s="139"/>
      <c r="N44" s="131" t="s">
        <v>84</v>
      </c>
      <c r="O44" s="130" t="s">
        <v>84</v>
      </c>
      <c r="AE44" s="129"/>
      <c r="AF44" s="129"/>
      <c r="AG44" s="129"/>
      <c r="AH44" s="129"/>
      <c r="AI44" s="129"/>
    </row>
    <row r="45" spans="1:35" ht="24" customHeight="1">
      <c r="A45" s="138" t="s">
        <v>85</v>
      </c>
      <c r="B45" s="137">
        <v>8557047</v>
      </c>
      <c r="C45" s="136"/>
      <c r="D45" s="131">
        <v>28.6</v>
      </c>
      <c r="E45" s="133" t="s">
        <v>84</v>
      </c>
      <c r="F45" s="132"/>
      <c r="G45" s="131" t="s">
        <v>84</v>
      </c>
      <c r="H45" s="130" t="s">
        <v>84</v>
      </c>
      <c r="I45" s="135">
        <v>43535892</v>
      </c>
      <c r="J45" s="134"/>
      <c r="K45" s="131">
        <v>37.4</v>
      </c>
      <c r="L45" s="133" t="s">
        <v>84</v>
      </c>
      <c r="M45" s="132"/>
      <c r="N45" s="131" t="s">
        <v>84</v>
      </c>
      <c r="O45" s="130" t="s">
        <v>84</v>
      </c>
      <c r="AE45" s="129"/>
      <c r="AF45" s="129"/>
      <c r="AG45" s="129"/>
      <c r="AH45" s="129"/>
      <c r="AI45" s="129"/>
    </row>
  </sheetData>
  <sheetProtection/>
  <mergeCells count="115">
    <mergeCell ref="B45:C45"/>
    <mergeCell ref="E45:F45"/>
    <mergeCell ref="I45:J45"/>
    <mergeCell ref="L45:M45"/>
    <mergeCell ref="B44:C44"/>
    <mergeCell ref="E44:F44"/>
    <mergeCell ref="I44:J44"/>
    <mergeCell ref="L44:M44"/>
    <mergeCell ref="B43:C43"/>
    <mergeCell ref="E43:F43"/>
    <mergeCell ref="I43:J43"/>
    <mergeCell ref="L43:M43"/>
    <mergeCell ref="B42:C42"/>
    <mergeCell ref="E42:F42"/>
    <mergeCell ref="I42:J42"/>
    <mergeCell ref="L42:M42"/>
    <mergeCell ref="B41:C41"/>
    <mergeCell ref="E41:F41"/>
    <mergeCell ref="I41:J41"/>
    <mergeCell ref="L41:M41"/>
    <mergeCell ref="I39:J39"/>
    <mergeCell ref="L39:M39"/>
    <mergeCell ref="B40:C40"/>
    <mergeCell ref="E40:F40"/>
    <mergeCell ref="I40:J40"/>
    <mergeCell ref="L40:M40"/>
    <mergeCell ref="E37:F37"/>
    <mergeCell ref="I37:J37"/>
    <mergeCell ref="L37:M37"/>
    <mergeCell ref="A38:A39"/>
    <mergeCell ref="B38:C38"/>
    <mergeCell ref="E38:F38"/>
    <mergeCell ref="I38:J38"/>
    <mergeCell ref="L38:M38"/>
    <mergeCell ref="B39:C39"/>
    <mergeCell ref="E39:F39"/>
    <mergeCell ref="A35:A37"/>
    <mergeCell ref="B35:H35"/>
    <mergeCell ref="I35:O35"/>
    <mergeCell ref="B36:D36"/>
    <mergeCell ref="E36:G36"/>
    <mergeCell ref="H36:H37"/>
    <mergeCell ref="I36:K36"/>
    <mergeCell ref="L36:N36"/>
    <mergeCell ref="O36:O37"/>
    <mergeCell ref="B37:C37"/>
    <mergeCell ref="B30:C30"/>
    <mergeCell ref="E30:F30"/>
    <mergeCell ref="I30:J30"/>
    <mergeCell ref="L30:M30"/>
    <mergeCell ref="B29:C29"/>
    <mergeCell ref="E29:F29"/>
    <mergeCell ref="I29:J29"/>
    <mergeCell ref="L29:M29"/>
    <mergeCell ref="B28:C28"/>
    <mergeCell ref="E28:F28"/>
    <mergeCell ref="I28:J28"/>
    <mergeCell ref="L28:M28"/>
    <mergeCell ref="B27:C27"/>
    <mergeCell ref="E27:F27"/>
    <mergeCell ref="I27:J27"/>
    <mergeCell ref="L27:M27"/>
    <mergeCell ref="B26:C26"/>
    <mergeCell ref="E26:F26"/>
    <mergeCell ref="I26:J26"/>
    <mergeCell ref="L26:M26"/>
    <mergeCell ref="B25:C25"/>
    <mergeCell ref="E25:F25"/>
    <mergeCell ref="I25:J25"/>
    <mergeCell ref="L25:M25"/>
    <mergeCell ref="L23:M23"/>
    <mergeCell ref="B24:C24"/>
    <mergeCell ref="E24:F24"/>
    <mergeCell ref="I24:J24"/>
    <mergeCell ref="L24:M24"/>
    <mergeCell ref="A23:A24"/>
    <mergeCell ref="B23:C23"/>
    <mergeCell ref="E23:F23"/>
    <mergeCell ref="I23:J23"/>
    <mergeCell ref="B22:C22"/>
    <mergeCell ref="E22:F22"/>
    <mergeCell ref="I22:J22"/>
    <mergeCell ref="L22:M22"/>
    <mergeCell ref="N15:O15"/>
    <mergeCell ref="A20:A22"/>
    <mergeCell ref="B20:H20"/>
    <mergeCell ref="I20:O20"/>
    <mergeCell ref="B21:D21"/>
    <mergeCell ref="E21:G21"/>
    <mergeCell ref="H21:H22"/>
    <mergeCell ref="I21:K21"/>
    <mergeCell ref="L21:N21"/>
    <mergeCell ref="O21:O22"/>
    <mergeCell ref="N11:O11"/>
    <mergeCell ref="N12:O12"/>
    <mergeCell ref="N13:O13"/>
    <mergeCell ref="N14:O14"/>
    <mergeCell ref="A8:A9"/>
    <mergeCell ref="N8:O8"/>
    <mergeCell ref="N9:O9"/>
    <mergeCell ref="N10:O10"/>
    <mergeCell ref="L6:M6"/>
    <mergeCell ref="N6:P6"/>
    <mergeCell ref="I6:J6"/>
    <mergeCell ref="K6:K7"/>
    <mergeCell ref="Q6:Q7"/>
    <mergeCell ref="N7:O7"/>
    <mergeCell ref="A5:A7"/>
    <mergeCell ref="B5:F5"/>
    <mergeCell ref="G5:K5"/>
    <mergeCell ref="L5:Q5"/>
    <mergeCell ref="B6:C6"/>
    <mergeCell ref="D6:E6"/>
    <mergeCell ref="F6:F7"/>
    <mergeCell ref="G6:H6"/>
  </mergeCells>
  <printOptions horizontalCentered="1"/>
  <pageMargins left="0.7874015748031497" right="0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54"/>
  <sheetViews>
    <sheetView zoomScaleSheetLayoutView="75" zoomScalePageLayoutView="0" workbookViewId="0" topLeftCell="A1">
      <selection activeCell="O4" sqref="O4"/>
    </sheetView>
  </sheetViews>
  <sheetFormatPr defaultColWidth="9.00390625" defaultRowHeight="13.5"/>
  <cols>
    <col min="1" max="1" width="2.375" style="194" customWidth="1"/>
    <col min="2" max="2" width="11.125" style="194" customWidth="1"/>
    <col min="3" max="8" width="7.00390625" style="194" customWidth="1"/>
    <col min="9" max="10" width="11.625" style="194" customWidth="1"/>
    <col min="11" max="11" width="7.00390625" style="194" customWidth="1"/>
    <col min="12" max="13" width="10.75390625" style="194" customWidth="1"/>
    <col min="14" max="14" width="7.00390625" style="194" customWidth="1"/>
    <col min="15" max="16" width="10.75390625" style="194" customWidth="1"/>
    <col min="17" max="17" width="7.00390625" style="194" customWidth="1"/>
    <col min="18" max="19" width="10.75390625" style="194" customWidth="1"/>
    <col min="20" max="20" width="7.00390625" style="194" customWidth="1"/>
    <col min="21" max="22" width="11.625" style="194" customWidth="1"/>
    <col min="23" max="23" width="7.00390625" style="194" customWidth="1"/>
    <col min="24" max="25" width="11.625" style="194" customWidth="1"/>
    <col min="26" max="26" width="7.00390625" style="194" customWidth="1"/>
    <col min="27" max="27" width="10.625" style="194" customWidth="1"/>
    <col min="28" max="28" width="11.75390625" style="194" customWidth="1"/>
    <col min="29" max="29" width="13.375" style="194" customWidth="1"/>
    <col min="30" max="16384" width="9.00390625" style="194" customWidth="1"/>
  </cols>
  <sheetData>
    <row r="1" ht="14.25" customHeight="1">
      <c r="B1" s="127" t="s">
        <v>177</v>
      </c>
    </row>
    <row r="2" ht="26.25" customHeight="1"/>
    <row r="3" spans="2:27" ht="13.5" customHeight="1">
      <c r="B3" s="216" t="s">
        <v>176</v>
      </c>
      <c r="C3" s="121" t="s">
        <v>175</v>
      </c>
      <c r="D3" s="218"/>
      <c r="E3" s="217"/>
      <c r="F3" s="121" t="s">
        <v>174</v>
      </c>
      <c r="G3" s="218"/>
      <c r="H3" s="217"/>
      <c r="I3" s="121" t="s">
        <v>173</v>
      </c>
      <c r="J3" s="218"/>
      <c r="K3" s="217"/>
      <c r="L3" s="121" t="s">
        <v>172</v>
      </c>
      <c r="M3" s="218"/>
      <c r="N3" s="217"/>
      <c r="O3" s="121" t="s">
        <v>171</v>
      </c>
      <c r="P3" s="218"/>
      <c r="Q3" s="217"/>
      <c r="R3" s="121" t="s">
        <v>170</v>
      </c>
      <c r="S3" s="218"/>
      <c r="T3" s="217"/>
      <c r="U3" s="121" t="s">
        <v>169</v>
      </c>
      <c r="V3" s="218"/>
      <c r="W3" s="217"/>
      <c r="X3" s="121" t="s">
        <v>168</v>
      </c>
      <c r="Y3" s="218"/>
      <c r="Z3" s="217"/>
      <c r="AA3" s="216" t="s">
        <v>167</v>
      </c>
    </row>
    <row r="4" spans="2:27" ht="13.5" customHeight="1">
      <c r="B4" s="118"/>
      <c r="C4" s="119" t="s">
        <v>163</v>
      </c>
      <c r="D4" s="213" t="s">
        <v>165</v>
      </c>
      <c r="E4" s="215" t="s">
        <v>94</v>
      </c>
      <c r="F4" s="213" t="s">
        <v>166</v>
      </c>
      <c r="G4" s="119" t="s">
        <v>165</v>
      </c>
      <c r="H4" s="215" t="s">
        <v>94</v>
      </c>
      <c r="I4" s="212" t="s">
        <v>163</v>
      </c>
      <c r="J4" s="119" t="s">
        <v>164</v>
      </c>
      <c r="K4" s="215" t="s">
        <v>94</v>
      </c>
      <c r="L4" s="212" t="s">
        <v>163</v>
      </c>
      <c r="M4" s="119" t="s">
        <v>162</v>
      </c>
      <c r="N4" s="215" t="s">
        <v>94</v>
      </c>
      <c r="O4" s="212" t="s">
        <v>163</v>
      </c>
      <c r="P4" s="119" t="s">
        <v>162</v>
      </c>
      <c r="Q4" s="215" t="s">
        <v>94</v>
      </c>
      <c r="R4" s="213" t="s">
        <v>163</v>
      </c>
      <c r="S4" s="119" t="s">
        <v>162</v>
      </c>
      <c r="T4" s="215" t="s">
        <v>94</v>
      </c>
      <c r="U4" s="212" t="s">
        <v>163</v>
      </c>
      <c r="V4" s="119" t="s">
        <v>162</v>
      </c>
      <c r="W4" s="215" t="s">
        <v>94</v>
      </c>
      <c r="X4" s="212" t="s">
        <v>163</v>
      </c>
      <c r="Y4" s="119" t="s">
        <v>162</v>
      </c>
      <c r="Z4" s="215" t="s">
        <v>94</v>
      </c>
      <c r="AA4" s="214"/>
    </row>
    <row r="5" spans="2:27" ht="13.5" customHeight="1">
      <c r="B5" s="111"/>
      <c r="C5" s="112" t="s">
        <v>161</v>
      </c>
      <c r="D5" s="213" t="s">
        <v>161</v>
      </c>
      <c r="E5" s="211"/>
      <c r="F5" s="213" t="s">
        <v>161</v>
      </c>
      <c r="G5" s="112" t="s">
        <v>161</v>
      </c>
      <c r="H5" s="211"/>
      <c r="I5" s="212" t="s">
        <v>161</v>
      </c>
      <c r="J5" s="112" t="s">
        <v>161</v>
      </c>
      <c r="K5" s="211"/>
      <c r="L5" s="212" t="s">
        <v>161</v>
      </c>
      <c r="M5" s="112" t="s">
        <v>161</v>
      </c>
      <c r="N5" s="211"/>
      <c r="O5" s="212" t="s">
        <v>161</v>
      </c>
      <c r="P5" s="112" t="s">
        <v>161</v>
      </c>
      <c r="Q5" s="211"/>
      <c r="R5" s="213" t="s">
        <v>161</v>
      </c>
      <c r="S5" s="112" t="s">
        <v>161</v>
      </c>
      <c r="T5" s="211"/>
      <c r="U5" s="212" t="s">
        <v>161</v>
      </c>
      <c r="V5" s="112" t="s">
        <v>161</v>
      </c>
      <c r="W5" s="211"/>
      <c r="X5" s="212" t="s">
        <v>161</v>
      </c>
      <c r="Y5" s="112" t="s">
        <v>161</v>
      </c>
      <c r="Z5" s="211"/>
      <c r="AA5" s="211"/>
    </row>
    <row r="6" spans="2:27" s="109" customFormat="1" ht="13.5" customHeight="1">
      <c r="B6" s="105"/>
      <c r="C6" s="105"/>
      <c r="D6" s="210"/>
      <c r="E6" s="105" t="s">
        <v>68</v>
      </c>
      <c r="F6" s="105" t="s">
        <v>105</v>
      </c>
      <c r="G6" s="210" t="s">
        <v>105</v>
      </c>
      <c r="H6" s="105" t="s">
        <v>68</v>
      </c>
      <c r="I6" s="105" t="s">
        <v>66</v>
      </c>
      <c r="J6" s="105" t="s">
        <v>66</v>
      </c>
      <c r="K6" s="105" t="s">
        <v>68</v>
      </c>
      <c r="L6" s="105" t="s">
        <v>66</v>
      </c>
      <c r="M6" s="210" t="s">
        <v>66</v>
      </c>
      <c r="N6" s="105" t="s">
        <v>68</v>
      </c>
      <c r="O6" s="104" t="s">
        <v>66</v>
      </c>
      <c r="P6" s="105" t="s">
        <v>66</v>
      </c>
      <c r="Q6" s="105" t="s">
        <v>68</v>
      </c>
      <c r="R6" s="210" t="s">
        <v>66</v>
      </c>
      <c r="S6" s="105" t="s">
        <v>66</v>
      </c>
      <c r="T6" s="105" t="s">
        <v>68</v>
      </c>
      <c r="U6" s="105" t="s">
        <v>66</v>
      </c>
      <c r="V6" s="210" t="s">
        <v>66</v>
      </c>
      <c r="W6" s="105" t="s">
        <v>68</v>
      </c>
      <c r="X6" s="105" t="s">
        <v>66</v>
      </c>
      <c r="Y6" s="210" t="s">
        <v>66</v>
      </c>
      <c r="Z6" s="105" t="s">
        <v>68</v>
      </c>
      <c r="AA6" s="105"/>
    </row>
    <row r="7" spans="2:27" s="204" customFormat="1" ht="13.5" customHeight="1">
      <c r="B7" s="205" t="s">
        <v>160</v>
      </c>
      <c r="C7" s="207">
        <v>2897</v>
      </c>
      <c r="D7" s="207">
        <v>2704</v>
      </c>
      <c r="E7" s="208">
        <v>-6.7</v>
      </c>
      <c r="F7" s="207">
        <v>76585</v>
      </c>
      <c r="G7" s="209">
        <v>75734</v>
      </c>
      <c r="H7" s="208">
        <v>-1.1</v>
      </c>
      <c r="I7" s="207">
        <v>201820051</v>
      </c>
      <c r="J7" s="207">
        <v>202549169</v>
      </c>
      <c r="K7" s="208">
        <v>0.4</v>
      </c>
      <c r="L7" s="207">
        <v>82317048</v>
      </c>
      <c r="M7" s="207">
        <v>80086031</v>
      </c>
      <c r="N7" s="208">
        <v>-2.7</v>
      </c>
      <c r="O7" s="207">
        <v>76204180</v>
      </c>
      <c r="P7" s="207">
        <v>73014363</v>
      </c>
      <c r="Q7" s="208">
        <v>-4.2</v>
      </c>
      <c r="R7" s="207">
        <v>29867701</v>
      </c>
      <c r="S7" s="207">
        <v>30107093</v>
      </c>
      <c r="T7" s="208">
        <v>0.8</v>
      </c>
      <c r="U7" s="207">
        <v>116395485</v>
      </c>
      <c r="V7" s="207">
        <v>119330823</v>
      </c>
      <c r="W7" s="208">
        <v>2.5</v>
      </c>
      <c r="X7" s="207">
        <v>11576645</v>
      </c>
      <c r="Y7" s="207">
        <v>10134024</v>
      </c>
      <c r="Z7" s="206">
        <f>ROUND((Y7/X7-1)*100,1)</f>
        <v>-12.5</v>
      </c>
      <c r="AA7" s="205" t="s">
        <v>159</v>
      </c>
    </row>
    <row r="8" spans="2:27" ht="13.5" customHeight="1">
      <c r="B8" s="201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2"/>
      <c r="X8" s="203"/>
      <c r="Y8" s="203"/>
      <c r="Z8" s="202"/>
      <c r="AA8" s="201"/>
    </row>
    <row r="9" spans="2:27" ht="15" customHeight="1">
      <c r="B9" s="199" t="s">
        <v>158</v>
      </c>
      <c r="C9" s="197">
        <v>736</v>
      </c>
      <c r="D9" s="198">
        <v>691</v>
      </c>
      <c r="E9" s="196">
        <v>-6.1</v>
      </c>
      <c r="F9" s="197">
        <v>18267</v>
      </c>
      <c r="G9" s="197">
        <v>17420</v>
      </c>
      <c r="H9" s="196">
        <v>-4.6</v>
      </c>
      <c r="I9" s="197">
        <v>36983412</v>
      </c>
      <c r="J9" s="180">
        <v>37133877</v>
      </c>
      <c r="K9" s="196">
        <v>0.4</v>
      </c>
      <c r="L9" s="197">
        <v>16921868</v>
      </c>
      <c r="M9" s="180">
        <v>16612407</v>
      </c>
      <c r="N9" s="196">
        <v>-1.8</v>
      </c>
      <c r="O9" s="197">
        <v>15889623</v>
      </c>
      <c r="P9" s="180">
        <v>15169146</v>
      </c>
      <c r="Q9" s="196">
        <v>-4.5</v>
      </c>
      <c r="R9" s="197">
        <v>7008405</v>
      </c>
      <c r="S9" s="180">
        <v>6886274</v>
      </c>
      <c r="T9" s="196">
        <v>-1.7</v>
      </c>
      <c r="U9" s="197">
        <v>19376956</v>
      </c>
      <c r="V9" s="180">
        <v>19836644</v>
      </c>
      <c r="W9" s="196">
        <v>2.4</v>
      </c>
      <c r="X9" s="197">
        <v>2081353</v>
      </c>
      <c r="Y9" s="180">
        <v>1580981</v>
      </c>
      <c r="Z9" s="196">
        <v>-24</v>
      </c>
      <c r="AA9" s="199" t="s">
        <v>158</v>
      </c>
    </row>
    <row r="10" spans="2:27" ht="15" customHeight="1">
      <c r="B10" s="89" t="s">
        <v>157</v>
      </c>
      <c r="C10" s="197">
        <v>661</v>
      </c>
      <c r="D10" s="198">
        <v>622</v>
      </c>
      <c r="E10" s="196">
        <v>-5.9</v>
      </c>
      <c r="F10" s="197">
        <v>16434</v>
      </c>
      <c r="G10" s="198">
        <v>15675</v>
      </c>
      <c r="H10" s="196">
        <v>-4.6</v>
      </c>
      <c r="I10" s="197">
        <v>33637989</v>
      </c>
      <c r="J10" s="83" t="s">
        <v>115</v>
      </c>
      <c r="K10" s="81" t="s">
        <v>115</v>
      </c>
      <c r="L10" s="197">
        <v>15449617</v>
      </c>
      <c r="M10" s="83" t="s">
        <v>115</v>
      </c>
      <c r="N10" s="81" t="s">
        <v>115</v>
      </c>
      <c r="O10" s="197">
        <v>14461550</v>
      </c>
      <c r="P10" s="83" t="s">
        <v>115</v>
      </c>
      <c r="Q10" s="81" t="s">
        <v>115</v>
      </c>
      <c r="R10" s="197">
        <v>6306207</v>
      </c>
      <c r="S10" s="83" t="s">
        <v>115</v>
      </c>
      <c r="T10" s="81" t="s">
        <v>115</v>
      </c>
      <c r="U10" s="197">
        <v>17573840</v>
      </c>
      <c r="V10" s="83" t="s">
        <v>115</v>
      </c>
      <c r="W10" s="81" t="s">
        <v>115</v>
      </c>
      <c r="X10" s="197">
        <v>2016611</v>
      </c>
      <c r="Y10" s="83">
        <v>1530360</v>
      </c>
      <c r="Z10" s="196">
        <v>-24.1</v>
      </c>
      <c r="AA10" s="89" t="s">
        <v>157</v>
      </c>
    </row>
    <row r="11" spans="2:27" ht="15" customHeight="1">
      <c r="B11" s="89" t="s">
        <v>156</v>
      </c>
      <c r="C11" s="197">
        <v>22</v>
      </c>
      <c r="D11" s="198">
        <v>20</v>
      </c>
      <c r="E11" s="196">
        <v>-9.1</v>
      </c>
      <c r="F11" s="197">
        <v>406</v>
      </c>
      <c r="G11" s="198">
        <v>412</v>
      </c>
      <c r="H11" s="196">
        <v>1.5</v>
      </c>
      <c r="I11" s="197">
        <v>688834</v>
      </c>
      <c r="J11" s="83">
        <v>658610</v>
      </c>
      <c r="K11" s="196">
        <v>-4.4</v>
      </c>
      <c r="L11" s="197">
        <v>271137</v>
      </c>
      <c r="M11" s="83">
        <v>178034</v>
      </c>
      <c r="N11" s="196">
        <v>-34.3</v>
      </c>
      <c r="O11" s="197">
        <v>266817</v>
      </c>
      <c r="P11" s="83">
        <v>160876</v>
      </c>
      <c r="Q11" s="196">
        <v>-39.7</v>
      </c>
      <c r="R11" s="197">
        <v>136936</v>
      </c>
      <c r="S11" s="83">
        <v>138676</v>
      </c>
      <c r="T11" s="196">
        <v>1.3</v>
      </c>
      <c r="U11" s="197">
        <v>405016</v>
      </c>
      <c r="V11" s="83">
        <v>462079</v>
      </c>
      <c r="W11" s="196">
        <v>14.1</v>
      </c>
      <c r="X11" s="200" t="s">
        <v>115</v>
      </c>
      <c r="Y11" s="200" t="s">
        <v>115</v>
      </c>
      <c r="Z11" s="200" t="s">
        <v>115</v>
      </c>
      <c r="AA11" s="89" t="s">
        <v>156</v>
      </c>
    </row>
    <row r="12" spans="2:27" ht="15" customHeight="1">
      <c r="B12" s="89" t="s">
        <v>155</v>
      </c>
      <c r="C12" s="197">
        <v>10</v>
      </c>
      <c r="D12" s="198">
        <v>10</v>
      </c>
      <c r="E12" s="196">
        <v>0</v>
      </c>
      <c r="F12" s="197">
        <v>83</v>
      </c>
      <c r="G12" s="198">
        <v>80</v>
      </c>
      <c r="H12" s="196">
        <v>-3.6</v>
      </c>
      <c r="I12" s="197">
        <v>62643</v>
      </c>
      <c r="J12" s="83" t="s">
        <v>115</v>
      </c>
      <c r="K12" s="81" t="s">
        <v>115</v>
      </c>
      <c r="L12" s="197">
        <v>27641</v>
      </c>
      <c r="M12" s="83" t="s">
        <v>115</v>
      </c>
      <c r="N12" s="81" t="s">
        <v>115</v>
      </c>
      <c r="O12" s="197">
        <v>27641</v>
      </c>
      <c r="P12" s="83" t="s">
        <v>115</v>
      </c>
      <c r="Q12" s="81" t="s">
        <v>115</v>
      </c>
      <c r="R12" s="197">
        <v>13145</v>
      </c>
      <c r="S12" s="83" t="s">
        <v>115</v>
      </c>
      <c r="T12" s="81" t="s">
        <v>115</v>
      </c>
      <c r="U12" s="197">
        <v>33618</v>
      </c>
      <c r="V12" s="83" t="s">
        <v>115</v>
      </c>
      <c r="W12" s="81" t="s">
        <v>115</v>
      </c>
      <c r="X12" s="200" t="s">
        <v>118</v>
      </c>
      <c r="Y12" s="200" t="s">
        <v>118</v>
      </c>
      <c r="Z12" s="200" t="s">
        <v>118</v>
      </c>
      <c r="AA12" s="89" t="s">
        <v>155</v>
      </c>
    </row>
    <row r="13" spans="2:27" ht="15" customHeight="1">
      <c r="B13" s="89" t="s">
        <v>154</v>
      </c>
      <c r="C13" s="197">
        <v>43</v>
      </c>
      <c r="D13" s="198">
        <v>39</v>
      </c>
      <c r="E13" s="196">
        <v>-9.3</v>
      </c>
      <c r="F13" s="197">
        <v>1344</v>
      </c>
      <c r="G13" s="198">
        <v>1253</v>
      </c>
      <c r="H13" s="196">
        <v>-6.8</v>
      </c>
      <c r="I13" s="197">
        <v>2593946</v>
      </c>
      <c r="J13" s="83">
        <v>2592588</v>
      </c>
      <c r="K13" s="196">
        <v>-0.1</v>
      </c>
      <c r="L13" s="197">
        <v>1173473</v>
      </c>
      <c r="M13" s="83">
        <v>1445583</v>
      </c>
      <c r="N13" s="196">
        <v>23.2</v>
      </c>
      <c r="O13" s="197">
        <v>1133615</v>
      </c>
      <c r="P13" s="83">
        <v>1407651</v>
      </c>
      <c r="Q13" s="196">
        <v>24.2</v>
      </c>
      <c r="R13" s="197">
        <v>552117</v>
      </c>
      <c r="S13" s="83">
        <v>539474</v>
      </c>
      <c r="T13" s="196">
        <v>-2.3</v>
      </c>
      <c r="U13" s="197">
        <v>1364482</v>
      </c>
      <c r="V13" s="83">
        <v>1119566</v>
      </c>
      <c r="W13" s="196">
        <v>-17.9</v>
      </c>
      <c r="X13" s="200" t="s">
        <v>115</v>
      </c>
      <c r="Y13" s="200" t="s">
        <v>115</v>
      </c>
      <c r="Z13" s="200" t="s">
        <v>115</v>
      </c>
      <c r="AA13" s="89" t="s">
        <v>154</v>
      </c>
    </row>
    <row r="14" spans="2:27" ht="15" customHeight="1">
      <c r="B14" s="199" t="s">
        <v>153</v>
      </c>
      <c r="C14" s="197">
        <v>106</v>
      </c>
      <c r="D14" s="198">
        <v>99</v>
      </c>
      <c r="E14" s="196">
        <v>-6.6</v>
      </c>
      <c r="F14" s="197">
        <v>4509</v>
      </c>
      <c r="G14" s="198">
        <v>4511</v>
      </c>
      <c r="H14" s="196">
        <v>0</v>
      </c>
      <c r="I14" s="197">
        <v>11743851</v>
      </c>
      <c r="J14" s="83">
        <v>11430647</v>
      </c>
      <c r="K14" s="196">
        <v>-2.7</v>
      </c>
      <c r="L14" s="197">
        <v>4294819</v>
      </c>
      <c r="M14" s="83">
        <v>3358011</v>
      </c>
      <c r="N14" s="196">
        <v>-21.8</v>
      </c>
      <c r="O14" s="197">
        <v>3500873</v>
      </c>
      <c r="P14" s="83">
        <v>2717445</v>
      </c>
      <c r="Q14" s="196">
        <v>-22.4</v>
      </c>
      <c r="R14" s="197">
        <v>2138171</v>
      </c>
      <c r="S14" s="83">
        <v>2157422</v>
      </c>
      <c r="T14" s="196">
        <v>0.9</v>
      </c>
      <c r="U14" s="197">
        <v>7287639</v>
      </c>
      <c r="V14" s="83">
        <v>7958400</v>
      </c>
      <c r="W14" s="196">
        <v>9.2</v>
      </c>
      <c r="X14" s="197">
        <v>749650</v>
      </c>
      <c r="Y14" s="200" t="s">
        <v>115</v>
      </c>
      <c r="Z14" s="200" t="s">
        <v>115</v>
      </c>
      <c r="AA14" s="199" t="s">
        <v>153</v>
      </c>
    </row>
    <row r="15" spans="2:27" ht="15" customHeight="1">
      <c r="B15" s="199" t="s">
        <v>152</v>
      </c>
      <c r="C15" s="197">
        <v>103</v>
      </c>
      <c r="D15" s="198">
        <v>92</v>
      </c>
      <c r="E15" s="196">
        <v>-10.7</v>
      </c>
      <c r="F15" s="197">
        <v>2282</v>
      </c>
      <c r="G15" s="198">
        <v>2274</v>
      </c>
      <c r="H15" s="196">
        <v>-0.4</v>
      </c>
      <c r="I15" s="197">
        <v>4325041</v>
      </c>
      <c r="J15" s="83" t="s">
        <v>115</v>
      </c>
      <c r="K15" s="81" t="s">
        <v>115</v>
      </c>
      <c r="L15" s="197">
        <v>2747690</v>
      </c>
      <c r="M15" s="83" t="s">
        <v>115</v>
      </c>
      <c r="N15" s="81" t="s">
        <v>115</v>
      </c>
      <c r="O15" s="197">
        <v>2696880</v>
      </c>
      <c r="P15" s="83" t="s">
        <v>115</v>
      </c>
      <c r="Q15" s="81" t="s">
        <v>115</v>
      </c>
      <c r="R15" s="197">
        <v>755057</v>
      </c>
      <c r="S15" s="83" t="s">
        <v>115</v>
      </c>
      <c r="T15" s="81" t="s">
        <v>115</v>
      </c>
      <c r="U15" s="197">
        <v>1454315</v>
      </c>
      <c r="V15" s="83" t="s">
        <v>115</v>
      </c>
      <c r="W15" s="81" t="s">
        <v>115</v>
      </c>
      <c r="X15" s="197">
        <v>85976</v>
      </c>
      <c r="Y15" s="200" t="s">
        <v>115</v>
      </c>
      <c r="Z15" s="200" t="s">
        <v>115</v>
      </c>
      <c r="AA15" s="199" t="s">
        <v>152</v>
      </c>
    </row>
    <row r="16" spans="2:27" ht="15" customHeight="1">
      <c r="B16" s="199" t="s">
        <v>151</v>
      </c>
      <c r="C16" s="197">
        <v>104</v>
      </c>
      <c r="D16" s="198">
        <v>100</v>
      </c>
      <c r="E16" s="196">
        <v>-3.8</v>
      </c>
      <c r="F16" s="197">
        <v>2460</v>
      </c>
      <c r="G16" s="198">
        <v>2661</v>
      </c>
      <c r="H16" s="196">
        <v>8.2</v>
      </c>
      <c r="I16" s="197">
        <v>4942953</v>
      </c>
      <c r="J16" s="83">
        <v>5065120</v>
      </c>
      <c r="K16" s="196">
        <v>2.5</v>
      </c>
      <c r="L16" s="197">
        <v>1815802</v>
      </c>
      <c r="M16" s="83">
        <v>1798217</v>
      </c>
      <c r="N16" s="196">
        <v>-1</v>
      </c>
      <c r="O16" s="197">
        <v>1577954</v>
      </c>
      <c r="P16" s="83">
        <v>1542322</v>
      </c>
      <c r="Q16" s="196">
        <v>-2.3</v>
      </c>
      <c r="R16" s="197">
        <v>756390</v>
      </c>
      <c r="S16" s="83">
        <v>848292</v>
      </c>
      <c r="T16" s="196">
        <v>12.2</v>
      </c>
      <c r="U16" s="197">
        <v>3035796</v>
      </c>
      <c r="V16" s="83">
        <v>3200115</v>
      </c>
      <c r="W16" s="196">
        <v>5.4</v>
      </c>
      <c r="X16" s="197">
        <v>176888</v>
      </c>
      <c r="Y16" s="200" t="s">
        <v>115</v>
      </c>
      <c r="Z16" s="200" t="s">
        <v>115</v>
      </c>
      <c r="AA16" s="199" t="s">
        <v>151</v>
      </c>
    </row>
    <row r="17" spans="2:27" ht="15" customHeight="1">
      <c r="B17" s="89" t="s">
        <v>150</v>
      </c>
      <c r="C17" s="197">
        <v>104</v>
      </c>
      <c r="D17" s="198">
        <v>100</v>
      </c>
      <c r="E17" s="196">
        <v>-3.8</v>
      </c>
      <c r="F17" s="197">
        <v>2460</v>
      </c>
      <c r="G17" s="198">
        <v>2661</v>
      </c>
      <c r="H17" s="196">
        <v>8.2</v>
      </c>
      <c r="I17" s="197">
        <v>4942953</v>
      </c>
      <c r="J17" s="83">
        <v>5065120</v>
      </c>
      <c r="K17" s="196">
        <v>2.5</v>
      </c>
      <c r="L17" s="197">
        <v>1815802</v>
      </c>
      <c r="M17" s="83">
        <v>1798217</v>
      </c>
      <c r="N17" s="196">
        <v>-1</v>
      </c>
      <c r="O17" s="197">
        <v>1577954</v>
      </c>
      <c r="P17" s="83">
        <v>1542322</v>
      </c>
      <c r="Q17" s="196">
        <v>-2.3</v>
      </c>
      <c r="R17" s="197">
        <v>756390</v>
      </c>
      <c r="S17" s="83">
        <v>848292</v>
      </c>
      <c r="T17" s="196">
        <v>12.2</v>
      </c>
      <c r="U17" s="197">
        <v>3035796</v>
      </c>
      <c r="V17" s="83">
        <v>3200115</v>
      </c>
      <c r="W17" s="196">
        <v>5.4</v>
      </c>
      <c r="X17" s="197">
        <v>176888</v>
      </c>
      <c r="Y17" s="200" t="s">
        <v>115</v>
      </c>
      <c r="Z17" s="200" t="s">
        <v>115</v>
      </c>
      <c r="AA17" s="89" t="s">
        <v>150</v>
      </c>
    </row>
    <row r="18" spans="2:27" s="109" customFormat="1" ht="15" customHeight="1">
      <c r="B18" s="89" t="s">
        <v>149</v>
      </c>
      <c r="C18" s="200" t="s">
        <v>118</v>
      </c>
      <c r="D18" s="200" t="s">
        <v>118</v>
      </c>
      <c r="E18" s="200" t="s">
        <v>118</v>
      </c>
      <c r="F18" s="200" t="s">
        <v>118</v>
      </c>
      <c r="G18" s="200" t="s">
        <v>118</v>
      </c>
      <c r="H18" s="200" t="s">
        <v>118</v>
      </c>
      <c r="I18" s="200" t="s">
        <v>118</v>
      </c>
      <c r="J18" s="200" t="s">
        <v>118</v>
      </c>
      <c r="K18" s="200" t="s">
        <v>118</v>
      </c>
      <c r="L18" s="200" t="s">
        <v>118</v>
      </c>
      <c r="M18" s="200" t="s">
        <v>118</v>
      </c>
      <c r="N18" s="200" t="s">
        <v>118</v>
      </c>
      <c r="O18" s="200" t="s">
        <v>118</v>
      </c>
      <c r="P18" s="200" t="s">
        <v>118</v>
      </c>
      <c r="Q18" s="200" t="s">
        <v>118</v>
      </c>
      <c r="R18" s="200" t="s">
        <v>118</v>
      </c>
      <c r="S18" s="200" t="s">
        <v>118</v>
      </c>
      <c r="T18" s="200" t="s">
        <v>118</v>
      </c>
      <c r="U18" s="200" t="s">
        <v>118</v>
      </c>
      <c r="V18" s="200" t="s">
        <v>118</v>
      </c>
      <c r="W18" s="200" t="s">
        <v>118</v>
      </c>
      <c r="X18" s="200" t="s">
        <v>118</v>
      </c>
      <c r="Y18" s="200" t="s">
        <v>118</v>
      </c>
      <c r="Z18" s="200" t="s">
        <v>118</v>
      </c>
      <c r="AA18" s="89" t="s">
        <v>149</v>
      </c>
    </row>
    <row r="19" spans="2:27" ht="15" customHeight="1">
      <c r="B19" s="199" t="s">
        <v>148</v>
      </c>
      <c r="C19" s="197">
        <v>108</v>
      </c>
      <c r="D19" s="198">
        <v>102</v>
      </c>
      <c r="E19" s="196">
        <v>-5.6</v>
      </c>
      <c r="F19" s="197">
        <v>2815</v>
      </c>
      <c r="G19" s="198">
        <v>2647</v>
      </c>
      <c r="H19" s="196">
        <v>-6</v>
      </c>
      <c r="I19" s="197">
        <v>11373192</v>
      </c>
      <c r="J19" s="83">
        <v>11672691</v>
      </c>
      <c r="K19" s="196">
        <v>2.6</v>
      </c>
      <c r="L19" s="197">
        <v>5756778</v>
      </c>
      <c r="M19" s="83">
        <v>5299480</v>
      </c>
      <c r="N19" s="196">
        <v>-7.9</v>
      </c>
      <c r="O19" s="197">
        <v>5569085</v>
      </c>
      <c r="P19" s="83">
        <v>5346875</v>
      </c>
      <c r="Q19" s="196">
        <v>-4</v>
      </c>
      <c r="R19" s="197">
        <v>954613</v>
      </c>
      <c r="S19" s="83">
        <v>882507</v>
      </c>
      <c r="T19" s="196">
        <v>-7.6</v>
      </c>
      <c r="U19" s="197">
        <v>5336936</v>
      </c>
      <c r="V19" s="83">
        <v>6127236</v>
      </c>
      <c r="W19" s="196">
        <v>14.8</v>
      </c>
      <c r="X19" s="197">
        <v>86311</v>
      </c>
      <c r="Y19" s="200" t="s">
        <v>115</v>
      </c>
      <c r="Z19" s="200" t="s">
        <v>115</v>
      </c>
      <c r="AA19" s="199" t="s">
        <v>148</v>
      </c>
    </row>
    <row r="20" spans="2:27" ht="15" customHeight="1">
      <c r="B20" s="199" t="s">
        <v>147</v>
      </c>
      <c r="C20" s="197">
        <v>487</v>
      </c>
      <c r="D20" s="198">
        <v>436</v>
      </c>
      <c r="E20" s="196">
        <v>-10.5</v>
      </c>
      <c r="F20" s="197">
        <v>10043</v>
      </c>
      <c r="G20" s="198">
        <v>9810</v>
      </c>
      <c r="H20" s="196">
        <v>-2.3</v>
      </c>
      <c r="I20" s="197">
        <v>16634781</v>
      </c>
      <c r="J20" s="83">
        <v>17254949</v>
      </c>
      <c r="K20" s="196">
        <v>3.7</v>
      </c>
      <c r="L20" s="197">
        <v>7202736</v>
      </c>
      <c r="M20" s="83">
        <v>7495395</v>
      </c>
      <c r="N20" s="196">
        <v>4.1</v>
      </c>
      <c r="O20" s="197">
        <v>7109991</v>
      </c>
      <c r="P20" s="83">
        <v>6834554</v>
      </c>
      <c r="Q20" s="196">
        <v>-3.9</v>
      </c>
      <c r="R20" s="197">
        <v>3490921</v>
      </c>
      <c r="S20" s="83">
        <v>3389822</v>
      </c>
      <c r="T20" s="196">
        <v>-2.9</v>
      </c>
      <c r="U20" s="197">
        <v>9140636</v>
      </c>
      <c r="V20" s="83">
        <v>9425847</v>
      </c>
      <c r="W20" s="196">
        <v>3.1</v>
      </c>
      <c r="X20" s="197">
        <v>745493</v>
      </c>
      <c r="Y20" s="200" t="s">
        <v>115</v>
      </c>
      <c r="Z20" s="200" t="s">
        <v>115</v>
      </c>
      <c r="AA20" s="199" t="s">
        <v>147</v>
      </c>
    </row>
    <row r="21" spans="2:27" ht="15" customHeight="1">
      <c r="B21" s="199" t="s">
        <v>146</v>
      </c>
      <c r="C21" s="197">
        <v>101</v>
      </c>
      <c r="D21" s="197">
        <v>100</v>
      </c>
      <c r="E21" s="196">
        <v>-1</v>
      </c>
      <c r="F21" s="197">
        <v>3747</v>
      </c>
      <c r="G21" s="198">
        <v>3991</v>
      </c>
      <c r="H21" s="196">
        <v>6.5</v>
      </c>
      <c r="I21" s="197">
        <v>13525279</v>
      </c>
      <c r="J21" s="83">
        <v>14768607</v>
      </c>
      <c r="K21" s="196">
        <v>9.2</v>
      </c>
      <c r="L21" s="197">
        <v>6430512</v>
      </c>
      <c r="M21" s="83">
        <v>7770740</v>
      </c>
      <c r="N21" s="196">
        <v>20.8</v>
      </c>
      <c r="O21" s="197">
        <v>6329514</v>
      </c>
      <c r="P21" s="180">
        <v>7580941</v>
      </c>
      <c r="Q21" s="196">
        <v>19.8</v>
      </c>
      <c r="R21" s="197">
        <v>1891712</v>
      </c>
      <c r="S21" s="83">
        <v>1962359</v>
      </c>
      <c r="T21" s="196">
        <v>3.7</v>
      </c>
      <c r="U21" s="197">
        <v>6874205</v>
      </c>
      <c r="V21" s="83">
        <v>6715312</v>
      </c>
      <c r="W21" s="196">
        <v>-2.3</v>
      </c>
      <c r="X21" s="197">
        <v>270504</v>
      </c>
      <c r="Y21" s="83">
        <v>325015</v>
      </c>
      <c r="Z21" s="196">
        <v>20.2</v>
      </c>
      <c r="AA21" s="199" t="s">
        <v>146</v>
      </c>
    </row>
    <row r="22" spans="2:27" ht="15" customHeight="1">
      <c r="B22" s="89" t="s">
        <v>145</v>
      </c>
      <c r="C22" s="197">
        <v>15</v>
      </c>
      <c r="D22" s="198">
        <v>17</v>
      </c>
      <c r="E22" s="196">
        <v>13.3</v>
      </c>
      <c r="F22" s="197">
        <v>246</v>
      </c>
      <c r="G22" s="198">
        <v>275</v>
      </c>
      <c r="H22" s="196">
        <v>11.8</v>
      </c>
      <c r="I22" s="197">
        <v>393385</v>
      </c>
      <c r="J22" s="83" t="s">
        <v>115</v>
      </c>
      <c r="K22" s="81" t="s">
        <v>115</v>
      </c>
      <c r="L22" s="197">
        <v>199827</v>
      </c>
      <c r="M22" s="83" t="s">
        <v>115</v>
      </c>
      <c r="N22" s="81" t="s">
        <v>115</v>
      </c>
      <c r="O22" s="197">
        <v>190561</v>
      </c>
      <c r="P22" s="83" t="s">
        <v>115</v>
      </c>
      <c r="Q22" s="81" t="s">
        <v>115</v>
      </c>
      <c r="R22" s="197">
        <v>95798</v>
      </c>
      <c r="S22" s="83" t="s">
        <v>115</v>
      </c>
      <c r="T22" s="81" t="s">
        <v>115</v>
      </c>
      <c r="U22" s="197">
        <v>183866</v>
      </c>
      <c r="V22" s="83" t="s">
        <v>115</v>
      </c>
      <c r="W22" s="81" t="s">
        <v>115</v>
      </c>
      <c r="X22" s="200" t="s">
        <v>115</v>
      </c>
      <c r="Y22" s="200" t="s">
        <v>115</v>
      </c>
      <c r="Z22" s="200" t="s">
        <v>115</v>
      </c>
      <c r="AA22" s="89" t="s">
        <v>145</v>
      </c>
    </row>
    <row r="23" spans="2:27" ht="15" customHeight="1">
      <c r="B23" s="89" t="s">
        <v>144</v>
      </c>
      <c r="C23" s="197">
        <v>86</v>
      </c>
      <c r="D23" s="198">
        <v>83</v>
      </c>
      <c r="E23" s="196">
        <v>-3.5</v>
      </c>
      <c r="F23" s="197">
        <v>3501</v>
      </c>
      <c r="G23" s="198">
        <v>3716</v>
      </c>
      <c r="H23" s="196">
        <v>6.1</v>
      </c>
      <c r="I23" s="197">
        <v>13131894</v>
      </c>
      <c r="J23" s="83" t="s">
        <v>115</v>
      </c>
      <c r="K23" s="81" t="s">
        <v>115</v>
      </c>
      <c r="L23" s="197">
        <v>6230685</v>
      </c>
      <c r="M23" s="83" t="s">
        <v>115</v>
      </c>
      <c r="N23" s="81" t="s">
        <v>115</v>
      </c>
      <c r="O23" s="197">
        <v>6138953</v>
      </c>
      <c r="P23" s="83" t="s">
        <v>115</v>
      </c>
      <c r="Q23" s="81" t="s">
        <v>115</v>
      </c>
      <c r="R23" s="197">
        <v>1795914</v>
      </c>
      <c r="S23" s="83" t="s">
        <v>115</v>
      </c>
      <c r="T23" s="81" t="s">
        <v>115</v>
      </c>
      <c r="U23" s="197">
        <v>6690339</v>
      </c>
      <c r="V23" s="83" t="s">
        <v>115</v>
      </c>
      <c r="W23" s="81" t="s">
        <v>115</v>
      </c>
      <c r="X23" s="200" t="s">
        <v>115</v>
      </c>
      <c r="Y23" s="200" t="s">
        <v>115</v>
      </c>
      <c r="Z23" s="200" t="s">
        <v>115</v>
      </c>
      <c r="AA23" s="89" t="s">
        <v>144</v>
      </c>
    </row>
    <row r="24" spans="2:27" ht="15" customHeight="1">
      <c r="B24" s="199" t="s">
        <v>143</v>
      </c>
      <c r="C24" s="197">
        <v>429</v>
      </c>
      <c r="D24" s="197">
        <v>401</v>
      </c>
      <c r="E24" s="196">
        <v>-6.5</v>
      </c>
      <c r="F24" s="197">
        <v>14938</v>
      </c>
      <c r="G24" s="198">
        <v>15474</v>
      </c>
      <c r="H24" s="196">
        <v>3.6</v>
      </c>
      <c r="I24" s="197">
        <v>48053953</v>
      </c>
      <c r="J24" s="83">
        <v>49866737</v>
      </c>
      <c r="K24" s="196">
        <v>3.8</v>
      </c>
      <c r="L24" s="197">
        <v>19853757</v>
      </c>
      <c r="M24" s="83">
        <v>20715248</v>
      </c>
      <c r="N24" s="196">
        <v>4.3</v>
      </c>
      <c r="O24" s="197">
        <v>17702249</v>
      </c>
      <c r="P24" s="180">
        <v>18456647</v>
      </c>
      <c r="Q24" s="196">
        <v>4.3</v>
      </c>
      <c r="R24" s="197">
        <v>6354753</v>
      </c>
      <c r="S24" s="83">
        <v>6686318</v>
      </c>
      <c r="T24" s="196">
        <v>5.2</v>
      </c>
      <c r="U24" s="197">
        <v>27522222</v>
      </c>
      <c r="V24" s="83">
        <v>28423412</v>
      </c>
      <c r="W24" s="196">
        <v>3.3</v>
      </c>
      <c r="X24" s="197">
        <v>4164127</v>
      </c>
      <c r="Y24" s="83">
        <v>3690414</v>
      </c>
      <c r="Z24" s="196">
        <v>-11.4</v>
      </c>
      <c r="AA24" s="199" t="s">
        <v>143</v>
      </c>
    </row>
    <row r="25" spans="2:27" ht="15" customHeight="1">
      <c r="B25" s="89" t="s">
        <v>142</v>
      </c>
      <c r="C25" s="197">
        <v>305</v>
      </c>
      <c r="D25" s="198">
        <v>281</v>
      </c>
      <c r="E25" s="196">
        <v>-7.9</v>
      </c>
      <c r="F25" s="197">
        <v>13376</v>
      </c>
      <c r="G25" s="198">
        <v>13935</v>
      </c>
      <c r="H25" s="196">
        <v>4.2</v>
      </c>
      <c r="I25" s="197">
        <v>46103849</v>
      </c>
      <c r="J25" s="83">
        <v>47943708</v>
      </c>
      <c r="K25" s="196">
        <v>4</v>
      </c>
      <c r="L25" s="197">
        <v>18938428</v>
      </c>
      <c r="M25" s="83">
        <v>19961101</v>
      </c>
      <c r="N25" s="196">
        <v>5.4</v>
      </c>
      <c r="O25" s="197">
        <v>16809742</v>
      </c>
      <c r="P25" s="83">
        <v>17718238</v>
      </c>
      <c r="Q25" s="196">
        <v>5.4</v>
      </c>
      <c r="R25" s="197">
        <v>5902271</v>
      </c>
      <c r="S25" s="83">
        <v>6233725</v>
      </c>
      <c r="T25" s="196">
        <v>5.6</v>
      </c>
      <c r="U25" s="197">
        <v>26531350</v>
      </c>
      <c r="V25" s="83">
        <v>27297270</v>
      </c>
      <c r="W25" s="196">
        <v>2.9</v>
      </c>
      <c r="X25" s="197">
        <v>4102791</v>
      </c>
      <c r="Y25" s="200" t="s">
        <v>115</v>
      </c>
      <c r="Z25" s="200" t="s">
        <v>115</v>
      </c>
      <c r="AA25" s="89" t="s">
        <v>142</v>
      </c>
    </row>
    <row r="26" spans="2:27" ht="15" customHeight="1">
      <c r="B26" s="89" t="s">
        <v>141</v>
      </c>
      <c r="C26" s="197">
        <v>124</v>
      </c>
      <c r="D26" s="198">
        <v>120</v>
      </c>
      <c r="E26" s="196">
        <v>-3.2</v>
      </c>
      <c r="F26" s="197">
        <v>1562</v>
      </c>
      <c r="G26" s="198">
        <v>1539</v>
      </c>
      <c r="H26" s="196">
        <v>-1.5</v>
      </c>
      <c r="I26" s="197">
        <v>1950104</v>
      </c>
      <c r="J26" s="83">
        <v>1923029</v>
      </c>
      <c r="K26" s="196">
        <v>-1.4</v>
      </c>
      <c r="L26" s="197">
        <v>915329</v>
      </c>
      <c r="M26" s="83">
        <v>754147</v>
      </c>
      <c r="N26" s="196">
        <v>-17.6</v>
      </c>
      <c r="O26" s="197">
        <v>892507</v>
      </c>
      <c r="P26" s="83">
        <v>738409</v>
      </c>
      <c r="Q26" s="196">
        <v>-17.3</v>
      </c>
      <c r="R26" s="197">
        <v>452482</v>
      </c>
      <c r="S26" s="83">
        <v>452593</v>
      </c>
      <c r="T26" s="196">
        <v>0</v>
      </c>
      <c r="U26" s="197">
        <v>990872</v>
      </c>
      <c r="V26" s="83">
        <v>1126142</v>
      </c>
      <c r="W26" s="196">
        <v>13.7</v>
      </c>
      <c r="X26" s="197">
        <v>61336</v>
      </c>
      <c r="Y26" s="200" t="s">
        <v>115</v>
      </c>
      <c r="Z26" s="200" t="s">
        <v>115</v>
      </c>
      <c r="AA26" s="89" t="s">
        <v>141</v>
      </c>
    </row>
    <row r="27" spans="2:27" ht="15" customHeight="1">
      <c r="B27" s="199" t="s">
        <v>140</v>
      </c>
      <c r="C27" s="197">
        <v>417</v>
      </c>
      <c r="D27" s="197">
        <v>400</v>
      </c>
      <c r="E27" s="196">
        <v>-4.1</v>
      </c>
      <c r="F27" s="197">
        <v>11058</v>
      </c>
      <c r="G27" s="198">
        <v>10715</v>
      </c>
      <c r="H27" s="196">
        <v>-3.1</v>
      </c>
      <c r="I27" s="197">
        <v>38439219</v>
      </c>
      <c r="J27" s="83">
        <v>38397096</v>
      </c>
      <c r="K27" s="196">
        <v>-0.1</v>
      </c>
      <c r="L27" s="197">
        <v>9126899</v>
      </c>
      <c r="M27" s="83">
        <v>9211549</v>
      </c>
      <c r="N27" s="196">
        <v>0.9</v>
      </c>
      <c r="O27" s="197">
        <v>8178520</v>
      </c>
      <c r="P27" s="180">
        <v>8199047</v>
      </c>
      <c r="Q27" s="196">
        <v>0.3</v>
      </c>
      <c r="R27" s="197">
        <v>4354037</v>
      </c>
      <c r="S27" s="83">
        <v>4330717</v>
      </c>
      <c r="T27" s="196">
        <v>-0.5</v>
      </c>
      <c r="U27" s="197">
        <v>28971583</v>
      </c>
      <c r="V27" s="83">
        <v>28838577</v>
      </c>
      <c r="W27" s="196">
        <v>-0.5</v>
      </c>
      <c r="X27" s="197">
        <v>1900182</v>
      </c>
      <c r="Y27" s="83">
        <v>1532552</v>
      </c>
      <c r="Z27" s="196">
        <v>-19.3</v>
      </c>
      <c r="AA27" s="199" t="s">
        <v>140</v>
      </c>
    </row>
    <row r="28" spans="2:27" ht="15" customHeight="1">
      <c r="B28" s="89" t="s">
        <v>139</v>
      </c>
      <c r="C28" s="197">
        <v>68</v>
      </c>
      <c r="D28" s="198">
        <v>64</v>
      </c>
      <c r="E28" s="196">
        <v>-5.9</v>
      </c>
      <c r="F28" s="197">
        <v>2158</v>
      </c>
      <c r="G28" s="198">
        <v>2212</v>
      </c>
      <c r="H28" s="196">
        <v>2.5</v>
      </c>
      <c r="I28" s="197">
        <v>13940979</v>
      </c>
      <c r="J28" s="83">
        <v>15282371</v>
      </c>
      <c r="K28" s="196">
        <v>9.6</v>
      </c>
      <c r="L28" s="197">
        <v>2293851</v>
      </c>
      <c r="M28" s="83">
        <v>2375173</v>
      </c>
      <c r="N28" s="196">
        <v>3.5</v>
      </c>
      <c r="O28" s="197">
        <v>2054862</v>
      </c>
      <c r="P28" s="83">
        <v>2276214</v>
      </c>
      <c r="Q28" s="196">
        <v>10.8</v>
      </c>
      <c r="R28" s="197">
        <v>1061311</v>
      </c>
      <c r="S28" s="83">
        <v>1122664</v>
      </c>
      <c r="T28" s="196">
        <v>5.8</v>
      </c>
      <c r="U28" s="197">
        <v>11592134</v>
      </c>
      <c r="V28" s="83">
        <v>12850229</v>
      </c>
      <c r="W28" s="196">
        <v>10.9</v>
      </c>
      <c r="X28" s="197">
        <v>932294</v>
      </c>
      <c r="Y28" s="200">
        <v>904936</v>
      </c>
      <c r="Z28" s="196">
        <v>-2.9</v>
      </c>
      <c r="AA28" s="89" t="s">
        <v>139</v>
      </c>
    </row>
    <row r="29" spans="2:27" ht="15" customHeight="1">
      <c r="B29" s="89" t="s">
        <v>138</v>
      </c>
      <c r="C29" s="197">
        <v>184</v>
      </c>
      <c r="D29" s="198">
        <v>176</v>
      </c>
      <c r="E29" s="196">
        <v>-4.3</v>
      </c>
      <c r="F29" s="197">
        <v>3199</v>
      </c>
      <c r="G29" s="198">
        <v>3228</v>
      </c>
      <c r="H29" s="196">
        <v>0.9</v>
      </c>
      <c r="I29" s="197">
        <v>4954536</v>
      </c>
      <c r="J29" s="83">
        <v>5118703</v>
      </c>
      <c r="K29" s="196">
        <v>3.3</v>
      </c>
      <c r="L29" s="197">
        <v>2342415</v>
      </c>
      <c r="M29" s="83">
        <v>2114689</v>
      </c>
      <c r="N29" s="196">
        <v>-9.7</v>
      </c>
      <c r="O29" s="197">
        <v>2225189</v>
      </c>
      <c r="P29" s="83">
        <v>1686316</v>
      </c>
      <c r="Q29" s="196">
        <v>-24.2</v>
      </c>
      <c r="R29" s="197">
        <v>1114716</v>
      </c>
      <c r="S29" s="83">
        <v>1108854</v>
      </c>
      <c r="T29" s="196">
        <v>-0.5</v>
      </c>
      <c r="U29" s="197">
        <v>2506728</v>
      </c>
      <c r="V29" s="83">
        <v>2858193</v>
      </c>
      <c r="W29" s="196">
        <v>14</v>
      </c>
      <c r="X29" s="197">
        <v>153882</v>
      </c>
      <c r="Y29" s="83">
        <v>107041</v>
      </c>
      <c r="Z29" s="196">
        <v>-30.4</v>
      </c>
      <c r="AA29" s="89" t="s">
        <v>138</v>
      </c>
    </row>
    <row r="30" spans="2:27" ht="15" customHeight="1">
      <c r="B30" s="89" t="s">
        <v>137</v>
      </c>
      <c r="C30" s="197">
        <v>108</v>
      </c>
      <c r="D30" s="198">
        <v>105</v>
      </c>
      <c r="E30" s="196">
        <v>-2.8</v>
      </c>
      <c r="F30" s="197">
        <v>4164</v>
      </c>
      <c r="G30" s="198">
        <v>3753</v>
      </c>
      <c r="H30" s="196">
        <v>-9.9</v>
      </c>
      <c r="I30" s="197">
        <v>14296609</v>
      </c>
      <c r="J30" s="83">
        <v>12884738</v>
      </c>
      <c r="K30" s="196">
        <v>-9.9</v>
      </c>
      <c r="L30" s="197">
        <v>2591095</v>
      </c>
      <c r="M30" s="83">
        <v>2981541</v>
      </c>
      <c r="N30" s="196">
        <v>15.1</v>
      </c>
      <c r="O30" s="197">
        <v>2158631</v>
      </c>
      <c r="P30" s="83">
        <v>2821108</v>
      </c>
      <c r="Q30" s="196">
        <v>30.7</v>
      </c>
      <c r="R30" s="197">
        <v>1605635</v>
      </c>
      <c r="S30" s="83">
        <v>1512967</v>
      </c>
      <c r="T30" s="196">
        <v>-5.8</v>
      </c>
      <c r="U30" s="197">
        <v>11613066</v>
      </c>
      <c r="V30" s="83">
        <v>9792282</v>
      </c>
      <c r="W30" s="196">
        <v>-15.7</v>
      </c>
      <c r="X30" s="197">
        <v>676816</v>
      </c>
      <c r="Y30" s="200" t="s">
        <v>115</v>
      </c>
      <c r="Z30" s="200" t="s">
        <v>115</v>
      </c>
      <c r="AA30" s="89" t="s">
        <v>137</v>
      </c>
    </row>
    <row r="31" spans="2:27" ht="15" customHeight="1">
      <c r="B31" s="89" t="s">
        <v>136</v>
      </c>
      <c r="C31" s="197">
        <v>57</v>
      </c>
      <c r="D31" s="198">
        <v>55</v>
      </c>
      <c r="E31" s="196">
        <v>-3.5</v>
      </c>
      <c r="F31" s="197">
        <v>1537</v>
      </c>
      <c r="G31" s="198">
        <v>1522</v>
      </c>
      <c r="H31" s="196">
        <v>-1</v>
      </c>
      <c r="I31" s="197">
        <v>5247095</v>
      </c>
      <c r="J31" s="83">
        <v>5111284</v>
      </c>
      <c r="K31" s="196">
        <v>-2.6</v>
      </c>
      <c r="L31" s="197">
        <v>1899538</v>
      </c>
      <c r="M31" s="83">
        <v>1740146</v>
      </c>
      <c r="N31" s="196">
        <v>-8.4</v>
      </c>
      <c r="O31" s="197">
        <v>1739838</v>
      </c>
      <c r="P31" s="83">
        <v>1415409</v>
      </c>
      <c r="Q31" s="196">
        <v>-18.6</v>
      </c>
      <c r="R31" s="197">
        <v>572375</v>
      </c>
      <c r="S31" s="83">
        <v>586232</v>
      </c>
      <c r="T31" s="196">
        <v>2.4</v>
      </c>
      <c r="U31" s="197">
        <v>3259655</v>
      </c>
      <c r="V31" s="83">
        <v>3337873</v>
      </c>
      <c r="W31" s="196">
        <v>2.4</v>
      </c>
      <c r="X31" s="197">
        <v>137190</v>
      </c>
      <c r="Y31" s="200" t="s">
        <v>115</v>
      </c>
      <c r="Z31" s="200" t="s">
        <v>115</v>
      </c>
      <c r="AA31" s="89" t="s">
        <v>136</v>
      </c>
    </row>
    <row r="32" spans="2:27" ht="15" customHeight="1">
      <c r="B32" s="199" t="s">
        <v>135</v>
      </c>
      <c r="C32" s="197">
        <v>69</v>
      </c>
      <c r="D32" s="197">
        <v>65</v>
      </c>
      <c r="E32" s="196">
        <v>-5.8</v>
      </c>
      <c r="F32" s="197">
        <v>1049</v>
      </c>
      <c r="G32" s="198">
        <v>1059</v>
      </c>
      <c r="H32" s="196">
        <v>1</v>
      </c>
      <c r="I32" s="197">
        <v>1598232</v>
      </c>
      <c r="J32" s="83">
        <v>1616396</v>
      </c>
      <c r="K32" s="196">
        <v>1.1</v>
      </c>
      <c r="L32" s="197">
        <v>696884</v>
      </c>
      <c r="M32" s="83">
        <v>695239</v>
      </c>
      <c r="N32" s="196">
        <v>-0.2</v>
      </c>
      <c r="O32" s="197">
        <v>670775</v>
      </c>
      <c r="P32" s="83">
        <v>665645</v>
      </c>
      <c r="Q32" s="196">
        <v>-0.8</v>
      </c>
      <c r="R32" s="197">
        <v>324153</v>
      </c>
      <c r="S32" s="83">
        <v>316516</v>
      </c>
      <c r="T32" s="196">
        <v>-2.4</v>
      </c>
      <c r="U32" s="197">
        <v>853719</v>
      </c>
      <c r="V32" s="83">
        <v>874855</v>
      </c>
      <c r="W32" s="196">
        <v>2.5</v>
      </c>
      <c r="X32" s="197">
        <v>15660</v>
      </c>
      <c r="Y32" s="83">
        <v>12753</v>
      </c>
      <c r="Z32" s="196">
        <v>-18.6</v>
      </c>
      <c r="AA32" s="199" t="s">
        <v>135</v>
      </c>
    </row>
    <row r="33" spans="2:27" ht="15" customHeight="1">
      <c r="B33" s="89" t="s">
        <v>134</v>
      </c>
      <c r="C33" s="197">
        <v>26</v>
      </c>
      <c r="D33" s="198">
        <v>26</v>
      </c>
      <c r="E33" s="196">
        <v>0</v>
      </c>
      <c r="F33" s="197">
        <v>397</v>
      </c>
      <c r="G33" s="198">
        <v>405</v>
      </c>
      <c r="H33" s="196">
        <v>2</v>
      </c>
      <c r="I33" s="197">
        <v>756473</v>
      </c>
      <c r="J33" s="83" t="s">
        <v>115</v>
      </c>
      <c r="K33" s="81" t="s">
        <v>115</v>
      </c>
      <c r="L33" s="197">
        <v>352616</v>
      </c>
      <c r="M33" s="83" t="s">
        <v>115</v>
      </c>
      <c r="N33" s="81" t="s">
        <v>115</v>
      </c>
      <c r="O33" s="197">
        <v>342946</v>
      </c>
      <c r="P33" s="83" t="s">
        <v>115</v>
      </c>
      <c r="Q33" s="81" t="s">
        <v>115</v>
      </c>
      <c r="R33" s="197">
        <v>149840</v>
      </c>
      <c r="S33" s="83" t="s">
        <v>115</v>
      </c>
      <c r="T33" s="81" t="s">
        <v>115</v>
      </c>
      <c r="U33" s="197">
        <v>373631</v>
      </c>
      <c r="V33" s="83" t="s">
        <v>115</v>
      </c>
      <c r="W33" s="81" t="s">
        <v>115</v>
      </c>
      <c r="X33" s="200" t="s">
        <v>115</v>
      </c>
      <c r="Y33" s="200" t="s">
        <v>115</v>
      </c>
      <c r="Z33" s="200" t="s">
        <v>115</v>
      </c>
      <c r="AA33" s="89" t="s">
        <v>134</v>
      </c>
    </row>
    <row r="34" spans="2:27" ht="15" customHeight="1">
      <c r="B34" s="89" t="s">
        <v>133</v>
      </c>
      <c r="C34" s="197">
        <v>28</v>
      </c>
      <c r="D34" s="198">
        <v>26</v>
      </c>
      <c r="E34" s="196">
        <v>-7.1</v>
      </c>
      <c r="F34" s="197">
        <v>422</v>
      </c>
      <c r="G34" s="198">
        <v>414</v>
      </c>
      <c r="H34" s="196">
        <v>-1.9</v>
      </c>
      <c r="I34" s="197">
        <v>534400</v>
      </c>
      <c r="J34" s="83" t="s">
        <v>115</v>
      </c>
      <c r="K34" s="81" t="s">
        <v>115</v>
      </c>
      <c r="L34" s="197">
        <v>248947</v>
      </c>
      <c r="M34" s="83" t="s">
        <v>115</v>
      </c>
      <c r="N34" s="81" t="s">
        <v>115</v>
      </c>
      <c r="O34" s="197">
        <v>235600</v>
      </c>
      <c r="P34" s="83" t="s">
        <v>115</v>
      </c>
      <c r="Q34" s="81" t="s">
        <v>115</v>
      </c>
      <c r="R34" s="197">
        <v>119275</v>
      </c>
      <c r="S34" s="83" t="s">
        <v>115</v>
      </c>
      <c r="T34" s="81" t="s">
        <v>115</v>
      </c>
      <c r="U34" s="197">
        <v>273140</v>
      </c>
      <c r="V34" s="83" t="s">
        <v>115</v>
      </c>
      <c r="W34" s="81" t="s">
        <v>115</v>
      </c>
      <c r="X34" s="197">
        <v>518</v>
      </c>
      <c r="Y34" s="200">
        <v>1744</v>
      </c>
      <c r="Z34" s="196">
        <v>236.7</v>
      </c>
      <c r="AA34" s="89" t="s">
        <v>133</v>
      </c>
    </row>
    <row r="35" spans="2:27" ht="15" customHeight="1">
      <c r="B35" s="89" t="s">
        <v>132</v>
      </c>
      <c r="C35" s="197">
        <v>15</v>
      </c>
      <c r="D35" s="198">
        <v>13</v>
      </c>
      <c r="E35" s="196">
        <v>-13.3</v>
      </c>
      <c r="F35" s="197">
        <v>230</v>
      </c>
      <c r="G35" s="198">
        <v>240</v>
      </c>
      <c r="H35" s="196">
        <v>4.3</v>
      </c>
      <c r="I35" s="197">
        <v>307359</v>
      </c>
      <c r="J35" s="83">
        <v>316173</v>
      </c>
      <c r="K35" s="196">
        <v>2.9</v>
      </c>
      <c r="L35" s="197">
        <v>95321</v>
      </c>
      <c r="M35" s="83">
        <v>91676</v>
      </c>
      <c r="N35" s="196">
        <v>-3.8</v>
      </c>
      <c r="O35" s="197">
        <v>92229</v>
      </c>
      <c r="P35" s="83">
        <v>90149</v>
      </c>
      <c r="Q35" s="196">
        <v>-2.3</v>
      </c>
      <c r="R35" s="197">
        <v>55038</v>
      </c>
      <c r="S35" s="83">
        <v>54020</v>
      </c>
      <c r="T35" s="196">
        <v>-1.8</v>
      </c>
      <c r="U35" s="197">
        <v>206948</v>
      </c>
      <c r="V35" s="83">
        <v>219266</v>
      </c>
      <c r="W35" s="196">
        <v>6</v>
      </c>
      <c r="X35" s="200" t="s">
        <v>115</v>
      </c>
      <c r="Y35" s="200" t="s">
        <v>115</v>
      </c>
      <c r="Z35" s="200" t="s">
        <v>115</v>
      </c>
      <c r="AA35" s="89" t="s">
        <v>132</v>
      </c>
    </row>
    <row r="36" spans="2:27" ht="15" customHeight="1">
      <c r="B36" s="199" t="s">
        <v>131</v>
      </c>
      <c r="C36" s="197">
        <v>13</v>
      </c>
      <c r="D36" s="198">
        <v>13</v>
      </c>
      <c r="E36" s="196">
        <v>0</v>
      </c>
      <c r="F36" s="197">
        <v>293</v>
      </c>
      <c r="G36" s="198">
        <v>292</v>
      </c>
      <c r="H36" s="196">
        <v>-0.3</v>
      </c>
      <c r="I36" s="197">
        <v>361808</v>
      </c>
      <c r="J36" s="83">
        <v>320443</v>
      </c>
      <c r="K36" s="196">
        <v>-11.4</v>
      </c>
      <c r="L36" s="197">
        <v>169215</v>
      </c>
      <c r="M36" s="83">
        <v>151504</v>
      </c>
      <c r="N36" s="196">
        <v>-10.5</v>
      </c>
      <c r="O36" s="197">
        <v>164513</v>
      </c>
      <c r="P36" s="83">
        <v>145767</v>
      </c>
      <c r="Q36" s="196">
        <v>-11.4</v>
      </c>
      <c r="R36" s="197">
        <v>94451</v>
      </c>
      <c r="S36" s="83">
        <v>88592</v>
      </c>
      <c r="T36" s="196">
        <v>-6.2</v>
      </c>
      <c r="U36" s="197">
        <v>184428</v>
      </c>
      <c r="V36" s="83">
        <v>161670</v>
      </c>
      <c r="W36" s="196">
        <v>-12.3</v>
      </c>
      <c r="X36" s="200" t="s">
        <v>115</v>
      </c>
      <c r="Y36" s="200" t="s">
        <v>115</v>
      </c>
      <c r="Z36" s="200" t="s">
        <v>115</v>
      </c>
      <c r="AA36" s="199" t="s">
        <v>131</v>
      </c>
    </row>
    <row r="37" spans="2:27" ht="15" customHeight="1">
      <c r="B37" s="199" t="s">
        <v>130</v>
      </c>
      <c r="C37" s="197">
        <v>34</v>
      </c>
      <c r="D37" s="197">
        <v>31</v>
      </c>
      <c r="E37" s="196">
        <v>-8.8</v>
      </c>
      <c r="F37" s="197">
        <v>717</v>
      </c>
      <c r="G37" s="198">
        <v>650</v>
      </c>
      <c r="H37" s="196">
        <v>-9.3</v>
      </c>
      <c r="I37" s="197">
        <v>1582262</v>
      </c>
      <c r="J37" s="83">
        <v>1260092</v>
      </c>
      <c r="K37" s="196">
        <v>-20.4</v>
      </c>
      <c r="L37" s="197">
        <v>713488</v>
      </c>
      <c r="M37" s="83">
        <v>401471</v>
      </c>
      <c r="N37" s="196">
        <v>-43.7</v>
      </c>
      <c r="O37" s="197">
        <v>706571</v>
      </c>
      <c r="P37" s="180">
        <v>364316</v>
      </c>
      <c r="Q37" s="196">
        <v>-48.4</v>
      </c>
      <c r="R37" s="197">
        <v>217463</v>
      </c>
      <c r="S37" s="83">
        <v>205500</v>
      </c>
      <c r="T37" s="196">
        <v>-5.5</v>
      </c>
      <c r="U37" s="197">
        <v>833074</v>
      </c>
      <c r="V37" s="83">
        <v>842360</v>
      </c>
      <c r="W37" s="196">
        <v>1.1</v>
      </c>
      <c r="X37" s="197">
        <v>14226</v>
      </c>
      <c r="Y37" s="83">
        <v>7070</v>
      </c>
      <c r="Z37" s="196">
        <v>-50.3</v>
      </c>
      <c r="AA37" s="199" t="s">
        <v>130</v>
      </c>
    </row>
    <row r="38" spans="2:27" ht="15" customHeight="1">
      <c r="B38" s="89" t="s">
        <v>129</v>
      </c>
      <c r="C38" s="197">
        <v>16</v>
      </c>
      <c r="D38" s="198">
        <v>15</v>
      </c>
      <c r="E38" s="196">
        <v>-6.3</v>
      </c>
      <c r="F38" s="197">
        <v>334</v>
      </c>
      <c r="G38" s="198">
        <v>318</v>
      </c>
      <c r="H38" s="196">
        <v>-4.8</v>
      </c>
      <c r="I38" s="197">
        <v>766634</v>
      </c>
      <c r="J38" s="83">
        <v>826869</v>
      </c>
      <c r="K38" s="196">
        <v>7.9</v>
      </c>
      <c r="L38" s="197">
        <v>251523</v>
      </c>
      <c r="M38" s="83">
        <v>248275</v>
      </c>
      <c r="N38" s="196">
        <v>-1.3</v>
      </c>
      <c r="O38" s="197">
        <v>256745</v>
      </c>
      <c r="P38" s="83">
        <v>232293</v>
      </c>
      <c r="Q38" s="196">
        <v>-9.5</v>
      </c>
      <c r="R38" s="197">
        <v>104561</v>
      </c>
      <c r="S38" s="83">
        <v>105402</v>
      </c>
      <c r="T38" s="196">
        <v>0.8</v>
      </c>
      <c r="U38" s="197">
        <v>503037</v>
      </c>
      <c r="V38" s="83">
        <v>570756</v>
      </c>
      <c r="W38" s="196">
        <v>13.5</v>
      </c>
      <c r="X38" s="197">
        <v>9370</v>
      </c>
      <c r="Y38" s="83">
        <v>2656</v>
      </c>
      <c r="Z38" s="196">
        <v>-71.7</v>
      </c>
      <c r="AA38" s="89" t="s">
        <v>129</v>
      </c>
    </row>
    <row r="39" spans="2:27" ht="15" customHeight="1">
      <c r="B39" s="89" t="s">
        <v>128</v>
      </c>
      <c r="C39" s="197">
        <v>18</v>
      </c>
      <c r="D39" s="198">
        <v>16</v>
      </c>
      <c r="E39" s="196">
        <v>-11.1</v>
      </c>
      <c r="F39" s="197">
        <v>383</v>
      </c>
      <c r="G39" s="198">
        <v>332</v>
      </c>
      <c r="H39" s="196">
        <v>-13.3</v>
      </c>
      <c r="I39" s="197">
        <v>815628</v>
      </c>
      <c r="J39" s="83">
        <v>433223</v>
      </c>
      <c r="K39" s="196">
        <v>-46.9</v>
      </c>
      <c r="L39" s="197">
        <v>461965</v>
      </c>
      <c r="M39" s="83">
        <v>153196</v>
      </c>
      <c r="N39" s="196">
        <v>-66.8</v>
      </c>
      <c r="O39" s="197">
        <v>449826</v>
      </c>
      <c r="P39" s="83">
        <v>132023</v>
      </c>
      <c r="Q39" s="196">
        <v>-70.7</v>
      </c>
      <c r="R39" s="197">
        <v>112902</v>
      </c>
      <c r="S39" s="83">
        <v>100098</v>
      </c>
      <c r="T39" s="196">
        <v>-11.3</v>
      </c>
      <c r="U39" s="197">
        <v>330037</v>
      </c>
      <c r="V39" s="83">
        <v>271604</v>
      </c>
      <c r="W39" s="196">
        <v>-17.7</v>
      </c>
      <c r="X39" s="197">
        <v>4856</v>
      </c>
      <c r="Y39" s="83">
        <v>4414</v>
      </c>
      <c r="Z39" s="196">
        <v>-9.1</v>
      </c>
      <c r="AA39" s="89" t="s">
        <v>128</v>
      </c>
    </row>
    <row r="40" spans="2:27" s="109" customFormat="1" ht="15" customHeight="1">
      <c r="B40" s="89" t="s">
        <v>127</v>
      </c>
      <c r="C40" s="200" t="s">
        <v>118</v>
      </c>
      <c r="D40" s="200" t="s">
        <v>118</v>
      </c>
      <c r="E40" s="200" t="s">
        <v>118</v>
      </c>
      <c r="F40" s="200" t="s">
        <v>118</v>
      </c>
      <c r="G40" s="200" t="s">
        <v>118</v>
      </c>
      <c r="H40" s="200" t="s">
        <v>118</v>
      </c>
      <c r="I40" s="200" t="s">
        <v>118</v>
      </c>
      <c r="J40" s="200" t="s">
        <v>118</v>
      </c>
      <c r="K40" s="200" t="s">
        <v>118</v>
      </c>
      <c r="L40" s="200" t="s">
        <v>118</v>
      </c>
      <c r="M40" s="200" t="s">
        <v>118</v>
      </c>
      <c r="N40" s="200" t="s">
        <v>118</v>
      </c>
      <c r="O40" s="200" t="s">
        <v>118</v>
      </c>
      <c r="P40" s="200" t="s">
        <v>118</v>
      </c>
      <c r="Q40" s="200" t="s">
        <v>118</v>
      </c>
      <c r="R40" s="200" t="s">
        <v>118</v>
      </c>
      <c r="S40" s="200" t="s">
        <v>118</v>
      </c>
      <c r="T40" s="200" t="s">
        <v>118</v>
      </c>
      <c r="U40" s="200" t="s">
        <v>118</v>
      </c>
      <c r="V40" s="200" t="s">
        <v>118</v>
      </c>
      <c r="W40" s="200" t="s">
        <v>118</v>
      </c>
      <c r="X40" s="200" t="s">
        <v>118</v>
      </c>
      <c r="Y40" s="200" t="s">
        <v>118</v>
      </c>
      <c r="Z40" s="200" t="s">
        <v>118</v>
      </c>
      <c r="AA40" s="89" t="s">
        <v>127</v>
      </c>
    </row>
    <row r="41" spans="2:27" ht="15" customHeight="1">
      <c r="B41" s="199" t="s">
        <v>126</v>
      </c>
      <c r="C41" s="197">
        <v>104</v>
      </c>
      <c r="D41" s="197">
        <v>92</v>
      </c>
      <c r="E41" s="196">
        <v>-11.5</v>
      </c>
      <c r="F41" s="197">
        <v>2218</v>
      </c>
      <c r="G41" s="198">
        <v>2060</v>
      </c>
      <c r="H41" s="196">
        <v>-7.1</v>
      </c>
      <c r="I41" s="197">
        <v>3460093</v>
      </c>
      <c r="J41" s="83">
        <v>3452728</v>
      </c>
      <c r="K41" s="196">
        <v>-0.2</v>
      </c>
      <c r="L41" s="197">
        <v>1628654</v>
      </c>
      <c r="M41" s="83">
        <v>1885003</v>
      </c>
      <c r="N41" s="196">
        <v>15.7</v>
      </c>
      <c r="O41" s="197">
        <v>1552341</v>
      </c>
      <c r="P41" s="83">
        <v>1842850</v>
      </c>
      <c r="Q41" s="196">
        <v>18.7</v>
      </c>
      <c r="R41" s="197">
        <v>780585</v>
      </c>
      <c r="S41" s="83">
        <v>789489</v>
      </c>
      <c r="T41" s="196">
        <v>1.1</v>
      </c>
      <c r="U41" s="197">
        <v>1770162</v>
      </c>
      <c r="V41" s="83">
        <v>1489976</v>
      </c>
      <c r="W41" s="196">
        <v>-15.8</v>
      </c>
      <c r="X41" s="197">
        <v>307047</v>
      </c>
      <c r="Y41" s="83">
        <v>112176</v>
      </c>
      <c r="Z41" s="196">
        <v>-63.5</v>
      </c>
      <c r="AA41" s="199" t="s">
        <v>126</v>
      </c>
    </row>
    <row r="42" spans="2:27" ht="15" customHeight="1">
      <c r="B42" s="89" t="s">
        <v>125</v>
      </c>
      <c r="C42" s="197">
        <v>45</v>
      </c>
      <c r="D42" s="198">
        <v>39</v>
      </c>
      <c r="E42" s="196">
        <v>-13.3</v>
      </c>
      <c r="F42" s="197">
        <v>895</v>
      </c>
      <c r="G42" s="198">
        <v>880</v>
      </c>
      <c r="H42" s="196">
        <v>-1.7</v>
      </c>
      <c r="I42" s="197">
        <v>1540181</v>
      </c>
      <c r="J42" s="83" t="s">
        <v>115</v>
      </c>
      <c r="K42" s="81" t="s">
        <v>115</v>
      </c>
      <c r="L42" s="197">
        <v>685542</v>
      </c>
      <c r="M42" s="83" t="s">
        <v>115</v>
      </c>
      <c r="N42" s="81" t="s">
        <v>115</v>
      </c>
      <c r="O42" s="197">
        <v>649329</v>
      </c>
      <c r="P42" s="83" t="s">
        <v>115</v>
      </c>
      <c r="Q42" s="81" t="s">
        <v>115</v>
      </c>
      <c r="R42" s="197">
        <v>289939</v>
      </c>
      <c r="S42" s="83" t="s">
        <v>115</v>
      </c>
      <c r="T42" s="81" t="s">
        <v>115</v>
      </c>
      <c r="U42" s="197">
        <v>824100</v>
      </c>
      <c r="V42" s="83" t="s">
        <v>115</v>
      </c>
      <c r="W42" s="81" t="s">
        <v>115</v>
      </c>
      <c r="X42" s="197">
        <v>15261</v>
      </c>
      <c r="Y42" s="200">
        <v>13260</v>
      </c>
      <c r="Z42" s="196">
        <v>-13.1</v>
      </c>
      <c r="AA42" s="89" t="s">
        <v>125</v>
      </c>
    </row>
    <row r="43" spans="2:27" ht="15" customHeight="1">
      <c r="B43" s="89" t="s">
        <v>124</v>
      </c>
      <c r="C43" s="197">
        <v>18</v>
      </c>
      <c r="D43" s="198">
        <v>17</v>
      </c>
      <c r="E43" s="196">
        <v>-5.6</v>
      </c>
      <c r="F43" s="197">
        <v>726</v>
      </c>
      <c r="G43" s="198">
        <v>709</v>
      </c>
      <c r="H43" s="196">
        <v>-2.3</v>
      </c>
      <c r="I43" s="197">
        <v>1110424</v>
      </c>
      <c r="J43" s="83" t="s">
        <v>115</v>
      </c>
      <c r="K43" s="81" t="s">
        <v>115</v>
      </c>
      <c r="L43" s="197">
        <v>665207</v>
      </c>
      <c r="M43" s="83" t="s">
        <v>115</v>
      </c>
      <c r="N43" s="81" t="s">
        <v>115</v>
      </c>
      <c r="O43" s="197">
        <v>628427</v>
      </c>
      <c r="P43" s="83" t="s">
        <v>115</v>
      </c>
      <c r="Q43" s="81" t="s">
        <v>115</v>
      </c>
      <c r="R43" s="197">
        <v>335399</v>
      </c>
      <c r="S43" s="83" t="s">
        <v>115</v>
      </c>
      <c r="T43" s="81" t="s">
        <v>115</v>
      </c>
      <c r="U43" s="197">
        <v>424969</v>
      </c>
      <c r="V43" s="83" t="s">
        <v>115</v>
      </c>
      <c r="W43" s="81" t="s">
        <v>115</v>
      </c>
      <c r="X43" s="200" t="s">
        <v>115</v>
      </c>
      <c r="Y43" s="200" t="s">
        <v>115</v>
      </c>
      <c r="Z43" s="200" t="s">
        <v>115</v>
      </c>
      <c r="AA43" s="89" t="s">
        <v>124</v>
      </c>
    </row>
    <row r="44" spans="2:27" ht="15" customHeight="1">
      <c r="B44" s="89" t="s">
        <v>123</v>
      </c>
      <c r="C44" s="197">
        <v>10</v>
      </c>
      <c r="D44" s="198">
        <v>9</v>
      </c>
      <c r="E44" s="196">
        <v>-10</v>
      </c>
      <c r="F44" s="197">
        <v>125</v>
      </c>
      <c r="G44" s="198">
        <v>117</v>
      </c>
      <c r="H44" s="196">
        <v>-6.4</v>
      </c>
      <c r="I44" s="197">
        <v>100329</v>
      </c>
      <c r="J44" s="83" t="s">
        <v>115</v>
      </c>
      <c r="K44" s="81" t="s">
        <v>115</v>
      </c>
      <c r="L44" s="197">
        <v>52637</v>
      </c>
      <c r="M44" s="83" t="s">
        <v>115</v>
      </c>
      <c r="N44" s="81" t="s">
        <v>115</v>
      </c>
      <c r="O44" s="197">
        <v>52637</v>
      </c>
      <c r="P44" s="83" t="s">
        <v>115</v>
      </c>
      <c r="Q44" s="81" t="s">
        <v>115</v>
      </c>
      <c r="R44" s="197">
        <v>23095</v>
      </c>
      <c r="S44" s="83" t="s">
        <v>115</v>
      </c>
      <c r="T44" s="81" t="s">
        <v>115</v>
      </c>
      <c r="U44" s="197">
        <v>45131</v>
      </c>
      <c r="V44" s="83" t="s">
        <v>115</v>
      </c>
      <c r="W44" s="81" t="s">
        <v>115</v>
      </c>
      <c r="X44" s="200" t="s">
        <v>118</v>
      </c>
      <c r="Y44" s="200" t="s">
        <v>118</v>
      </c>
      <c r="Z44" s="200" t="s">
        <v>118</v>
      </c>
      <c r="AA44" s="89" t="s">
        <v>123</v>
      </c>
    </row>
    <row r="45" spans="2:27" ht="15" customHeight="1">
      <c r="B45" s="89" t="s">
        <v>122</v>
      </c>
      <c r="C45" s="197">
        <v>31</v>
      </c>
      <c r="D45" s="198">
        <v>27</v>
      </c>
      <c r="E45" s="196">
        <v>-12.9</v>
      </c>
      <c r="F45" s="197">
        <v>472</v>
      </c>
      <c r="G45" s="198">
        <v>354</v>
      </c>
      <c r="H45" s="196">
        <v>-25</v>
      </c>
      <c r="I45" s="197">
        <v>709159</v>
      </c>
      <c r="J45" s="83">
        <v>452006</v>
      </c>
      <c r="K45" s="196">
        <v>-36.3</v>
      </c>
      <c r="L45" s="197">
        <v>225268</v>
      </c>
      <c r="M45" s="83">
        <v>185039</v>
      </c>
      <c r="N45" s="196">
        <v>-17.9</v>
      </c>
      <c r="O45" s="197">
        <v>221948</v>
      </c>
      <c r="P45" s="83">
        <v>181407</v>
      </c>
      <c r="Q45" s="196">
        <v>-18.3</v>
      </c>
      <c r="R45" s="197">
        <v>132152</v>
      </c>
      <c r="S45" s="83">
        <v>109873</v>
      </c>
      <c r="T45" s="196">
        <v>-16.9</v>
      </c>
      <c r="U45" s="197">
        <v>475962</v>
      </c>
      <c r="V45" s="83">
        <v>257973</v>
      </c>
      <c r="W45" s="196">
        <v>-45.8</v>
      </c>
      <c r="X45" s="200" t="s">
        <v>115</v>
      </c>
      <c r="Y45" s="200" t="s">
        <v>115</v>
      </c>
      <c r="Z45" s="200" t="s">
        <v>115</v>
      </c>
      <c r="AA45" s="89" t="s">
        <v>122</v>
      </c>
    </row>
    <row r="46" spans="2:27" ht="15" customHeight="1">
      <c r="B46" s="199" t="s">
        <v>121</v>
      </c>
      <c r="C46" s="197">
        <v>20</v>
      </c>
      <c r="D46" s="198">
        <v>18</v>
      </c>
      <c r="E46" s="196">
        <v>-10</v>
      </c>
      <c r="F46" s="197">
        <v>313</v>
      </c>
      <c r="G46" s="198">
        <v>279</v>
      </c>
      <c r="H46" s="196">
        <v>-10.9</v>
      </c>
      <c r="I46" s="197">
        <v>405551</v>
      </c>
      <c r="J46" s="83" t="s">
        <v>115</v>
      </c>
      <c r="K46" s="81" t="s">
        <v>115</v>
      </c>
      <c r="L46" s="197">
        <v>216348</v>
      </c>
      <c r="M46" s="83" t="s">
        <v>115</v>
      </c>
      <c r="N46" s="81" t="s">
        <v>115</v>
      </c>
      <c r="O46" s="197">
        <v>209585</v>
      </c>
      <c r="P46" s="83" t="s">
        <v>115</v>
      </c>
      <c r="Q46" s="81" t="s">
        <v>115</v>
      </c>
      <c r="R46" s="197">
        <v>72975</v>
      </c>
      <c r="S46" s="83" t="s">
        <v>115</v>
      </c>
      <c r="T46" s="81" t="s">
        <v>115</v>
      </c>
      <c r="U46" s="197">
        <v>177533</v>
      </c>
      <c r="V46" s="83" t="s">
        <v>115</v>
      </c>
      <c r="W46" s="81" t="s">
        <v>115</v>
      </c>
      <c r="X46" s="200" t="s">
        <v>115</v>
      </c>
      <c r="Y46" s="200" t="s">
        <v>115</v>
      </c>
      <c r="Z46" s="200" t="s">
        <v>115</v>
      </c>
      <c r="AA46" s="199" t="s">
        <v>121</v>
      </c>
    </row>
    <row r="47" spans="2:27" ht="15" customHeight="1">
      <c r="B47" s="199" t="s">
        <v>120</v>
      </c>
      <c r="C47" s="197">
        <v>18</v>
      </c>
      <c r="D47" s="198">
        <v>18</v>
      </c>
      <c r="E47" s="196">
        <v>0</v>
      </c>
      <c r="F47" s="197">
        <v>287</v>
      </c>
      <c r="G47" s="198">
        <v>271</v>
      </c>
      <c r="H47" s="196">
        <v>-5.6</v>
      </c>
      <c r="I47" s="197">
        <v>386766</v>
      </c>
      <c r="J47" s="83">
        <v>410542</v>
      </c>
      <c r="K47" s="196">
        <v>6.1</v>
      </c>
      <c r="L47" s="197">
        <v>156779</v>
      </c>
      <c r="M47" s="83">
        <v>174518</v>
      </c>
      <c r="N47" s="196">
        <v>11.3</v>
      </c>
      <c r="O47" s="197">
        <v>151573</v>
      </c>
      <c r="P47" s="83">
        <v>167674</v>
      </c>
      <c r="Q47" s="196">
        <v>10.6</v>
      </c>
      <c r="R47" s="197">
        <v>77849</v>
      </c>
      <c r="S47" s="83">
        <v>74778</v>
      </c>
      <c r="T47" s="196">
        <v>-3.9</v>
      </c>
      <c r="U47" s="197">
        <v>222948</v>
      </c>
      <c r="V47" s="83">
        <v>226964</v>
      </c>
      <c r="W47" s="196">
        <v>1.8</v>
      </c>
      <c r="X47" s="200" t="s">
        <v>115</v>
      </c>
      <c r="Y47" s="200" t="s">
        <v>115</v>
      </c>
      <c r="Z47" s="200" t="s">
        <v>115</v>
      </c>
      <c r="AA47" s="199" t="s">
        <v>120</v>
      </c>
    </row>
    <row r="48" spans="2:27" ht="15" customHeight="1">
      <c r="B48" s="199" t="s">
        <v>119</v>
      </c>
      <c r="C48" s="197">
        <v>8</v>
      </c>
      <c r="D48" s="197">
        <v>9</v>
      </c>
      <c r="E48" s="196">
        <v>12.5</v>
      </c>
      <c r="F48" s="197">
        <v>149</v>
      </c>
      <c r="G48" s="198">
        <v>167</v>
      </c>
      <c r="H48" s="196">
        <v>12.1</v>
      </c>
      <c r="I48" s="197">
        <v>178460</v>
      </c>
      <c r="J48" s="83" t="s">
        <v>115</v>
      </c>
      <c r="K48" s="81" t="s">
        <v>115</v>
      </c>
      <c r="L48" s="197">
        <v>103095</v>
      </c>
      <c r="M48" s="83" t="s">
        <v>115</v>
      </c>
      <c r="N48" s="81" t="s">
        <v>116</v>
      </c>
      <c r="O48" s="197">
        <v>99600</v>
      </c>
      <c r="P48" s="83" t="s">
        <v>116</v>
      </c>
      <c r="Q48" s="81" t="s">
        <v>116</v>
      </c>
      <c r="R48" s="197">
        <v>40631</v>
      </c>
      <c r="S48" s="83" t="s">
        <v>116</v>
      </c>
      <c r="T48" s="81" t="s">
        <v>116</v>
      </c>
      <c r="U48" s="197">
        <v>70170</v>
      </c>
      <c r="V48" s="83" t="s">
        <v>116</v>
      </c>
      <c r="W48" s="81" t="s">
        <v>116</v>
      </c>
      <c r="X48" s="200" t="s">
        <v>116</v>
      </c>
      <c r="Y48" s="200" t="s">
        <v>116</v>
      </c>
      <c r="Z48" s="200" t="s">
        <v>116</v>
      </c>
      <c r="AA48" s="199" t="s">
        <v>119</v>
      </c>
    </row>
    <row r="49" spans="2:27" ht="15" customHeight="1">
      <c r="B49" s="89" t="s">
        <v>117</v>
      </c>
      <c r="C49" s="197">
        <v>4</v>
      </c>
      <c r="D49" s="198">
        <v>5</v>
      </c>
      <c r="E49" s="196">
        <v>25</v>
      </c>
      <c r="F49" s="197">
        <v>46</v>
      </c>
      <c r="G49" s="198">
        <v>53</v>
      </c>
      <c r="H49" s="196">
        <v>15.2</v>
      </c>
      <c r="I49" s="197">
        <v>29134</v>
      </c>
      <c r="J49" s="83">
        <v>31414</v>
      </c>
      <c r="K49" s="196">
        <v>7.8</v>
      </c>
      <c r="L49" s="197">
        <v>17841</v>
      </c>
      <c r="M49" s="83">
        <v>9720</v>
      </c>
      <c r="N49" s="196">
        <v>-45.5</v>
      </c>
      <c r="O49" s="197">
        <v>17841</v>
      </c>
      <c r="P49" s="83">
        <v>6568</v>
      </c>
      <c r="Q49" s="196">
        <v>-63.2</v>
      </c>
      <c r="R49" s="197">
        <v>12368</v>
      </c>
      <c r="S49" s="83">
        <v>12124</v>
      </c>
      <c r="T49" s="196">
        <v>-2</v>
      </c>
      <c r="U49" s="197">
        <v>10401</v>
      </c>
      <c r="V49" s="83">
        <v>17179</v>
      </c>
      <c r="W49" s="196">
        <v>65.2</v>
      </c>
      <c r="X49" s="200" t="s">
        <v>118</v>
      </c>
      <c r="Y49" s="200" t="s">
        <v>118</v>
      </c>
      <c r="Z49" s="200" t="s">
        <v>118</v>
      </c>
      <c r="AA49" s="89" t="s">
        <v>117</v>
      </c>
    </row>
    <row r="50" spans="2:27" ht="15" customHeight="1">
      <c r="B50" s="89" t="s">
        <v>114</v>
      </c>
      <c r="C50" s="197">
        <v>4</v>
      </c>
      <c r="D50" s="198">
        <v>4</v>
      </c>
      <c r="E50" s="196">
        <v>0</v>
      </c>
      <c r="F50" s="197">
        <v>103</v>
      </c>
      <c r="G50" s="198">
        <v>114</v>
      </c>
      <c r="H50" s="196">
        <v>10.7</v>
      </c>
      <c r="I50" s="197">
        <v>149326</v>
      </c>
      <c r="J50" s="83" t="s">
        <v>116</v>
      </c>
      <c r="K50" s="81" t="s">
        <v>116</v>
      </c>
      <c r="L50" s="197">
        <v>85254</v>
      </c>
      <c r="M50" s="83" t="s">
        <v>116</v>
      </c>
      <c r="N50" s="81" t="s">
        <v>116</v>
      </c>
      <c r="O50" s="197">
        <v>81759</v>
      </c>
      <c r="P50" s="83" t="s">
        <v>116</v>
      </c>
      <c r="Q50" s="81" t="s">
        <v>116</v>
      </c>
      <c r="R50" s="197">
        <v>28263</v>
      </c>
      <c r="S50" s="83" t="s">
        <v>116</v>
      </c>
      <c r="T50" s="81" t="s">
        <v>116</v>
      </c>
      <c r="U50" s="197">
        <v>59769</v>
      </c>
      <c r="V50" s="83" t="s">
        <v>116</v>
      </c>
      <c r="W50" s="81" t="s">
        <v>116</v>
      </c>
      <c r="X50" s="200" t="s">
        <v>116</v>
      </c>
      <c r="Y50" s="200" t="s">
        <v>116</v>
      </c>
      <c r="Z50" s="200" t="s">
        <v>116</v>
      </c>
      <c r="AA50" s="89" t="s">
        <v>114</v>
      </c>
    </row>
    <row r="51" spans="2:27" ht="15" customHeight="1">
      <c r="B51" s="199" t="s">
        <v>113</v>
      </c>
      <c r="C51" s="197">
        <v>40</v>
      </c>
      <c r="D51" s="197">
        <v>37</v>
      </c>
      <c r="E51" s="196">
        <v>-7.5</v>
      </c>
      <c r="F51" s="197">
        <v>1440</v>
      </c>
      <c r="G51" s="198">
        <v>1453</v>
      </c>
      <c r="H51" s="196">
        <v>0.9</v>
      </c>
      <c r="I51" s="197">
        <v>7825198</v>
      </c>
      <c r="J51" s="83">
        <v>6387762</v>
      </c>
      <c r="K51" s="196">
        <v>-18.4</v>
      </c>
      <c r="L51" s="197">
        <v>4481724</v>
      </c>
      <c r="M51" s="83">
        <v>2920344</v>
      </c>
      <c r="N51" s="196">
        <v>-34.8</v>
      </c>
      <c r="O51" s="197">
        <v>4094533</v>
      </c>
      <c r="P51" s="180">
        <v>2417922</v>
      </c>
      <c r="Q51" s="196">
        <v>-40.9</v>
      </c>
      <c r="R51" s="197">
        <v>555535</v>
      </c>
      <c r="S51" s="83">
        <v>591319</v>
      </c>
      <c r="T51" s="196">
        <v>6.4</v>
      </c>
      <c r="U51" s="197">
        <v>3283163</v>
      </c>
      <c r="V51" s="83">
        <v>3390604</v>
      </c>
      <c r="W51" s="196">
        <v>3.3</v>
      </c>
      <c r="X51" s="197">
        <v>956743</v>
      </c>
      <c r="Y51" s="83">
        <v>842508</v>
      </c>
      <c r="Z51" s="196">
        <v>-11.9</v>
      </c>
      <c r="AA51" s="199" t="s">
        <v>113</v>
      </c>
    </row>
    <row r="52" spans="2:27" ht="15" customHeight="1">
      <c r="B52" s="89" t="s">
        <v>112</v>
      </c>
      <c r="C52" s="197">
        <v>16</v>
      </c>
      <c r="D52" s="198">
        <v>21</v>
      </c>
      <c r="E52" s="196">
        <v>31.3</v>
      </c>
      <c r="F52" s="197">
        <v>678</v>
      </c>
      <c r="G52" s="198">
        <v>791</v>
      </c>
      <c r="H52" s="196">
        <v>16.7</v>
      </c>
      <c r="I52" s="197">
        <v>2789228</v>
      </c>
      <c r="J52" s="83">
        <v>3036050</v>
      </c>
      <c r="K52" s="196">
        <v>8.8</v>
      </c>
      <c r="L52" s="197">
        <v>368664</v>
      </c>
      <c r="M52" s="83">
        <v>475554</v>
      </c>
      <c r="N52" s="196">
        <v>29</v>
      </c>
      <c r="O52" s="197">
        <v>347016</v>
      </c>
      <c r="P52" s="83">
        <v>473414</v>
      </c>
      <c r="Q52" s="196">
        <v>36.4</v>
      </c>
      <c r="R52" s="197">
        <v>250765</v>
      </c>
      <c r="S52" s="83">
        <v>296220</v>
      </c>
      <c r="T52" s="196">
        <v>18.1</v>
      </c>
      <c r="U52" s="197">
        <v>2402177</v>
      </c>
      <c r="V52" s="83">
        <v>2542655</v>
      </c>
      <c r="W52" s="196">
        <v>5.8</v>
      </c>
      <c r="X52" s="197">
        <v>17627</v>
      </c>
      <c r="Y52" s="83">
        <v>55513</v>
      </c>
      <c r="Z52" s="196">
        <v>214.9</v>
      </c>
      <c r="AA52" s="89" t="s">
        <v>112</v>
      </c>
    </row>
    <row r="53" spans="2:27" ht="15" customHeight="1">
      <c r="B53" s="89" t="s">
        <v>111</v>
      </c>
      <c r="C53" s="197">
        <v>24</v>
      </c>
      <c r="D53" s="198">
        <v>16</v>
      </c>
      <c r="E53" s="196">
        <v>-33.3</v>
      </c>
      <c r="F53" s="197">
        <v>762</v>
      </c>
      <c r="G53" s="198">
        <v>662</v>
      </c>
      <c r="H53" s="196">
        <v>-13.1</v>
      </c>
      <c r="I53" s="197">
        <v>5035970</v>
      </c>
      <c r="J53" s="83">
        <v>3351712</v>
      </c>
      <c r="K53" s="196">
        <v>-33.4</v>
      </c>
      <c r="L53" s="197">
        <v>4113060</v>
      </c>
      <c r="M53" s="83">
        <v>2444790</v>
      </c>
      <c r="N53" s="196">
        <v>-40.6</v>
      </c>
      <c r="O53" s="197">
        <v>3747517</v>
      </c>
      <c r="P53" s="83">
        <v>1944508</v>
      </c>
      <c r="Q53" s="196">
        <v>-48.1</v>
      </c>
      <c r="R53" s="197">
        <v>304770</v>
      </c>
      <c r="S53" s="83">
        <v>295099</v>
      </c>
      <c r="T53" s="196">
        <v>-3.2</v>
      </c>
      <c r="U53" s="197">
        <v>880986</v>
      </c>
      <c r="V53" s="83">
        <v>847949</v>
      </c>
      <c r="W53" s="196">
        <v>-3.8</v>
      </c>
      <c r="X53" s="197">
        <v>939116</v>
      </c>
      <c r="Y53" s="83">
        <v>786995</v>
      </c>
      <c r="Z53" s="196">
        <v>-16.2</v>
      </c>
      <c r="AA53" s="89" t="s">
        <v>111</v>
      </c>
    </row>
    <row r="54" spans="16:26" ht="43.5" customHeight="1">
      <c r="P54" s="195"/>
      <c r="Q54" s="195"/>
      <c r="S54" s="195"/>
      <c r="T54" s="195"/>
      <c r="V54" s="195"/>
      <c r="W54" s="195"/>
      <c r="Y54" s="195"/>
      <c r="Z54" s="195"/>
    </row>
  </sheetData>
  <sheetProtection/>
  <mergeCells count="18">
    <mergeCell ref="L3:N3"/>
    <mergeCell ref="O3:Q3"/>
    <mergeCell ref="U3:W3"/>
    <mergeCell ref="B3:B5"/>
    <mergeCell ref="E4:E5"/>
    <mergeCell ref="H4:H5"/>
    <mergeCell ref="K4:K5"/>
    <mergeCell ref="I3:K3"/>
    <mergeCell ref="X3:Z3"/>
    <mergeCell ref="AA3:AA5"/>
    <mergeCell ref="Z4:Z5"/>
    <mergeCell ref="C3:E3"/>
    <mergeCell ref="F3:H3"/>
    <mergeCell ref="R3:T3"/>
    <mergeCell ref="N4:N5"/>
    <mergeCell ref="Q4:Q5"/>
    <mergeCell ref="T4:T5"/>
    <mergeCell ref="W4:W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geOrder="overThenDown" paperSize="9" scale="95" r:id="rId1"/>
  <rowBreaks count="1" manualBreakCount="1">
    <brk id="56" min="1" max="23" man="1"/>
  </rowBreaks>
  <colBreaks count="2" manualBreakCount="2">
    <brk id="11" max="52" man="1"/>
    <brk id="2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K39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1.37890625" style="128" customWidth="1"/>
    <col min="2" max="2" width="8.00390625" style="129" customWidth="1"/>
    <col min="3" max="3" width="6.625" style="129" customWidth="1"/>
    <col min="4" max="7" width="5.875" style="129" customWidth="1"/>
    <col min="8" max="8" width="6.375" style="129" customWidth="1"/>
    <col min="9" max="9" width="6.50390625" style="129" customWidth="1"/>
    <col min="10" max="10" width="5.875" style="129" customWidth="1"/>
    <col min="11" max="11" width="6.375" style="129" customWidth="1"/>
    <col min="12" max="12" width="5.875" style="129" customWidth="1"/>
    <col min="13" max="13" width="10.00390625" style="129" customWidth="1"/>
    <col min="14" max="14" width="5.75390625" style="129" customWidth="1"/>
    <col min="15" max="15" width="5.875" style="129" customWidth="1"/>
    <col min="16" max="16" width="7.125" style="129" customWidth="1"/>
    <col min="17" max="17" width="5.75390625" style="129" customWidth="1"/>
    <col min="18" max="18" width="6.50390625" style="129" customWidth="1"/>
    <col min="19" max="19" width="8.00390625" style="129" customWidth="1"/>
    <col min="20" max="21" width="12.625" style="129" customWidth="1"/>
    <col min="22" max="22" width="8.25390625" style="129" customWidth="1"/>
    <col min="23" max="23" width="7.00390625" style="129" customWidth="1"/>
    <col min="24" max="25" width="12.625" style="129" customWidth="1"/>
    <col min="26" max="26" width="7.875" style="129" customWidth="1"/>
    <col min="27" max="27" width="7.50390625" style="129" customWidth="1"/>
    <col min="28" max="29" width="12.625" style="129" customWidth="1"/>
    <col min="30" max="31" width="9.00390625" style="129" customWidth="1"/>
    <col min="32" max="16384" width="9.00390625" style="128" customWidth="1"/>
  </cols>
  <sheetData>
    <row r="1" spans="2:18" s="128" customFormat="1" ht="35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18" s="128" customFormat="1" ht="13.5">
      <c r="B2" s="228" t="s">
        <v>184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2:18" s="128" customFormat="1" ht="25.5" customHeight="1">
      <c r="B3" s="129" t="s">
        <v>183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2:18" s="128" customFormat="1" ht="27.7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2:18" s="188" customFormat="1" ht="15" customHeight="1">
      <c r="B5" s="165" t="s">
        <v>182</v>
      </c>
      <c r="C5" s="159" t="s">
        <v>108</v>
      </c>
      <c r="D5" s="124"/>
      <c r="E5" s="124"/>
      <c r="F5" s="124"/>
      <c r="G5" s="120"/>
      <c r="H5" s="159" t="s">
        <v>107</v>
      </c>
      <c r="I5" s="124"/>
      <c r="J5" s="124"/>
      <c r="K5" s="124"/>
      <c r="L5" s="120"/>
      <c r="M5" s="159" t="s">
        <v>106</v>
      </c>
      <c r="N5" s="124"/>
      <c r="O5" s="124"/>
      <c r="P5" s="124"/>
      <c r="Q5" s="124"/>
      <c r="R5" s="120"/>
    </row>
    <row r="6" spans="2:18" s="188" customFormat="1" ht="15" customHeight="1">
      <c r="B6" s="167"/>
      <c r="C6" s="192" t="s">
        <v>96</v>
      </c>
      <c r="D6" s="191"/>
      <c r="E6" s="159" t="s">
        <v>95</v>
      </c>
      <c r="F6" s="120"/>
      <c r="G6" s="165" t="s">
        <v>94</v>
      </c>
      <c r="H6" s="159" t="s">
        <v>96</v>
      </c>
      <c r="I6" s="158"/>
      <c r="J6" s="159" t="s">
        <v>95</v>
      </c>
      <c r="K6" s="120"/>
      <c r="L6" s="165" t="s">
        <v>94</v>
      </c>
      <c r="M6" s="192" t="s">
        <v>96</v>
      </c>
      <c r="N6" s="191"/>
      <c r="O6" s="159" t="s">
        <v>95</v>
      </c>
      <c r="P6" s="124"/>
      <c r="Q6" s="120"/>
      <c r="R6" s="165" t="s">
        <v>94</v>
      </c>
    </row>
    <row r="7" spans="2:18" s="188" customFormat="1" ht="15" customHeight="1">
      <c r="B7" s="163"/>
      <c r="C7" s="157" t="s">
        <v>93</v>
      </c>
      <c r="D7" s="157" t="s">
        <v>92</v>
      </c>
      <c r="E7" s="157" t="s">
        <v>93</v>
      </c>
      <c r="F7" s="157" t="s">
        <v>92</v>
      </c>
      <c r="G7" s="156"/>
      <c r="H7" s="157" t="s">
        <v>93</v>
      </c>
      <c r="I7" s="157" t="s">
        <v>92</v>
      </c>
      <c r="J7" s="190" t="s">
        <v>93</v>
      </c>
      <c r="K7" s="157" t="s">
        <v>92</v>
      </c>
      <c r="L7" s="156"/>
      <c r="M7" s="157" t="s">
        <v>93</v>
      </c>
      <c r="N7" s="157" t="s">
        <v>92</v>
      </c>
      <c r="O7" s="162" t="s">
        <v>93</v>
      </c>
      <c r="P7" s="161"/>
      <c r="Q7" s="157" t="s">
        <v>92</v>
      </c>
      <c r="R7" s="156"/>
    </row>
    <row r="8" spans="2:18" s="188" customFormat="1" ht="12" customHeight="1">
      <c r="B8" s="155" t="s">
        <v>91</v>
      </c>
      <c r="C8" s="189"/>
      <c r="D8" s="105" t="s">
        <v>68</v>
      </c>
      <c r="E8" s="189"/>
      <c r="F8" s="105" t="s">
        <v>68</v>
      </c>
      <c r="G8" s="105" t="s">
        <v>68</v>
      </c>
      <c r="H8" s="105" t="s">
        <v>105</v>
      </c>
      <c r="I8" s="105" t="s">
        <v>68</v>
      </c>
      <c r="J8" s="105" t="s">
        <v>105</v>
      </c>
      <c r="K8" s="105" t="s">
        <v>68</v>
      </c>
      <c r="L8" s="105" t="s">
        <v>68</v>
      </c>
      <c r="M8" s="105" t="s">
        <v>66</v>
      </c>
      <c r="N8" s="105" t="s">
        <v>68</v>
      </c>
      <c r="O8" s="154" t="s">
        <v>66</v>
      </c>
      <c r="P8" s="153"/>
      <c r="Q8" s="105" t="s">
        <v>68</v>
      </c>
      <c r="R8" s="105" t="s">
        <v>68</v>
      </c>
    </row>
    <row r="9" spans="2:18" s="185" customFormat="1" ht="12" customHeight="1">
      <c r="B9" s="227"/>
      <c r="C9" s="186">
        <v>2897</v>
      </c>
      <c r="D9" s="146">
        <f>ROUND(C9/$C$9*100,1)</f>
        <v>100</v>
      </c>
      <c r="E9" s="187">
        <v>2704</v>
      </c>
      <c r="F9" s="146">
        <f>ROUND(E9/$E$9*100,1)</f>
        <v>100</v>
      </c>
      <c r="G9" s="145">
        <f>ROUND((E9/C9-1)*100,1)</f>
        <v>-6.7</v>
      </c>
      <c r="H9" s="186">
        <v>76585</v>
      </c>
      <c r="I9" s="146">
        <v>100</v>
      </c>
      <c r="J9" s="187">
        <v>75734</v>
      </c>
      <c r="K9" s="146">
        <f>ROUND(J9/$J$9*100,1)</f>
        <v>100</v>
      </c>
      <c r="L9" s="145">
        <f>ROUND((J9/H9-1)*100,1)</f>
        <v>-1.1</v>
      </c>
      <c r="M9" s="186">
        <v>201820051</v>
      </c>
      <c r="N9" s="146">
        <f>ROUND(M9/$M$9*100,1)</f>
        <v>100</v>
      </c>
      <c r="O9" s="148">
        <v>202549169</v>
      </c>
      <c r="P9" s="147"/>
      <c r="Q9" s="146">
        <f>ROUND(O9/$O$9*100,1)</f>
        <v>100</v>
      </c>
      <c r="R9" s="145">
        <f>ROUND((O9/M9-1)*100,1)</f>
        <v>0.4</v>
      </c>
    </row>
    <row r="10" spans="2:18" s="170" customFormat="1" ht="26.25" customHeight="1">
      <c r="B10" s="220" t="s">
        <v>181</v>
      </c>
      <c r="C10" s="180">
        <v>1323</v>
      </c>
      <c r="D10" s="131">
        <f>ROUND(C10/$C$9*100,1)</f>
        <v>45.7</v>
      </c>
      <c r="E10" s="184">
        <v>1256</v>
      </c>
      <c r="F10" s="131">
        <f>ROUND(E10/$E$9*100,1)</f>
        <v>46.4</v>
      </c>
      <c r="G10" s="130">
        <f>ROUND((E10/C10-1)*100,1)</f>
        <v>-5.1</v>
      </c>
      <c r="H10" s="180">
        <v>34121</v>
      </c>
      <c r="I10" s="131">
        <f>ROUND(H10/$H$9*100,1)</f>
        <v>44.6</v>
      </c>
      <c r="J10" s="184">
        <v>33185</v>
      </c>
      <c r="K10" s="131">
        <f>ROUND(J10/$J$9*100,1)</f>
        <v>43.8</v>
      </c>
      <c r="L10" s="130">
        <f>ROUND((J10/H10-1)*100,1)</f>
        <v>-2.7</v>
      </c>
      <c r="M10" s="180">
        <v>90546142</v>
      </c>
      <c r="N10" s="131">
        <f>ROUND(M10/$M$9*100,1)</f>
        <v>44.9</v>
      </c>
      <c r="O10" s="182">
        <v>91915976</v>
      </c>
      <c r="P10" s="183"/>
      <c r="Q10" s="131">
        <f>ROUND(O10/$O$9*100,1)</f>
        <v>45.4</v>
      </c>
      <c r="R10" s="130">
        <f>ROUND((O10/M10-1)*100,1)</f>
        <v>1.5</v>
      </c>
    </row>
    <row r="11" spans="2:18" s="170" customFormat="1" ht="26.25" customHeight="1">
      <c r="B11" s="220" t="s">
        <v>180</v>
      </c>
      <c r="C11" s="180">
        <v>212</v>
      </c>
      <c r="D11" s="131">
        <f>ROUND(C11/$C$9*100,1)</f>
        <v>7.3</v>
      </c>
      <c r="E11" s="83">
        <v>202</v>
      </c>
      <c r="F11" s="131">
        <f>ROUND(E11/$E$9*100,1)</f>
        <v>7.5</v>
      </c>
      <c r="G11" s="130">
        <f>ROUND((E11/C11-1)*100,1)</f>
        <v>-4.7</v>
      </c>
      <c r="H11" s="180">
        <v>5275</v>
      </c>
      <c r="I11" s="131">
        <f>ROUND(H11/$H$9*100,1)</f>
        <v>6.9</v>
      </c>
      <c r="J11" s="83">
        <v>5308</v>
      </c>
      <c r="K11" s="131">
        <f>ROUND(J11/$J$9*100,1)</f>
        <v>7</v>
      </c>
      <c r="L11" s="130">
        <f>ROUND((J11/H11-1)*100,1)</f>
        <v>0.6</v>
      </c>
      <c r="M11" s="180">
        <v>16316145</v>
      </c>
      <c r="N11" s="131">
        <f>ROUND(M11/$M$9*100,1)</f>
        <v>8.1</v>
      </c>
      <c r="O11" s="182">
        <v>16737811</v>
      </c>
      <c r="P11" s="181"/>
      <c r="Q11" s="131">
        <f>ROUND(O11/$O$9*100,1)</f>
        <v>8.3</v>
      </c>
      <c r="R11" s="130">
        <f>ROUND((O11/M11-1)*100,1)</f>
        <v>2.6</v>
      </c>
    </row>
    <row r="12" spans="2:18" s="170" customFormat="1" ht="26.25" customHeight="1">
      <c r="B12" s="219" t="s">
        <v>179</v>
      </c>
      <c r="C12" s="180">
        <v>1067</v>
      </c>
      <c r="D12" s="131">
        <f>ROUND(C12/$C$9*100,1)</f>
        <v>36.8</v>
      </c>
      <c r="E12" s="83">
        <v>973</v>
      </c>
      <c r="F12" s="131">
        <f>ROUND(E12/$E$9*100,1)</f>
        <v>36</v>
      </c>
      <c r="G12" s="130">
        <f>ROUND((E12/C12-1)*100,1)</f>
        <v>-8.8</v>
      </c>
      <c r="H12" s="180">
        <v>28209</v>
      </c>
      <c r="I12" s="131">
        <f>ROUND(H12/$H$9*100,1)</f>
        <v>36.8</v>
      </c>
      <c r="J12" s="83">
        <v>28286</v>
      </c>
      <c r="K12" s="131">
        <f>ROUND(J12/$J$9*100,1)</f>
        <v>37.3</v>
      </c>
      <c r="L12" s="130">
        <f>ROUND((J12/H12-1)*100,1)</f>
        <v>0.3</v>
      </c>
      <c r="M12" s="180">
        <v>70092897</v>
      </c>
      <c r="N12" s="131">
        <f>ROUND(M12/$M$9*100,1)</f>
        <v>34.7</v>
      </c>
      <c r="O12" s="182">
        <v>72154949</v>
      </c>
      <c r="P12" s="181"/>
      <c r="Q12" s="131">
        <f>ROUND(O12/$O$9*100,1)</f>
        <v>35.6</v>
      </c>
      <c r="R12" s="130">
        <f>ROUND((O12/M12-1)*100,1)</f>
        <v>2.9</v>
      </c>
    </row>
    <row r="13" spans="2:18" s="170" customFormat="1" ht="26.25" customHeight="1">
      <c r="B13" s="219" t="s">
        <v>178</v>
      </c>
      <c r="C13" s="180">
        <v>295</v>
      </c>
      <c r="D13" s="131">
        <f>ROUND(C13/$C$9*100,1)</f>
        <v>10.2</v>
      </c>
      <c r="E13" s="83">
        <v>273</v>
      </c>
      <c r="F13" s="131">
        <f>ROUND(E13/$E$9*100,1)</f>
        <v>10.1</v>
      </c>
      <c r="G13" s="130">
        <f>ROUND((E13/C13-1)*100,1)</f>
        <v>-7.5</v>
      </c>
      <c r="H13" s="180">
        <v>8980</v>
      </c>
      <c r="I13" s="131">
        <f>ROUND(H13/$H$9*100,1)</f>
        <v>11.7</v>
      </c>
      <c r="J13" s="83">
        <v>8955</v>
      </c>
      <c r="K13" s="131">
        <f>ROUND(J13/$J$9*100,1)</f>
        <v>11.8</v>
      </c>
      <c r="L13" s="130">
        <f>ROUND((J13/H13-1)*100,1)</f>
        <v>-0.3</v>
      </c>
      <c r="M13" s="180">
        <v>24864867</v>
      </c>
      <c r="N13" s="131">
        <f>ROUND(M13/$M$9*100,1)</f>
        <v>12.3</v>
      </c>
      <c r="O13" s="182">
        <v>21740433</v>
      </c>
      <c r="P13" s="181"/>
      <c r="Q13" s="131">
        <f>ROUND(O13/$O$9*100,1)</f>
        <v>10.7</v>
      </c>
      <c r="R13" s="130">
        <f>ROUND((O13/M13-1)*100,1)</f>
        <v>-12.6</v>
      </c>
    </row>
    <row r="14" spans="3:15" s="170" customFormat="1" ht="13.5" customHeight="1">
      <c r="C14" s="128"/>
      <c r="E14" s="178"/>
      <c r="F14" s="177"/>
      <c r="G14" s="128"/>
      <c r="I14" s="178"/>
      <c r="J14" s="177"/>
      <c r="K14" s="128"/>
      <c r="L14" s="179"/>
      <c r="M14" s="179"/>
      <c r="N14" s="178"/>
      <c r="O14" s="177"/>
    </row>
    <row r="15" spans="3:15" s="170" customFormat="1" ht="27" customHeight="1">
      <c r="C15" s="128"/>
      <c r="E15" s="178"/>
      <c r="F15" s="177"/>
      <c r="G15" s="128"/>
      <c r="I15" s="178"/>
      <c r="J15" s="177"/>
      <c r="K15" s="128"/>
      <c r="L15" s="179"/>
      <c r="M15" s="179"/>
      <c r="N15" s="178"/>
      <c r="O15" s="177"/>
    </row>
    <row r="16" ht="12"/>
    <row r="17" ht="24.75" customHeight="1"/>
    <row r="18" spans="2:34" ht="15" customHeight="1">
      <c r="B18" s="165" t="s">
        <v>182</v>
      </c>
      <c r="C18" s="159" t="s">
        <v>103</v>
      </c>
      <c r="D18" s="124"/>
      <c r="E18" s="124"/>
      <c r="F18" s="124"/>
      <c r="G18" s="124"/>
      <c r="H18" s="124"/>
      <c r="I18" s="120"/>
      <c r="J18" s="159" t="s">
        <v>102</v>
      </c>
      <c r="K18" s="124"/>
      <c r="L18" s="124"/>
      <c r="M18" s="124"/>
      <c r="N18" s="124"/>
      <c r="O18" s="124"/>
      <c r="P18" s="120"/>
      <c r="AF18" s="129"/>
      <c r="AG18" s="129"/>
      <c r="AH18" s="129"/>
    </row>
    <row r="19" spans="2:37" ht="15" customHeight="1">
      <c r="B19" s="167"/>
      <c r="C19" s="159" t="s">
        <v>96</v>
      </c>
      <c r="D19" s="166"/>
      <c r="E19" s="120"/>
      <c r="F19" s="159" t="s">
        <v>95</v>
      </c>
      <c r="G19" s="124"/>
      <c r="H19" s="120"/>
      <c r="I19" s="165" t="s">
        <v>94</v>
      </c>
      <c r="J19" s="159" t="s">
        <v>96</v>
      </c>
      <c r="K19" s="166"/>
      <c r="L19" s="120"/>
      <c r="M19" s="159" t="s">
        <v>95</v>
      </c>
      <c r="N19" s="124"/>
      <c r="O19" s="120"/>
      <c r="P19" s="165" t="s">
        <v>94</v>
      </c>
      <c r="AF19" s="129"/>
      <c r="AG19" s="129"/>
      <c r="AH19" s="129"/>
      <c r="AI19" s="129"/>
      <c r="AJ19" s="129"/>
      <c r="AK19" s="129"/>
    </row>
    <row r="20" spans="2:37" ht="15" customHeight="1">
      <c r="B20" s="163"/>
      <c r="C20" s="162" t="s">
        <v>93</v>
      </c>
      <c r="D20" s="161"/>
      <c r="E20" s="176" t="s">
        <v>92</v>
      </c>
      <c r="F20" s="162" t="s">
        <v>93</v>
      </c>
      <c r="G20" s="161"/>
      <c r="H20" s="175" t="s">
        <v>92</v>
      </c>
      <c r="I20" s="156"/>
      <c r="J20" s="162" t="s">
        <v>93</v>
      </c>
      <c r="K20" s="161"/>
      <c r="L20" s="174" t="s">
        <v>92</v>
      </c>
      <c r="M20" s="159" t="s">
        <v>93</v>
      </c>
      <c r="N20" s="158"/>
      <c r="O20" s="173" t="s">
        <v>92</v>
      </c>
      <c r="P20" s="156"/>
      <c r="S20" s="226"/>
      <c r="AF20" s="129"/>
      <c r="AG20" s="129"/>
      <c r="AH20" s="129"/>
      <c r="AI20" s="129"/>
      <c r="AJ20" s="129"/>
      <c r="AK20" s="129"/>
    </row>
    <row r="21" spans="2:37" ht="12" customHeight="1">
      <c r="B21" s="155" t="s">
        <v>91</v>
      </c>
      <c r="C21" s="154" t="s">
        <v>66</v>
      </c>
      <c r="D21" s="153"/>
      <c r="E21" s="105" t="s">
        <v>68</v>
      </c>
      <c r="F21" s="154" t="s">
        <v>66</v>
      </c>
      <c r="G21" s="153"/>
      <c r="H21" s="105" t="s">
        <v>68</v>
      </c>
      <c r="I21" s="105" t="s">
        <v>68</v>
      </c>
      <c r="J21" s="154" t="s">
        <v>66</v>
      </c>
      <c r="K21" s="153"/>
      <c r="L21" s="105" t="s">
        <v>68</v>
      </c>
      <c r="M21" s="154" t="s">
        <v>66</v>
      </c>
      <c r="N21" s="153"/>
      <c r="O21" s="105" t="s">
        <v>68</v>
      </c>
      <c r="P21" s="105" t="s">
        <v>68</v>
      </c>
      <c r="S21" s="226"/>
      <c r="AF21" s="129"/>
      <c r="AG21" s="129"/>
      <c r="AH21" s="129"/>
      <c r="AI21" s="129"/>
      <c r="AJ21" s="129"/>
      <c r="AK21" s="129"/>
    </row>
    <row r="22" spans="2:37" s="144" customFormat="1" ht="12" customHeight="1">
      <c r="B22" s="151"/>
      <c r="C22" s="148">
        <v>82317048</v>
      </c>
      <c r="D22" s="147"/>
      <c r="E22" s="146">
        <v>100</v>
      </c>
      <c r="F22" s="148">
        <v>80086031</v>
      </c>
      <c r="G22" s="147"/>
      <c r="H22" s="146">
        <v>100</v>
      </c>
      <c r="I22" s="145">
        <f>ROUND((F22/C22-1)*100,1)</f>
        <v>-2.7</v>
      </c>
      <c r="J22" s="148">
        <v>76204180</v>
      </c>
      <c r="K22" s="147"/>
      <c r="L22" s="146">
        <v>100</v>
      </c>
      <c r="M22" s="148">
        <v>73014363</v>
      </c>
      <c r="N22" s="147"/>
      <c r="O22" s="146">
        <v>100</v>
      </c>
      <c r="P22" s="145">
        <f>ROUND((M22/J22-1)*100,1)</f>
        <v>-4.2</v>
      </c>
      <c r="Q22" s="98"/>
      <c r="R22" s="98"/>
      <c r="S22" s="226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</row>
    <row r="23" spans="2:37" s="170" customFormat="1" ht="26.25" customHeight="1">
      <c r="B23" s="220" t="s">
        <v>181</v>
      </c>
      <c r="C23" s="182">
        <v>33176163</v>
      </c>
      <c r="D23" s="183"/>
      <c r="E23" s="131">
        <f>ROUND(C23/$C$22*100,1)</f>
        <v>40.3</v>
      </c>
      <c r="F23" s="182">
        <v>34289935</v>
      </c>
      <c r="G23" s="183"/>
      <c r="H23" s="131">
        <f>ROUND(F23/$F$22*100,1)</f>
        <v>42.8</v>
      </c>
      <c r="I23" s="130">
        <f>ROUND((F23/C23-1)*100,1)</f>
        <v>3.4</v>
      </c>
      <c r="J23" s="182">
        <v>31068432</v>
      </c>
      <c r="K23" s="183"/>
      <c r="L23" s="131">
        <f>ROUND(J23/$J$22*100,1)</f>
        <v>40.8</v>
      </c>
      <c r="M23" s="182">
        <v>31614779</v>
      </c>
      <c r="N23" s="183"/>
      <c r="O23" s="131">
        <f>ROUND(M23/$M$22*100,1)</f>
        <v>43.3</v>
      </c>
      <c r="P23" s="130">
        <f>ROUND((M23/J23-1)*100,1)</f>
        <v>1.8</v>
      </c>
      <c r="Q23" s="171"/>
      <c r="R23" s="171"/>
      <c r="S23" s="226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</row>
    <row r="24" spans="2:37" s="170" customFormat="1" ht="26.25" customHeight="1">
      <c r="B24" s="220" t="s">
        <v>180</v>
      </c>
      <c r="C24" s="182">
        <v>7572580</v>
      </c>
      <c r="D24" s="181"/>
      <c r="E24" s="131">
        <f>ROUND(C24/$C$22*100,1)</f>
        <v>9.2</v>
      </c>
      <c r="F24" s="182">
        <v>7097697</v>
      </c>
      <c r="G24" s="181"/>
      <c r="H24" s="131">
        <f>ROUND(F24/$F$22*100,1)</f>
        <v>8.9</v>
      </c>
      <c r="I24" s="130">
        <f>ROUND((F24/C24-1)*100,1)</f>
        <v>-6.3</v>
      </c>
      <c r="J24" s="182">
        <v>7147039</v>
      </c>
      <c r="K24" s="181"/>
      <c r="L24" s="131">
        <f>ROUND(J24/$J$22*100,1)</f>
        <v>9.4</v>
      </c>
      <c r="M24" s="182">
        <v>6889197</v>
      </c>
      <c r="N24" s="181"/>
      <c r="O24" s="131">
        <f>ROUND(M24/$M$22*100,1)</f>
        <v>9.4</v>
      </c>
      <c r="P24" s="130">
        <f>ROUND((M24/J24-1)*100,1)</f>
        <v>-3.6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</row>
    <row r="25" spans="2:37" s="170" customFormat="1" ht="26.25" customHeight="1">
      <c r="B25" s="219" t="s">
        <v>179</v>
      </c>
      <c r="C25" s="182">
        <v>29567850</v>
      </c>
      <c r="D25" s="183"/>
      <c r="E25" s="131">
        <f>ROUND(C25/$C$22*100,1)</f>
        <v>35.9</v>
      </c>
      <c r="F25" s="182">
        <v>30648621</v>
      </c>
      <c r="G25" s="181"/>
      <c r="H25" s="131">
        <f>ROUND(F25/$F$22*100,1)</f>
        <v>38.3</v>
      </c>
      <c r="I25" s="130">
        <f>ROUND((F25/C25-1)*100,1)</f>
        <v>3.7</v>
      </c>
      <c r="J25" s="182">
        <v>27235665</v>
      </c>
      <c r="K25" s="183"/>
      <c r="L25" s="131">
        <f>ROUND(J25/$J$22*100,1)</f>
        <v>35.7</v>
      </c>
      <c r="M25" s="182">
        <v>27644134</v>
      </c>
      <c r="N25" s="181"/>
      <c r="O25" s="131">
        <f>ROUND(M25/$M$22*100,1)</f>
        <v>37.9</v>
      </c>
      <c r="P25" s="130">
        <f>ROUND((M25/J25-1)*100,1)</f>
        <v>1.5</v>
      </c>
      <c r="Q25" s="171"/>
      <c r="R25" s="171"/>
      <c r="S25" s="171"/>
      <c r="T25" s="171"/>
      <c r="U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</row>
    <row r="26" spans="2:37" s="170" customFormat="1" ht="26.25" customHeight="1">
      <c r="B26" s="219" t="s">
        <v>178</v>
      </c>
      <c r="C26" s="182">
        <v>12000455</v>
      </c>
      <c r="D26" s="181"/>
      <c r="E26" s="131">
        <f>ROUND(C26/$C$22*100,1)</f>
        <v>14.6</v>
      </c>
      <c r="F26" s="182">
        <v>8049778</v>
      </c>
      <c r="G26" s="181"/>
      <c r="H26" s="131">
        <f>ROUND(F26/$F$22*100,1)</f>
        <v>10.1</v>
      </c>
      <c r="I26" s="130">
        <f>ROUND((F26/C26-1)*100,1)</f>
        <v>-32.9</v>
      </c>
      <c r="J26" s="182">
        <v>10753044</v>
      </c>
      <c r="K26" s="181"/>
      <c r="L26" s="131">
        <f>ROUND(J26/$J$22*100,1)</f>
        <v>14.1</v>
      </c>
      <c r="M26" s="182">
        <v>6866253</v>
      </c>
      <c r="N26" s="181"/>
      <c r="O26" s="131">
        <f>ROUND(M26/$M$22*100,1)</f>
        <v>9.4</v>
      </c>
      <c r="P26" s="130">
        <f>ROUND((M26/J26-1)*100,1)</f>
        <v>-36.1</v>
      </c>
      <c r="Q26" s="171"/>
      <c r="R26" s="171"/>
      <c r="S26" s="129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</row>
    <row r="27" ht="12">
      <c r="S27" s="221"/>
    </row>
    <row r="28" spans="2:19" s="221" customFormat="1" ht="27" customHeight="1">
      <c r="B28" s="223"/>
      <c r="C28" s="225"/>
      <c r="D28" s="223"/>
      <c r="E28" s="224"/>
      <c r="F28" s="223"/>
      <c r="G28" s="223"/>
      <c r="H28" s="222"/>
      <c r="I28" s="223"/>
      <c r="J28" s="223"/>
      <c r="K28" s="222"/>
      <c r="S28" s="129"/>
    </row>
    <row r="29" spans="2:11" ht="12"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ht="24.75" customHeight="1"/>
    <row r="31" spans="2:34" ht="15" customHeight="1">
      <c r="B31" s="165" t="s">
        <v>182</v>
      </c>
      <c r="C31" s="159" t="s">
        <v>98</v>
      </c>
      <c r="D31" s="124"/>
      <c r="E31" s="124"/>
      <c r="F31" s="124"/>
      <c r="G31" s="124"/>
      <c r="H31" s="124"/>
      <c r="I31" s="120"/>
      <c r="J31" s="159" t="s">
        <v>97</v>
      </c>
      <c r="K31" s="124"/>
      <c r="L31" s="124"/>
      <c r="M31" s="124"/>
      <c r="N31" s="124"/>
      <c r="O31" s="124"/>
      <c r="P31" s="120"/>
      <c r="AB31" s="168"/>
      <c r="AC31" s="168"/>
      <c r="AF31" s="129"/>
      <c r="AG31" s="129"/>
      <c r="AH31" s="129"/>
    </row>
    <row r="32" spans="2:36" ht="15" customHeight="1">
      <c r="B32" s="167"/>
      <c r="C32" s="159" t="s">
        <v>96</v>
      </c>
      <c r="D32" s="166"/>
      <c r="E32" s="120"/>
      <c r="F32" s="159" t="s">
        <v>95</v>
      </c>
      <c r="G32" s="124"/>
      <c r="H32" s="120"/>
      <c r="I32" s="165" t="s">
        <v>94</v>
      </c>
      <c r="J32" s="159" t="s">
        <v>96</v>
      </c>
      <c r="K32" s="166"/>
      <c r="L32" s="120"/>
      <c r="M32" s="159" t="s">
        <v>95</v>
      </c>
      <c r="N32" s="124"/>
      <c r="O32" s="120"/>
      <c r="P32" s="165" t="s">
        <v>94</v>
      </c>
      <c r="AD32" s="164"/>
      <c r="AE32" s="164"/>
      <c r="AF32" s="129"/>
      <c r="AG32" s="129"/>
      <c r="AH32" s="129"/>
      <c r="AI32" s="129"/>
      <c r="AJ32" s="129"/>
    </row>
    <row r="33" spans="2:36" ht="15" customHeight="1">
      <c r="B33" s="163"/>
      <c r="C33" s="162" t="s">
        <v>93</v>
      </c>
      <c r="D33" s="161"/>
      <c r="E33" s="160" t="s">
        <v>92</v>
      </c>
      <c r="F33" s="159" t="s">
        <v>93</v>
      </c>
      <c r="G33" s="158"/>
      <c r="H33" s="157" t="s">
        <v>92</v>
      </c>
      <c r="I33" s="156"/>
      <c r="J33" s="162" t="s">
        <v>93</v>
      </c>
      <c r="K33" s="161"/>
      <c r="L33" s="160" t="s">
        <v>92</v>
      </c>
      <c r="M33" s="159" t="s">
        <v>93</v>
      </c>
      <c r="N33" s="158"/>
      <c r="O33" s="157" t="s">
        <v>92</v>
      </c>
      <c r="P33" s="156"/>
      <c r="AD33" s="140"/>
      <c r="AE33" s="140"/>
      <c r="AF33" s="129"/>
      <c r="AG33" s="129"/>
      <c r="AH33" s="129"/>
      <c r="AI33" s="129"/>
      <c r="AJ33" s="129"/>
    </row>
    <row r="34" spans="2:36" ht="12" customHeight="1">
      <c r="B34" s="155" t="s">
        <v>91</v>
      </c>
      <c r="C34" s="154" t="s">
        <v>66</v>
      </c>
      <c r="D34" s="153"/>
      <c r="E34" s="105" t="s">
        <v>68</v>
      </c>
      <c r="F34" s="154" t="s">
        <v>66</v>
      </c>
      <c r="G34" s="153"/>
      <c r="H34" s="105" t="s">
        <v>68</v>
      </c>
      <c r="I34" s="105" t="s">
        <v>68</v>
      </c>
      <c r="J34" s="154" t="s">
        <v>66</v>
      </c>
      <c r="K34" s="153"/>
      <c r="L34" s="105" t="s">
        <v>68</v>
      </c>
      <c r="M34" s="154" t="s">
        <v>66</v>
      </c>
      <c r="N34" s="153"/>
      <c r="O34" s="105" t="s">
        <v>68</v>
      </c>
      <c r="P34" s="105" t="s">
        <v>68</v>
      </c>
      <c r="S34" s="128"/>
      <c r="AD34" s="152"/>
      <c r="AE34" s="152"/>
      <c r="AF34" s="129"/>
      <c r="AG34" s="129"/>
      <c r="AH34" s="129"/>
      <c r="AI34" s="129"/>
      <c r="AJ34" s="129"/>
    </row>
    <row r="35" spans="2:36" s="144" customFormat="1" ht="12" customHeight="1">
      <c r="B35" s="151"/>
      <c r="C35" s="148">
        <v>29867701</v>
      </c>
      <c r="D35" s="147"/>
      <c r="E35" s="146">
        <f>ROUND(C35/$C$35*100,1)</f>
        <v>100</v>
      </c>
      <c r="F35" s="148">
        <v>30107093</v>
      </c>
      <c r="G35" s="147"/>
      <c r="H35" s="146">
        <f>ROUND(F35/$F$35*100,1)</f>
        <v>100</v>
      </c>
      <c r="I35" s="145">
        <f>ROUND((F35/C35-1)*100,1)</f>
        <v>0.8</v>
      </c>
      <c r="J35" s="148">
        <v>116395485</v>
      </c>
      <c r="K35" s="147"/>
      <c r="L35" s="146">
        <f>ROUND(J35/$J$35*100,1)</f>
        <v>100</v>
      </c>
      <c r="M35" s="148">
        <v>119330823</v>
      </c>
      <c r="N35" s="147"/>
      <c r="O35" s="146">
        <f>ROUND(M35/$M$35*100,1)</f>
        <v>100</v>
      </c>
      <c r="P35" s="145">
        <f>ROUND((M35/J35-1)*100,1)</f>
        <v>2.5</v>
      </c>
      <c r="S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2:36" ht="26.25" customHeight="1">
      <c r="B36" s="220" t="s">
        <v>181</v>
      </c>
      <c r="C36" s="137">
        <v>13578307</v>
      </c>
      <c r="D36" s="181"/>
      <c r="E36" s="131">
        <f>ROUND(C36/$C$35*100,1)</f>
        <v>45.5</v>
      </c>
      <c r="F36" s="182">
        <v>13495866</v>
      </c>
      <c r="G36" s="183"/>
      <c r="H36" s="131">
        <f>ROUND(F36/$F$35*100,1)</f>
        <v>44.8</v>
      </c>
      <c r="I36" s="130">
        <f>ROUND((F36/C36-1)*100,1)</f>
        <v>-0.6</v>
      </c>
      <c r="J36" s="137">
        <v>56076463</v>
      </c>
      <c r="K36" s="181"/>
      <c r="L36" s="131">
        <f>ROUND(J36/$J$35*100,1)</f>
        <v>48.2</v>
      </c>
      <c r="M36" s="182">
        <v>56265388</v>
      </c>
      <c r="N36" s="183"/>
      <c r="O36" s="131">
        <f>ROUND(M36/$M$35*100,1)</f>
        <v>47.2</v>
      </c>
      <c r="P36" s="130">
        <f>ROUND((M36/J36-1)*100,1)</f>
        <v>0.3</v>
      </c>
      <c r="R36" s="142"/>
      <c r="AD36" s="140"/>
      <c r="AE36" s="140"/>
      <c r="AF36" s="129"/>
      <c r="AG36" s="129"/>
      <c r="AH36" s="129"/>
      <c r="AI36" s="129"/>
      <c r="AJ36" s="129"/>
    </row>
    <row r="37" spans="2:36" ht="26.25" customHeight="1">
      <c r="B37" s="220" t="s">
        <v>180</v>
      </c>
      <c r="C37" s="137">
        <v>1711003</v>
      </c>
      <c r="D37" s="181"/>
      <c r="E37" s="131">
        <f>ROUND(C37/$C$35*100,1)</f>
        <v>5.7</v>
      </c>
      <c r="F37" s="182">
        <v>1730799</v>
      </c>
      <c r="G37" s="181"/>
      <c r="H37" s="131">
        <f>ROUND(F37/$F$35*100,1)</f>
        <v>5.7</v>
      </c>
      <c r="I37" s="130">
        <f>ROUND((F37/C37-1)*100,1)</f>
        <v>1.2</v>
      </c>
      <c r="J37" s="137">
        <v>8372732</v>
      </c>
      <c r="K37" s="181"/>
      <c r="L37" s="131">
        <f>ROUND(J37/$J$35*100,1)</f>
        <v>7.2</v>
      </c>
      <c r="M37" s="182">
        <v>9327351</v>
      </c>
      <c r="N37" s="181"/>
      <c r="O37" s="131">
        <f>ROUND(M37/$M$35*100,1)</f>
        <v>7.8</v>
      </c>
      <c r="P37" s="130">
        <f>ROUND((M37/J37-1)*100,1)</f>
        <v>11.4</v>
      </c>
      <c r="AD37" s="140"/>
      <c r="AE37" s="140"/>
      <c r="AF37" s="129"/>
      <c r="AG37" s="129"/>
      <c r="AH37" s="129"/>
      <c r="AI37" s="129"/>
      <c r="AJ37" s="129"/>
    </row>
    <row r="38" spans="2:36" ht="26.25" customHeight="1">
      <c r="B38" s="219" t="s">
        <v>179</v>
      </c>
      <c r="C38" s="137">
        <v>10938173</v>
      </c>
      <c r="D38" s="181"/>
      <c r="E38" s="131">
        <f>ROUND(C38/$C$35*100,1)</f>
        <v>36.6</v>
      </c>
      <c r="F38" s="182">
        <v>11159721</v>
      </c>
      <c r="G38" s="181"/>
      <c r="H38" s="131">
        <f>ROUND(F38/$F$35*100,1)</f>
        <v>37.1</v>
      </c>
      <c r="I38" s="130">
        <f>ROUND((F38/C38-1)*100,1)</f>
        <v>2</v>
      </c>
      <c r="J38" s="137">
        <v>39450522</v>
      </c>
      <c r="K38" s="181"/>
      <c r="L38" s="131">
        <f>ROUND(J38/$J$35*100,1)</f>
        <v>33.9</v>
      </c>
      <c r="M38" s="182">
        <v>40343265</v>
      </c>
      <c r="N38" s="181"/>
      <c r="O38" s="131">
        <f>ROUND(M38/$M$35*100,1)</f>
        <v>33.8</v>
      </c>
      <c r="P38" s="130">
        <f>ROUND((M38/J38-1)*100,1)</f>
        <v>2.3</v>
      </c>
      <c r="AD38" s="140"/>
      <c r="AE38" s="140"/>
      <c r="AF38" s="129"/>
      <c r="AG38" s="129"/>
      <c r="AH38" s="129"/>
      <c r="AI38" s="129"/>
      <c r="AJ38" s="129"/>
    </row>
    <row r="39" spans="2:36" ht="26.25" customHeight="1">
      <c r="B39" s="219" t="s">
        <v>178</v>
      </c>
      <c r="C39" s="137">
        <v>3640218</v>
      </c>
      <c r="D39" s="181"/>
      <c r="E39" s="131">
        <f>ROUND(C39/$C$35*100,1)</f>
        <v>12.2</v>
      </c>
      <c r="F39" s="182">
        <v>3720707</v>
      </c>
      <c r="G39" s="181"/>
      <c r="H39" s="131">
        <f>ROUND(F39/$F$35*100,1)</f>
        <v>12.4</v>
      </c>
      <c r="I39" s="130">
        <f>ROUND((F39/C39-1)*100,1)</f>
        <v>2.2</v>
      </c>
      <c r="J39" s="137">
        <v>12495768</v>
      </c>
      <c r="K39" s="181"/>
      <c r="L39" s="131">
        <f>ROUND(J39/$J$35*100,1)</f>
        <v>10.7</v>
      </c>
      <c r="M39" s="182">
        <v>13394819</v>
      </c>
      <c r="N39" s="181"/>
      <c r="O39" s="131">
        <f>ROUND(M39/$M$35*100,1)</f>
        <v>11.2</v>
      </c>
      <c r="P39" s="130">
        <f>ROUND((M39/J39-1)*100,1)</f>
        <v>7.2</v>
      </c>
      <c r="AD39" s="140"/>
      <c r="AE39" s="140"/>
      <c r="AF39" s="129"/>
      <c r="AG39" s="129"/>
      <c r="AH39" s="129"/>
      <c r="AI39" s="129"/>
      <c r="AJ39" s="129"/>
    </row>
  </sheetData>
  <sheetProtection/>
  <mergeCells count="97">
    <mergeCell ref="B8:B9"/>
    <mergeCell ref="B18:B20"/>
    <mergeCell ref="M34:N34"/>
    <mergeCell ref="B34:B35"/>
    <mergeCell ref="B21:B22"/>
    <mergeCell ref="C23:D23"/>
    <mergeCell ref="C26:D26"/>
    <mergeCell ref="J25:K25"/>
    <mergeCell ref="C31:I31"/>
    <mergeCell ref="J26:K26"/>
    <mergeCell ref="O8:P8"/>
    <mergeCell ref="O11:P11"/>
    <mergeCell ref="O9:P9"/>
    <mergeCell ref="O12:P12"/>
    <mergeCell ref="O10:P10"/>
    <mergeCell ref="C6:D6"/>
    <mergeCell ref="J6:K6"/>
    <mergeCell ref="C21:D21"/>
    <mergeCell ref="F21:G21"/>
    <mergeCell ref="H6:I6"/>
    <mergeCell ref="C19:E19"/>
    <mergeCell ref="C18:I18"/>
    <mergeCell ref="F19:H19"/>
    <mergeCell ref="J21:K21"/>
    <mergeCell ref="H5:L5"/>
    <mergeCell ref="M5:R5"/>
    <mergeCell ref="G6:G7"/>
    <mergeCell ref="R6:R7"/>
    <mergeCell ref="O6:Q6"/>
    <mergeCell ref="M6:N6"/>
    <mergeCell ref="L6:L7"/>
    <mergeCell ref="O7:P7"/>
    <mergeCell ref="O13:P13"/>
    <mergeCell ref="I32:I33"/>
    <mergeCell ref="J24:K24"/>
    <mergeCell ref="J22:K22"/>
    <mergeCell ref="J18:P18"/>
    <mergeCell ref="M25:N25"/>
    <mergeCell ref="P19:P20"/>
    <mergeCell ref="I19:I20"/>
    <mergeCell ref="M20:N20"/>
    <mergeCell ref="J20:K20"/>
    <mergeCell ref="J19:L19"/>
    <mergeCell ref="J39:K39"/>
    <mergeCell ref="J36:K36"/>
    <mergeCell ref="F39:G39"/>
    <mergeCell ref="F37:G37"/>
    <mergeCell ref="F38:G38"/>
    <mergeCell ref="F36:G36"/>
    <mergeCell ref="J38:K38"/>
    <mergeCell ref="J37:K37"/>
    <mergeCell ref="P32:P33"/>
    <mergeCell ref="J31:P31"/>
    <mergeCell ref="M19:O19"/>
    <mergeCell ref="M22:N22"/>
    <mergeCell ref="M33:N33"/>
    <mergeCell ref="J23:K23"/>
    <mergeCell ref="M21:N21"/>
    <mergeCell ref="M24:N24"/>
    <mergeCell ref="M26:N26"/>
    <mergeCell ref="M23:N23"/>
    <mergeCell ref="M39:N39"/>
    <mergeCell ref="M37:N37"/>
    <mergeCell ref="M32:O32"/>
    <mergeCell ref="M38:N38"/>
    <mergeCell ref="M36:N36"/>
    <mergeCell ref="M35:N35"/>
    <mergeCell ref="C38:D38"/>
    <mergeCell ref="C34:D34"/>
    <mergeCell ref="F35:G35"/>
    <mergeCell ref="J35:K35"/>
    <mergeCell ref="F32:H32"/>
    <mergeCell ref="F33:G33"/>
    <mergeCell ref="F34:G34"/>
    <mergeCell ref="J32:L32"/>
    <mergeCell ref="J33:K33"/>
    <mergeCell ref="J34:K34"/>
    <mergeCell ref="B5:B7"/>
    <mergeCell ref="B31:B33"/>
    <mergeCell ref="C24:D24"/>
    <mergeCell ref="C22:D22"/>
    <mergeCell ref="C32:E32"/>
    <mergeCell ref="E6:F6"/>
    <mergeCell ref="C20:D20"/>
    <mergeCell ref="F20:G20"/>
    <mergeCell ref="C25:D25"/>
    <mergeCell ref="C5:G5"/>
    <mergeCell ref="C39:D39"/>
    <mergeCell ref="C37:D37"/>
    <mergeCell ref="F22:G22"/>
    <mergeCell ref="F24:G24"/>
    <mergeCell ref="F26:G26"/>
    <mergeCell ref="F23:G23"/>
    <mergeCell ref="F25:G25"/>
    <mergeCell ref="C35:D35"/>
    <mergeCell ref="C33:D33"/>
    <mergeCell ref="C36:D36"/>
  </mergeCells>
  <printOptions/>
  <pageMargins left="0.5905511811023623" right="0.1968503937007874" top="0.3937007874015748" bottom="0.7874015748031497" header="0.31496062992125984" footer="0.31496062992125984"/>
  <pageSetup horizontalDpi="600" verticalDpi="600" orientation="portrait" paperSize="9" scale="85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2009-01-08T02:48:34Z</cp:lastPrinted>
  <dcterms:created xsi:type="dcterms:W3CDTF">2002-08-14T08:40:27Z</dcterms:created>
  <dcterms:modified xsi:type="dcterms:W3CDTF">2009-03-12T01:37:04Z</dcterms:modified>
  <cp:category/>
  <cp:version/>
  <cp:contentType/>
  <cp:contentStatus/>
</cp:coreProperties>
</file>